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46鹿児島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ごみ処理概要!$2:$44</definedName>
    <definedName name="_xlnm.Print_Area" localSheetId="23">ごみ処理量内訳!$2:$44</definedName>
    <definedName name="_xlnm.Print_Area" localSheetId="9">'ごみ搬入量内訳(セメント)'!$2:$44</definedName>
    <definedName name="_xlnm.Print_Area" localSheetId="11">'ごみ搬入量内訳(その他)'!$2:$44</definedName>
    <definedName name="_xlnm.Print_Area" localSheetId="7">'ごみ搬入量内訳(メタン化)'!$2:$44</definedName>
    <definedName name="_xlnm.Print_Area" localSheetId="13">'ごみ搬入量内訳(海洋投入)'!$2:$44</definedName>
    <definedName name="_xlnm.Print_Area" localSheetId="10">'ごみ搬入量内訳(資源化等)'!$2:$44</definedName>
    <definedName name="_xlnm.Print_Area" localSheetId="6">'ごみ搬入量内訳(飼料化)'!$2:$44</definedName>
    <definedName name="_xlnm.Print_Area" localSheetId="3">'ごみ搬入量内訳(焼却)'!$2:$44</definedName>
    <definedName name="_xlnm.Print_Area" localSheetId="4">'ごみ搬入量内訳(粗大)'!$2:$44</definedName>
    <definedName name="_xlnm.Print_Area" localSheetId="1">'ごみ搬入量内訳(総括)'!$2:$44</definedName>
    <definedName name="_xlnm.Print_Area" localSheetId="5">'ごみ搬入量内訳(堆肥化)'!$2:$44</definedName>
    <definedName name="_xlnm.Print_Area" localSheetId="2">'ごみ搬入量内訳(直接資源化)'!$2:$44</definedName>
    <definedName name="_xlnm.Print_Area" localSheetId="12">'ごみ搬入量内訳(直接埋立)'!$2:$44</definedName>
    <definedName name="_xlnm.Print_Area" localSheetId="8">'ごみ搬入量内訳(燃料化)'!$2:$44</definedName>
    <definedName name="_xlnm.Print_Area" localSheetId="21">'施設資源化量内訳(セメント)'!$2:$44</definedName>
    <definedName name="_xlnm.Print_Area" localSheetId="19">'施設資源化量内訳(メタン化)'!$2:$44</definedName>
    <definedName name="_xlnm.Print_Area" localSheetId="22">'施設資源化量内訳(資源化等)'!$2:$44</definedName>
    <definedName name="_xlnm.Print_Area" localSheetId="18">'施設資源化量内訳(飼料化)'!$2:$44</definedName>
    <definedName name="_xlnm.Print_Area" localSheetId="15">'施設資源化量内訳(焼却)'!$2:$44</definedName>
    <definedName name="_xlnm.Print_Area" localSheetId="16">'施設資源化量内訳(粗大)'!$2:$44</definedName>
    <definedName name="_xlnm.Print_Area" localSheetId="17">'施設資源化量内訳(堆肥化)'!$2:$44</definedName>
    <definedName name="_xlnm.Print_Area" localSheetId="20">'施設資源化量内訳(燃料化)'!$2:$44</definedName>
    <definedName name="_xlnm.Print_Area" localSheetId="14">資源化量内訳!$2:$44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44" i="3"/>
  <c r="AP44" i="3"/>
  <c r="AD44" i="3"/>
  <c r="AB44" i="3" s="1"/>
  <c r="S44" i="3"/>
  <c r="O44" i="3"/>
  <c r="I44" i="1"/>
  <c r="H44" i="1"/>
  <c r="CG44" i="34"/>
  <c r="AA44" i="34" s="1"/>
  <c r="BV44" i="34"/>
  <c r="P44" i="34" s="1"/>
  <c r="BU44" i="34"/>
  <c r="O44" i="34" s="1"/>
  <c r="BP44" i="34"/>
  <c r="J44" i="34" s="1"/>
  <c r="D44" i="32"/>
  <c r="CA44" i="34"/>
  <c r="U44" i="34" s="1"/>
  <c r="D44" i="31"/>
  <c r="D44" i="30"/>
  <c r="W44" i="1" s="1"/>
  <c r="CC44" i="34"/>
  <c r="W44" i="34" s="1"/>
  <c r="BQ44" i="34"/>
  <c r="K44" i="34" s="1"/>
  <c r="D44" i="29"/>
  <c r="V44" i="1" s="1"/>
  <c r="D44" i="28"/>
  <c r="U44" i="1" s="1"/>
  <c r="BK44" i="34"/>
  <c r="E44" i="34" s="1"/>
  <c r="CH44" i="34"/>
  <c r="AB44" i="34" s="1"/>
  <c r="D44" i="27"/>
  <c r="T44" i="1" s="1"/>
  <c r="CI44" i="34"/>
  <c r="AC44" i="34" s="1"/>
  <c r="BW44" i="34"/>
  <c r="Q44" i="34" s="1"/>
  <c r="D44" i="26"/>
  <c r="S44" i="1" s="1"/>
  <c r="CJ44" i="34"/>
  <c r="AD44" i="34" s="1"/>
  <c r="CB44" i="34"/>
  <c r="V44" i="34" s="1"/>
  <c r="D44" i="25"/>
  <c r="R44" i="1" s="1"/>
  <c r="CL44" i="34"/>
  <c r="AF44" i="34" s="1"/>
  <c r="CK44" i="34"/>
  <c r="AE44" i="34" s="1"/>
  <c r="CF44" i="34"/>
  <c r="Z44" i="34" s="1"/>
  <c r="CE44" i="34"/>
  <c r="CD44" i="34"/>
  <c r="X44" i="34" s="1"/>
  <c r="BZ44" i="34"/>
  <c r="T44" i="34" s="1"/>
  <c r="BY44" i="34"/>
  <c r="S44" i="34" s="1"/>
  <c r="BX44" i="34"/>
  <c r="R44" i="34" s="1"/>
  <c r="BT44" i="34"/>
  <c r="N44" i="34" s="1"/>
  <c r="BS44" i="34"/>
  <c r="M44" i="34" s="1"/>
  <c r="BR44" i="34"/>
  <c r="L44" i="34" s="1"/>
  <c r="BN44" i="34"/>
  <c r="BM44" i="34"/>
  <c r="G44" i="34" s="1"/>
  <c r="BL44" i="34"/>
  <c r="F44" i="34" s="1"/>
  <c r="AG44" i="34"/>
  <c r="O44" i="1" s="1"/>
  <c r="Y44" i="34"/>
  <c r="D44" i="22"/>
  <c r="D44" i="21"/>
  <c r="D44" i="20"/>
  <c r="D44" i="19"/>
  <c r="D44" i="18"/>
  <c r="D44" i="17"/>
  <c r="D44" i="16"/>
  <c r="D44" i="15"/>
  <c r="D44" i="14"/>
  <c r="D44" i="13"/>
  <c r="D44" i="8"/>
  <c r="AH44" i="33"/>
  <c r="AF44" i="33"/>
  <c r="AC44" i="1"/>
  <c r="AB44" i="1"/>
  <c r="N44" i="1"/>
  <c r="M44" i="1"/>
  <c r="L44" i="1"/>
  <c r="K44" i="1"/>
  <c r="J44" i="1"/>
  <c r="F44" i="1"/>
  <c r="AY43" i="3"/>
  <c r="AP43" i="3"/>
  <c r="AD43" i="3"/>
  <c r="AB43" i="3" s="1"/>
  <c r="S43" i="3"/>
  <c r="P43" i="3"/>
  <c r="O43" i="3"/>
  <c r="AB43" i="1" s="1"/>
  <c r="I43" i="1"/>
  <c r="J43" i="1"/>
  <c r="CG43" i="34"/>
  <c r="AA43" i="34" s="1"/>
  <c r="CC43" i="34"/>
  <c r="W43" i="34" s="1"/>
  <c r="CB43" i="34"/>
  <c r="V43" i="34" s="1"/>
  <c r="CA43" i="34"/>
  <c r="U43" i="34" s="1"/>
  <c r="BV43" i="34"/>
  <c r="P43" i="34" s="1"/>
  <c r="BU43" i="34"/>
  <c r="O43" i="34" s="1"/>
  <c r="D43" i="32"/>
  <c r="CI43" i="34"/>
  <c r="AC43" i="34" s="1"/>
  <c r="BW43" i="34"/>
  <c r="Q43" i="34" s="1"/>
  <c r="BQ43" i="34"/>
  <c r="K43" i="34" s="1"/>
  <c r="BP43" i="34"/>
  <c r="J43" i="34" s="1"/>
  <c r="BK43" i="34"/>
  <c r="E43" i="34" s="1"/>
  <c r="CH43" i="34"/>
  <c r="AB43" i="34" s="1"/>
  <c r="D43" i="27"/>
  <c r="T43" i="1" s="1"/>
  <c r="BX43" i="34"/>
  <c r="R43" i="34" s="1"/>
  <c r="CJ43" i="34"/>
  <c r="AD43" i="34" s="1"/>
  <c r="CD43" i="34"/>
  <c r="X43" i="34" s="1"/>
  <c r="CL43" i="34"/>
  <c r="AF43" i="34" s="1"/>
  <c r="CK43" i="34"/>
  <c r="AE43" i="34" s="1"/>
  <c r="CF43" i="34"/>
  <c r="Z43" i="34" s="1"/>
  <c r="CE43" i="34"/>
  <c r="Y43" i="34" s="1"/>
  <c r="BZ43" i="34"/>
  <c r="T43" i="34" s="1"/>
  <c r="BY43" i="34"/>
  <c r="S43" i="34" s="1"/>
  <c r="BT43" i="34"/>
  <c r="N43" i="34" s="1"/>
  <c r="BS43" i="34"/>
  <c r="M43" i="34" s="1"/>
  <c r="BR43" i="34"/>
  <c r="L43" i="34" s="1"/>
  <c r="BN43" i="34"/>
  <c r="BM43" i="34"/>
  <c r="G43" i="34" s="1"/>
  <c r="BL43" i="34"/>
  <c r="F43" i="34" s="1"/>
  <c r="AG43" i="34"/>
  <c r="O43" i="1" s="1"/>
  <c r="D43" i="22"/>
  <c r="D43" i="21"/>
  <c r="D43" i="20"/>
  <c r="D43" i="19"/>
  <c r="D43" i="18"/>
  <c r="D43" i="17"/>
  <c r="D43" i="16"/>
  <c r="D43" i="15"/>
  <c r="AH43" i="33"/>
  <c r="D43" i="14"/>
  <c r="D43" i="13"/>
  <c r="D43" i="8"/>
  <c r="AF43" i="33"/>
  <c r="AC43" i="1"/>
  <c r="N43" i="1"/>
  <c r="M43" i="1"/>
  <c r="L43" i="1"/>
  <c r="K43" i="1"/>
  <c r="H43" i="1"/>
  <c r="AY42" i="3"/>
  <c r="AP42" i="3"/>
  <c r="AD42" i="3"/>
  <c r="AB42" i="3" s="1"/>
  <c r="S42" i="3"/>
  <c r="O42" i="3"/>
  <c r="AB42" i="1" s="1"/>
  <c r="I42" i="1"/>
  <c r="H42" i="1"/>
  <c r="F42" i="3"/>
  <c r="CI42" i="34"/>
  <c r="AC42" i="34" s="1"/>
  <c r="CC42" i="34"/>
  <c r="W42" i="34" s="1"/>
  <c r="CA42" i="34"/>
  <c r="U42" i="34" s="1"/>
  <c r="BU42" i="34"/>
  <c r="O42" i="34" s="1"/>
  <c r="BQ42" i="34"/>
  <c r="K42" i="34" s="1"/>
  <c r="BK42" i="34"/>
  <c r="CB42" i="34"/>
  <c r="V42" i="34" s="1"/>
  <c r="D42" i="31"/>
  <c r="CG42" i="34"/>
  <c r="AA42" i="34" s="1"/>
  <c r="D42" i="30"/>
  <c r="W42" i="1" s="1"/>
  <c r="CH42" i="34"/>
  <c r="AB42" i="34" s="1"/>
  <c r="D42" i="28"/>
  <c r="U42" i="1" s="1"/>
  <c r="BW42" i="34"/>
  <c r="Q42" i="34" s="1"/>
  <c r="D42" i="26"/>
  <c r="S42" i="1" s="1"/>
  <c r="CL42" i="34"/>
  <c r="AF42" i="34" s="1"/>
  <c r="CK42" i="34"/>
  <c r="AE42" i="34" s="1"/>
  <c r="CJ42" i="34"/>
  <c r="AD42" i="34" s="1"/>
  <c r="CF42" i="34"/>
  <c r="Z42" i="34" s="1"/>
  <c r="CE42" i="34"/>
  <c r="Y42" i="34" s="1"/>
  <c r="CD42" i="34"/>
  <c r="X42" i="34" s="1"/>
  <c r="BZ42" i="34"/>
  <c r="T42" i="34" s="1"/>
  <c r="BY42" i="34"/>
  <c r="S42" i="34" s="1"/>
  <c r="BX42" i="34"/>
  <c r="R42" i="34" s="1"/>
  <c r="BV42" i="34"/>
  <c r="P42" i="34" s="1"/>
  <c r="BT42" i="34"/>
  <c r="N42" i="34" s="1"/>
  <c r="BS42" i="34"/>
  <c r="M42" i="34" s="1"/>
  <c r="BR42" i="34"/>
  <c r="L42" i="34" s="1"/>
  <c r="BP42" i="34"/>
  <c r="J42" i="34" s="1"/>
  <c r="BN42" i="34"/>
  <c r="H42" i="34" s="1"/>
  <c r="BM42" i="34"/>
  <c r="G42" i="34" s="1"/>
  <c r="BL42" i="34"/>
  <c r="F42" i="34" s="1"/>
  <c r="AG42" i="34"/>
  <c r="O42" i="1" s="1"/>
  <c r="D42" i="22"/>
  <c r="D42" i="21"/>
  <c r="D42" i="20"/>
  <c r="D42" i="19"/>
  <c r="D42" i="18"/>
  <c r="D42" i="17"/>
  <c r="D42" i="16"/>
  <c r="D42" i="15"/>
  <c r="D42" i="14"/>
  <c r="D42" i="13"/>
  <c r="AF42" i="33"/>
  <c r="D42" i="8"/>
  <c r="AH42" i="33"/>
  <c r="AC42" i="1"/>
  <c r="N42" i="1"/>
  <c r="M42" i="1"/>
  <c r="L42" i="1"/>
  <c r="K42" i="1"/>
  <c r="J42" i="1"/>
  <c r="AY41" i="3"/>
  <c r="AP41" i="3"/>
  <c r="AD41" i="3"/>
  <c r="AB41" i="3" s="1"/>
  <c r="S41" i="3"/>
  <c r="O41" i="3"/>
  <c r="N41" i="1"/>
  <c r="H41" i="1"/>
  <c r="F41" i="3"/>
  <c r="CG41" i="34"/>
  <c r="AA41" i="34" s="1"/>
  <c r="CA41" i="34"/>
  <c r="U41" i="34" s="1"/>
  <c r="BU41" i="34"/>
  <c r="O41" i="34" s="1"/>
  <c r="D41" i="32"/>
  <c r="CC41" i="34"/>
  <c r="W41" i="34" s="1"/>
  <c r="BW41" i="34"/>
  <c r="Q41" i="34" s="1"/>
  <c r="BQ41" i="34"/>
  <c r="K41" i="34" s="1"/>
  <c r="D41" i="31"/>
  <c r="D41" i="30"/>
  <c r="W41" i="1" s="1"/>
  <c r="CJ41" i="34"/>
  <c r="AD41" i="34" s="1"/>
  <c r="CI41" i="34"/>
  <c r="AC41" i="34" s="1"/>
  <c r="CD41" i="34"/>
  <c r="X41" i="34" s="1"/>
  <c r="BX41" i="34"/>
  <c r="R41" i="34" s="1"/>
  <c r="BR41" i="34"/>
  <c r="L41" i="34" s="1"/>
  <c r="BL41" i="34"/>
  <c r="F41" i="34" s="1"/>
  <c r="D41" i="29"/>
  <c r="V41" i="1" s="1"/>
  <c r="CH41" i="34"/>
  <c r="AB41" i="34" s="1"/>
  <c r="CB41" i="34"/>
  <c r="V41" i="34" s="1"/>
  <c r="BV41" i="34"/>
  <c r="P41" i="34" s="1"/>
  <c r="D41" i="28"/>
  <c r="U41" i="1" s="1"/>
  <c r="D41" i="26"/>
  <c r="S41" i="1" s="1"/>
  <c r="BP41" i="34"/>
  <c r="J41" i="34" s="1"/>
  <c r="D41" i="25"/>
  <c r="R41" i="1" s="1"/>
  <c r="CL41" i="34"/>
  <c r="AF41" i="34" s="1"/>
  <c r="CK41" i="34"/>
  <c r="AE41" i="34" s="1"/>
  <c r="CF41" i="34"/>
  <c r="Z41" i="34" s="1"/>
  <c r="CE41" i="34"/>
  <c r="Y41" i="34" s="1"/>
  <c r="BZ41" i="34"/>
  <c r="T41" i="34" s="1"/>
  <c r="BY41" i="34"/>
  <c r="S41" i="34" s="1"/>
  <c r="BT41" i="34"/>
  <c r="N41" i="34" s="1"/>
  <c r="BS41" i="34"/>
  <c r="M41" i="34" s="1"/>
  <c r="BN41" i="34"/>
  <c r="BM41" i="34"/>
  <c r="G41" i="34" s="1"/>
  <c r="AG41" i="34"/>
  <c r="O41" i="1" s="1"/>
  <c r="D41" i="22"/>
  <c r="D41" i="21"/>
  <c r="D41" i="20"/>
  <c r="D41" i="19"/>
  <c r="D41" i="18"/>
  <c r="D41" i="17"/>
  <c r="D41" i="16"/>
  <c r="AH41" i="33"/>
  <c r="AF41" i="33"/>
  <c r="D41" i="15"/>
  <c r="D41" i="14"/>
  <c r="D41" i="13"/>
  <c r="D41" i="8"/>
  <c r="AC41" i="1"/>
  <c r="AB41" i="1"/>
  <c r="M41" i="1"/>
  <c r="L41" i="1"/>
  <c r="K41" i="1"/>
  <c r="J41" i="1"/>
  <c r="I41" i="1"/>
  <c r="F41" i="1"/>
  <c r="AY40" i="3"/>
  <c r="AP40" i="3"/>
  <c r="AD40" i="3"/>
  <c r="AB40" i="3" s="1"/>
  <c r="S40" i="3"/>
  <c r="P40" i="3"/>
  <c r="O40" i="3"/>
  <c r="AB40" i="1" s="1"/>
  <c r="I40" i="1"/>
  <c r="H40" i="1"/>
  <c r="F40" i="3"/>
  <c r="CG40" i="34"/>
  <c r="AA40" i="34" s="1"/>
  <c r="CA40" i="34"/>
  <c r="U40" i="34" s="1"/>
  <c r="BV40" i="34"/>
  <c r="P40" i="34" s="1"/>
  <c r="BU40" i="34"/>
  <c r="O40" i="34" s="1"/>
  <c r="BP40" i="34"/>
  <c r="J40" i="34" s="1"/>
  <c r="D40" i="32"/>
  <c r="CB40" i="34"/>
  <c r="V40" i="34" s="1"/>
  <c r="D40" i="31"/>
  <c r="CH40" i="34"/>
  <c r="AB40" i="34" s="1"/>
  <c r="D40" i="30"/>
  <c r="W40" i="1" s="1"/>
  <c r="CC40" i="34"/>
  <c r="W40" i="34" s="1"/>
  <c r="BQ40" i="34"/>
  <c r="K40" i="34" s="1"/>
  <c r="D40" i="29"/>
  <c r="V40" i="1" s="1"/>
  <c r="D40" i="28"/>
  <c r="U40" i="1" s="1"/>
  <c r="BK40" i="34"/>
  <c r="E40" i="34" s="1"/>
  <c r="D40" i="27"/>
  <c r="T40" i="1" s="1"/>
  <c r="D40" i="26"/>
  <c r="S40" i="1" s="1"/>
  <c r="CI40" i="34"/>
  <c r="AC40" i="34" s="1"/>
  <c r="BW40" i="34"/>
  <c r="Q40" i="34" s="1"/>
  <c r="D40" i="25"/>
  <c r="R40" i="1" s="1"/>
  <c r="CL40" i="34"/>
  <c r="AF40" i="34" s="1"/>
  <c r="CK40" i="34"/>
  <c r="AE40" i="34" s="1"/>
  <c r="CJ40" i="34"/>
  <c r="AD40" i="34" s="1"/>
  <c r="CF40" i="34"/>
  <c r="Z40" i="34" s="1"/>
  <c r="CE40" i="34"/>
  <c r="CD40" i="34"/>
  <c r="X40" i="34" s="1"/>
  <c r="BZ40" i="34"/>
  <c r="T40" i="34" s="1"/>
  <c r="BY40" i="34"/>
  <c r="S40" i="34" s="1"/>
  <c r="BX40" i="34"/>
  <c r="R40" i="34" s="1"/>
  <c r="BT40" i="34"/>
  <c r="N40" i="34" s="1"/>
  <c r="BS40" i="34"/>
  <c r="M40" i="34" s="1"/>
  <c r="BR40" i="34"/>
  <c r="L40" i="34" s="1"/>
  <c r="BN40" i="34"/>
  <c r="H40" i="34" s="1"/>
  <c r="BM40" i="34"/>
  <c r="G40" i="34" s="1"/>
  <c r="BL40" i="34"/>
  <c r="F40" i="34" s="1"/>
  <c r="AG40" i="34"/>
  <c r="O40" i="1" s="1"/>
  <c r="Y40" i="34"/>
  <c r="D40" i="22"/>
  <c r="D40" i="21"/>
  <c r="D40" i="20"/>
  <c r="D40" i="19"/>
  <c r="D40" i="18"/>
  <c r="D40" i="17"/>
  <c r="D40" i="16"/>
  <c r="D40" i="15"/>
  <c r="D40" i="14"/>
  <c r="D40" i="13"/>
  <c r="D40" i="8"/>
  <c r="AH40" i="33"/>
  <c r="AF40" i="33"/>
  <c r="AC40" i="1"/>
  <c r="N40" i="1"/>
  <c r="M40" i="1"/>
  <c r="L40" i="1"/>
  <c r="K40" i="1"/>
  <c r="J40" i="1"/>
  <c r="AY39" i="3"/>
  <c r="AP39" i="3"/>
  <c r="AD39" i="3"/>
  <c r="AB39" i="3" s="1"/>
  <c r="S39" i="3"/>
  <c r="O39" i="3"/>
  <c r="AB39" i="1" s="1"/>
  <c r="I39" i="1"/>
  <c r="H39" i="1"/>
  <c r="F39" i="3"/>
  <c r="CA39" i="34"/>
  <c r="U39" i="34" s="1"/>
  <c r="BV39" i="34"/>
  <c r="P39" i="34" s="1"/>
  <c r="BU39" i="34"/>
  <c r="O39" i="34" s="1"/>
  <c r="BP39" i="34"/>
  <c r="J39" i="34" s="1"/>
  <c r="D39" i="32"/>
  <c r="CB39" i="34"/>
  <c r="V39" i="34" s="1"/>
  <c r="D39" i="31"/>
  <c r="CG39" i="34"/>
  <c r="AA39" i="34" s="1"/>
  <c r="D39" i="30"/>
  <c r="W39" i="1" s="1"/>
  <c r="CH39" i="34"/>
  <c r="AB39" i="34" s="1"/>
  <c r="D39" i="29"/>
  <c r="V39" i="1" s="1"/>
  <c r="D39" i="28"/>
  <c r="U39" i="1" s="1"/>
  <c r="D39" i="27"/>
  <c r="T39" i="1" s="1"/>
  <c r="D39" i="26"/>
  <c r="S39" i="1" s="1"/>
  <c r="CJ39" i="34"/>
  <c r="AD39" i="34" s="1"/>
  <c r="CD39" i="34"/>
  <c r="X39" i="34" s="1"/>
  <c r="BX39" i="34"/>
  <c r="R39" i="34" s="1"/>
  <c r="BR39" i="34"/>
  <c r="L39" i="34" s="1"/>
  <c r="D39" i="25"/>
  <c r="R39" i="1" s="1"/>
  <c r="BL39" i="34"/>
  <c r="F39" i="34" s="1"/>
  <c r="CL39" i="34"/>
  <c r="AF39" i="34" s="1"/>
  <c r="CK39" i="34"/>
  <c r="AE39" i="34" s="1"/>
  <c r="CI39" i="34"/>
  <c r="AC39" i="34" s="1"/>
  <c r="CF39" i="34"/>
  <c r="Z39" i="34" s="1"/>
  <c r="CE39" i="34"/>
  <c r="Y39" i="34" s="1"/>
  <c r="CC39" i="34"/>
  <c r="W39" i="34" s="1"/>
  <c r="BZ39" i="34"/>
  <c r="T39" i="34" s="1"/>
  <c r="BY39" i="34"/>
  <c r="S39" i="34" s="1"/>
  <c r="BW39" i="34"/>
  <c r="Q39" i="34" s="1"/>
  <c r="BT39" i="34"/>
  <c r="N39" i="34" s="1"/>
  <c r="BS39" i="34"/>
  <c r="M39" i="34" s="1"/>
  <c r="BQ39" i="34"/>
  <c r="K39" i="34" s="1"/>
  <c r="BN39" i="34"/>
  <c r="H39" i="34" s="1"/>
  <c r="BM39" i="34"/>
  <c r="G39" i="34" s="1"/>
  <c r="BK39" i="34"/>
  <c r="E39" i="34" s="1"/>
  <c r="AG39" i="34"/>
  <c r="O39" i="1" s="1"/>
  <c r="D39" i="22"/>
  <c r="D39" i="21"/>
  <c r="D39" i="20"/>
  <c r="D39" i="19"/>
  <c r="D39" i="18"/>
  <c r="D39" i="17"/>
  <c r="AH39" i="33"/>
  <c r="D39" i="16"/>
  <c r="D39" i="15"/>
  <c r="D39" i="14"/>
  <c r="D39" i="13"/>
  <c r="D39" i="8"/>
  <c r="AF39" i="33"/>
  <c r="AC39" i="1"/>
  <c r="N39" i="1"/>
  <c r="M39" i="1"/>
  <c r="L39" i="1"/>
  <c r="K39" i="1"/>
  <c r="J39" i="1"/>
  <c r="AY38" i="3"/>
  <c r="AP38" i="3"/>
  <c r="AD38" i="1" s="1"/>
  <c r="AD38" i="3"/>
  <c r="S38" i="3"/>
  <c r="O38" i="3"/>
  <c r="F38" i="1" s="1"/>
  <c r="F38" i="3"/>
  <c r="CD38" i="34"/>
  <c r="X38" i="34" s="1"/>
  <c r="BX38" i="34"/>
  <c r="R38" i="34" s="1"/>
  <c r="BU38" i="34"/>
  <c r="O38" i="34" s="1"/>
  <c r="BR38" i="34"/>
  <c r="L38" i="34" s="1"/>
  <c r="BL38" i="34"/>
  <c r="F38" i="34" s="1"/>
  <c r="CA38" i="34"/>
  <c r="U38" i="34" s="1"/>
  <c r="BV38" i="34"/>
  <c r="P38" i="34" s="1"/>
  <c r="D38" i="31"/>
  <c r="CG38" i="34"/>
  <c r="AA38" i="34" s="1"/>
  <c r="CB38" i="34"/>
  <c r="V38" i="34" s="1"/>
  <c r="BP38" i="34"/>
  <c r="J38" i="34" s="1"/>
  <c r="D38" i="30"/>
  <c r="W38" i="1" s="1"/>
  <c r="CH38" i="34"/>
  <c r="AB38" i="34" s="1"/>
  <c r="CC38" i="34"/>
  <c r="W38" i="34" s="1"/>
  <c r="D38" i="29"/>
  <c r="V38" i="1" s="1"/>
  <c r="D38" i="28"/>
  <c r="U38" i="1" s="1"/>
  <c r="D38" i="27"/>
  <c r="T38" i="1" s="1"/>
  <c r="CI38" i="34"/>
  <c r="AC38" i="34" s="1"/>
  <c r="D38" i="26"/>
  <c r="S38" i="1" s="1"/>
  <c r="CJ38" i="34"/>
  <c r="AD38" i="34" s="1"/>
  <c r="D38" i="25"/>
  <c r="R38" i="1" s="1"/>
  <c r="CL38" i="34"/>
  <c r="AF38" i="34" s="1"/>
  <c r="CK38" i="34"/>
  <c r="AE38" i="34" s="1"/>
  <c r="CF38" i="34"/>
  <c r="Z38" i="34" s="1"/>
  <c r="CE38" i="34"/>
  <c r="Y38" i="34" s="1"/>
  <c r="BZ38" i="34"/>
  <c r="T38" i="34" s="1"/>
  <c r="BY38" i="34"/>
  <c r="S38" i="34" s="1"/>
  <c r="BW38" i="34"/>
  <c r="Q38" i="34" s="1"/>
  <c r="BT38" i="34"/>
  <c r="N38" i="34" s="1"/>
  <c r="BS38" i="34"/>
  <c r="M38" i="34" s="1"/>
  <c r="BQ38" i="34"/>
  <c r="K38" i="34" s="1"/>
  <c r="BN38" i="34"/>
  <c r="BM38" i="34"/>
  <c r="G38" i="34" s="1"/>
  <c r="BK38" i="34"/>
  <c r="E38" i="34" s="1"/>
  <c r="AG38" i="34"/>
  <c r="O38" i="1" s="1"/>
  <c r="D38" i="22"/>
  <c r="D38" i="21"/>
  <c r="D38" i="20"/>
  <c r="D38" i="19"/>
  <c r="D38" i="18"/>
  <c r="D38" i="17"/>
  <c r="D38" i="16"/>
  <c r="D38" i="15"/>
  <c r="D38" i="14"/>
  <c r="D38" i="13"/>
  <c r="D38" i="8"/>
  <c r="AH38" i="33"/>
  <c r="AF38" i="33"/>
  <c r="AC38" i="1"/>
  <c r="N38" i="1"/>
  <c r="M38" i="1"/>
  <c r="L38" i="1"/>
  <c r="K38" i="1"/>
  <c r="J38" i="1"/>
  <c r="I38" i="1"/>
  <c r="H38" i="1"/>
  <c r="AY37" i="3"/>
  <c r="AP37" i="3"/>
  <c r="AD37" i="3"/>
  <c r="AB37" i="3" s="1"/>
  <c r="S37" i="3"/>
  <c r="O37" i="3"/>
  <c r="AB37" i="1" s="1"/>
  <c r="I37" i="1"/>
  <c r="J37" i="1"/>
  <c r="H37" i="1"/>
  <c r="F37" i="3"/>
  <c r="CG37" i="34"/>
  <c r="AA37" i="34" s="1"/>
  <c r="BV37" i="34"/>
  <c r="P37" i="34" s="1"/>
  <c r="BU37" i="34"/>
  <c r="O37" i="34" s="1"/>
  <c r="BP37" i="34"/>
  <c r="J37" i="34" s="1"/>
  <c r="D37" i="32"/>
  <c r="CA37" i="34"/>
  <c r="U37" i="34" s="1"/>
  <c r="D37" i="31"/>
  <c r="CH37" i="34"/>
  <c r="AB37" i="34" s="1"/>
  <c r="CC37" i="34"/>
  <c r="W37" i="34" s="1"/>
  <c r="BQ37" i="34"/>
  <c r="K37" i="34" s="1"/>
  <c r="D37" i="30"/>
  <c r="W37" i="1" s="1"/>
  <c r="CI37" i="34"/>
  <c r="AC37" i="34" s="1"/>
  <c r="BW37" i="34"/>
  <c r="Q37" i="34" s="1"/>
  <c r="D37" i="29"/>
  <c r="V37" i="1" s="1"/>
  <c r="CB37" i="34"/>
  <c r="V37" i="34" s="1"/>
  <c r="D37" i="28"/>
  <c r="U37" i="1" s="1"/>
  <c r="D37" i="27"/>
  <c r="T37" i="1" s="1"/>
  <c r="D37" i="26"/>
  <c r="S37" i="1" s="1"/>
  <c r="CJ37" i="34"/>
  <c r="AD37" i="34" s="1"/>
  <c r="CD37" i="34"/>
  <c r="X37" i="34" s="1"/>
  <c r="BX37" i="34"/>
  <c r="R37" i="34" s="1"/>
  <c r="BR37" i="34"/>
  <c r="L37" i="34" s="1"/>
  <c r="D37" i="25"/>
  <c r="R37" i="1" s="1"/>
  <c r="BL37" i="34"/>
  <c r="F37" i="34" s="1"/>
  <c r="CL37" i="34"/>
  <c r="AF37" i="34" s="1"/>
  <c r="CK37" i="34"/>
  <c r="AE37" i="34" s="1"/>
  <c r="CF37" i="34"/>
  <c r="Z37" i="34" s="1"/>
  <c r="CE37" i="34"/>
  <c r="Y37" i="34" s="1"/>
  <c r="BZ37" i="34"/>
  <c r="T37" i="34" s="1"/>
  <c r="BY37" i="34"/>
  <c r="S37" i="34" s="1"/>
  <c r="BT37" i="34"/>
  <c r="N37" i="34" s="1"/>
  <c r="BS37" i="34"/>
  <c r="M37" i="34" s="1"/>
  <c r="BN37" i="34"/>
  <c r="BM37" i="34"/>
  <c r="G37" i="34" s="1"/>
  <c r="AG37" i="34"/>
  <c r="O37" i="1" s="1"/>
  <c r="D37" i="22"/>
  <c r="D37" i="21"/>
  <c r="D37" i="20"/>
  <c r="D37" i="19"/>
  <c r="D37" i="18"/>
  <c r="D37" i="17"/>
  <c r="D37" i="16"/>
  <c r="D37" i="15"/>
  <c r="D37" i="14"/>
  <c r="D37" i="13"/>
  <c r="D37" i="8"/>
  <c r="AH37" i="33"/>
  <c r="AF37" i="33"/>
  <c r="AC37" i="1"/>
  <c r="N37" i="1"/>
  <c r="M37" i="1"/>
  <c r="L37" i="1"/>
  <c r="K37" i="1"/>
  <c r="AY36" i="3"/>
  <c r="AP36" i="3"/>
  <c r="AD36" i="3"/>
  <c r="AB36" i="3" s="1"/>
  <c r="S36" i="3"/>
  <c r="O36" i="3"/>
  <c r="N36" i="1"/>
  <c r="H36" i="1"/>
  <c r="F36" i="3"/>
  <c r="CA36" i="34"/>
  <c r="U36" i="34" s="1"/>
  <c r="BU36" i="34"/>
  <c r="O36" i="34" s="1"/>
  <c r="BO36" i="34"/>
  <c r="I36" i="34" s="1"/>
  <c r="CH36" i="34"/>
  <c r="AB36" i="34" s="1"/>
  <c r="CB36" i="34"/>
  <c r="V36" i="34" s="1"/>
  <c r="BK36" i="34"/>
  <c r="E36" i="34" s="1"/>
  <c r="CG36" i="34"/>
  <c r="AA36" i="34" s="1"/>
  <c r="D36" i="28"/>
  <c r="U36" i="1" s="1"/>
  <c r="CC36" i="34"/>
  <c r="W36" i="34" s="1"/>
  <c r="BQ36" i="34"/>
  <c r="K36" i="34" s="1"/>
  <c r="D36" i="27"/>
  <c r="T36" i="1" s="1"/>
  <c r="CJ36" i="34"/>
  <c r="AD36" i="34" s="1"/>
  <c r="BW36" i="34"/>
  <c r="Q36" i="34" s="1"/>
  <c r="D36" i="26"/>
  <c r="S36" i="1" s="1"/>
  <c r="CI36" i="34"/>
  <c r="AC36" i="34" s="1"/>
  <c r="CL36" i="34"/>
  <c r="AF36" i="34" s="1"/>
  <c r="CK36" i="34"/>
  <c r="AE36" i="34" s="1"/>
  <c r="CF36" i="34"/>
  <c r="Z36" i="34" s="1"/>
  <c r="CE36" i="34"/>
  <c r="Y36" i="34" s="1"/>
  <c r="CD36" i="34"/>
  <c r="X36" i="34" s="1"/>
  <c r="BZ36" i="34"/>
  <c r="T36" i="34" s="1"/>
  <c r="BY36" i="34"/>
  <c r="S36" i="34" s="1"/>
  <c r="BX36" i="34"/>
  <c r="R36" i="34" s="1"/>
  <c r="BV36" i="34"/>
  <c r="P36" i="34" s="1"/>
  <c r="BT36" i="34"/>
  <c r="N36" i="34" s="1"/>
  <c r="BS36" i="34"/>
  <c r="M36" i="34" s="1"/>
  <c r="BR36" i="34"/>
  <c r="L36" i="34" s="1"/>
  <c r="BP36" i="34"/>
  <c r="J36" i="34" s="1"/>
  <c r="BN36" i="34"/>
  <c r="BM36" i="34"/>
  <c r="G36" i="34" s="1"/>
  <c r="BL36" i="34"/>
  <c r="F36" i="34" s="1"/>
  <c r="AG36" i="34"/>
  <c r="O36" i="1" s="1"/>
  <c r="D36" i="22"/>
  <c r="D36" i="21"/>
  <c r="D36" i="20"/>
  <c r="D36" i="19"/>
  <c r="D36" i="18"/>
  <c r="D36" i="17"/>
  <c r="D36" i="16"/>
  <c r="D36" i="15"/>
  <c r="D36" i="14"/>
  <c r="D36" i="13"/>
  <c r="D36" i="8"/>
  <c r="AH36" i="33"/>
  <c r="AF36" i="33"/>
  <c r="AC36" i="1"/>
  <c r="AB36" i="1"/>
  <c r="M36" i="1"/>
  <c r="L36" i="1"/>
  <c r="K36" i="1"/>
  <c r="J36" i="1"/>
  <c r="I36" i="1"/>
  <c r="F36" i="1"/>
  <c r="AY35" i="3"/>
  <c r="AP35" i="3"/>
  <c r="AD35" i="3"/>
  <c r="AB35" i="3" s="1"/>
  <c r="S35" i="3"/>
  <c r="Q35" i="3" s="1"/>
  <c r="O35" i="3"/>
  <c r="AB35" i="1" s="1"/>
  <c r="H35" i="1"/>
  <c r="BU35" i="34"/>
  <c r="O35" i="34" s="1"/>
  <c r="BO35" i="34"/>
  <c r="CH35" i="34"/>
  <c r="AB35" i="34" s="1"/>
  <c r="CA35" i="34"/>
  <c r="U35" i="34" s="1"/>
  <c r="CG35" i="34"/>
  <c r="AA35" i="34" s="1"/>
  <c r="BW35" i="34"/>
  <c r="Q35" i="34" s="1"/>
  <c r="BV35" i="34"/>
  <c r="P35" i="34" s="1"/>
  <c r="D35" i="29"/>
  <c r="V35" i="1" s="1"/>
  <c r="BK35" i="34"/>
  <c r="E35" i="34" s="1"/>
  <c r="CC35" i="34"/>
  <c r="W35" i="34" s="1"/>
  <c r="BQ35" i="34"/>
  <c r="K35" i="34" s="1"/>
  <c r="D35" i="28"/>
  <c r="U35" i="1" s="1"/>
  <c r="D35" i="26"/>
  <c r="S35" i="1" s="1"/>
  <c r="CI35" i="34"/>
  <c r="AC35" i="34" s="1"/>
  <c r="D35" i="25"/>
  <c r="R35" i="1" s="1"/>
  <c r="CL35" i="34"/>
  <c r="AF35" i="34" s="1"/>
  <c r="CK35" i="34"/>
  <c r="AE35" i="34" s="1"/>
  <c r="CJ35" i="34"/>
  <c r="AD35" i="34" s="1"/>
  <c r="CF35" i="34"/>
  <c r="Z35" i="34" s="1"/>
  <c r="CE35" i="34"/>
  <c r="Y35" i="34" s="1"/>
  <c r="CD35" i="34"/>
  <c r="X35" i="34" s="1"/>
  <c r="CB35" i="34"/>
  <c r="V35" i="34" s="1"/>
  <c r="BZ35" i="34"/>
  <c r="T35" i="34" s="1"/>
  <c r="BY35" i="34"/>
  <c r="S35" i="34" s="1"/>
  <c r="BX35" i="34"/>
  <c r="R35" i="34" s="1"/>
  <c r="BT35" i="34"/>
  <c r="N35" i="34" s="1"/>
  <c r="BS35" i="34"/>
  <c r="M35" i="34" s="1"/>
  <c r="BR35" i="34"/>
  <c r="L35" i="34" s="1"/>
  <c r="BP35" i="34"/>
  <c r="J35" i="34" s="1"/>
  <c r="BN35" i="34"/>
  <c r="H35" i="34" s="1"/>
  <c r="BM35" i="34"/>
  <c r="G35" i="34" s="1"/>
  <c r="BL35" i="34"/>
  <c r="F35" i="34" s="1"/>
  <c r="AG35" i="34"/>
  <c r="O35" i="1" s="1"/>
  <c r="D35" i="22"/>
  <c r="D35" i="21"/>
  <c r="D35" i="20"/>
  <c r="D35" i="19"/>
  <c r="D35" i="18"/>
  <c r="D35" i="17"/>
  <c r="D35" i="16"/>
  <c r="D35" i="15"/>
  <c r="D35" i="14"/>
  <c r="D35" i="13"/>
  <c r="D35" i="8"/>
  <c r="AH35" i="33"/>
  <c r="AF35" i="33"/>
  <c r="AC35" i="1"/>
  <c r="N35" i="1"/>
  <c r="M35" i="1"/>
  <c r="L35" i="1"/>
  <c r="K35" i="1"/>
  <c r="J35" i="1"/>
  <c r="I35" i="1"/>
  <c r="AY34" i="3"/>
  <c r="AP34" i="3"/>
  <c r="AD34" i="1" s="1"/>
  <c r="AD34" i="3"/>
  <c r="AB34" i="3" s="1"/>
  <c r="S34" i="3"/>
  <c r="O34" i="3"/>
  <c r="AB34" i="1" s="1"/>
  <c r="I34" i="1"/>
  <c r="H34" i="1"/>
  <c r="F34" i="3"/>
  <c r="CG34" i="34"/>
  <c r="AA34" i="34" s="1"/>
  <c r="CA34" i="34"/>
  <c r="U34" i="34" s="1"/>
  <c r="BV34" i="34"/>
  <c r="P34" i="34" s="1"/>
  <c r="BU34" i="34"/>
  <c r="O34" i="34" s="1"/>
  <c r="D34" i="32"/>
  <c r="CH34" i="34"/>
  <c r="AB34" i="34" s="1"/>
  <c r="CC34" i="34"/>
  <c r="W34" i="34" s="1"/>
  <c r="BW34" i="34"/>
  <c r="Q34" i="34" s="1"/>
  <c r="D34" i="31"/>
  <c r="BQ34" i="34"/>
  <c r="K34" i="34" s="1"/>
  <c r="BP34" i="34"/>
  <c r="J34" i="34" s="1"/>
  <c r="D34" i="30"/>
  <c r="W34" i="1" s="1"/>
  <c r="D34" i="29"/>
  <c r="V34" i="1" s="1"/>
  <c r="CB34" i="34"/>
  <c r="V34" i="34" s="1"/>
  <c r="D34" i="28"/>
  <c r="U34" i="1" s="1"/>
  <c r="D34" i="27"/>
  <c r="T34" i="1" s="1"/>
  <c r="BK34" i="34"/>
  <c r="E34" i="34" s="1"/>
  <c r="D34" i="26"/>
  <c r="S34" i="1" s="1"/>
  <c r="CI34" i="34"/>
  <c r="AC34" i="34" s="1"/>
  <c r="D34" i="25"/>
  <c r="R34" i="1" s="1"/>
  <c r="CL34" i="34"/>
  <c r="AF34" i="34" s="1"/>
  <c r="CK34" i="34"/>
  <c r="AE34" i="34" s="1"/>
  <c r="CJ34" i="34"/>
  <c r="AD34" i="34" s="1"/>
  <c r="CF34" i="34"/>
  <c r="Z34" i="34" s="1"/>
  <c r="CE34" i="34"/>
  <c r="Y34" i="34" s="1"/>
  <c r="CD34" i="34"/>
  <c r="X34" i="34" s="1"/>
  <c r="BZ34" i="34"/>
  <c r="T34" i="34" s="1"/>
  <c r="BY34" i="34"/>
  <c r="S34" i="34" s="1"/>
  <c r="BX34" i="34"/>
  <c r="R34" i="34" s="1"/>
  <c r="BT34" i="34"/>
  <c r="N34" i="34" s="1"/>
  <c r="BS34" i="34"/>
  <c r="M34" i="34" s="1"/>
  <c r="BR34" i="34"/>
  <c r="L34" i="34" s="1"/>
  <c r="BN34" i="34"/>
  <c r="BM34" i="34"/>
  <c r="G34" i="34" s="1"/>
  <c r="BL34" i="34"/>
  <c r="F34" i="34" s="1"/>
  <c r="AG34" i="34"/>
  <c r="O34" i="1" s="1"/>
  <c r="D34" i="22"/>
  <c r="D34" i="21"/>
  <c r="D34" i="20"/>
  <c r="D34" i="19"/>
  <c r="D34" i="18"/>
  <c r="D34" i="17"/>
  <c r="D34" i="16"/>
  <c r="D34" i="15"/>
  <c r="D34" i="14"/>
  <c r="D34" i="13"/>
  <c r="D34" i="8"/>
  <c r="AH34" i="33"/>
  <c r="AF34" i="33"/>
  <c r="AC34" i="1"/>
  <c r="N34" i="1"/>
  <c r="M34" i="1"/>
  <c r="L34" i="1"/>
  <c r="K34" i="1"/>
  <c r="J34" i="1"/>
  <c r="AY33" i="3"/>
  <c r="AP33" i="3"/>
  <c r="AD33" i="3"/>
  <c r="AB33" i="3" s="1"/>
  <c r="S33" i="3"/>
  <c r="P33" i="3"/>
  <c r="O33" i="3"/>
  <c r="AB33" i="1" s="1"/>
  <c r="N33" i="1"/>
  <c r="J33" i="1"/>
  <c r="CG33" i="34"/>
  <c r="AA33" i="34" s="1"/>
  <c r="CA33" i="34"/>
  <c r="U33" i="34" s="1"/>
  <c r="BV33" i="34"/>
  <c r="P33" i="34" s="1"/>
  <c r="BU33" i="34"/>
  <c r="O33" i="34" s="1"/>
  <c r="BO33" i="34"/>
  <c r="I33" i="34" s="1"/>
  <c r="CH33" i="34"/>
  <c r="AB33" i="34" s="1"/>
  <c r="CI33" i="34"/>
  <c r="AC33" i="34" s="1"/>
  <c r="BQ33" i="34"/>
  <c r="K33" i="34" s="1"/>
  <c r="D33" i="30"/>
  <c r="W33" i="1" s="1"/>
  <c r="CB33" i="34"/>
  <c r="V33" i="34" s="1"/>
  <c r="BK33" i="34"/>
  <c r="E33" i="34" s="1"/>
  <c r="BR33" i="34"/>
  <c r="L33" i="34" s="1"/>
  <c r="BW33" i="34"/>
  <c r="Q33" i="34" s="1"/>
  <c r="CJ33" i="34"/>
  <c r="AD33" i="34" s="1"/>
  <c r="CD33" i="34"/>
  <c r="X33" i="34" s="1"/>
  <c r="CC33" i="34"/>
  <c r="W33" i="34" s="1"/>
  <c r="BX33" i="34"/>
  <c r="R33" i="34" s="1"/>
  <c r="BP33" i="34"/>
  <c r="J33" i="34" s="1"/>
  <c r="BL33" i="34"/>
  <c r="F33" i="34" s="1"/>
  <c r="D33" i="25"/>
  <c r="R33" i="1" s="1"/>
  <c r="CL33" i="34"/>
  <c r="AF33" i="34" s="1"/>
  <c r="CK33" i="34"/>
  <c r="AE33" i="34" s="1"/>
  <c r="CF33" i="34"/>
  <c r="Z33" i="34" s="1"/>
  <c r="CE33" i="34"/>
  <c r="Y33" i="34" s="1"/>
  <c r="BZ33" i="34"/>
  <c r="T33" i="34" s="1"/>
  <c r="BY33" i="34"/>
  <c r="S33" i="34" s="1"/>
  <c r="BT33" i="34"/>
  <c r="N33" i="34" s="1"/>
  <c r="BS33" i="34"/>
  <c r="M33" i="34" s="1"/>
  <c r="BN33" i="34"/>
  <c r="BM33" i="34"/>
  <c r="G33" i="34" s="1"/>
  <c r="AG33" i="34"/>
  <c r="O33" i="1" s="1"/>
  <c r="D33" i="22"/>
  <c r="D33" i="21"/>
  <c r="D33" i="20"/>
  <c r="D33" i="19"/>
  <c r="D33" i="18"/>
  <c r="D33" i="17"/>
  <c r="D33" i="16"/>
  <c r="D33" i="15"/>
  <c r="D33" i="14"/>
  <c r="D33" i="13"/>
  <c r="D33" i="8"/>
  <c r="AH33" i="33"/>
  <c r="AF33" i="33"/>
  <c r="AC33" i="1"/>
  <c r="M33" i="1"/>
  <c r="L33" i="1"/>
  <c r="K33" i="1"/>
  <c r="I33" i="1"/>
  <c r="H33" i="1"/>
  <c r="AY32" i="3"/>
  <c r="AP32" i="3"/>
  <c r="AD32" i="3"/>
  <c r="AB32" i="3" s="1"/>
  <c r="S32" i="3"/>
  <c r="Q32" i="3" s="1"/>
  <c r="P32" i="3"/>
  <c r="O32" i="3"/>
  <c r="AB32" i="1" s="1"/>
  <c r="N32" i="1"/>
  <c r="F32" i="3"/>
  <c r="J32" i="1"/>
  <c r="H32" i="1"/>
  <c r="CC32" i="34"/>
  <c r="W32" i="34" s="1"/>
  <c r="CA32" i="34"/>
  <c r="U32" i="34" s="1"/>
  <c r="BQ32" i="34"/>
  <c r="K32" i="34" s="1"/>
  <c r="D32" i="32"/>
  <c r="CG32" i="34"/>
  <c r="AA32" i="34" s="1"/>
  <c r="CB32" i="34"/>
  <c r="V32" i="34" s="1"/>
  <c r="BV32" i="34"/>
  <c r="P32" i="34" s="1"/>
  <c r="BU32" i="34"/>
  <c r="O32" i="34" s="1"/>
  <c r="D32" i="31"/>
  <c r="CH32" i="34"/>
  <c r="AB32" i="34" s="1"/>
  <c r="BP32" i="34"/>
  <c r="J32" i="34" s="1"/>
  <c r="D32" i="30"/>
  <c r="W32" i="1" s="1"/>
  <c r="BW32" i="34"/>
  <c r="Q32" i="34" s="1"/>
  <c r="D32" i="29"/>
  <c r="V32" i="1" s="1"/>
  <c r="D32" i="28"/>
  <c r="U32" i="1" s="1"/>
  <c r="D32" i="27"/>
  <c r="T32" i="1" s="1"/>
  <c r="D32" i="26"/>
  <c r="S32" i="1" s="1"/>
  <c r="CI32" i="34"/>
  <c r="AC32" i="34" s="1"/>
  <c r="D32" i="25"/>
  <c r="R32" i="1" s="1"/>
  <c r="CL32" i="34"/>
  <c r="AF32" i="34" s="1"/>
  <c r="CK32" i="34"/>
  <c r="AE32" i="34" s="1"/>
  <c r="CJ32" i="34"/>
  <c r="AD32" i="34" s="1"/>
  <c r="CF32" i="34"/>
  <c r="Z32" i="34" s="1"/>
  <c r="CE32" i="34"/>
  <c r="Y32" i="34" s="1"/>
  <c r="CD32" i="34"/>
  <c r="X32" i="34" s="1"/>
  <c r="BZ32" i="34"/>
  <c r="T32" i="34" s="1"/>
  <c r="BY32" i="34"/>
  <c r="S32" i="34" s="1"/>
  <c r="BX32" i="34"/>
  <c r="R32" i="34" s="1"/>
  <c r="BT32" i="34"/>
  <c r="N32" i="34" s="1"/>
  <c r="BS32" i="34"/>
  <c r="M32" i="34" s="1"/>
  <c r="BR32" i="34"/>
  <c r="L32" i="34" s="1"/>
  <c r="BN32" i="34"/>
  <c r="BM32" i="34"/>
  <c r="G32" i="34" s="1"/>
  <c r="BL32" i="34"/>
  <c r="F32" i="34" s="1"/>
  <c r="AG32" i="34"/>
  <c r="O32" i="1" s="1"/>
  <c r="D32" i="22"/>
  <c r="D32" i="21"/>
  <c r="D32" i="20"/>
  <c r="D32" i="19"/>
  <c r="D32" i="18"/>
  <c r="D32" i="17"/>
  <c r="D32" i="16"/>
  <c r="D32" i="15"/>
  <c r="D32" i="14"/>
  <c r="D32" i="13"/>
  <c r="D32" i="8"/>
  <c r="AH32" i="33"/>
  <c r="AF32" i="33"/>
  <c r="AC32" i="1"/>
  <c r="M32" i="1"/>
  <c r="L32" i="1"/>
  <c r="K32" i="1"/>
  <c r="AY31" i="3"/>
  <c r="AP31" i="3"/>
  <c r="AD31" i="3"/>
  <c r="AB31" i="3" s="1"/>
  <c r="S31" i="3"/>
  <c r="Q31" i="3" s="1"/>
  <c r="O31" i="3"/>
  <c r="AB31" i="1" s="1"/>
  <c r="N31" i="1"/>
  <c r="F31" i="3"/>
  <c r="H31" i="1"/>
  <c r="CG31" i="34"/>
  <c r="AA31" i="34" s="1"/>
  <c r="CA31" i="34"/>
  <c r="U31" i="34" s="1"/>
  <c r="BV31" i="34"/>
  <c r="P31" i="34" s="1"/>
  <c r="BU31" i="34"/>
  <c r="O31" i="34" s="1"/>
  <c r="D31" i="32"/>
  <c r="CH31" i="34"/>
  <c r="AB31" i="34" s="1"/>
  <c r="BP31" i="34"/>
  <c r="J31" i="34" s="1"/>
  <c r="D31" i="31"/>
  <c r="CI31" i="34"/>
  <c r="AC31" i="34" s="1"/>
  <c r="CC31" i="34"/>
  <c r="W31" i="34" s="1"/>
  <c r="BW31" i="34"/>
  <c r="Q31" i="34" s="1"/>
  <c r="BQ31" i="34"/>
  <c r="K31" i="34" s="1"/>
  <c r="BK31" i="34"/>
  <c r="E31" i="34" s="1"/>
  <c r="D31" i="29"/>
  <c r="V31" i="1" s="1"/>
  <c r="D31" i="28"/>
  <c r="U31" i="1" s="1"/>
  <c r="CJ31" i="34"/>
  <c r="AD31" i="34" s="1"/>
  <c r="CD31" i="34"/>
  <c r="X31" i="34" s="1"/>
  <c r="BR31" i="34"/>
  <c r="L31" i="34" s="1"/>
  <c r="D31" i="26"/>
  <c r="S31" i="1" s="1"/>
  <c r="CB31" i="34"/>
  <c r="V31" i="34" s="1"/>
  <c r="D31" i="25"/>
  <c r="R31" i="1" s="1"/>
  <c r="CL31" i="34"/>
  <c r="AF31" i="34" s="1"/>
  <c r="CK31" i="34"/>
  <c r="AE31" i="34" s="1"/>
  <c r="CF31" i="34"/>
  <c r="Z31" i="34" s="1"/>
  <c r="CE31" i="34"/>
  <c r="Y31" i="34" s="1"/>
  <c r="BZ31" i="34"/>
  <c r="T31" i="34" s="1"/>
  <c r="BY31" i="34"/>
  <c r="S31" i="34" s="1"/>
  <c r="BX31" i="34"/>
  <c r="R31" i="34" s="1"/>
  <c r="BT31" i="34"/>
  <c r="N31" i="34" s="1"/>
  <c r="BS31" i="34"/>
  <c r="M31" i="34" s="1"/>
  <c r="BN31" i="34"/>
  <c r="H31" i="34" s="1"/>
  <c r="BM31" i="34"/>
  <c r="G31" i="34" s="1"/>
  <c r="BL31" i="34"/>
  <c r="F31" i="34" s="1"/>
  <c r="D31" i="22"/>
  <c r="D31" i="21"/>
  <c r="D31" i="20"/>
  <c r="D31" i="19"/>
  <c r="D31" i="18"/>
  <c r="D31" i="17"/>
  <c r="D31" i="16"/>
  <c r="D31" i="15"/>
  <c r="D31" i="14"/>
  <c r="D31" i="13"/>
  <c r="D31" i="8"/>
  <c r="AH31" i="33"/>
  <c r="AF31" i="33"/>
  <c r="AC31" i="1"/>
  <c r="M31" i="1"/>
  <c r="L31" i="1"/>
  <c r="K31" i="1"/>
  <c r="J31" i="1"/>
  <c r="I31" i="1"/>
  <c r="AY30" i="3"/>
  <c r="AP30" i="3"/>
  <c r="AD30" i="3"/>
  <c r="AB30" i="3" s="1"/>
  <c r="S30" i="3"/>
  <c r="O30" i="3"/>
  <c r="F30" i="1" s="1"/>
  <c r="H30" i="1"/>
  <c r="F30" i="3"/>
  <c r="CA30" i="34"/>
  <c r="U30" i="34" s="1"/>
  <c r="BU30" i="34"/>
  <c r="O30" i="34" s="1"/>
  <c r="D30" i="32"/>
  <c r="CH30" i="34"/>
  <c r="AB30" i="34" s="1"/>
  <c r="CC30" i="34"/>
  <c r="W30" i="34" s="1"/>
  <c r="CB30" i="34"/>
  <c r="V30" i="34" s="1"/>
  <c r="D30" i="31"/>
  <c r="BK30" i="34"/>
  <c r="E30" i="34" s="1"/>
  <c r="CG30" i="34"/>
  <c r="AA30" i="34" s="1"/>
  <c r="D30" i="30"/>
  <c r="W30" i="1" s="1"/>
  <c r="BW30" i="34"/>
  <c r="Q30" i="34" s="1"/>
  <c r="BQ30" i="34"/>
  <c r="K30" i="34" s="1"/>
  <c r="D30" i="28"/>
  <c r="U30" i="1" s="1"/>
  <c r="D30" i="27"/>
  <c r="T30" i="1" s="1"/>
  <c r="CI30" i="34"/>
  <c r="AC30" i="34" s="1"/>
  <c r="D30" i="26"/>
  <c r="S30" i="1" s="1"/>
  <c r="CJ30" i="34"/>
  <c r="AD30" i="34" s="1"/>
  <c r="D30" i="25"/>
  <c r="R30" i="1" s="1"/>
  <c r="CL30" i="34"/>
  <c r="AF30" i="34" s="1"/>
  <c r="CK30" i="34"/>
  <c r="AE30" i="34" s="1"/>
  <c r="CF30" i="34"/>
  <c r="Z30" i="34" s="1"/>
  <c r="CE30" i="34"/>
  <c r="Y30" i="34" s="1"/>
  <c r="CD30" i="34"/>
  <c r="X30" i="34" s="1"/>
  <c r="BZ30" i="34"/>
  <c r="T30" i="34" s="1"/>
  <c r="BY30" i="34"/>
  <c r="S30" i="34" s="1"/>
  <c r="BX30" i="34"/>
  <c r="R30" i="34" s="1"/>
  <c r="BV30" i="34"/>
  <c r="P30" i="34" s="1"/>
  <c r="BT30" i="34"/>
  <c r="N30" i="34" s="1"/>
  <c r="BS30" i="34"/>
  <c r="M30" i="34" s="1"/>
  <c r="BR30" i="34"/>
  <c r="L30" i="34" s="1"/>
  <c r="BP30" i="34"/>
  <c r="J30" i="34" s="1"/>
  <c r="BN30" i="34"/>
  <c r="BM30" i="34"/>
  <c r="G30" i="34" s="1"/>
  <c r="BL30" i="34"/>
  <c r="F30" i="34" s="1"/>
  <c r="AG30" i="34"/>
  <c r="O30" i="1" s="1"/>
  <c r="D30" i="22"/>
  <c r="D30" i="21"/>
  <c r="D30" i="20"/>
  <c r="D30" i="19"/>
  <c r="D30" i="18"/>
  <c r="D30" i="17"/>
  <c r="D30" i="16"/>
  <c r="D30" i="15"/>
  <c r="D30" i="14"/>
  <c r="D30" i="13"/>
  <c r="D30" i="8"/>
  <c r="AH30" i="33"/>
  <c r="AF30" i="33"/>
  <c r="AC30" i="1"/>
  <c r="AB30" i="1"/>
  <c r="N30" i="1"/>
  <c r="M30" i="1"/>
  <c r="L30" i="1"/>
  <c r="K30" i="1"/>
  <c r="J30" i="1"/>
  <c r="I30" i="1"/>
  <c r="AY29" i="3"/>
  <c r="AP29" i="3"/>
  <c r="AD29" i="3"/>
  <c r="AB29" i="3" s="1"/>
  <c r="S29" i="3"/>
  <c r="O29" i="3"/>
  <c r="F29" i="1" s="1"/>
  <c r="I29" i="1"/>
  <c r="J29" i="1"/>
  <c r="H29" i="1"/>
  <c r="BV29" i="34"/>
  <c r="P29" i="34" s="1"/>
  <c r="BU29" i="34"/>
  <c r="O29" i="34" s="1"/>
  <c r="D29" i="32"/>
  <c r="CA29" i="34"/>
  <c r="U29" i="34" s="1"/>
  <c r="BW29" i="34"/>
  <c r="Q29" i="34" s="1"/>
  <c r="BP29" i="34"/>
  <c r="J29" i="34" s="1"/>
  <c r="D29" i="31"/>
  <c r="CB29" i="34"/>
  <c r="V29" i="34" s="1"/>
  <c r="D29" i="30"/>
  <c r="W29" i="1" s="1"/>
  <c r="CI29" i="34"/>
  <c r="AC29" i="34" s="1"/>
  <c r="CC29" i="34"/>
  <c r="W29" i="34" s="1"/>
  <c r="BQ29" i="34"/>
  <c r="K29" i="34" s="1"/>
  <c r="D29" i="29"/>
  <c r="V29" i="1" s="1"/>
  <c r="CJ29" i="34"/>
  <c r="AD29" i="34" s="1"/>
  <c r="BR29" i="34"/>
  <c r="L29" i="34" s="1"/>
  <c r="BL29" i="34"/>
  <c r="F29" i="34" s="1"/>
  <c r="D29" i="28"/>
  <c r="U29" i="1" s="1"/>
  <c r="CG29" i="34"/>
  <c r="AA29" i="34" s="1"/>
  <c r="D29" i="27"/>
  <c r="T29" i="1" s="1"/>
  <c r="CH29" i="34"/>
  <c r="AB29" i="34" s="1"/>
  <c r="D29" i="26"/>
  <c r="S29" i="1" s="1"/>
  <c r="CD29" i="34"/>
  <c r="X29" i="34" s="1"/>
  <c r="BX29" i="34"/>
  <c r="R29" i="34" s="1"/>
  <c r="D29" i="25"/>
  <c r="R29" i="1" s="1"/>
  <c r="CL29" i="34"/>
  <c r="AF29" i="34" s="1"/>
  <c r="CK29" i="34"/>
  <c r="AE29" i="34" s="1"/>
  <c r="CF29" i="34"/>
  <c r="Z29" i="34" s="1"/>
  <c r="CE29" i="34"/>
  <c r="Y29" i="34" s="1"/>
  <c r="BZ29" i="34"/>
  <c r="T29" i="34" s="1"/>
  <c r="BY29" i="34"/>
  <c r="S29" i="34" s="1"/>
  <c r="BT29" i="34"/>
  <c r="N29" i="34" s="1"/>
  <c r="BS29" i="34"/>
  <c r="M29" i="34" s="1"/>
  <c r="BN29" i="34"/>
  <c r="H29" i="34" s="1"/>
  <c r="BM29" i="34"/>
  <c r="G29" i="34" s="1"/>
  <c r="AG29" i="34"/>
  <c r="O29" i="1" s="1"/>
  <c r="D29" i="22"/>
  <c r="D29" i="21"/>
  <c r="D29" i="20"/>
  <c r="D29" i="19"/>
  <c r="D29" i="18"/>
  <c r="D29" i="17"/>
  <c r="D29" i="16"/>
  <c r="D29" i="15"/>
  <c r="D29" i="14"/>
  <c r="D29" i="13"/>
  <c r="D29" i="8"/>
  <c r="AH29" i="33"/>
  <c r="AF29" i="33"/>
  <c r="AC29" i="1"/>
  <c r="AB29" i="1"/>
  <c r="N29" i="1"/>
  <c r="M29" i="1"/>
  <c r="L29" i="1"/>
  <c r="K29" i="1"/>
  <c r="AY28" i="3"/>
  <c r="AP28" i="3"/>
  <c r="AD28" i="3"/>
  <c r="AB28" i="3" s="1"/>
  <c r="S28" i="3"/>
  <c r="P28" i="3"/>
  <c r="O28" i="3"/>
  <c r="N28" i="1"/>
  <c r="I28" i="1"/>
  <c r="F28" i="3"/>
  <c r="CB28" i="34"/>
  <c r="V28" i="34" s="1"/>
  <c r="CA28" i="34"/>
  <c r="U28" i="34" s="1"/>
  <c r="BV28" i="34"/>
  <c r="P28" i="34" s="1"/>
  <c r="BU28" i="34"/>
  <c r="O28" i="34" s="1"/>
  <c r="BP28" i="34"/>
  <c r="J28" i="34" s="1"/>
  <c r="D28" i="32"/>
  <c r="CG28" i="34"/>
  <c r="AA28" i="34" s="1"/>
  <c r="D28" i="31"/>
  <c r="CH28" i="34"/>
  <c r="AB28" i="34" s="1"/>
  <c r="D28" i="30"/>
  <c r="W28" i="1" s="1"/>
  <c r="D28" i="29"/>
  <c r="V28" i="1" s="1"/>
  <c r="CC28" i="34"/>
  <c r="W28" i="34" s="1"/>
  <c r="D28" i="28"/>
  <c r="U28" i="1" s="1"/>
  <c r="D28" i="27"/>
  <c r="T28" i="1" s="1"/>
  <c r="BK28" i="34"/>
  <c r="E28" i="34" s="1"/>
  <c r="BQ28" i="34"/>
  <c r="K28" i="34" s="1"/>
  <c r="D28" i="26"/>
  <c r="S28" i="1" s="1"/>
  <c r="CI28" i="34"/>
  <c r="AC28" i="34" s="1"/>
  <c r="BW28" i="34"/>
  <c r="Q28" i="34" s="1"/>
  <c r="D28" i="25"/>
  <c r="R28" i="1" s="1"/>
  <c r="CL28" i="34"/>
  <c r="AF28" i="34" s="1"/>
  <c r="CK28" i="34"/>
  <c r="AE28" i="34" s="1"/>
  <c r="CJ28" i="34"/>
  <c r="AD28" i="34" s="1"/>
  <c r="CF28" i="34"/>
  <c r="Z28" i="34" s="1"/>
  <c r="CE28" i="34"/>
  <c r="Y28" i="34" s="1"/>
  <c r="CD28" i="34"/>
  <c r="X28" i="34" s="1"/>
  <c r="BZ28" i="34"/>
  <c r="T28" i="34" s="1"/>
  <c r="BY28" i="34"/>
  <c r="S28" i="34" s="1"/>
  <c r="BX28" i="34"/>
  <c r="R28" i="34" s="1"/>
  <c r="BT28" i="34"/>
  <c r="N28" i="34" s="1"/>
  <c r="BS28" i="34"/>
  <c r="M28" i="34" s="1"/>
  <c r="BR28" i="34"/>
  <c r="L28" i="34" s="1"/>
  <c r="BN28" i="34"/>
  <c r="BM28" i="34"/>
  <c r="G28" i="34" s="1"/>
  <c r="BL28" i="34"/>
  <c r="F28" i="34" s="1"/>
  <c r="AG28" i="34"/>
  <c r="O28" i="1" s="1"/>
  <c r="D28" i="22"/>
  <c r="D28" i="21"/>
  <c r="D28" i="20"/>
  <c r="D28" i="19"/>
  <c r="D28" i="18"/>
  <c r="D28" i="17"/>
  <c r="D28" i="16"/>
  <c r="AH28" i="33"/>
  <c r="D28" i="15"/>
  <c r="D28" i="14"/>
  <c r="D28" i="13"/>
  <c r="D28" i="8"/>
  <c r="AF28" i="33"/>
  <c r="AC28" i="1"/>
  <c r="AB28" i="1"/>
  <c r="M28" i="1"/>
  <c r="L28" i="1"/>
  <c r="K28" i="1"/>
  <c r="J28" i="1"/>
  <c r="H28" i="1"/>
  <c r="F28" i="1"/>
  <c r="AY27" i="3"/>
  <c r="AP27" i="3"/>
  <c r="AD27" i="3"/>
  <c r="AB27" i="3" s="1"/>
  <c r="S27" i="3"/>
  <c r="O27" i="3"/>
  <c r="AB27" i="1" s="1"/>
  <c r="F27" i="3"/>
  <c r="CH27" i="34"/>
  <c r="AB27" i="34" s="1"/>
  <c r="CG27" i="34"/>
  <c r="AA27" i="34" s="1"/>
  <c r="CB27" i="34"/>
  <c r="V27" i="34" s="1"/>
  <c r="BV27" i="34"/>
  <c r="P27" i="34" s="1"/>
  <c r="BU27" i="34"/>
  <c r="O27" i="34" s="1"/>
  <c r="BP27" i="34"/>
  <c r="J27" i="34" s="1"/>
  <c r="D27" i="32"/>
  <c r="CA27" i="34"/>
  <c r="U27" i="34" s="1"/>
  <c r="D27" i="31"/>
  <c r="D27" i="30"/>
  <c r="W27" i="1" s="1"/>
  <c r="D27" i="29"/>
  <c r="V27" i="1" s="1"/>
  <c r="D27" i="28"/>
  <c r="U27" i="1" s="1"/>
  <c r="CJ27" i="34"/>
  <c r="AD27" i="34" s="1"/>
  <c r="CD27" i="34"/>
  <c r="X27" i="34" s="1"/>
  <c r="CC27" i="34"/>
  <c r="W27" i="34" s="1"/>
  <c r="BX27" i="34"/>
  <c r="R27" i="34" s="1"/>
  <c r="BR27" i="34"/>
  <c r="L27" i="34" s="1"/>
  <c r="BL27" i="34"/>
  <c r="F27" i="34" s="1"/>
  <c r="BQ27" i="34"/>
  <c r="K27" i="34" s="1"/>
  <c r="D27" i="26"/>
  <c r="S27" i="1" s="1"/>
  <c r="CI27" i="34"/>
  <c r="AC27" i="34" s="1"/>
  <c r="BW27" i="34"/>
  <c r="Q27" i="34" s="1"/>
  <c r="D27" i="25"/>
  <c r="R27" i="1" s="1"/>
  <c r="BK27" i="34"/>
  <c r="E27" i="34" s="1"/>
  <c r="CL27" i="34"/>
  <c r="AF27" i="34" s="1"/>
  <c r="CK27" i="34"/>
  <c r="AE27" i="34" s="1"/>
  <c r="CF27" i="34"/>
  <c r="Z27" i="34" s="1"/>
  <c r="CE27" i="34"/>
  <c r="Y27" i="34" s="1"/>
  <c r="BZ27" i="34"/>
  <c r="T27" i="34" s="1"/>
  <c r="BY27" i="34"/>
  <c r="S27" i="34" s="1"/>
  <c r="BT27" i="34"/>
  <c r="N27" i="34" s="1"/>
  <c r="BS27" i="34"/>
  <c r="M27" i="34" s="1"/>
  <c r="BN27" i="34"/>
  <c r="H27" i="34" s="1"/>
  <c r="BM27" i="34"/>
  <c r="G27" i="34" s="1"/>
  <c r="D27" i="22"/>
  <c r="D27" i="21"/>
  <c r="D27" i="20"/>
  <c r="D27" i="19"/>
  <c r="D27" i="18"/>
  <c r="D27" i="17"/>
  <c r="D27" i="16"/>
  <c r="D27" i="15"/>
  <c r="AF27" i="33"/>
  <c r="D27" i="14"/>
  <c r="D27" i="13"/>
  <c r="D27" i="8"/>
  <c r="AH27" i="33"/>
  <c r="AC27" i="1"/>
  <c r="N27" i="1"/>
  <c r="M27" i="1"/>
  <c r="L27" i="1"/>
  <c r="K27" i="1"/>
  <c r="J27" i="1"/>
  <c r="I27" i="1"/>
  <c r="H27" i="1"/>
  <c r="F27" i="1"/>
  <c r="AY26" i="3"/>
  <c r="AP26" i="3"/>
  <c r="AD26" i="3"/>
  <c r="AB26" i="3" s="1"/>
  <c r="S26" i="3"/>
  <c r="O26" i="3"/>
  <c r="AB26" i="1" s="1"/>
  <c r="I26" i="1"/>
  <c r="J26" i="1"/>
  <c r="F26" i="3"/>
  <c r="CA26" i="34"/>
  <c r="U26" i="34" s="1"/>
  <c r="BU26" i="34"/>
  <c r="O26" i="34" s="1"/>
  <c r="D26" i="32"/>
  <c r="CB26" i="34"/>
  <c r="V26" i="34" s="1"/>
  <c r="BV26" i="34"/>
  <c r="P26" i="34" s="1"/>
  <c r="BP26" i="34"/>
  <c r="J26" i="34" s="1"/>
  <c r="D26" i="31"/>
  <c r="CG26" i="34"/>
  <c r="AA26" i="34" s="1"/>
  <c r="D26" i="30"/>
  <c r="W26" i="1" s="1"/>
  <c r="CH26" i="34"/>
  <c r="AB26" i="34" s="1"/>
  <c r="D26" i="29"/>
  <c r="V26" i="1" s="1"/>
  <c r="D26" i="28"/>
  <c r="U26" i="1" s="1"/>
  <c r="D26" i="27"/>
  <c r="T26" i="1" s="1"/>
  <c r="D26" i="26"/>
  <c r="S26" i="1" s="1"/>
  <c r="CJ26" i="34"/>
  <c r="AD26" i="34" s="1"/>
  <c r="D26" i="25"/>
  <c r="R26" i="1" s="1"/>
  <c r="CL26" i="34"/>
  <c r="AF26" i="34" s="1"/>
  <c r="CK26" i="34"/>
  <c r="AE26" i="34" s="1"/>
  <c r="CI26" i="34"/>
  <c r="AC26" i="34" s="1"/>
  <c r="CF26" i="34"/>
  <c r="Z26" i="34" s="1"/>
  <c r="CE26" i="34"/>
  <c r="Y26" i="34" s="1"/>
  <c r="CD26" i="34"/>
  <c r="X26" i="34" s="1"/>
  <c r="CC26" i="34"/>
  <c r="W26" i="34" s="1"/>
  <c r="BZ26" i="34"/>
  <c r="T26" i="34" s="1"/>
  <c r="BY26" i="34"/>
  <c r="S26" i="34" s="1"/>
  <c r="BX26" i="34"/>
  <c r="R26" i="34" s="1"/>
  <c r="BW26" i="34"/>
  <c r="Q26" i="34" s="1"/>
  <c r="BT26" i="34"/>
  <c r="N26" i="34" s="1"/>
  <c r="BS26" i="34"/>
  <c r="M26" i="34" s="1"/>
  <c r="BR26" i="34"/>
  <c r="L26" i="34" s="1"/>
  <c r="BQ26" i="34"/>
  <c r="K26" i="34" s="1"/>
  <c r="BN26" i="34"/>
  <c r="BM26" i="34"/>
  <c r="G26" i="34" s="1"/>
  <c r="BL26" i="34"/>
  <c r="F26" i="34" s="1"/>
  <c r="BK26" i="34"/>
  <c r="E26" i="34" s="1"/>
  <c r="AG26" i="34"/>
  <c r="O26" i="1" s="1"/>
  <c r="D26" i="22"/>
  <c r="D26" i="21"/>
  <c r="D26" i="20"/>
  <c r="D26" i="19"/>
  <c r="D26" i="18"/>
  <c r="D26" i="17"/>
  <c r="D26" i="16"/>
  <c r="D26" i="15"/>
  <c r="D26" i="14"/>
  <c r="D26" i="13"/>
  <c r="D26" i="8"/>
  <c r="AH26" i="33"/>
  <c r="AF26" i="33"/>
  <c r="AC26" i="1"/>
  <c r="N26" i="1"/>
  <c r="M26" i="1"/>
  <c r="L26" i="1"/>
  <c r="K26" i="1"/>
  <c r="H26" i="1"/>
  <c r="AY25" i="3"/>
  <c r="AP25" i="3"/>
  <c r="AD25" i="1" s="1"/>
  <c r="AD25" i="3"/>
  <c r="AB25" i="3" s="1"/>
  <c r="S25" i="3"/>
  <c r="O25" i="3"/>
  <c r="F25" i="1" s="1"/>
  <c r="F25" i="3"/>
  <c r="CK25" i="34"/>
  <c r="AE25" i="34" s="1"/>
  <c r="CA25" i="34"/>
  <c r="U25" i="34" s="1"/>
  <c r="BY25" i="34"/>
  <c r="S25" i="34" s="1"/>
  <c r="BU25" i="34"/>
  <c r="O25" i="34" s="1"/>
  <c r="BS25" i="34"/>
  <c r="M25" i="34" s="1"/>
  <c r="BM25" i="34"/>
  <c r="G25" i="34" s="1"/>
  <c r="CG25" i="34"/>
  <c r="AA25" i="34" s="1"/>
  <c r="BV25" i="34"/>
  <c r="P25" i="34" s="1"/>
  <c r="D25" i="31"/>
  <c r="CH25" i="34"/>
  <c r="AB25" i="34" s="1"/>
  <c r="CC25" i="34"/>
  <c r="W25" i="34" s="1"/>
  <c r="D25" i="30"/>
  <c r="W25" i="1" s="1"/>
  <c r="CI25" i="34"/>
  <c r="AC25" i="34" s="1"/>
  <c r="BW25" i="34"/>
  <c r="Q25" i="34" s="1"/>
  <c r="BQ25" i="34"/>
  <c r="K25" i="34" s="1"/>
  <c r="D25" i="29"/>
  <c r="V25" i="1" s="1"/>
  <c r="D25" i="28"/>
  <c r="U25" i="1" s="1"/>
  <c r="D25" i="27"/>
  <c r="T25" i="1" s="1"/>
  <c r="D25" i="26"/>
  <c r="S25" i="1" s="1"/>
  <c r="D25" i="25"/>
  <c r="R25" i="1" s="1"/>
  <c r="CL25" i="34"/>
  <c r="AF25" i="34" s="1"/>
  <c r="CJ25" i="34"/>
  <c r="AD25" i="34" s="1"/>
  <c r="CF25" i="34"/>
  <c r="Z25" i="34" s="1"/>
  <c r="CE25" i="34"/>
  <c r="Y25" i="34" s="1"/>
  <c r="CD25" i="34"/>
  <c r="X25" i="34" s="1"/>
  <c r="CB25" i="34"/>
  <c r="V25" i="34" s="1"/>
  <c r="BZ25" i="34"/>
  <c r="T25" i="34" s="1"/>
  <c r="BX25" i="34"/>
  <c r="R25" i="34" s="1"/>
  <c r="BT25" i="34"/>
  <c r="N25" i="34" s="1"/>
  <c r="BR25" i="34"/>
  <c r="L25" i="34" s="1"/>
  <c r="BP25" i="34"/>
  <c r="J25" i="34" s="1"/>
  <c r="BN25" i="34"/>
  <c r="BL25" i="34"/>
  <c r="F25" i="34" s="1"/>
  <c r="AG25" i="34"/>
  <c r="O25" i="1" s="1"/>
  <c r="D25" i="22"/>
  <c r="D25" i="21"/>
  <c r="D25" i="20"/>
  <c r="D25" i="19"/>
  <c r="D25" i="18"/>
  <c r="D25" i="17"/>
  <c r="D25" i="16"/>
  <c r="D25" i="15"/>
  <c r="D25" i="14"/>
  <c r="D25" i="13"/>
  <c r="AF25" i="33"/>
  <c r="D25" i="8"/>
  <c r="AH25" i="33"/>
  <c r="AB25" i="1"/>
  <c r="N25" i="1"/>
  <c r="M25" i="1"/>
  <c r="L25" i="1"/>
  <c r="K25" i="1"/>
  <c r="J25" i="1"/>
  <c r="I25" i="1"/>
  <c r="H25" i="1"/>
  <c r="AY24" i="3"/>
  <c r="AP24" i="3"/>
  <c r="AD24" i="3"/>
  <c r="AB24" i="3" s="1"/>
  <c r="S24" i="3"/>
  <c r="O24" i="3"/>
  <c r="AB24" i="1" s="1"/>
  <c r="I24" i="1"/>
  <c r="F24" i="3"/>
  <c r="CA24" i="34"/>
  <c r="U24" i="34" s="1"/>
  <c r="BW24" i="34"/>
  <c r="Q24" i="34" s="1"/>
  <c r="D24" i="32"/>
  <c r="CB24" i="34"/>
  <c r="V24" i="34" s="1"/>
  <c r="BV24" i="34"/>
  <c r="P24" i="34" s="1"/>
  <c r="BP24" i="34"/>
  <c r="J24" i="34" s="1"/>
  <c r="D24" i="31"/>
  <c r="CG24" i="34"/>
  <c r="AA24" i="34" s="1"/>
  <c r="D24" i="30"/>
  <c r="W24" i="1" s="1"/>
  <c r="CH24" i="34"/>
  <c r="AB24" i="34" s="1"/>
  <c r="BU24" i="34"/>
  <c r="O24" i="34" s="1"/>
  <c r="D24" i="29"/>
  <c r="V24" i="1" s="1"/>
  <c r="CI24" i="34"/>
  <c r="AC24" i="34" s="1"/>
  <c r="D24" i="28"/>
  <c r="U24" i="1" s="1"/>
  <c r="D24" i="27"/>
  <c r="T24" i="1" s="1"/>
  <c r="D24" i="26"/>
  <c r="S24" i="1" s="1"/>
  <c r="D24" i="25"/>
  <c r="R24" i="1" s="1"/>
  <c r="CL24" i="34"/>
  <c r="AF24" i="34" s="1"/>
  <c r="CK24" i="34"/>
  <c r="AE24" i="34" s="1"/>
  <c r="CJ24" i="34"/>
  <c r="AD24" i="34" s="1"/>
  <c r="CF24" i="34"/>
  <c r="Z24" i="34" s="1"/>
  <c r="CE24" i="34"/>
  <c r="Y24" i="34" s="1"/>
  <c r="CD24" i="34"/>
  <c r="X24" i="34" s="1"/>
  <c r="CC24" i="34"/>
  <c r="W24" i="34" s="1"/>
  <c r="BZ24" i="34"/>
  <c r="T24" i="34" s="1"/>
  <c r="BY24" i="34"/>
  <c r="S24" i="34" s="1"/>
  <c r="BX24" i="34"/>
  <c r="R24" i="34" s="1"/>
  <c r="BT24" i="34"/>
  <c r="N24" i="34" s="1"/>
  <c r="BS24" i="34"/>
  <c r="M24" i="34" s="1"/>
  <c r="BR24" i="34"/>
  <c r="L24" i="34" s="1"/>
  <c r="BQ24" i="34"/>
  <c r="K24" i="34" s="1"/>
  <c r="BN24" i="34"/>
  <c r="H24" i="34" s="1"/>
  <c r="BM24" i="34"/>
  <c r="G24" i="34" s="1"/>
  <c r="BL24" i="34"/>
  <c r="F24" i="34" s="1"/>
  <c r="BK24" i="34"/>
  <c r="E24" i="34" s="1"/>
  <c r="AG24" i="34"/>
  <c r="O24" i="1" s="1"/>
  <c r="D24" i="22"/>
  <c r="D24" i="21"/>
  <c r="D24" i="20"/>
  <c r="D24" i="19"/>
  <c r="D24" i="18"/>
  <c r="D24" i="17"/>
  <c r="D24" i="16"/>
  <c r="D24" i="15"/>
  <c r="D24" i="14"/>
  <c r="AF24" i="33"/>
  <c r="D24" i="13"/>
  <c r="AH24" i="33"/>
  <c r="D24" i="8"/>
  <c r="AC24" i="1"/>
  <c r="N24" i="1"/>
  <c r="M24" i="1"/>
  <c r="L24" i="1"/>
  <c r="K24" i="1"/>
  <c r="J24" i="1"/>
  <c r="H24" i="1"/>
  <c r="AY23" i="3"/>
  <c r="AP23" i="3"/>
  <c r="AD23" i="1" s="1"/>
  <c r="AD23" i="3"/>
  <c r="AB23" i="3" s="1"/>
  <c r="S23" i="3"/>
  <c r="Q23" i="3" s="1"/>
  <c r="O23" i="3"/>
  <c r="F23" i="1" s="1"/>
  <c r="M23" i="1"/>
  <c r="L23" i="1"/>
  <c r="K23" i="1"/>
  <c r="CL23" i="34"/>
  <c r="AF23" i="34" s="1"/>
  <c r="CK23" i="34"/>
  <c r="AE23" i="34" s="1"/>
  <c r="CJ23" i="34"/>
  <c r="AD23" i="34" s="1"/>
  <c r="CI23" i="34"/>
  <c r="AC23" i="34" s="1"/>
  <c r="BZ23" i="34"/>
  <c r="T23" i="34" s="1"/>
  <c r="BY23" i="34"/>
  <c r="S23" i="34" s="1"/>
  <c r="BX23" i="34"/>
  <c r="R23" i="34" s="1"/>
  <c r="BR23" i="34"/>
  <c r="L23" i="34" s="1"/>
  <c r="BQ23" i="34"/>
  <c r="K23" i="34" s="1"/>
  <c r="BM23" i="34"/>
  <c r="G23" i="34" s="1"/>
  <c r="BL23" i="34"/>
  <c r="F23" i="34" s="1"/>
  <c r="D23" i="32"/>
  <c r="CE23" i="34"/>
  <c r="Y23" i="34" s="1"/>
  <c r="CC23" i="34"/>
  <c r="W23" i="34" s="1"/>
  <c r="CA23" i="34"/>
  <c r="U23" i="34" s="1"/>
  <c r="BW23" i="34"/>
  <c r="Q23" i="34" s="1"/>
  <c r="BU23" i="34"/>
  <c r="O23" i="34" s="1"/>
  <c r="BN23" i="34"/>
  <c r="H23" i="34" s="1"/>
  <c r="D23" i="31"/>
  <c r="CG23" i="34"/>
  <c r="AA23" i="34" s="1"/>
  <c r="CD23" i="34"/>
  <c r="X23" i="34" s="1"/>
  <c r="D23" i="30"/>
  <c r="W23" i="1" s="1"/>
  <c r="BT23" i="34"/>
  <c r="N23" i="34" s="1"/>
  <c r="BS23" i="34"/>
  <c r="M23" i="34" s="1"/>
  <c r="BO23" i="34"/>
  <c r="I23" i="34" s="1"/>
  <c r="D23" i="28"/>
  <c r="U23" i="1" s="1"/>
  <c r="D23" i="27"/>
  <c r="T23" i="1" s="1"/>
  <c r="D23" i="26"/>
  <c r="S23" i="1" s="1"/>
  <c r="CF23" i="34"/>
  <c r="Z23" i="34" s="1"/>
  <c r="D23" i="25"/>
  <c r="R23" i="1" s="1"/>
  <c r="CH23" i="34"/>
  <c r="AB23" i="34" s="1"/>
  <c r="CB23" i="34"/>
  <c r="V23" i="34" s="1"/>
  <c r="BV23" i="34"/>
  <c r="P23" i="34" s="1"/>
  <c r="BP23" i="34"/>
  <c r="J23" i="34" s="1"/>
  <c r="AG23" i="34"/>
  <c r="O23" i="1" s="1"/>
  <c r="AH23" i="33"/>
  <c r="AF23" i="33"/>
  <c r="D23" i="22"/>
  <c r="D23" i="21"/>
  <c r="D23" i="20"/>
  <c r="D23" i="19"/>
  <c r="D23" i="18"/>
  <c r="D23" i="17"/>
  <c r="D23" i="16"/>
  <c r="D23" i="15"/>
  <c r="D23" i="14"/>
  <c r="D23" i="13"/>
  <c r="D23" i="8"/>
  <c r="AC23" i="1"/>
  <c r="N23" i="1"/>
  <c r="J23" i="1"/>
  <c r="I23" i="1"/>
  <c r="H23" i="1"/>
  <c r="AY22" i="3"/>
  <c r="AP22" i="3"/>
  <c r="AD22" i="1" s="1"/>
  <c r="AC22" i="1"/>
  <c r="AD22" i="3"/>
  <c r="AB22" i="3" s="1"/>
  <c r="S22" i="3"/>
  <c r="Q22" i="3" s="1"/>
  <c r="P22" i="3"/>
  <c r="O22" i="3"/>
  <c r="F22" i="1" s="1"/>
  <c r="F22" i="3"/>
  <c r="E22" i="3"/>
  <c r="E22" i="1" s="1"/>
  <c r="CJ22" i="34"/>
  <c r="AD22" i="34" s="1"/>
  <c r="CI22" i="34"/>
  <c r="AC22" i="34" s="1"/>
  <c r="CD22" i="34"/>
  <c r="X22" i="34" s="1"/>
  <c r="CC22" i="34"/>
  <c r="W22" i="34" s="1"/>
  <c r="CA22" i="34"/>
  <c r="U22" i="34" s="1"/>
  <c r="BZ22" i="34"/>
  <c r="T22" i="34" s="1"/>
  <c r="BU22" i="34"/>
  <c r="O22" i="34" s="1"/>
  <c r="BS22" i="34"/>
  <c r="M22" i="34" s="1"/>
  <c r="BR22" i="34"/>
  <c r="L22" i="34" s="1"/>
  <c r="BQ22" i="34"/>
  <c r="K22" i="34" s="1"/>
  <c r="BO22" i="34"/>
  <c r="I22" i="34" s="1"/>
  <c r="BM22" i="34"/>
  <c r="G22" i="34" s="1"/>
  <c r="D22" i="32"/>
  <c r="BY22" i="34"/>
  <c r="S22" i="34" s="1"/>
  <c r="BX22" i="34"/>
  <c r="R22" i="34" s="1"/>
  <c r="BW22" i="34"/>
  <c r="Q22" i="34" s="1"/>
  <c r="D22" i="31"/>
  <c r="CL22" i="34"/>
  <c r="AF22" i="34" s="1"/>
  <c r="CF22" i="34"/>
  <c r="Z22" i="34" s="1"/>
  <c r="BT22" i="34"/>
  <c r="N22" i="34" s="1"/>
  <c r="BN22" i="34"/>
  <c r="H22" i="34" s="1"/>
  <c r="D22" i="30"/>
  <c r="W22" i="1" s="1"/>
  <c r="CK22" i="34"/>
  <c r="AE22" i="34" s="1"/>
  <c r="CE22" i="34"/>
  <c r="Y22" i="34" s="1"/>
  <c r="D22" i="28"/>
  <c r="U22" i="1" s="1"/>
  <c r="CG22" i="34"/>
  <c r="AA22" i="34" s="1"/>
  <c r="D22" i="27"/>
  <c r="T22" i="1" s="1"/>
  <c r="CH22" i="34"/>
  <c r="AB22" i="34" s="1"/>
  <c r="CB22" i="34"/>
  <c r="V22" i="34" s="1"/>
  <c r="BV22" i="34"/>
  <c r="P22" i="34" s="1"/>
  <c r="BP22" i="34"/>
  <c r="J22" i="34" s="1"/>
  <c r="AG22" i="34"/>
  <c r="O22" i="1" s="1"/>
  <c r="AF22" i="33"/>
  <c r="D22" i="22"/>
  <c r="D22" i="21"/>
  <c r="D22" i="20"/>
  <c r="D22" i="19"/>
  <c r="D22" i="18"/>
  <c r="AH22" i="33"/>
  <c r="D22" i="17"/>
  <c r="D22" i="16"/>
  <c r="D22" i="15"/>
  <c r="D22" i="14"/>
  <c r="D22" i="13"/>
  <c r="D22" i="8"/>
  <c r="N22" i="1"/>
  <c r="M22" i="1"/>
  <c r="L22" i="1"/>
  <c r="K22" i="1"/>
  <c r="J22" i="1"/>
  <c r="I22" i="1"/>
  <c r="H22" i="1"/>
  <c r="AY21" i="3"/>
  <c r="AP21" i="3"/>
  <c r="AD21" i="1" s="1"/>
  <c r="AC21" i="1"/>
  <c r="AD21" i="3"/>
  <c r="AB21" i="3" s="1"/>
  <c r="S21" i="3"/>
  <c r="Q21" i="3" s="1"/>
  <c r="P21" i="3"/>
  <c r="O21" i="3"/>
  <c r="AB21" i="1" s="1"/>
  <c r="K21" i="1"/>
  <c r="E21" i="3"/>
  <c r="CK21" i="34"/>
  <c r="AE21" i="34" s="1"/>
  <c r="CJ21" i="34"/>
  <c r="AD21" i="34" s="1"/>
  <c r="CE21" i="34"/>
  <c r="Y21" i="34" s="1"/>
  <c r="CD21" i="34"/>
  <c r="X21" i="34" s="1"/>
  <c r="BY21" i="34"/>
  <c r="S21" i="34" s="1"/>
  <c r="BX21" i="34"/>
  <c r="R21" i="34" s="1"/>
  <c r="BR21" i="34"/>
  <c r="L21" i="34" s="1"/>
  <c r="BM21" i="34"/>
  <c r="G21" i="34" s="1"/>
  <c r="D21" i="32"/>
  <c r="CI21" i="34"/>
  <c r="AC21" i="34" s="1"/>
  <c r="CG21" i="34"/>
  <c r="AA21" i="34" s="1"/>
  <c r="CC21" i="34"/>
  <c r="W21" i="34" s="1"/>
  <c r="BW21" i="34"/>
  <c r="Q21" i="34" s="1"/>
  <c r="BQ21" i="34"/>
  <c r="K21" i="34" s="1"/>
  <c r="D21" i="31"/>
  <c r="CA21" i="34"/>
  <c r="U21" i="34" s="1"/>
  <c r="BU21" i="34"/>
  <c r="O21" i="34" s="1"/>
  <c r="BT21" i="34"/>
  <c r="N21" i="34" s="1"/>
  <c r="BO21" i="34"/>
  <c r="I21" i="34" s="1"/>
  <c r="BN21" i="34"/>
  <c r="H21" i="34" s="1"/>
  <c r="D21" i="30"/>
  <c r="W21" i="1" s="1"/>
  <c r="CF21" i="34"/>
  <c r="Z21" i="34" s="1"/>
  <c r="BZ21" i="34"/>
  <c r="T21" i="34" s="1"/>
  <c r="BS21" i="34"/>
  <c r="M21" i="34" s="1"/>
  <c r="D21" i="29"/>
  <c r="V21" i="1" s="1"/>
  <c r="D21" i="28"/>
  <c r="U21" i="1" s="1"/>
  <c r="D21" i="27"/>
  <c r="T21" i="1" s="1"/>
  <c r="D21" i="26"/>
  <c r="S21" i="1" s="1"/>
  <c r="D21" i="25"/>
  <c r="R21" i="1" s="1"/>
  <c r="CL21" i="34"/>
  <c r="AF21" i="34" s="1"/>
  <c r="CH21" i="34"/>
  <c r="AB21" i="34" s="1"/>
  <c r="CB21" i="34"/>
  <c r="V21" i="34" s="1"/>
  <c r="BV21" i="34"/>
  <c r="P21" i="34" s="1"/>
  <c r="BP21" i="34"/>
  <c r="J21" i="34" s="1"/>
  <c r="AG21" i="34"/>
  <c r="O21" i="1" s="1"/>
  <c r="D21" i="22"/>
  <c r="D21" i="21"/>
  <c r="AF21" i="33"/>
  <c r="D21" i="19"/>
  <c r="D21" i="18"/>
  <c r="AH21" i="33"/>
  <c r="D21" i="17"/>
  <c r="D21" i="16"/>
  <c r="D21" i="15"/>
  <c r="D21" i="14"/>
  <c r="D21" i="13"/>
  <c r="D21" i="8"/>
  <c r="N21" i="1"/>
  <c r="M21" i="1"/>
  <c r="L21" i="1"/>
  <c r="J21" i="1"/>
  <c r="I21" i="1"/>
  <c r="H21" i="1"/>
  <c r="E21" i="1"/>
  <c r="AY20" i="3"/>
  <c r="AP20" i="3"/>
  <c r="AD20" i="1" s="1"/>
  <c r="AD20" i="3"/>
  <c r="AB20" i="3" s="1"/>
  <c r="S20" i="3"/>
  <c r="Q20" i="3" s="1"/>
  <c r="O20" i="3"/>
  <c r="AB20" i="1" s="1"/>
  <c r="N20" i="1"/>
  <c r="I20" i="1"/>
  <c r="F20" i="3"/>
  <c r="CJ20" i="34"/>
  <c r="AD20" i="34" s="1"/>
  <c r="CI20" i="34"/>
  <c r="AC20" i="34" s="1"/>
  <c r="CF20" i="34"/>
  <c r="Z20" i="34" s="1"/>
  <c r="CE20" i="34"/>
  <c r="Y20" i="34" s="1"/>
  <c r="BY20" i="34"/>
  <c r="S20" i="34" s="1"/>
  <c r="BX20" i="34"/>
  <c r="R20" i="34" s="1"/>
  <c r="BW20" i="34"/>
  <c r="Q20" i="34" s="1"/>
  <c r="BS20" i="34"/>
  <c r="M20" i="34" s="1"/>
  <c r="BR20" i="34"/>
  <c r="L20" i="34" s="1"/>
  <c r="BN20" i="34"/>
  <c r="H20" i="34" s="1"/>
  <c r="BM20" i="34"/>
  <c r="G20" i="34" s="1"/>
  <c r="D20" i="32"/>
  <c r="CD20" i="34"/>
  <c r="X20" i="34" s="1"/>
  <c r="CC20" i="34"/>
  <c r="W20" i="34" s="1"/>
  <c r="BQ20" i="34"/>
  <c r="K20" i="34" s="1"/>
  <c r="BL20" i="34"/>
  <c r="F20" i="34" s="1"/>
  <c r="D20" i="31"/>
  <c r="BZ20" i="34"/>
  <c r="T20" i="34" s="1"/>
  <c r="BT20" i="34"/>
  <c r="N20" i="34" s="1"/>
  <c r="D20" i="30"/>
  <c r="W20" i="1" s="1"/>
  <c r="CK20" i="34"/>
  <c r="AE20" i="34" s="1"/>
  <c r="CG20" i="34"/>
  <c r="AA20" i="34" s="1"/>
  <c r="CA20" i="34"/>
  <c r="U20" i="34" s="1"/>
  <c r="D20" i="29"/>
  <c r="V20" i="1" s="1"/>
  <c r="BO20" i="34"/>
  <c r="I20" i="34" s="1"/>
  <c r="D20" i="28"/>
  <c r="U20" i="1" s="1"/>
  <c r="D20" i="27"/>
  <c r="T20" i="1" s="1"/>
  <c r="BU20" i="34"/>
  <c r="O20" i="34" s="1"/>
  <c r="D20" i="26"/>
  <c r="S20" i="1" s="1"/>
  <c r="CL20" i="34"/>
  <c r="AF20" i="34" s="1"/>
  <c r="CH20" i="34"/>
  <c r="AB20" i="34" s="1"/>
  <c r="CB20" i="34"/>
  <c r="V20" i="34" s="1"/>
  <c r="BV20" i="34"/>
  <c r="P20" i="34" s="1"/>
  <c r="BP20" i="34"/>
  <c r="J20" i="34" s="1"/>
  <c r="D20" i="25"/>
  <c r="R20" i="1" s="1"/>
  <c r="AG20" i="34"/>
  <c r="O20" i="1" s="1"/>
  <c r="AF20" i="33"/>
  <c r="D20" i="22"/>
  <c r="D20" i="21"/>
  <c r="AH20" i="33"/>
  <c r="D20" i="20"/>
  <c r="D20" i="19"/>
  <c r="D20" i="18"/>
  <c r="D20" i="17"/>
  <c r="D20" i="16"/>
  <c r="D20" i="15"/>
  <c r="D20" i="14"/>
  <c r="D20" i="13"/>
  <c r="D20" i="8"/>
  <c r="AC20" i="1"/>
  <c r="M20" i="1"/>
  <c r="L20" i="1"/>
  <c r="K20" i="1"/>
  <c r="J20" i="1"/>
  <c r="H20" i="1"/>
  <c r="AY19" i="3"/>
  <c r="AP19" i="3"/>
  <c r="AD19" i="3"/>
  <c r="S19" i="3"/>
  <c r="Q19" i="3" s="1"/>
  <c r="P19" i="3"/>
  <c r="O19" i="3"/>
  <c r="F19" i="1" s="1"/>
  <c r="M19" i="1"/>
  <c r="J19" i="1"/>
  <c r="E19" i="3"/>
  <c r="CK19" i="34"/>
  <c r="AE19" i="34" s="1"/>
  <c r="CJ19" i="34"/>
  <c r="AD19" i="34" s="1"/>
  <c r="CI19" i="34"/>
  <c r="AC19" i="34" s="1"/>
  <c r="CD19" i="34"/>
  <c r="X19" i="34" s="1"/>
  <c r="CC19" i="34"/>
  <c r="W19" i="34" s="1"/>
  <c r="CA19" i="34"/>
  <c r="U19" i="34" s="1"/>
  <c r="BW19" i="34"/>
  <c r="Q19" i="34" s="1"/>
  <c r="BS19" i="34"/>
  <c r="M19" i="34" s="1"/>
  <c r="BR19" i="34"/>
  <c r="L19" i="34" s="1"/>
  <c r="BQ19" i="34"/>
  <c r="K19" i="34" s="1"/>
  <c r="BO19" i="34"/>
  <c r="I19" i="34" s="1"/>
  <c r="BM19" i="34"/>
  <c r="G19" i="34" s="1"/>
  <c r="BL19" i="34"/>
  <c r="F19" i="34" s="1"/>
  <c r="D19" i="32"/>
  <c r="BY19" i="34"/>
  <c r="S19" i="34" s="1"/>
  <c r="BX19" i="34"/>
  <c r="R19" i="34" s="1"/>
  <c r="D19" i="31"/>
  <c r="CG19" i="34"/>
  <c r="AA19" i="34" s="1"/>
  <c r="BT19" i="34"/>
  <c r="N19" i="34" s="1"/>
  <c r="D19" i="30"/>
  <c r="W19" i="1" s="1"/>
  <c r="CE19" i="34"/>
  <c r="Y19" i="34" s="1"/>
  <c r="BN19" i="34"/>
  <c r="H19" i="34" s="1"/>
  <c r="D19" i="29"/>
  <c r="V19" i="1" s="1"/>
  <c r="CL19" i="34"/>
  <c r="AF19" i="34" s="1"/>
  <c r="BZ19" i="34"/>
  <c r="T19" i="34" s="1"/>
  <c r="D19" i="28"/>
  <c r="U19" i="1" s="1"/>
  <c r="D19" i="27"/>
  <c r="T19" i="1" s="1"/>
  <c r="CF19" i="34"/>
  <c r="Z19" i="34" s="1"/>
  <c r="D19" i="26"/>
  <c r="S19" i="1" s="1"/>
  <c r="BU19" i="34"/>
  <c r="O19" i="34" s="1"/>
  <c r="CH19" i="34"/>
  <c r="AB19" i="34" s="1"/>
  <c r="CB19" i="34"/>
  <c r="V19" i="34" s="1"/>
  <c r="BV19" i="34"/>
  <c r="P19" i="34" s="1"/>
  <c r="BP19" i="34"/>
  <c r="J19" i="34" s="1"/>
  <c r="AG19" i="34"/>
  <c r="O19" i="1" s="1"/>
  <c r="AH19" i="33"/>
  <c r="D19" i="22"/>
  <c r="AF19" i="33"/>
  <c r="D19" i="21"/>
  <c r="D19" i="20"/>
  <c r="D19" i="19"/>
  <c r="D19" i="18"/>
  <c r="D19" i="17"/>
  <c r="D19" i="16"/>
  <c r="D19" i="15"/>
  <c r="D19" i="14"/>
  <c r="D19" i="13"/>
  <c r="D19" i="8"/>
  <c r="AC19" i="1"/>
  <c r="N19" i="1"/>
  <c r="L19" i="1"/>
  <c r="K19" i="1"/>
  <c r="I19" i="1"/>
  <c r="H19" i="1"/>
  <c r="AY18" i="3"/>
  <c r="AP18" i="3"/>
  <c r="AD18" i="1" s="1"/>
  <c r="AD18" i="3"/>
  <c r="AB18" i="3" s="1"/>
  <c r="S18" i="3"/>
  <c r="Q18" i="3" s="1"/>
  <c r="O18" i="3"/>
  <c r="F18" i="1" s="1"/>
  <c r="N18" i="1"/>
  <c r="M18" i="1"/>
  <c r="L18" i="1"/>
  <c r="K18" i="1"/>
  <c r="F18" i="3"/>
  <c r="E18" i="3"/>
  <c r="CL18" i="34"/>
  <c r="AF18" i="34" s="1"/>
  <c r="CK18" i="34"/>
  <c r="AE18" i="34" s="1"/>
  <c r="CE18" i="34"/>
  <c r="Y18" i="34" s="1"/>
  <c r="CC18" i="34"/>
  <c r="W18" i="34" s="1"/>
  <c r="BY18" i="34"/>
  <c r="S18" i="34" s="1"/>
  <c r="BS18" i="34"/>
  <c r="M18" i="34" s="1"/>
  <c r="BN18" i="34"/>
  <c r="H18" i="34" s="1"/>
  <c r="D18" i="32"/>
  <c r="CG18" i="34"/>
  <c r="AA18" i="34" s="1"/>
  <c r="CF18" i="34"/>
  <c r="Z18" i="34" s="1"/>
  <c r="CA18" i="34"/>
  <c r="U18" i="34" s="1"/>
  <c r="BU18" i="34"/>
  <c r="O18" i="34" s="1"/>
  <c r="BM18" i="34"/>
  <c r="G18" i="34" s="1"/>
  <c r="D18" i="31"/>
  <c r="CJ18" i="34"/>
  <c r="AD18" i="34" s="1"/>
  <c r="CD18" i="34"/>
  <c r="X18" i="34" s="1"/>
  <c r="BX18" i="34"/>
  <c r="R18" i="34" s="1"/>
  <c r="BO18" i="34"/>
  <c r="I18" i="34" s="1"/>
  <c r="D18" i="30"/>
  <c r="W18" i="1" s="1"/>
  <c r="BW18" i="34"/>
  <c r="Q18" i="34" s="1"/>
  <c r="D18" i="29"/>
  <c r="V18" i="1" s="1"/>
  <c r="CI18" i="34"/>
  <c r="AC18" i="34" s="1"/>
  <c r="BZ18" i="34"/>
  <c r="T18" i="34" s="1"/>
  <c r="BR18" i="34"/>
  <c r="L18" i="34" s="1"/>
  <c r="BQ18" i="34"/>
  <c r="K18" i="34" s="1"/>
  <c r="BL18" i="34"/>
  <c r="F18" i="34" s="1"/>
  <c r="D18" i="28"/>
  <c r="U18" i="1" s="1"/>
  <c r="D18" i="27"/>
  <c r="T18" i="1" s="1"/>
  <c r="BT18" i="34"/>
  <c r="N18" i="34" s="1"/>
  <c r="D18" i="26"/>
  <c r="S18" i="1" s="1"/>
  <c r="D18" i="25"/>
  <c r="R18" i="1" s="1"/>
  <c r="CH18" i="34"/>
  <c r="AB18" i="34" s="1"/>
  <c r="CB18" i="34"/>
  <c r="V18" i="34" s="1"/>
  <c r="BV18" i="34"/>
  <c r="P18" i="34" s="1"/>
  <c r="BP18" i="34"/>
  <c r="J18" i="34" s="1"/>
  <c r="AG18" i="34"/>
  <c r="O18" i="1" s="1"/>
  <c r="AF18" i="33"/>
  <c r="D18" i="22"/>
  <c r="D18" i="21"/>
  <c r="D18" i="20"/>
  <c r="D18" i="19"/>
  <c r="D18" i="18"/>
  <c r="D18" i="17"/>
  <c r="AH18" i="33"/>
  <c r="D18" i="16"/>
  <c r="D18" i="15"/>
  <c r="D18" i="14"/>
  <c r="D18" i="13"/>
  <c r="D18" i="8"/>
  <c r="AC18" i="1"/>
  <c r="J18" i="1"/>
  <c r="I18" i="1"/>
  <c r="H18" i="1"/>
  <c r="E18" i="1"/>
  <c r="AY17" i="3"/>
  <c r="AP17" i="3"/>
  <c r="AD17" i="3"/>
  <c r="AB17" i="3" s="1"/>
  <c r="S17" i="3"/>
  <c r="Q17" i="3" s="1"/>
  <c r="O17" i="3"/>
  <c r="F17" i="1" s="1"/>
  <c r="N17" i="1"/>
  <c r="L17" i="1"/>
  <c r="K17" i="1"/>
  <c r="F17" i="3"/>
  <c r="E17" i="3"/>
  <c r="CL17" i="34"/>
  <c r="AF17" i="34" s="1"/>
  <c r="CK17" i="34"/>
  <c r="AE17" i="34" s="1"/>
  <c r="CE17" i="34"/>
  <c r="Y17" i="34" s="1"/>
  <c r="BZ17" i="34"/>
  <c r="T17" i="34" s="1"/>
  <c r="BW17" i="34"/>
  <c r="Q17" i="34" s="1"/>
  <c r="BM17" i="34"/>
  <c r="G17" i="34" s="1"/>
  <c r="BL17" i="34"/>
  <c r="F17" i="34" s="1"/>
  <c r="D17" i="32"/>
  <c r="CJ17" i="34"/>
  <c r="AD17" i="34" s="1"/>
  <c r="CI17" i="34"/>
  <c r="CF17" i="34"/>
  <c r="Z17" i="34" s="1"/>
  <c r="BT17" i="34"/>
  <c r="N17" i="34" s="1"/>
  <c r="BS17" i="34"/>
  <c r="M17" i="34" s="1"/>
  <c r="BR17" i="34"/>
  <c r="L17" i="34" s="1"/>
  <c r="BQ17" i="34"/>
  <c r="K17" i="34" s="1"/>
  <c r="D17" i="31"/>
  <c r="CD17" i="34"/>
  <c r="X17" i="34" s="1"/>
  <c r="CC17" i="34"/>
  <c r="W17" i="34" s="1"/>
  <c r="BN17" i="34"/>
  <c r="H17" i="34" s="1"/>
  <c r="D17" i="30"/>
  <c r="W17" i="1" s="1"/>
  <c r="CG17" i="34"/>
  <c r="AA17" i="34" s="1"/>
  <c r="CA17" i="34"/>
  <c r="U17" i="34" s="1"/>
  <c r="BY17" i="34"/>
  <c r="S17" i="34" s="1"/>
  <c r="BX17" i="34"/>
  <c r="R17" i="34" s="1"/>
  <c r="D17" i="29"/>
  <c r="V17" i="1" s="1"/>
  <c r="D17" i="28"/>
  <c r="U17" i="1" s="1"/>
  <c r="D17" i="27"/>
  <c r="T17" i="1" s="1"/>
  <c r="BO17" i="34"/>
  <c r="I17" i="34" s="1"/>
  <c r="D17" i="26"/>
  <c r="S17" i="1" s="1"/>
  <c r="BU17" i="34"/>
  <c r="O17" i="34" s="1"/>
  <c r="D17" i="25"/>
  <c r="R17" i="1" s="1"/>
  <c r="CH17" i="34"/>
  <c r="AB17" i="34" s="1"/>
  <c r="CB17" i="34"/>
  <c r="V17" i="34" s="1"/>
  <c r="BV17" i="34"/>
  <c r="P17" i="34" s="1"/>
  <c r="BP17" i="34"/>
  <c r="J17" i="34" s="1"/>
  <c r="AG17" i="34"/>
  <c r="O17" i="1" s="1"/>
  <c r="D17" i="22"/>
  <c r="D17" i="21"/>
  <c r="D17" i="20"/>
  <c r="AH17" i="33"/>
  <c r="D17" i="19"/>
  <c r="D17" i="18"/>
  <c r="AF17" i="33"/>
  <c r="D17" i="17"/>
  <c r="D17" i="16"/>
  <c r="D17" i="15"/>
  <c r="D17" i="14"/>
  <c r="D17" i="13"/>
  <c r="D17" i="8"/>
  <c r="AC17" i="1"/>
  <c r="M17" i="1"/>
  <c r="J17" i="1"/>
  <c r="I17" i="1"/>
  <c r="H17" i="1"/>
  <c r="E17" i="1"/>
  <c r="AY16" i="3"/>
  <c r="AP16" i="3"/>
  <c r="AC16" i="1"/>
  <c r="O16" i="3"/>
  <c r="AD16" i="3"/>
  <c r="AB16" i="3" s="1"/>
  <c r="S16" i="3"/>
  <c r="Q16" i="3" s="1"/>
  <c r="P16" i="3"/>
  <c r="N16" i="1"/>
  <c r="K16" i="1"/>
  <c r="F16" i="3"/>
  <c r="E16" i="3"/>
  <c r="E16" i="1" s="1"/>
  <c r="CK16" i="34"/>
  <c r="AE16" i="34" s="1"/>
  <c r="CJ16" i="34"/>
  <c r="AD16" i="34" s="1"/>
  <c r="CI16" i="34"/>
  <c r="AC16" i="34" s="1"/>
  <c r="CE16" i="34"/>
  <c r="Y16" i="34" s="1"/>
  <c r="CD16" i="34"/>
  <c r="X16" i="34" s="1"/>
  <c r="CC16" i="34"/>
  <c r="W16" i="34" s="1"/>
  <c r="BZ16" i="34"/>
  <c r="T16" i="34" s="1"/>
  <c r="BY16" i="34"/>
  <c r="S16" i="34" s="1"/>
  <c r="BX16" i="34"/>
  <c r="R16" i="34" s="1"/>
  <c r="BW16" i="34"/>
  <c r="Q16" i="34" s="1"/>
  <c r="BR16" i="34"/>
  <c r="L16" i="34" s="1"/>
  <c r="BL16" i="34"/>
  <c r="F16" i="34" s="1"/>
  <c r="D16" i="32"/>
  <c r="CG16" i="34"/>
  <c r="AA16" i="34" s="1"/>
  <c r="CF16" i="34"/>
  <c r="Z16" i="34" s="1"/>
  <c r="CA16" i="34"/>
  <c r="U16" i="34" s="1"/>
  <c r="BQ16" i="34"/>
  <c r="K16" i="34" s="1"/>
  <c r="D16" i="31"/>
  <c r="BM16" i="34"/>
  <c r="G16" i="34" s="1"/>
  <c r="D16" i="30"/>
  <c r="W16" i="1" s="1"/>
  <c r="BU16" i="34"/>
  <c r="O16" i="34" s="1"/>
  <c r="BT16" i="34"/>
  <c r="N16" i="34" s="1"/>
  <c r="BS16" i="34"/>
  <c r="M16" i="34" s="1"/>
  <c r="BN16" i="34"/>
  <c r="H16" i="34" s="1"/>
  <c r="D16" i="29"/>
  <c r="V16" i="1" s="1"/>
  <c r="D16" i="28"/>
  <c r="U16" i="1" s="1"/>
  <c r="CL16" i="34"/>
  <c r="AF16" i="34" s="1"/>
  <c r="D16" i="26"/>
  <c r="S16" i="1" s="1"/>
  <c r="BO16" i="34"/>
  <c r="I16" i="34" s="1"/>
  <c r="CH16" i="34"/>
  <c r="AB16" i="34" s="1"/>
  <c r="CB16" i="34"/>
  <c r="V16" i="34" s="1"/>
  <c r="BV16" i="34"/>
  <c r="P16" i="34" s="1"/>
  <c r="BP16" i="34"/>
  <c r="J16" i="34" s="1"/>
  <c r="AG16" i="34"/>
  <c r="O16" i="1" s="1"/>
  <c r="AH16" i="33"/>
  <c r="AF16" i="33"/>
  <c r="D16" i="22"/>
  <c r="D16" i="21"/>
  <c r="D16" i="20"/>
  <c r="D16" i="19"/>
  <c r="D16" i="18"/>
  <c r="D16" i="17"/>
  <c r="D16" i="16"/>
  <c r="D16" i="15"/>
  <c r="D16" i="14"/>
  <c r="D16" i="8"/>
  <c r="M16" i="1"/>
  <c r="L16" i="1"/>
  <c r="I16" i="1"/>
  <c r="H16" i="1"/>
  <c r="AY15" i="3"/>
  <c r="AP15" i="3"/>
  <c r="AD15" i="3"/>
  <c r="AB15" i="3" s="1"/>
  <c r="S15" i="3"/>
  <c r="Q15" i="3" s="1"/>
  <c r="P15" i="3"/>
  <c r="O15" i="3"/>
  <c r="F15" i="1" s="1"/>
  <c r="M15" i="1"/>
  <c r="J15" i="1"/>
  <c r="E15" i="3"/>
  <c r="CK15" i="34"/>
  <c r="AE15" i="34" s="1"/>
  <c r="CJ15" i="34"/>
  <c r="AD15" i="34" s="1"/>
  <c r="CI15" i="34"/>
  <c r="AC15" i="34" s="1"/>
  <c r="CG15" i="34"/>
  <c r="AA15" i="34" s="1"/>
  <c r="CD15" i="34"/>
  <c r="X15" i="34" s="1"/>
  <c r="CC15" i="34"/>
  <c r="W15" i="34" s="1"/>
  <c r="CA15" i="34"/>
  <c r="U15" i="34" s="1"/>
  <c r="BY15" i="34"/>
  <c r="S15" i="34" s="1"/>
  <c r="BX15" i="34"/>
  <c r="R15" i="34" s="1"/>
  <c r="BW15" i="34"/>
  <c r="Q15" i="34" s="1"/>
  <c r="BR15" i="34"/>
  <c r="L15" i="34" s="1"/>
  <c r="BN15" i="34"/>
  <c r="H15" i="34" s="1"/>
  <c r="BM15" i="34"/>
  <c r="G15" i="34" s="1"/>
  <c r="BL15" i="34"/>
  <c r="F15" i="34" s="1"/>
  <c r="D15" i="32"/>
  <c r="CL15" i="34"/>
  <c r="AF15" i="34" s="1"/>
  <c r="CE15" i="34"/>
  <c r="Y15" i="34" s="1"/>
  <c r="BZ15" i="34"/>
  <c r="T15" i="34" s="1"/>
  <c r="BT15" i="34"/>
  <c r="N15" i="34" s="1"/>
  <c r="BQ15" i="34"/>
  <c r="K15" i="34" s="1"/>
  <c r="D15" i="31"/>
  <c r="CF15" i="34"/>
  <c r="Z15" i="34" s="1"/>
  <c r="D15" i="30"/>
  <c r="W15" i="1" s="1"/>
  <c r="BU15" i="34"/>
  <c r="O15" i="34" s="1"/>
  <c r="D15" i="29"/>
  <c r="V15" i="1" s="1"/>
  <c r="BV15" i="34"/>
  <c r="P15" i="34" s="1"/>
  <c r="BO15" i="34"/>
  <c r="I15" i="34" s="1"/>
  <c r="D15" i="28"/>
  <c r="U15" i="1" s="1"/>
  <c r="D15" i="27"/>
  <c r="T15" i="1" s="1"/>
  <c r="BS15" i="34"/>
  <c r="M15" i="34" s="1"/>
  <c r="D15" i="26"/>
  <c r="S15" i="1" s="1"/>
  <c r="D15" i="25"/>
  <c r="R15" i="1" s="1"/>
  <c r="CH15" i="34"/>
  <c r="AB15" i="34" s="1"/>
  <c r="CB15" i="34"/>
  <c r="V15" i="34" s="1"/>
  <c r="BP15" i="34"/>
  <c r="J15" i="34" s="1"/>
  <c r="AG15" i="34"/>
  <c r="O15" i="1" s="1"/>
  <c r="AH15" i="33"/>
  <c r="AF15" i="33"/>
  <c r="D15" i="22"/>
  <c r="D15" i="21"/>
  <c r="D15" i="20"/>
  <c r="D15" i="19"/>
  <c r="D15" i="18"/>
  <c r="D15" i="17"/>
  <c r="D15" i="16"/>
  <c r="D15" i="15"/>
  <c r="D15" i="14"/>
  <c r="D15" i="13"/>
  <c r="D15" i="8"/>
  <c r="AC15" i="1"/>
  <c r="N15" i="1"/>
  <c r="L15" i="1"/>
  <c r="K15" i="1"/>
  <c r="I15" i="1"/>
  <c r="H15" i="1"/>
  <c r="AY14" i="3"/>
  <c r="AP14" i="3"/>
  <c r="AD14" i="1" s="1"/>
  <c r="AD14" i="3"/>
  <c r="S14" i="3"/>
  <c r="Q14" i="3" s="1"/>
  <c r="O14" i="3"/>
  <c r="AB14" i="1" s="1"/>
  <c r="K14" i="1"/>
  <c r="H14" i="1"/>
  <c r="E14" i="3"/>
  <c r="CL14" i="34"/>
  <c r="AF14" i="34" s="1"/>
  <c r="CK14" i="34"/>
  <c r="AE14" i="34" s="1"/>
  <c r="CJ14" i="34"/>
  <c r="AD14" i="34" s="1"/>
  <c r="CI14" i="34"/>
  <c r="AC14" i="34" s="1"/>
  <c r="CC14" i="34"/>
  <c r="W14" i="34" s="1"/>
  <c r="CA14" i="34"/>
  <c r="U14" i="34" s="1"/>
  <c r="BZ14" i="34"/>
  <c r="T14" i="34" s="1"/>
  <c r="BW14" i="34"/>
  <c r="Q14" i="34" s="1"/>
  <c r="BO14" i="34"/>
  <c r="I14" i="34" s="1"/>
  <c r="BN14" i="34"/>
  <c r="H14" i="34" s="1"/>
  <c r="BM14" i="34"/>
  <c r="G14" i="34" s="1"/>
  <c r="BL14" i="34"/>
  <c r="F14" i="34" s="1"/>
  <c r="D14" i="32"/>
  <c r="CG14" i="34"/>
  <c r="AA14" i="34" s="1"/>
  <c r="CF14" i="34"/>
  <c r="Z14" i="34" s="1"/>
  <c r="BT14" i="34"/>
  <c r="N14" i="34" s="1"/>
  <c r="BR14" i="34"/>
  <c r="L14" i="34" s="1"/>
  <c r="BQ14" i="34"/>
  <c r="K14" i="34" s="1"/>
  <c r="D14" i="31"/>
  <c r="BY14" i="34"/>
  <c r="S14" i="34" s="1"/>
  <c r="BX14" i="34"/>
  <c r="R14" i="34" s="1"/>
  <c r="BS14" i="34"/>
  <c r="M14" i="34" s="1"/>
  <c r="D14" i="30"/>
  <c r="W14" i="1" s="1"/>
  <c r="CE14" i="34"/>
  <c r="Y14" i="34" s="1"/>
  <c r="D14" i="29"/>
  <c r="V14" i="1" s="1"/>
  <c r="CD14" i="34"/>
  <c r="X14" i="34" s="1"/>
  <c r="D14" i="27"/>
  <c r="T14" i="1" s="1"/>
  <c r="BU14" i="34"/>
  <c r="O14" i="34" s="1"/>
  <c r="D14" i="26"/>
  <c r="S14" i="1" s="1"/>
  <c r="CH14" i="34"/>
  <c r="AB14" i="34" s="1"/>
  <c r="CB14" i="34"/>
  <c r="V14" i="34" s="1"/>
  <c r="BV14" i="34"/>
  <c r="P14" i="34" s="1"/>
  <c r="BP14" i="34"/>
  <c r="J14" i="34" s="1"/>
  <c r="AG14" i="34"/>
  <c r="O14" i="1" s="1"/>
  <c r="AH14" i="33"/>
  <c r="D14" i="22"/>
  <c r="AF14" i="33"/>
  <c r="D14" i="21"/>
  <c r="D14" i="20"/>
  <c r="D14" i="19"/>
  <c r="D14" i="18"/>
  <c r="D14" i="17"/>
  <c r="D14" i="16"/>
  <c r="D14" i="15"/>
  <c r="D14" i="14"/>
  <c r="D14" i="13"/>
  <c r="D14" i="8"/>
  <c r="AC14" i="1"/>
  <c r="N14" i="1"/>
  <c r="M14" i="1"/>
  <c r="L14" i="1"/>
  <c r="J14" i="1"/>
  <c r="I14" i="1"/>
  <c r="AY13" i="3"/>
  <c r="AP13" i="3"/>
  <c r="AC13" i="1"/>
  <c r="O13" i="3"/>
  <c r="AD13" i="3"/>
  <c r="AB13" i="3" s="1"/>
  <c r="S13" i="3"/>
  <c r="Q13" i="3" s="1"/>
  <c r="N13" i="1"/>
  <c r="J13" i="1"/>
  <c r="E13" i="3"/>
  <c r="CL13" i="34"/>
  <c r="AF13" i="34" s="1"/>
  <c r="CA13" i="34"/>
  <c r="U13" i="34" s="1"/>
  <c r="BX13" i="34"/>
  <c r="R13" i="34" s="1"/>
  <c r="BW13" i="34"/>
  <c r="Q13" i="34" s="1"/>
  <c r="BU13" i="34"/>
  <c r="O13" i="34" s="1"/>
  <c r="BT13" i="34"/>
  <c r="N13" i="34" s="1"/>
  <c r="BS13" i="34"/>
  <c r="M13" i="34" s="1"/>
  <c r="BR13" i="34"/>
  <c r="L13" i="34" s="1"/>
  <c r="BQ13" i="34"/>
  <c r="K13" i="34" s="1"/>
  <c r="BL13" i="34"/>
  <c r="F13" i="34" s="1"/>
  <c r="D13" i="32"/>
  <c r="CG13" i="34"/>
  <c r="AA13" i="34" s="1"/>
  <c r="CF13" i="34"/>
  <c r="Z13" i="34" s="1"/>
  <c r="CD13" i="34"/>
  <c r="X13" i="34" s="1"/>
  <c r="CC13" i="34"/>
  <c r="W13" i="34" s="1"/>
  <c r="BN13" i="34"/>
  <c r="H13" i="34" s="1"/>
  <c r="D13" i="31"/>
  <c r="CI13" i="34"/>
  <c r="AC13" i="34" s="1"/>
  <c r="D13" i="30"/>
  <c r="W13" i="1" s="1"/>
  <c r="BZ13" i="34"/>
  <c r="T13" i="34" s="1"/>
  <c r="D13" i="29"/>
  <c r="V13" i="1" s="1"/>
  <c r="CJ13" i="34"/>
  <c r="AD13" i="34" s="1"/>
  <c r="D13" i="28"/>
  <c r="U13" i="1" s="1"/>
  <c r="D13" i="27"/>
  <c r="T13" i="1" s="1"/>
  <c r="CK13" i="34"/>
  <c r="AE13" i="34" s="1"/>
  <c r="BY13" i="34"/>
  <c r="S13" i="34" s="1"/>
  <c r="D13" i="26"/>
  <c r="S13" i="1" s="1"/>
  <c r="BO13" i="34"/>
  <c r="I13" i="34" s="1"/>
  <c r="CH13" i="34"/>
  <c r="AB13" i="34" s="1"/>
  <c r="CE13" i="34"/>
  <c r="Y13" i="34" s="1"/>
  <c r="CB13" i="34"/>
  <c r="V13" i="34" s="1"/>
  <c r="BV13" i="34"/>
  <c r="P13" i="34" s="1"/>
  <c r="BP13" i="34"/>
  <c r="J13" i="34" s="1"/>
  <c r="BM13" i="34"/>
  <c r="G13" i="34" s="1"/>
  <c r="AG13" i="34"/>
  <c r="O13" i="1" s="1"/>
  <c r="AH13" i="33"/>
  <c r="AF13" i="33"/>
  <c r="D13" i="22"/>
  <c r="D13" i="21"/>
  <c r="D13" i="20"/>
  <c r="D13" i="19"/>
  <c r="D13" i="18"/>
  <c r="D13" i="17"/>
  <c r="D13" i="16"/>
  <c r="D13" i="15"/>
  <c r="D13" i="14"/>
  <c r="D13" i="13"/>
  <c r="M13" i="1"/>
  <c r="L13" i="1"/>
  <c r="K13" i="1"/>
  <c r="I13" i="1"/>
  <c r="H13" i="1"/>
  <c r="E13" i="1"/>
  <c r="AY12" i="3"/>
  <c r="AP12" i="3"/>
  <c r="AD12" i="3"/>
  <c r="AB12" i="3" s="1"/>
  <c r="S12" i="3"/>
  <c r="Q12" i="3" s="1"/>
  <c r="O12" i="3"/>
  <c r="AB12" i="1" s="1"/>
  <c r="N12" i="1"/>
  <c r="K12" i="1"/>
  <c r="F12" i="3"/>
  <c r="E12" i="3"/>
  <c r="E12" i="1" s="1"/>
  <c r="CL12" i="34"/>
  <c r="AF12" i="34" s="1"/>
  <c r="CI12" i="34"/>
  <c r="AC12" i="34" s="1"/>
  <c r="CF12" i="34"/>
  <c r="Z12" i="34" s="1"/>
  <c r="CA12" i="34"/>
  <c r="U12" i="34" s="1"/>
  <c r="BZ12" i="34"/>
  <c r="T12" i="34" s="1"/>
  <c r="BX12" i="34"/>
  <c r="R12" i="34" s="1"/>
  <c r="BW12" i="34"/>
  <c r="Q12" i="34" s="1"/>
  <c r="BU12" i="34"/>
  <c r="O12" i="34" s="1"/>
  <c r="BQ12" i="34"/>
  <c r="K12" i="34" s="1"/>
  <c r="BN12" i="34"/>
  <c r="H12" i="34" s="1"/>
  <c r="D12" i="32"/>
  <c r="CK12" i="34"/>
  <c r="AE12" i="34" s="1"/>
  <c r="CJ12" i="34"/>
  <c r="AD12" i="34" s="1"/>
  <c r="CE12" i="34"/>
  <c r="Y12" i="34" s="1"/>
  <c r="CC12" i="34"/>
  <c r="W12" i="34" s="1"/>
  <c r="BY12" i="34"/>
  <c r="S12" i="34" s="1"/>
  <c r="BR12" i="34"/>
  <c r="L12" i="34" s="1"/>
  <c r="BL12" i="34"/>
  <c r="F12" i="34" s="1"/>
  <c r="D12" i="31"/>
  <c r="BT12" i="34"/>
  <c r="N12" i="34" s="1"/>
  <c r="BS12" i="34"/>
  <c r="M12" i="34" s="1"/>
  <c r="D12" i="30"/>
  <c r="W12" i="1" s="1"/>
  <c r="BO12" i="34"/>
  <c r="I12" i="34" s="1"/>
  <c r="BM12" i="34"/>
  <c r="G12" i="34" s="1"/>
  <c r="D12" i="29"/>
  <c r="V12" i="1" s="1"/>
  <c r="D12" i="28"/>
  <c r="U12" i="1" s="1"/>
  <c r="CG12" i="34"/>
  <c r="AA12" i="34" s="1"/>
  <c r="D12" i="27"/>
  <c r="T12" i="1" s="1"/>
  <c r="CH12" i="34"/>
  <c r="AB12" i="34" s="1"/>
  <c r="BP12" i="34"/>
  <c r="J12" i="34" s="1"/>
  <c r="D12" i="26"/>
  <c r="S12" i="1" s="1"/>
  <c r="CD12" i="34"/>
  <c r="X12" i="34" s="1"/>
  <c r="CB12" i="34"/>
  <c r="V12" i="34" s="1"/>
  <c r="BV12" i="34"/>
  <c r="P12" i="34" s="1"/>
  <c r="AG12" i="34"/>
  <c r="O12" i="1" s="1"/>
  <c r="AH12" i="33"/>
  <c r="AF12" i="33"/>
  <c r="D12" i="22"/>
  <c r="D12" i="21"/>
  <c r="D12" i="20"/>
  <c r="D12" i="19"/>
  <c r="D12" i="18"/>
  <c r="D12" i="17"/>
  <c r="D12" i="16"/>
  <c r="D12" i="15"/>
  <c r="D12" i="14"/>
  <c r="D12" i="13"/>
  <c r="AC12" i="1"/>
  <c r="M12" i="1"/>
  <c r="L12" i="1"/>
  <c r="I12" i="1"/>
  <c r="H12" i="1"/>
  <c r="F12" i="1"/>
  <c r="AY11" i="3"/>
  <c r="AP11" i="3"/>
  <c r="AD11" i="1" s="1"/>
  <c r="AD11" i="3"/>
  <c r="S11" i="3"/>
  <c r="Q11" i="3" s="1"/>
  <c r="P11" i="3"/>
  <c r="O11" i="3"/>
  <c r="AB11" i="1" s="1"/>
  <c r="I11" i="1"/>
  <c r="F11" i="3"/>
  <c r="E11" i="3"/>
  <c r="CI11" i="34"/>
  <c r="AC11" i="34" s="1"/>
  <c r="CG11" i="34"/>
  <c r="AA11" i="34" s="1"/>
  <c r="CC11" i="34"/>
  <c r="W11" i="34" s="1"/>
  <c r="BX11" i="34"/>
  <c r="R11" i="34" s="1"/>
  <c r="BW11" i="34"/>
  <c r="Q11" i="34" s="1"/>
  <c r="BQ11" i="34"/>
  <c r="K11" i="34" s="1"/>
  <c r="BO11" i="34"/>
  <c r="I11" i="34" s="1"/>
  <c r="D11" i="32"/>
  <c r="CE11" i="34"/>
  <c r="Y11" i="34" s="1"/>
  <c r="BM11" i="34"/>
  <c r="G11" i="34" s="1"/>
  <c r="D11" i="31"/>
  <c r="CL11" i="34"/>
  <c r="AF11" i="34" s="1"/>
  <c r="CF11" i="34"/>
  <c r="Z11" i="34" s="1"/>
  <c r="BZ11" i="34"/>
  <c r="T11" i="34" s="1"/>
  <c r="BT11" i="34"/>
  <c r="N11" i="34" s="1"/>
  <c r="BN11" i="34"/>
  <c r="H11" i="34" s="1"/>
  <c r="D11" i="30"/>
  <c r="W11" i="1" s="1"/>
  <c r="CK11" i="34"/>
  <c r="AE11" i="34" s="1"/>
  <c r="CJ11" i="34"/>
  <c r="AD11" i="34" s="1"/>
  <c r="CD11" i="34"/>
  <c r="X11" i="34" s="1"/>
  <c r="BY11" i="34"/>
  <c r="S11" i="34" s="1"/>
  <c r="BS11" i="34"/>
  <c r="M11" i="34" s="1"/>
  <c r="D11" i="29"/>
  <c r="V11" i="1" s="1"/>
  <c r="BR11" i="34"/>
  <c r="L11" i="34" s="1"/>
  <c r="D11" i="28"/>
  <c r="U11" i="1" s="1"/>
  <c r="BU11" i="34"/>
  <c r="O11" i="34" s="1"/>
  <c r="D11" i="27"/>
  <c r="T11" i="1" s="1"/>
  <c r="D11" i="26"/>
  <c r="S11" i="1" s="1"/>
  <c r="D11" i="25"/>
  <c r="R11" i="1" s="1"/>
  <c r="CH11" i="34"/>
  <c r="AB11" i="34" s="1"/>
  <c r="CB11" i="34"/>
  <c r="V11" i="34" s="1"/>
  <c r="CA11" i="34"/>
  <c r="U11" i="34" s="1"/>
  <c r="BV11" i="34"/>
  <c r="P11" i="34" s="1"/>
  <c r="BP11" i="34"/>
  <c r="J11" i="34" s="1"/>
  <c r="AG11" i="34"/>
  <c r="O11" i="1" s="1"/>
  <c r="AH11" i="33"/>
  <c r="AF11" i="33"/>
  <c r="D11" i="22"/>
  <c r="D11" i="21"/>
  <c r="D11" i="20"/>
  <c r="D11" i="19"/>
  <c r="D11" i="18"/>
  <c r="D11" i="17"/>
  <c r="D11" i="16"/>
  <c r="D11" i="15"/>
  <c r="D11" i="14"/>
  <c r="D11" i="13"/>
  <c r="D11" i="8"/>
  <c r="AC11" i="1"/>
  <c r="N11" i="1"/>
  <c r="M11" i="1"/>
  <c r="L11" i="1"/>
  <c r="K11" i="1"/>
  <c r="J11" i="1"/>
  <c r="H11" i="1"/>
  <c r="AY10" i="3"/>
  <c r="AP10" i="3"/>
  <c r="AD10" i="1" s="1"/>
  <c r="AD10" i="3"/>
  <c r="S10" i="3"/>
  <c r="Q10" i="3" s="1"/>
  <c r="O10" i="3"/>
  <c r="AB10" i="1" s="1"/>
  <c r="M10" i="1"/>
  <c r="J10" i="1"/>
  <c r="E10" i="3"/>
  <c r="CA10" i="34"/>
  <c r="U10" i="34" s="1"/>
  <c r="D10" i="32"/>
  <c r="CK10" i="34"/>
  <c r="AE10" i="34" s="1"/>
  <c r="CF10" i="34"/>
  <c r="Z10" i="34" s="1"/>
  <c r="CE10" i="34"/>
  <c r="Y10" i="34" s="1"/>
  <c r="BZ10" i="34"/>
  <c r="T10" i="34" s="1"/>
  <c r="BY10" i="34"/>
  <c r="S10" i="34" s="1"/>
  <c r="BW10" i="34"/>
  <c r="Q10" i="34" s="1"/>
  <c r="BN10" i="34"/>
  <c r="H10" i="34" s="1"/>
  <c r="BM10" i="34"/>
  <c r="G10" i="34" s="1"/>
  <c r="D10" i="31"/>
  <c r="CI10" i="34"/>
  <c r="AC10" i="34" s="1"/>
  <c r="CG10" i="34"/>
  <c r="AA10" i="34" s="1"/>
  <c r="BQ10" i="34"/>
  <c r="K10" i="34" s="1"/>
  <c r="D10" i="30"/>
  <c r="W10" i="1" s="1"/>
  <c r="CL10" i="34"/>
  <c r="AF10" i="34" s="1"/>
  <c r="CJ10" i="34"/>
  <c r="AD10" i="34" s="1"/>
  <c r="CC10" i="34"/>
  <c r="W10" i="34" s="1"/>
  <c r="BX10" i="34"/>
  <c r="R10" i="34" s="1"/>
  <c r="BR10" i="34"/>
  <c r="L10" i="34" s="1"/>
  <c r="BL10" i="34"/>
  <c r="F10" i="34" s="1"/>
  <c r="D10" i="29"/>
  <c r="V10" i="1" s="1"/>
  <c r="BU10" i="34"/>
  <c r="O10" i="34" s="1"/>
  <c r="BT10" i="34"/>
  <c r="N10" i="34" s="1"/>
  <c r="BS10" i="34"/>
  <c r="M10" i="34" s="1"/>
  <c r="D10" i="28"/>
  <c r="U10" i="1" s="1"/>
  <c r="BO10" i="34"/>
  <c r="I10" i="34" s="1"/>
  <c r="D10" i="27"/>
  <c r="T10" i="1" s="1"/>
  <c r="D10" i="26"/>
  <c r="S10" i="1" s="1"/>
  <c r="CD10" i="34"/>
  <c r="X10" i="34" s="1"/>
  <c r="D10" i="25"/>
  <c r="R10" i="1" s="1"/>
  <c r="CH10" i="34"/>
  <c r="AB10" i="34" s="1"/>
  <c r="CB10" i="34"/>
  <c r="V10" i="34" s="1"/>
  <c r="BV10" i="34"/>
  <c r="P10" i="34" s="1"/>
  <c r="BP10" i="34"/>
  <c r="J10" i="34" s="1"/>
  <c r="AH10" i="33"/>
  <c r="AF10" i="33"/>
  <c r="D10" i="21"/>
  <c r="D10" i="19"/>
  <c r="D10" i="18"/>
  <c r="D10" i="17"/>
  <c r="D10" i="16"/>
  <c r="D10" i="14"/>
  <c r="D10" i="13"/>
  <c r="D10" i="8"/>
  <c r="AC10" i="1"/>
  <c r="N10" i="1"/>
  <c r="L10" i="1"/>
  <c r="K10" i="1"/>
  <c r="I10" i="1"/>
  <c r="H10" i="1"/>
  <c r="AY9" i="3"/>
  <c r="AP9" i="3"/>
  <c r="AC9" i="1"/>
  <c r="AD9" i="3"/>
  <c r="AB9" i="3" s="1"/>
  <c r="S9" i="3"/>
  <c r="Q9" i="3" s="1"/>
  <c r="O9" i="3"/>
  <c r="AB9" i="1" s="1"/>
  <c r="N9" i="1"/>
  <c r="J9" i="1"/>
  <c r="E9" i="3"/>
  <c r="E9" i="1" s="1"/>
  <c r="CL9" i="34"/>
  <c r="AF9" i="34" s="1"/>
  <c r="CJ9" i="34"/>
  <c r="AD9" i="34" s="1"/>
  <c r="CI9" i="34"/>
  <c r="AC9" i="34" s="1"/>
  <c r="CC9" i="34"/>
  <c r="W9" i="34" s="1"/>
  <c r="BZ9" i="34"/>
  <c r="T9" i="34" s="1"/>
  <c r="BQ9" i="34"/>
  <c r="K9" i="34" s="1"/>
  <c r="BN9" i="34"/>
  <c r="H9" i="34" s="1"/>
  <c r="D9" i="32"/>
  <c r="CK9" i="34"/>
  <c r="AE9" i="34" s="1"/>
  <c r="CE9" i="34"/>
  <c r="Y9" i="34" s="1"/>
  <c r="CD9" i="34"/>
  <c r="X9" i="34" s="1"/>
  <c r="BY9" i="34"/>
  <c r="S9" i="34" s="1"/>
  <c r="BX9" i="34"/>
  <c r="R9" i="34" s="1"/>
  <c r="BS9" i="34"/>
  <c r="M9" i="34" s="1"/>
  <c r="BR9" i="34"/>
  <c r="L9" i="34" s="1"/>
  <c r="BO9" i="34"/>
  <c r="I9" i="34" s="1"/>
  <c r="BM9" i="34"/>
  <c r="G9" i="34" s="1"/>
  <c r="D9" i="31"/>
  <c r="CF9" i="34"/>
  <c r="Z9" i="34" s="1"/>
  <c r="BW9" i="34"/>
  <c r="Q9" i="34" s="1"/>
  <c r="BU9" i="34"/>
  <c r="O9" i="34" s="1"/>
  <c r="D9" i="30"/>
  <c r="W9" i="1" s="1"/>
  <c r="D9" i="29"/>
  <c r="V9" i="1" s="1"/>
  <c r="CA9" i="34"/>
  <c r="U9" i="34" s="1"/>
  <c r="D9" i="26"/>
  <c r="S9" i="1" s="1"/>
  <c r="CG9" i="34"/>
  <c r="AA9" i="34" s="1"/>
  <c r="CH9" i="34"/>
  <c r="AB9" i="34" s="1"/>
  <c r="CB9" i="34"/>
  <c r="V9" i="34" s="1"/>
  <c r="BV9" i="34"/>
  <c r="P9" i="34" s="1"/>
  <c r="BT9" i="34"/>
  <c r="N9" i="34" s="1"/>
  <c r="BP9" i="34"/>
  <c r="J9" i="34" s="1"/>
  <c r="AG9" i="34"/>
  <c r="O9" i="1" s="1"/>
  <c r="AF9" i="33"/>
  <c r="D9" i="22"/>
  <c r="D9" i="21"/>
  <c r="AH9" i="33"/>
  <c r="D9" i="19"/>
  <c r="D9" i="18"/>
  <c r="D9" i="17"/>
  <c r="D9" i="14"/>
  <c r="M9" i="1"/>
  <c r="L9" i="1"/>
  <c r="K9" i="1"/>
  <c r="I9" i="1"/>
  <c r="H9" i="1"/>
  <c r="AY8" i="3"/>
  <c r="AP8" i="3"/>
  <c r="AD8" i="3"/>
  <c r="AB8" i="3" s="1"/>
  <c r="S8" i="3"/>
  <c r="O8" i="3"/>
  <c r="AB8" i="1" s="1"/>
  <c r="I8" i="1"/>
  <c r="J8" i="1"/>
  <c r="F8" i="3"/>
  <c r="CG8" i="34"/>
  <c r="AA8" i="34" s="1"/>
  <c r="CC8" i="34"/>
  <c r="W8" i="34" s="1"/>
  <c r="CA8" i="34"/>
  <c r="U8" i="34" s="1"/>
  <c r="BW8" i="34"/>
  <c r="Q8" i="34" s="1"/>
  <c r="BU8" i="34"/>
  <c r="O8" i="34" s="1"/>
  <c r="BP8" i="34"/>
  <c r="J8" i="34" s="1"/>
  <c r="BO8" i="34"/>
  <c r="I8" i="34" s="1"/>
  <c r="BK8" i="34"/>
  <c r="E8" i="34" s="1"/>
  <c r="CJ8" i="34"/>
  <c r="AD8" i="34" s="1"/>
  <c r="BR8" i="34"/>
  <c r="L8" i="34" s="1"/>
  <c r="D8" i="31"/>
  <c r="CH8" i="34"/>
  <c r="AB8" i="34" s="1"/>
  <c r="BX8" i="34"/>
  <c r="R8" i="34" s="1"/>
  <c r="D8" i="30"/>
  <c r="W8" i="1" s="1"/>
  <c r="CD8" i="34"/>
  <c r="X8" i="34" s="1"/>
  <c r="CB8" i="34"/>
  <c r="V8" i="34" s="1"/>
  <c r="BL8" i="34"/>
  <c r="F8" i="34" s="1"/>
  <c r="CK8" i="34"/>
  <c r="AE8" i="34" s="1"/>
  <c r="BY8" i="34"/>
  <c r="S8" i="34" s="1"/>
  <c r="BV8" i="34"/>
  <c r="P8" i="34" s="1"/>
  <c r="D8" i="28"/>
  <c r="U8" i="1" s="1"/>
  <c r="D8" i="27"/>
  <c r="T8" i="1" s="1"/>
  <c r="D8" i="26"/>
  <c r="S8" i="1" s="1"/>
  <c r="D8" i="25"/>
  <c r="R8" i="1" s="1"/>
  <c r="CL8" i="34"/>
  <c r="AF8" i="34" s="1"/>
  <c r="CI8" i="34"/>
  <c r="AC8" i="34" s="1"/>
  <c r="CF8" i="34"/>
  <c r="Z8" i="34" s="1"/>
  <c r="CE8" i="34"/>
  <c r="Y8" i="34" s="1"/>
  <c r="BZ8" i="34"/>
  <c r="T8" i="34" s="1"/>
  <c r="BT8" i="34"/>
  <c r="N8" i="34" s="1"/>
  <c r="BS8" i="34"/>
  <c r="M8" i="34" s="1"/>
  <c r="BQ8" i="34"/>
  <c r="K8" i="34" s="1"/>
  <c r="BN8" i="34"/>
  <c r="H8" i="34" s="1"/>
  <c r="AG8" i="23"/>
  <c r="AG9" i="23" s="1"/>
  <c r="AE8" i="23"/>
  <c r="AE8" i="33" s="1"/>
  <c r="AD8" i="23"/>
  <c r="AD9" i="23" s="1"/>
  <c r="AC8" i="23"/>
  <c r="AC9" i="23" s="1"/>
  <c r="AB8" i="23"/>
  <c r="AB9" i="23" s="1"/>
  <c r="AA8" i="23"/>
  <c r="AA9" i="23" s="1"/>
  <c r="Z8" i="23"/>
  <c r="Z9" i="23" s="1"/>
  <c r="Y8" i="23"/>
  <c r="Y8" i="33" s="1"/>
  <c r="X8" i="23"/>
  <c r="X9" i="23" s="1"/>
  <c r="W8" i="23"/>
  <c r="W9" i="23" s="1"/>
  <c r="V8" i="23"/>
  <c r="V9" i="23" s="1"/>
  <c r="U8" i="23"/>
  <c r="U9" i="23" s="1"/>
  <c r="T8" i="23"/>
  <c r="T9" i="23" s="1"/>
  <c r="S8" i="23"/>
  <c r="S8" i="33" s="1"/>
  <c r="R8" i="23"/>
  <c r="R9" i="23" s="1"/>
  <c r="Q8" i="23"/>
  <c r="Q9" i="23" s="1"/>
  <c r="P8" i="23"/>
  <c r="P9" i="23" s="1"/>
  <c r="O8" i="23"/>
  <c r="O9" i="23" s="1"/>
  <c r="N8" i="23"/>
  <c r="N8" i="33" s="1"/>
  <c r="M8" i="23"/>
  <c r="M8" i="33" s="1"/>
  <c r="L8" i="23"/>
  <c r="L9" i="23" s="1"/>
  <c r="K8" i="23"/>
  <c r="K9" i="23" s="1"/>
  <c r="J8" i="23"/>
  <c r="J9" i="23" s="1"/>
  <c r="I8" i="23"/>
  <c r="I9" i="23" s="1"/>
  <c r="H8" i="23"/>
  <c r="H9" i="23" s="1"/>
  <c r="G8" i="23"/>
  <c r="G8" i="33" s="1"/>
  <c r="F8" i="23"/>
  <c r="F9" i="23" s="1"/>
  <c r="E8" i="23"/>
  <c r="H8" i="33"/>
  <c r="D8" i="22"/>
  <c r="AA8" i="33"/>
  <c r="U8" i="33"/>
  <c r="I8" i="33"/>
  <c r="D8" i="21"/>
  <c r="W8" i="33"/>
  <c r="D8" i="20"/>
  <c r="AF8" i="33"/>
  <c r="T8" i="33"/>
  <c r="O8" i="33"/>
  <c r="D8" i="19"/>
  <c r="D8" i="18"/>
  <c r="D8" i="17"/>
  <c r="D8" i="16"/>
  <c r="D8" i="15"/>
  <c r="D8" i="14"/>
  <c r="D8" i="13"/>
  <c r="D8" i="8"/>
  <c r="AH8" i="33"/>
  <c r="P8" i="33"/>
  <c r="AC8" i="1"/>
  <c r="N8" i="1"/>
  <c r="N7" i="1" s="1"/>
  <c r="M8" i="1"/>
  <c r="M7" i="1" s="1"/>
  <c r="L8" i="1"/>
  <c r="L7" i="1" s="1"/>
  <c r="K8" i="1"/>
  <c r="K7" i="1" s="1"/>
  <c r="H8" i="1"/>
  <c r="H7" i="1" s="1"/>
  <c r="AC7" i="1" l="1"/>
  <c r="I7" i="1"/>
  <c r="F32" i="1"/>
  <c r="F40" i="1"/>
  <c r="AB17" i="1"/>
  <c r="F11" i="1"/>
  <c r="D22" i="3"/>
  <c r="F31" i="1"/>
  <c r="F37" i="1"/>
  <c r="K7" i="34"/>
  <c r="W7" i="34"/>
  <c r="AE7" i="34"/>
  <c r="P7" i="34"/>
  <c r="M7" i="34"/>
  <c r="AF7" i="34"/>
  <c r="S7" i="34"/>
  <c r="R7" i="34"/>
  <c r="AA7" i="34"/>
  <c r="N7" i="34"/>
  <c r="AB7" i="34"/>
  <c r="J7" i="34"/>
  <c r="Y7" i="34"/>
  <c r="Q7" i="34"/>
  <c r="T7" i="34"/>
  <c r="O7" i="34"/>
  <c r="V7" i="34"/>
  <c r="L7" i="34"/>
  <c r="Z7" i="34"/>
  <c r="X7" i="34"/>
  <c r="AD7" i="34"/>
  <c r="U7" i="34"/>
  <c r="BU7" i="34"/>
  <c r="CA7" i="34"/>
  <c r="CG7" i="34"/>
  <c r="BP7" i="34"/>
  <c r="BV7" i="34"/>
  <c r="CB7" i="34"/>
  <c r="CH7" i="34"/>
  <c r="BQ7" i="34"/>
  <c r="BW7" i="34"/>
  <c r="CC7" i="34"/>
  <c r="CI7" i="34"/>
  <c r="BR7" i="34"/>
  <c r="BX7" i="34"/>
  <c r="CD7" i="34"/>
  <c r="CJ7" i="34"/>
  <c r="BS7" i="34"/>
  <c r="BY7" i="34"/>
  <c r="CE7" i="34"/>
  <c r="CK7" i="34"/>
  <c r="BN7" i="34"/>
  <c r="BT7" i="34"/>
  <c r="BZ7" i="34"/>
  <c r="CF7" i="34"/>
  <c r="CL7" i="34"/>
  <c r="P12" i="3"/>
  <c r="D12" i="3" s="1"/>
  <c r="P17" i="3"/>
  <c r="D17" i="3" s="1"/>
  <c r="P18" i="3"/>
  <c r="D18" i="3" s="1"/>
  <c r="P24" i="3"/>
  <c r="P26" i="3"/>
  <c r="P9" i="3"/>
  <c r="P13" i="3"/>
  <c r="P20" i="3"/>
  <c r="P29" i="3"/>
  <c r="P34" i="3"/>
  <c r="P35" i="3"/>
  <c r="P37" i="3"/>
  <c r="P41" i="3"/>
  <c r="P42" i="3"/>
  <c r="P44" i="3"/>
  <c r="P23" i="3"/>
  <c r="P25" i="3"/>
  <c r="P39" i="3"/>
  <c r="P36" i="3"/>
  <c r="P38" i="3"/>
  <c r="P14" i="3"/>
  <c r="P30" i="3"/>
  <c r="AD8" i="33"/>
  <c r="AB8" i="33"/>
  <c r="V8" i="33"/>
  <c r="Q8" i="33"/>
  <c r="K8" i="33"/>
  <c r="J8" i="33"/>
  <c r="F8" i="33"/>
  <c r="R8" i="33"/>
  <c r="X8" i="33"/>
  <c r="AG8" i="33"/>
  <c r="AC8" i="33"/>
  <c r="L8" i="33"/>
  <c r="Z8" i="33"/>
  <c r="F9" i="33"/>
  <c r="F10" i="23"/>
  <c r="L9" i="33"/>
  <c r="L10" i="23"/>
  <c r="R10" i="23"/>
  <c r="R9" i="33"/>
  <c r="X10" i="23"/>
  <c r="X9" i="33"/>
  <c r="AD9" i="33"/>
  <c r="AD10" i="23"/>
  <c r="AG10" i="23"/>
  <c r="AG9" i="33"/>
  <c r="H9" i="33"/>
  <c r="H10" i="23"/>
  <c r="I9" i="33"/>
  <c r="I10" i="23"/>
  <c r="O10" i="23"/>
  <c r="O9" i="33"/>
  <c r="U9" i="33"/>
  <c r="U10" i="23"/>
  <c r="AA10" i="23"/>
  <c r="AA9" i="33"/>
  <c r="T9" i="33"/>
  <c r="T10" i="23"/>
  <c r="J9" i="33"/>
  <c r="J10" i="23"/>
  <c r="P9" i="33"/>
  <c r="P10" i="23"/>
  <c r="V9" i="33"/>
  <c r="V10" i="23"/>
  <c r="AB9" i="33"/>
  <c r="AB10" i="23"/>
  <c r="Z10" i="23"/>
  <c r="Z9" i="33"/>
  <c r="K9" i="33"/>
  <c r="K10" i="23"/>
  <c r="Q10" i="23"/>
  <c r="Q9" i="33"/>
  <c r="W10" i="23"/>
  <c r="W9" i="33"/>
  <c r="AC9" i="33"/>
  <c r="AC10" i="23"/>
  <c r="D8" i="23"/>
  <c r="G9" i="23"/>
  <c r="M9" i="23"/>
  <c r="S9" i="23"/>
  <c r="Y9" i="23"/>
  <c r="AE9" i="23"/>
  <c r="N9" i="23"/>
  <c r="E9" i="23"/>
  <c r="AH7" i="33"/>
  <c r="AF7" i="33"/>
  <c r="AD44" i="1"/>
  <c r="AE44" i="1" s="1"/>
  <c r="AM44" i="3"/>
  <c r="Q44" i="3"/>
  <c r="G44" i="1"/>
  <c r="F44" i="3"/>
  <c r="E44" i="3"/>
  <c r="X44" i="1"/>
  <c r="Y44" i="1" s="1"/>
  <c r="BO44" i="34"/>
  <c r="H44" i="34"/>
  <c r="F43" i="1"/>
  <c r="AD43" i="1"/>
  <c r="AE43" i="1" s="1"/>
  <c r="AM43" i="3"/>
  <c r="Q43" i="3"/>
  <c r="G43" i="1"/>
  <c r="F43" i="3"/>
  <c r="E43" i="3"/>
  <c r="X43" i="1"/>
  <c r="BO43" i="34"/>
  <c r="BJ43" i="34" s="1"/>
  <c r="D43" i="31"/>
  <c r="D43" i="30"/>
  <c r="W43" i="1" s="1"/>
  <c r="D43" i="29"/>
  <c r="V43" i="1" s="1"/>
  <c r="D43" i="28"/>
  <c r="U43" i="1" s="1"/>
  <c r="D43" i="26"/>
  <c r="S43" i="1" s="1"/>
  <c r="D43" i="25"/>
  <c r="R43" i="1" s="1"/>
  <c r="H43" i="34"/>
  <c r="F42" i="1"/>
  <c r="G42" i="1"/>
  <c r="AD42" i="1"/>
  <c r="AE42" i="1" s="1"/>
  <c r="AM42" i="3"/>
  <c r="Q42" i="3"/>
  <c r="E42" i="3"/>
  <c r="D42" i="32"/>
  <c r="X42" i="1" s="1"/>
  <c r="BO42" i="34"/>
  <c r="I42" i="34" s="1"/>
  <c r="D42" i="29"/>
  <c r="V42" i="1" s="1"/>
  <c r="D42" i="27"/>
  <c r="T42" i="1" s="1"/>
  <c r="E42" i="34"/>
  <c r="D42" i="25"/>
  <c r="R42" i="1" s="1"/>
  <c r="AM41" i="3"/>
  <c r="AD41" i="1"/>
  <c r="AE41" i="1" s="1"/>
  <c r="Q41" i="3"/>
  <c r="G41" i="1"/>
  <c r="E41" i="3"/>
  <c r="X41" i="1"/>
  <c r="BK41" i="34"/>
  <c r="E41" i="34" s="1"/>
  <c r="D41" i="27"/>
  <c r="T41" i="1" s="1"/>
  <c r="BO41" i="34"/>
  <c r="H41" i="34"/>
  <c r="G40" i="1"/>
  <c r="AD40" i="1"/>
  <c r="AE40" i="1" s="1"/>
  <c r="AM40" i="3"/>
  <c r="Q40" i="3"/>
  <c r="E40" i="3"/>
  <c r="X40" i="1"/>
  <c r="Y40" i="1" s="1"/>
  <c r="BO40" i="34"/>
  <c r="I40" i="34" s="1"/>
  <c r="D40" i="34" s="1"/>
  <c r="F39" i="1"/>
  <c r="AD39" i="1"/>
  <c r="AE39" i="1" s="1"/>
  <c r="AM39" i="3"/>
  <c r="Q39" i="3"/>
  <c r="G39" i="1"/>
  <c r="E39" i="3"/>
  <c r="X39" i="1"/>
  <c r="Y39" i="1" s="1"/>
  <c r="BO39" i="34"/>
  <c r="I39" i="34" s="1"/>
  <c r="D39" i="34" s="1"/>
  <c r="Q38" i="3"/>
  <c r="AB38" i="3"/>
  <c r="AM38" i="3"/>
  <c r="G38" i="1"/>
  <c r="AB38" i="1"/>
  <c r="AE38" i="1" s="1"/>
  <c r="E38" i="3"/>
  <c r="D38" i="32"/>
  <c r="X38" i="1" s="1"/>
  <c r="Y38" i="1" s="1"/>
  <c r="BO38" i="34"/>
  <c r="H38" i="34"/>
  <c r="G37" i="1"/>
  <c r="AD37" i="1"/>
  <c r="AE37" i="1" s="1"/>
  <c r="AM37" i="3"/>
  <c r="Q37" i="3"/>
  <c r="E37" i="3"/>
  <c r="X37" i="1"/>
  <c r="Y37" i="1" s="1"/>
  <c r="BK37" i="34"/>
  <c r="E37" i="34" s="1"/>
  <c r="BO37" i="34"/>
  <c r="I37" i="34" s="1"/>
  <c r="H37" i="34"/>
  <c r="G36" i="1"/>
  <c r="AM36" i="3"/>
  <c r="AD36" i="1"/>
  <c r="Q36" i="3"/>
  <c r="AE36" i="1"/>
  <c r="E36" i="3"/>
  <c r="D36" i="32"/>
  <c r="X36" i="1"/>
  <c r="D36" i="31"/>
  <c r="D36" i="30"/>
  <c r="W36" i="1" s="1"/>
  <c r="D36" i="29"/>
  <c r="V36" i="1" s="1"/>
  <c r="D36" i="25"/>
  <c r="R36" i="1" s="1"/>
  <c r="H36" i="34"/>
  <c r="D36" i="34" s="1"/>
  <c r="BJ36" i="34"/>
  <c r="F35" i="1"/>
  <c r="G35" i="1"/>
  <c r="AM35" i="3"/>
  <c r="AD35" i="1"/>
  <c r="AE35" i="1"/>
  <c r="F35" i="3"/>
  <c r="E35" i="3"/>
  <c r="D35" i="32"/>
  <c r="X35" i="1" s="1"/>
  <c r="D35" i="31"/>
  <c r="D35" i="30"/>
  <c r="W35" i="1" s="1"/>
  <c r="D35" i="27"/>
  <c r="T35" i="1" s="1"/>
  <c r="BJ35" i="34"/>
  <c r="I35" i="34"/>
  <c r="D35" i="34" s="1"/>
  <c r="F34" i="1"/>
  <c r="Q34" i="3"/>
  <c r="AM34" i="3"/>
  <c r="G34" i="1"/>
  <c r="AE34" i="1"/>
  <c r="E34" i="3"/>
  <c r="X34" i="1"/>
  <c r="Y34" i="1" s="1"/>
  <c r="BO34" i="34"/>
  <c r="H34" i="34"/>
  <c r="F33" i="1"/>
  <c r="AD33" i="1"/>
  <c r="AM33" i="3"/>
  <c r="Q33" i="3"/>
  <c r="AE33" i="1"/>
  <c r="F33" i="3"/>
  <c r="G33" i="1"/>
  <c r="E33" i="3"/>
  <c r="D33" i="32"/>
  <c r="X33" i="1" s="1"/>
  <c r="D33" i="31"/>
  <c r="D33" i="29"/>
  <c r="V33" i="1" s="1"/>
  <c r="D33" i="28"/>
  <c r="U33" i="1" s="1"/>
  <c r="D33" i="27"/>
  <c r="T33" i="1" s="1"/>
  <c r="D33" i="26"/>
  <c r="S33" i="1" s="1"/>
  <c r="BJ33" i="34"/>
  <c r="H33" i="34"/>
  <c r="D33" i="34" s="1"/>
  <c r="AD32" i="1"/>
  <c r="AE32" i="1" s="1"/>
  <c r="AM32" i="3"/>
  <c r="I32" i="1"/>
  <c r="G32" i="1" s="1"/>
  <c r="E32" i="3"/>
  <c r="X32" i="1"/>
  <c r="Y32" i="1" s="1"/>
  <c r="BK32" i="34"/>
  <c r="E32" i="34" s="1"/>
  <c r="BO32" i="34"/>
  <c r="H32" i="34"/>
  <c r="AM31" i="3"/>
  <c r="AD31" i="1"/>
  <c r="AE31" i="1" s="1"/>
  <c r="G31" i="1"/>
  <c r="E31" i="3"/>
  <c r="X31" i="1"/>
  <c r="D31" i="30"/>
  <c r="W31" i="1" s="1"/>
  <c r="W7" i="1" s="1"/>
  <c r="D31" i="27"/>
  <c r="T31" i="1" s="1"/>
  <c r="BO31" i="34"/>
  <c r="I31" i="34" s="1"/>
  <c r="D31" i="34" s="1"/>
  <c r="AG31" i="34"/>
  <c r="G30" i="1"/>
  <c r="AD30" i="1"/>
  <c r="AE30" i="1" s="1"/>
  <c r="AM30" i="3"/>
  <c r="Q30" i="3"/>
  <c r="E30" i="3"/>
  <c r="X30" i="1"/>
  <c r="Y30" i="1" s="1"/>
  <c r="BO30" i="34"/>
  <c r="I30" i="34" s="1"/>
  <c r="D30" i="29"/>
  <c r="V30" i="1" s="1"/>
  <c r="H30" i="34"/>
  <c r="AM29" i="3"/>
  <c r="AD29" i="1"/>
  <c r="AE29" i="1" s="1"/>
  <c r="Q29" i="3"/>
  <c r="F29" i="3"/>
  <c r="G29" i="1"/>
  <c r="E29" i="3"/>
  <c r="X29" i="1"/>
  <c r="Y29" i="1" s="1"/>
  <c r="BK29" i="34"/>
  <c r="E29" i="34" s="1"/>
  <c r="BO29" i="34"/>
  <c r="AM28" i="3"/>
  <c r="AD28" i="1"/>
  <c r="Q28" i="3"/>
  <c r="G28" i="1"/>
  <c r="AE28" i="1"/>
  <c r="E28" i="3"/>
  <c r="X28" i="1"/>
  <c r="Y28" i="1" s="1"/>
  <c r="BO28" i="34"/>
  <c r="H28" i="34"/>
  <c r="AD27" i="1"/>
  <c r="AE27" i="1" s="1"/>
  <c r="AM27" i="3"/>
  <c r="Q27" i="3"/>
  <c r="G27" i="1"/>
  <c r="E27" i="3"/>
  <c r="X27" i="1"/>
  <c r="D27" i="27"/>
  <c r="T27" i="1" s="1"/>
  <c r="Y27" i="1" s="1"/>
  <c r="BO27" i="34"/>
  <c r="I27" i="34" s="1"/>
  <c r="D27" i="34" s="1"/>
  <c r="AG27" i="34"/>
  <c r="F26" i="1"/>
  <c r="AD26" i="1"/>
  <c r="AM26" i="3"/>
  <c r="Q26" i="3"/>
  <c r="G26" i="1"/>
  <c r="AE26" i="1"/>
  <c r="E26" i="3"/>
  <c r="X26" i="1"/>
  <c r="Y26" i="1" s="1"/>
  <c r="BO26" i="34"/>
  <c r="H26" i="34"/>
  <c r="AM25" i="3"/>
  <c r="Q25" i="3"/>
  <c r="G25" i="1"/>
  <c r="AC25" i="1"/>
  <c r="AE25" i="1" s="1"/>
  <c r="E25" i="3"/>
  <c r="D25" i="32"/>
  <c r="X25" i="1" s="1"/>
  <c r="Y25" i="1" s="1"/>
  <c r="BK25" i="34"/>
  <c r="E25" i="34" s="1"/>
  <c r="BO25" i="34"/>
  <c r="H25" i="34"/>
  <c r="F24" i="1"/>
  <c r="AD24" i="1"/>
  <c r="AE24" i="1" s="1"/>
  <c r="AM24" i="3"/>
  <c r="Q24" i="3"/>
  <c r="G24" i="1"/>
  <c r="E24" i="3"/>
  <c r="X24" i="1"/>
  <c r="Y24" i="1" s="1"/>
  <c r="BO24" i="34"/>
  <c r="AM23" i="3"/>
  <c r="AB23" i="1"/>
  <c r="AE23" i="1" s="1"/>
  <c r="F23" i="3"/>
  <c r="G23" i="1"/>
  <c r="E23" i="3"/>
  <c r="X23" i="1"/>
  <c r="D23" i="29"/>
  <c r="V23" i="1" s="1"/>
  <c r="BK23" i="34"/>
  <c r="E23" i="34" s="1"/>
  <c r="D23" i="34" s="1"/>
  <c r="AM22" i="3"/>
  <c r="G22" i="1"/>
  <c r="P22" i="1" s="1"/>
  <c r="Q22" i="1" s="1"/>
  <c r="AB22" i="1"/>
  <c r="AE22" i="1" s="1"/>
  <c r="X22" i="1"/>
  <c r="BL22" i="34"/>
  <c r="F22" i="34" s="1"/>
  <c r="D22" i="29"/>
  <c r="V22" i="1" s="1"/>
  <c r="BK22" i="34"/>
  <c r="D22" i="26"/>
  <c r="S22" i="1" s="1"/>
  <c r="S7" i="1" s="1"/>
  <c r="D22" i="25"/>
  <c r="R22" i="1" s="1"/>
  <c r="AE21" i="1"/>
  <c r="AM21" i="3"/>
  <c r="F21" i="1"/>
  <c r="G21" i="1"/>
  <c r="F21" i="3"/>
  <c r="D21" i="3" s="1"/>
  <c r="X21" i="1"/>
  <c r="Y21" i="1" s="1"/>
  <c r="BL21" i="34"/>
  <c r="F21" i="34" s="1"/>
  <c r="BK21" i="34"/>
  <c r="E21" i="34" s="1"/>
  <c r="D21" i="20"/>
  <c r="AE20" i="1"/>
  <c r="AM20" i="3"/>
  <c r="G20" i="1"/>
  <c r="F20" i="1"/>
  <c r="E20" i="3"/>
  <c r="X20" i="1"/>
  <c r="BK20" i="34"/>
  <c r="E20" i="34" s="1"/>
  <c r="D20" i="34" s="1"/>
  <c r="Y20" i="1"/>
  <c r="AB19" i="1"/>
  <c r="AB19" i="3"/>
  <c r="AD19" i="1"/>
  <c r="AM19" i="3"/>
  <c r="E19" i="1"/>
  <c r="F19" i="3"/>
  <c r="D19" i="3" s="1"/>
  <c r="G19" i="1"/>
  <c r="X19" i="1"/>
  <c r="BK19" i="34"/>
  <c r="E19" i="34" s="1"/>
  <c r="D19" i="34" s="1"/>
  <c r="D19" i="25"/>
  <c r="R19" i="1" s="1"/>
  <c r="AB18" i="1"/>
  <c r="AE18" i="1" s="1"/>
  <c r="G18" i="1"/>
  <c r="P18" i="1" s="1"/>
  <c r="Q18" i="1" s="1"/>
  <c r="AM18" i="3"/>
  <c r="X18" i="1"/>
  <c r="Y18" i="1" s="1"/>
  <c r="BK18" i="34"/>
  <c r="E18" i="34" s="1"/>
  <c r="D18" i="34" s="1"/>
  <c r="AD17" i="1"/>
  <c r="AE17" i="1" s="1"/>
  <c r="AM17" i="3"/>
  <c r="G17" i="1"/>
  <c r="P17" i="1" s="1"/>
  <c r="Q17" i="1" s="1"/>
  <c r="X17" i="1"/>
  <c r="Y17" i="1" s="1"/>
  <c r="BK17" i="34"/>
  <c r="E17" i="34" s="1"/>
  <c r="AC17" i="34"/>
  <c r="AC7" i="34" s="1"/>
  <c r="D16" i="3"/>
  <c r="AB16" i="1"/>
  <c r="F16" i="1"/>
  <c r="AM16" i="3"/>
  <c r="AD16" i="1"/>
  <c r="J16" i="1"/>
  <c r="G16" i="1"/>
  <c r="X16" i="1"/>
  <c r="BK16" i="34"/>
  <c r="BJ16" i="34" s="1"/>
  <c r="D16" i="27"/>
  <c r="T16" i="1" s="1"/>
  <c r="D16" i="25"/>
  <c r="R16" i="1" s="1"/>
  <c r="D16" i="13"/>
  <c r="AB15" i="1"/>
  <c r="AD15" i="1"/>
  <c r="AE15" i="1" s="1"/>
  <c r="AM15" i="3"/>
  <c r="E15" i="1"/>
  <c r="F15" i="3"/>
  <c r="D15" i="3" s="1"/>
  <c r="G15" i="1"/>
  <c r="P15" i="1" s="1"/>
  <c r="Q15" i="1" s="1"/>
  <c r="X15" i="1"/>
  <c r="Y15" i="1" s="1"/>
  <c r="BK15" i="34"/>
  <c r="AM14" i="3"/>
  <c r="F14" i="1"/>
  <c r="AB14" i="3"/>
  <c r="AE14" i="1"/>
  <c r="F14" i="3"/>
  <c r="E14" i="1"/>
  <c r="G14" i="1"/>
  <c r="X14" i="1"/>
  <c r="D14" i="28"/>
  <c r="U14" i="1" s="1"/>
  <c r="BK14" i="34"/>
  <c r="E14" i="34" s="1"/>
  <c r="D14" i="34" s="1"/>
  <c r="D14" i="25"/>
  <c r="R14" i="1" s="1"/>
  <c r="F13" i="1"/>
  <c r="AB13" i="1"/>
  <c r="AB7" i="1" s="1"/>
  <c r="AM13" i="3"/>
  <c r="AD13" i="1"/>
  <c r="G13" i="1"/>
  <c r="F13" i="3"/>
  <c r="X13" i="1"/>
  <c r="Y13" i="1" s="1"/>
  <c r="BK13" i="34"/>
  <c r="BJ13" i="34" s="1"/>
  <c r="D13" i="25"/>
  <c r="R13" i="1" s="1"/>
  <c r="D13" i="8"/>
  <c r="AM12" i="3"/>
  <c r="AD12" i="1"/>
  <c r="AE12" i="1" s="1"/>
  <c r="J12" i="1"/>
  <c r="J7" i="1" s="1"/>
  <c r="G12" i="1"/>
  <c r="P12" i="1" s="1"/>
  <c r="Q12" i="1" s="1"/>
  <c r="X12" i="1"/>
  <c r="BK12" i="34"/>
  <c r="BJ12" i="34" s="1"/>
  <c r="D12" i="25"/>
  <c r="R12" i="1" s="1"/>
  <c r="R7" i="1" s="1"/>
  <c r="D12" i="8"/>
  <c r="AM11" i="3"/>
  <c r="D11" i="3"/>
  <c r="G11" i="1"/>
  <c r="AB11" i="3"/>
  <c r="AE11" i="1"/>
  <c r="E11" i="1"/>
  <c r="X11" i="1"/>
  <c r="Y11" i="1" s="1"/>
  <c r="BK11" i="34"/>
  <c r="E11" i="34" s="1"/>
  <c r="BL11" i="34"/>
  <c r="AM10" i="3"/>
  <c r="F10" i="1"/>
  <c r="AB10" i="3"/>
  <c r="AE10" i="1"/>
  <c r="F10" i="3"/>
  <c r="E10" i="1"/>
  <c r="G10" i="1"/>
  <c r="X10" i="1"/>
  <c r="Y10" i="1" s="1"/>
  <c r="BK10" i="34"/>
  <c r="AG10" i="34"/>
  <c r="I10" i="33"/>
  <c r="D10" i="22"/>
  <c r="D10" i="20"/>
  <c r="D10" i="15"/>
  <c r="AM9" i="3"/>
  <c r="AD9" i="1"/>
  <c r="AE9" i="1" s="1"/>
  <c r="F9" i="1"/>
  <c r="G9" i="1"/>
  <c r="F9" i="3"/>
  <c r="X9" i="1"/>
  <c r="BL9" i="34"/>
  <c r="F9" i="34" s="1"/>
  <c r="D9" i="28"/>
  <c r="U9" i="1" s="1"/>
  <c r="U7" i="1" s="1"/>
  <c r="D9" i="27"/>
  <c r="T9" i="1" s="1"/>
  <c r="T7" i="1" s="1"/>
  <c r="BK9" i="34"/>
  <c r="E9" i="34" s="1"/>
  <c r="D9" i="25"/>
  <c r="R9" i="1" s="1"/>
  <c r="D9" i="20"/>
  <c r="G9" i="33"/>
  <c r="D9" i="16"/>
  <c r="D9" i="15"/>
  <c r="D9" i="13"/>
  <c r="D9" i="8"/>
  <c r="F8" i="1"/>
  <c r="AD8" i="1"/>
  <c r="AM8" i="3"/>
  <c r="Q8" i="3"/>
  <c r="G8" i="1"/>
  <c r="E8" i="3"/>
  <c r="D8" i="32"/>
  <c r="X8" i="1" s="1"/>
  <c r="D8" i="29"/>
  <c r="V8" i="1" s="1"/>
  <c r="BM8" i="34"/>
  <c r="AG8" i="34"/>
  <c r="E8" i="33"/>
  <c r="AE8" i="1" l="1"/>
  <c r="AD7" i="1"/>
  <c r="F7" i="1"/>
  <c r="G7" i="1"/>
  <c r="P19" i="1"/>
  <c r="Q19" i="1" s="1"/>
  <c r="Y41" i="1"/>
  <c r="Y31" i="1"/>
  <c r="Y35" i="1"/>
  <c r="V7" i="1"/>
  <c r="BJ42" i="34"/>
  <c r="BO7" i="34"/>
  <c r="H7" i="34"/>
  <c r="BK7" i="34"/>
  <c r="BJ30" i="34"/>
  <c r="BJ8" i="34"/>
  <c r="BM7" i="34"/>
  <c r="BJ37" i="34"/>
  <c r="BL7" i="34"/>
  <c r="O27" i="1"/>
  <c r="P27" i="3"/>
  <c r="O10" i="1"/>
  <c r="P10" i="1" s="1"/>
  <c r="Q10" i="1" s="1"/>
  <c r="P10" i="3"/>
  <c r="D10" i="3" s="1"/>
  <c r="D14" i="3"/>
  <c r="O8" i="1"/>
  <c r="P8" i="3"/>
  <c r="D8" i="3" s="1"/>
  <c r="D13" i="3"/>
  <c r="O31" i="1"/>
  <c r="P31" i="3"/>
  <c r="D9" i="3"/>
  <c r="BJ27" i="34"/>
  <c r="D30" i="34"/>
  <c r="I43" i="34"/>
  <c r="D43" i="34" s="1"/>
  <c r="AE9" i="33"/>
  <c r="AE10" i="23"/>
  <c r="AC10" i="33"/>
  <c r="AC11" i="23"/>
  <c r="K11" i="23"/>
  <c r="K10" i="33"/>
  <c r="Y9" i="33"/>
  <c r="Y10" i="23"/>
  <c r="O10" i="33"/>
  <c r="O11" i="23"/>
  <c r="AG11" i="23"/>
  <c r="AG10" i="33"/>
  <c r="R10" i="33"/>
  <c r="R11" i="23"/>
  <c r="V11" i="23"/>
  <c r="V10" i="33"/>
  <c r="S9" i="33"/>
  <c r="S10" i="23"/>
  <c r="P10" i="33"/>
  <c r="P11" i="23"/>
  <c r="I11" i="23"/>
  <c r="AD10" i="33"/>
  <c r="AD11" i="23"/>
  <c r="L10" i="33"/>
  <c r="L11" i="23"/>
  <c r="T11" i="23"/>
  <c r="T10" i="33"/>
  <c r="M9" i="33"/>
  <c r="M10" i="23"/>
  <c r="W10" i="33"/>
  <c r="W11" i="23"/>
  <c r="Z11" i="23"/>
  <c r="Z10" i="33"/>
  <c r="AA10" i="33"/>
  <c r="AA11" i="23"/>
  <c r="E10" i="23"/>
  <c r="E9" i="33"/>
  <c r="D9" i="23"/>
  <c r="G10" i="23"/>
  <c r="AB10" i="33"/>
  <c r="AB11" i="23"/>
  <c r="J11" i="23"/>
  <c r="J10" i="33"/>
  <c r="U10" i="33"/>
  <c r="U11" i="23"/>
  <c r="H10" i="33"/>
  <c r="H11" i="23"/>
  <c r="F11" i="23"/>
  <c r="F10" i="33"/>
  <c r="N10" i="23"/>
  <c r="N9" i="33"/>
  <c r="Q10" i="33"/>
  <c r="Q11" i="23"/>
  <c r="X10" i="33"/>
  <c r="X11" i="23"/>
  <c r="X7" i="1"/>
  <c r="D8" i="33"/>
  <c r="AE19" i="1"/>
  <c r="Y33" i="1"/>
  <c r="P11" i="1"/>
  <c r="Q11" i="1" s="1"/>
  <c r="P13" i="1"/>
  <c r="Q13" i="1" s="1"/>
  <c r="AE13" i="1"/>
  <c r="Y42" i="1"/>
  <c r="Y16" i="1"/>
  <c r="D44" i="3"/>
  <c r="E44" i="1"/>
  <c r="P44" i="1" s="1"/>
  <c r="Q44" i="1" s="1"/>
  <c r="BJ44" i="34"/>
  <c r="I44" i="34"/>
  <c r="D44" i="34" s="1"/>
  <c r="D43" i="3"/>
  <c r="E43" i="1"/>
  <c r="P43" i="1" s="1"/>
  <c r="Q43" i="1" s="1"/>
  <c r="Y43" i="1"/>
  <c r="D42" i="3"/>
  <c r="E42" i="1"/>
  <c r="P42" i="1" s="1"/>
  <c r="Q42" i="1" s="1"/>
  <c r="D42" i="34"/>
  <c r="D41" i="3"/>
  <c r="E41" i="1"/>
  <c r="P41" i="1" s="1"/>
  <c r="Q41" i="1" s="1"/>
  <c r="BJ41" i="34"/>
  <c r="I41" i="34"/>
  <c r="D41" i="34" s="1"/>
  <c r="D40" i="3"/>
  <c r="E40" i="1"/>
  <c r="P40" i="1" s="1"/>
  <c r="Q40" i="1" s="1"/>
  <c r="BJ40" i="34"/>
  <c r="D39" i="3"/>
  <c r="E39" i="1"/>
  <c r="P39" i="1" s="1"/>
  <c r="Q39" i="1" s="1"/>
  <c r="BJ39" i="34"/>
  <c r="D38" i="3"/>
  <c r="E38" i="1"/>
  <c r="P38" i="1" s="1"/>
  <c r="Q38" i="1" s="1"/>
  <c r="BJ38" i="34"/>
  <c r="I38" i="34"/>
  <c r="D38" i="34" s="1"/>
  <c r="D37" i="3"/>
  <c r="E37" i="1"/>
  <c r="P37" i="1" s="1"/>
  <c r="Q37" i="1" s="1"/>
  <c r="D37" i="34"/>
  <c r="D36" i="3"/>
  <c r="E36" i="1"/>
  <c r="P36" i="1" s="1"/>
  <c r="Q36" i="1" s="1"/>
  <c r="Y36" i="1"/>
  <c r="D35" i="3"/>
  <c r="E35" i="1"/>
  <c r="P35" i="1" s="1"/>
  <c r="Q35" i="1" s="1"/>
  <c r="D34" i="3"/>
  <c r="E34" i="1"/>
  <c r="P34" i="1" s="1"/>
  <c r="Q34" i="1" s="1"/>
  <c r="BJ34" i="34"/>
  <c r="I34" i="34"/>
  <c r="D34" i="34" s="1"/>
  <c r="E33" i="1"/>
  <c r="P33" i="1" s="1"/>
  <c r="Q33" i="1" s="1"/>
  <c r="D33" i="3"/>
  <c r="D32" i="3"/>
  <c r="E32" i="1"/>
  <c r="P32" i="1" s="1"/>
  <c r="Q32" i="1" s="1"/>
  <c r="BJ32" i="34"/>
  <c r="I32" i="34"/>
  <c r="D32" i="34" s="1"/>
  <c r="D31" i="3"/>
  <c r="E31" i="1"/>
  <c r="P31" i="1" s="1"/>
  <c r="Q31" i="1" s="1"/>
  <c r="BJ31" i="34"/>
  <c r="D30" i="3"/>
  <c r="E30" i="1"/>
  <c r="P30" i="1" s="1"/>
  <c r="Q30" i="1" s="1"/>
  <c r="D29" i="3"/>
  <c r="E29" i="1"/>
  <c r="P29" i="1" s="1"/>
  <c r="Q29" i="1" s="1"/>
  <c r="BJ29" i="34"/>
  <c r="I29" i="34"/>
  <c r="D29" i="34" s="1"/>
  <c r="D28" i="3"/>
  <c r="E28" i="1"/>
  <c r="P28" i="1" s="1"/>
  <c r="Q28" i="1" s="1"/>
  <c r="BJ28" i="34"/>
  <c r="I28" i="34"/>
  <c r="D28" i="34" s="1"/>
  <c r="D27" i="3"/>
  <c r="E27" i="1"/>
  <c r="P27" i="1" s="1"/>
  <c r="Q27" i="1" s="1"/>
  <c r="E26" i="1"/>
  <c r="P26" i="1" s="1"/>
  <c r="Q26" i="1" s="1"/>
  <c r="D26" i="3"/>
  <c r="BJ26" i="34"/>
  <c r="I26" i="34"/>
  <c r="D26" i="34" s="1"/>
  <c r="D25" i="3"/>
  <c r="E25" i="1"/>
  <c r="P25" i="1" s="1"/>
  <c r="Q25" i="1" s="1"/>
  <c r="BJ25" i="34"/>
  <c r="I25" i="34"/>
  <c r="D25" i="34" s="1"/>
  <c r="E24" i="1"/>
  <c r="P24" i="1" s="1"/>
  <c r="Q24" i="1" s="1"/>
  <c r="D24" i="3"/>
  <c r="BJ24" i="34"/>
  <c r="I24" i="34"/>
  <c r="D23" i="3"/>
  <c r="E23" i="1"/>
  <c r="P23" i="1" s="1"/>
  <c r="Q23" i="1" s="1"/>
  <c r="Y23" i="1"/>
  <c r="BJ23" i="34"/>
  <c r="BJ22" i="34"/>
  <c r="Y22" i="1"/>
  <c r="E22" i="34"/>
  <c r="D22" i="34" s="1"/>
  <c r="P21" i="1"/>
  <c r="Q21" i="1" s="1"/>
  <c r="D21" i="34"/>
  <c r="BJ21" i="34"/>
  <c r="D20" i="3"/>
  <c r="E20" i="1"/>
  <c r="P20" i="1" s="1"/>
  <c r="Q20" i="1" s="1"/>
  <c r="BJ20" i="34"/>
  <c r="Y19" i="1"/>
  <c r="BJ19" i="34"/>
  <c r="BJ18" i="34"/>
  <c r="D17" i="34"/>
  <c r="BJ17" i="34"/>
  <c r="P16" i="1"/>
  <c r="Q16" i="1" s="1"/>
  <c r="AE16" i="1"/>
  <c r="E16" i="34"/>
  <c r="D16" i="34" s="1"/>
  <c r="BJ15" i="34"/>
  <c r="E15" i="34"/>
  <c r="D15" i="34" s="1"/>
  <c r="P14" i="1"/>
  <c r="Q14" i="1" s="1"/>
  <c r="Y14" i="1"/>
  <c r="BJ14" i="34"/>
  <c r="E13" i="34"/>
  <c r="D13" i="34" s="1"/>
  <c r="Y12" i="1"/>
  <c r="E12" i="34"/>
  <c r="D12" i="34" s="1"/>
  <c r="BJ11" i="34"/>
  <c r="F11" i="34"/>
  <c r="D11" i="34" s="1"/>
  <c r="BJ10" i="34"/>
  <c r="E10" i="34"/>
  <c r="P9" i="1"/>
  <c r="Q9" i="1" s="1"/>
  <c r="D9" i="34"/>
  <c r="Y9" i="1"/>
  <c r="BJ9" i="34"/>
  <c r="E8" i="1"/>
  <c r="Y8" i="1"/>
  <c r="G8" i="34"/>
  <c r="AE7" i="1" l="1"/>
  <c r="P8" i="1"/>
  <c r="Q8" i="1" s="1"/>
  <c r="E7" i="1"/>
  <c r="D10" i="34"/>
  <c r="E7" i="34"/>
  <c r="D24" i="34"/>
  <c r="I7" i="34"/>
  <c r="D8" i="34"/>
  <c r="G7" i="34"/>
  <c r="BJ7" i="34"/>
  <c r="Y7" i="1"/>
  <c r="F7" i="34"/>
  <c r="O7" i="1"/>
  <c r="P7" i="1"/>
  <c r="Q7" i="1" s="1"/>
  <c r="AD12" i="23"/>
  <c r="AD11" i="33"/>
  <c r="S10" i="33"/>
  <c r="S11" i="23"/>
  <c r="U11" i="33"/>
  <c r="U12" i="23"/>
  <c r="G11" i="23"/>
  <c r="G10" i="33"/>
  <c r="D9" i="33"/>
  <c r="D9" i="1" s="1"/>
  <c r="AG11" i="33"/>
  <c r="AG12" i="23"/>
  <c r="K12" i="23"/>
  <c r="K11" i="33"/>
  <c r="W11" i="33"/>
  <c r="W12" i="23"/>
  <c r="T11" i="33"/>
  <c r="T12" i="23"/>
  <c r="D10" i="23"/>
  <c r="V11" i="33"/>
  <c r="V12" i="23"/>
  <c r="N10" i="33"/>
  <c r="N11" i="23"/>
  <c r="Z11" i="33"/>
  <c r="Z12" i="23"/>
  <c r="I12" i="23"/>
  <c r="I11" i="33"/>
  <c r="AC11" i="33"/>
  <c r="AC12" i="23"/>
  <c r="X12" i="23"/>
  <c r="X11" i="33"/>
  <c r="F12" i="23"/>
  <c r="F11" i="33"/>
  <c r="J12" i="23"/>
  <c r="J11" i="33"/>
  <c r="E11" i="23"/>
  <c r="E10" i="33"/>
  <c r="L12" i="23"/>
  <c r="L11" i="33"/>
  <c r="P11" i="33"/>
  <c r="P12" i="23"/>
  <c r="R11" i="33"/>
  <c r="R12" i="23"/>
  <c r="Y10" i="33"/>
  <c r="Y11" i="23"/>
  <c r="AE10" i="33"/>
  <c r="AE11" i="23"/>
  <c r="O11" i="33"/>
  <c r="O12" i="23"/>
  <c r="Q11" i="33"/>
  <c r="Q12" i="23"/>
  <c r="H12" i="23"/>
  <c r="H11" i="33"/>
  <c r="AB11" i="33"/>
  <c r="AB12" i="23"/>
  <c r="AA11" i="33"/>
  <c r="AA12" i="23"/>
  <c r="M11" i="23"/>
  <c r="M10" i="33"/>
  <c r="D8" i="1"/>
  <c r="D7" i="34" l="1"/>
  <c r="O12" i="33"/>
  <c r="O13" i="23"/>
  <c r="I13" i="23"/>
  <c r="I12" i="33"/>
  <c r="V13" i="23"/>
  <c r="V12" i="33"/>
  <c r="G12" i="23"/>
  <c r="G11" i="33"/>
  <c r="D10" i="33"/>
  <c r="M11" i="33"/>
  <c r="M12" i="23"/>
  <c r="H12" i="33"/>
  <c r="H13" i="23"/>
  <c r="AE11" i="33"/>
  <c r="AE12" i="23"/>
  <c r="P13" i="23"/>
  <c r="P12" i="33"/>
  <c r="E12" i="23"/>
  <c r="E11" i="33"/>
  <c r="D11" i="23"/>
  <c r="U12" i="33"/>
  <c r="U13" i="23"/>
  <c r="AA13" i="23"/>
  <c r="AA12" i="33"/>
  <c r="Q12" i="33"/>
  <c r="Q13" i="23"/>
  <c r="X13" i="23"/>
  <c r="X12" i="33"/>
  <c r="Z13" i="23"/>
  <c r="Z12" i="33"/>
  <c r="AD13" i="23"/>
  <c r="AD12" i="33"/>
  <c r="Y12" i="23"/>
  <c r="Y11" i="33"/>
  <c r="J12" i="33"/>
  <c r="J13" i="23"/>
  <c r="AC13" i="23"/>
  <c r="AC12" i="33"/>
  <c r="T12" i="33"/>
  <c r="T13" i="23"/>
  <c r="AB12" i="33"/>
  <c r="AB13" i="23"/>
  <c r="L13" i="23"/>
  <c r="L12" i="33"/>
  <c r="N11" i="33"/>
  <c r="N12" i="23"/>
  <c r="K13" i="23"/>
  <c r="K12" i="33"/>
  <c r="R13" i="23"/>
  <c r="R12" i="33"/>
  <c r="F13" i="23"/>
  <c r="F12" i="33"/>
  <c r="W12" i="33"/>
  <c r="W13" i="23"/>
  <c r="AG12" i="33"/>
  <c r="AG13" i="23"/>
  <c r="S12" i="23"/>
  <c r="S11" i="33"/>
  <c r="F14" i="23" l="1"/>
  <c r="F13" i="33"/>
  <c r="T14" i="23"/>
  <c r="T13" i="33"/>
  <c r="P13" i="33"/>
  <c r="P14" i="23"/>
  <c r="S12" i="33"/>
  <c r="S13" i="23"/>
  <c r="AB13" i="33"/>
  <c r="AB14" i="23"/>
  <c r="E13" i="23"/>
  <c r="E12" i="33"/>
  <c r="O13" i="33"/>
  <c r="O14" i="23"/>
  <c r="K13" i="33"/>
  <c r="K14" i="23"/>
  <c r="J13" i="33"/>
  <c r="J14" i="23"/>
  <c r="N12" i="33"/>
  <c r="N13" i="23"/>
  <c r="Z13" i="33"/>
  <c r="Z14" i="23"/>
  <c r="AA13" i="33"/>
  <c r="AA14" i="23"/>
  <c r="M13" i="23"/>
  <c r="M12" i="33"/>
  <c r="D12" i="23"/>
  <c r="G13" i="23"/>
  <c r="G12" i="33"/>
  <c r="AG13" i="33"/>
  <c r="AG14" i="23"/>
  <c r="Y12" i="33"/>
  <c r="Y13" i="23"/>
  <c r="X14" i="23"/>
  <c r="X13" i="33"/>
  <c r="AE12" i="33"/>
  <c r="AE13" i="23"/>
  <c r="V14" i="23"/>
  <c r="V13" i="33"/>
  <c r="U14" i="23"/>
  <c r="U13" i="33"/>
  <c r="W14" i="23"/>
  <c r="W13" i="33"/>
  <c r="R14" i="23"/>
  <c r="R13" i="33"/>
  <c r="Q14" i="23"/>
  <c r="Q13" i="33"/>
  <c r="L14" i="23"/>
  <c r="L13" i="33"/>
  <c r="AC14" i="23"/>
  <c r="AC13" i="33"/>
  <c r="AD14" i="23"/>
  <c r="AD13" i="33"/>
  <c r="D11" i="33"/>
  <c r="D11" i="1" s="1"/>
  <c r="H13" i="33"/>
  <c r="H14" i="23"/>
  <c r="D10" i="1"/>
  <c r="I13" i="33"/>
  <c r="I14" i="23"/>
  <c r="O14" i="33" l="1"/>
  <c r="O15" i="23"/>
  <c r="S13" i="33"/>
  <c r="S14" i="23"/>
  <c r="Q14" i="33"/>
  <c r="Q15" i="23"/>
  <c r="F14" i="33"/>
  <c r="F15" i="23"/>
  <c r="I15" i="23"/>
  <c r="I14" i="33"/>
  <c r="L15" i="23"/>
  <c r="L14" i="33"/>
  <c r="D12" i="33"/>
  <c r="D12" i="1" s="1"/>
  <c r="P15" i="23"/>
  <c r="P14" i="33"/>
  <c r="AA14" i="33"/>
  <c r="AA15" i="23"/>
  <c r="J14" i="33"/>
  <c r="J15" i="23"/>
  <c r="AD15" i="23"/>
  <c r="AD14" i="33"/>
  <c r="R15" i="23"/>
  <c r="R14" i="33"/>
  <c r="Y13" i="33"/>
  <c r="Y14" i="23"/>
  <c r="Z15" i="23"/>
  <c r="Z14" i="33"/>
  <c r="K14" i="33"/>
  <c r="K15" i="23"/>
  <c r="E14" i="23"/>
  <c r="E13" i="33"/>
  <c r="U14" i="33"/>
  <c r="U15" i="23"/>
  <c r="X15" i="23"/>
  <c r="X14" i="33"/>
  <c r="D13" i="23"/>
  <c r="G14" i="23"/>
  <c r="G13" i="33"/>
  <c r="V15" i="23"/>
  <c r="V14" i="33"/>
  <c r="AB14" i="33"/>
  <c r="AB15" i="23"/>
  <c r="H15" i="23"/>
  <c r="H14" i="33"/>
  <c r="AC14" i="33"/>
  <c r="AC15" i="23"/>
  <c r="W14" i="33"/>
  <c r="W15" i="23"/>
  <c r="AE13" i="33"/>
  <c r="AE14" i="23"/>
  <c r="AG14" i="33"/>
  <c r="AG15" i="23"/>
  <c r="M13" i="33"/>
  <c r="M14" i="23"/>
  <c r="N13" i="33"/>
  <c r="N14" i="23"/>
  <c r="T15" i="23"/>
  <c r="T14" i="33"/>
  <c r="W15" i="33" l="1"/>
  <c r="W16" i="23"/>
  <c r="U16" i="23"/>
  <c r="U15" i="33"/>
  <c r="K16" i="23"/>
  <c r="K15" i="33"/>
  <c r="AA15" i="33"/>
  <c r="AA16" i="23"/>
  <c r="P15" i="33"/>
  <c r="P16" i="23"/>
  <c r="F16" i="23"/>
  <c r="F15" i="33"/>
  <c r="D13" i="33"/>
  <c r="R16" i="23"/>
  <c r="R15" i="33"/>
  <c r="O15" i="33"/>
  <c r="O16" i="23"/>
  <c r="M14" i="33"/>
  <c r="M15" i="23"/>
  <c r="AB15" i="33"/>
  <c r="AB16" i="23"/>
  <c r="AG15" i="33"/>
  <c r="AG16" i="23"/>
  <c r="V16" i="23"/>
  <c r="V15" i="33"/>
  <c r="Z16" i="23"/>
  <c r="Z15" i="33"/>
  <c r="AD16" i="23"/>
  <c r="AD15" i="33"/>
  <c r="L16" i="23"/>
  <c r="L15" i="33"/>
  <c r="Q16" i="23"/>
  <c r="Q15" i="33"/>
  <c r="G15" i="23"/>
  <c r="G14" i="33"/>
  <c r="N15" i="23"/>
  <c r="N14" i="33"/>
  <c r="AE15" i="23"/>
  <c r="AE14" i="33"/>
  <c r="D14" i="23"/>
  <c r="Y15" i="23"/>
  <c r="Y14" i="33"/>
  <c r="J15" i="33"/>
  <c r="J16" i="23"/>
  <c r="AC16" i="23"/>
  <c r="AC15" i="33"/>
  <c r="T15" i="33"/>
  <c r="T16" i="23"/>
  <c r="H15" i="33"/>
  <c r="H16" i="23"/>
  <c r="X16" i="23"/>
  <c r="X15" i="33"/>
  <c r="E15" i="23"/>
  <c r="E14" i="33"/>
  <c r="I15" i="33"/>
  <c r="I16" i="23"/>
  <c r="S15" i="23"/>
  <c r="S14" i="33"/>
  <c r="AB17" i="23" l="1"/>
  <c r="AB16" i="33"/>
  <c r="R17" i="23"/>
  <c r="R16" i="33"/>
  <c r="U17" i="23"/>
  <c r="U16" i="33"/>
  <c r="Y16" i="23"/>
  <c r="Y15" i="33"/>
  <c r="I16" i="33"/>
  <c r="I17" i="23"/>
  <c r="X17" i="23"/>
  <c r="X16" i="33"/>
  <c r="AC17" i="23"/>
  <c r="AC16" i="33"/>
  <c r="L17" i="23"/>
  <c r="L16" i="33"/>
  <c r="V17" i="23"/>
  <c r="V16" i="33"/>
  <c r="M15" i="33"/>
  <c r="M16" i="23"/>
  <c r="AA16" i="33"/>
  <c r="AA17" i="23"/>
  <c r="W17" i="23"/>
  <c r="W16" i="33"/>
  <c r="E16" i="23"/>
  <c r="E15" i="33"/>
  <c r="Z16" i="33"/>
  <c r="Z17" i="23"/>
  <c r="D15" i="23"/>
  <c r="G16" i="23"/>
  <c r="G15" i="33"/>
  <c r="D13" i="1"/>
  <c r="N15" i="33"/>
  <c r="N16" i="23"/>
  <c r="S15" i="33"/>
  <c r="S16" i="23"/>
  <c r="J17" i="23"/>
  <c r="J16" i="33"/>
  <c r="AE15" i="33"/>
  <c r="AE16" i="23"/>
  <c r="AD17" i="23"/>
  <c r="AD16" i="33"/>
  <c r="AG16" i="33"/>
  <c r="AG17" i="23"/>
  <c r="O16" i="33"/>
  <c r="O17" i="23"/>
  <c r="Q17" i="23"/>
  <c r="Q16" i="33"/>
  <c r="P17" i="23"/>
  <c r="P16" i="33"/>
  <c r="H16" i="33"/>
  <c r="H17" i="23"/>
  <c r="D14" i="33"/>
  <c r="D14" i="1" s="1"/>
  <c r="T17" i="23"/>
  <c r="T16" i="33"/>
  <c r="F16" i="33"/>
  <c r="F17" i="23"/>
  <c r="K17" i="23"/>
  <c r="K16" i="33"/>
  <c r="O17" i="33" l="1"/>
  <c r="O18" i="23"/>
  <c r="AE16" i="33"/>
  <c r="AE17" i="23"/>
  <c r="N16" i="33"/>
  <c r="N17" i="23"/>
  <c r="W18" i="23"/>
  <c r="W17" i="33"/>
  <c r="V18" i="23"/>
  <c r="V17" i="33"/>
  <c r="X17" i="33"/>
  <c r="X18" i="23"/>
  <c r="U17" i="33"/>
  <c r="U18" i="23"/>
  <c r="Z18" i="23"/>
  <c r="Z17" i="33"/>
  <c r="AA17" i="33"/>
  <c r="AA18" i="23"/>
  <c r="I18" i="23"/>
  <c r="I17" i="33"/>
  <c r="R18" i="23"/>
  <c r="R17" i="33"/>
  <c r="F18" i="23"/>
  <c r="F17" i="33"/>
  <c r="J18" i="23"/>
  <c r="J17" i="33"/>
  <c r="M16" i="33"/>
  <c r="M17" i="23"/>
  <c r="AG18" i="23"/>
  <c r="AG17" i="33"/>
  <c r="T18" i="23"/>
  <c r="T17" i="33"/>
  <c r="D15" i="33"/>
  <c r="D16" i="23"/>
  <c r="E17" i="23"/>
  <c r="E16" i="33"/>
  <c r="AC17" i="33"/>
  <c r="AC18" i="23"/>
  <c r="Y16" i="33"/>
  <c r="Y17" i="23"/>
  <c r="AB18" i="23"/>
  <c r="AB17" i="33"/>
  <c r="L18" i="23"/>
  <c r="L17" i="33"/>
  <c r="P17" i="33"/>
  <c r="P18" i="23"/>
  <c r="S17" i="23"/>
  <c r="S16" i="33"/>
  <c r="K17" i="33"/>
  <c r="K18" i="23"/>
  <c r="H18" i="23"/>
  <c r="H17" i="33"/>
  <c r="Q18" i="23"/>
  <c r="Q17" i="33"/>
  <c r="AD17" i="33"/>
  <c r="AD18" i="23"/>
  <c r="G17" i="23"/>
  <c r="G16" i="33"/>
  <c r="D17" i="23" l="1"/>
  <c r="M18" i="23"/>
  <c r="M17" i="33"/>
  <c r="R18" i="33"/>
  <c r="R19" i="23"/>
  <c r="AE18" i="23"/>
  <c r="AE17" i="33"/>
  <c r="Y17" i="33"/>
  <c r="Y18" i="23"/>
  <c r="G18" i="23"/>
  <c r="G17" i="33"/>
  <c r="H18" i="33"/>
  <c r="H19" i="23"/>
  <c r="Z19" i="23"/>
  <c r="Z18" i="33"/>
  <c r="V19" i="23"/>
  <c r="V18" i="33"/>
  <c r="P18" i="33"/>
  <c r="P19" i="23"/>
  <c r="L19" i="23"/>
  <c r="L18" i="33"/>
  <c r="T18" i="33"/>
  <c r="T19" i="23"/>
  <c r="J18" i="33"/>
  <c r="J19" i="23"/>
  <c r="I18" i="33"/>
  <c r="I19" i="23"/>
  <c r="U18" i="33"/>
  <c r="U19" i="23"/>
  <c r="O18" i="33"/>
  <c r="O19" i="23"/>
  <c r="D15" i="1"/>
  <c r="AD18" i="33"/>
  <c r="AD19" i="23"/>
  <c r="D16" i="33"/>
  <c r="D16" i="1" s="1"/>
  <c r="W19" i="23"/>
  <c r="W18" i="33"/>
  <c r="K19" i="23"/>
  <c r="K18" i="33"/>
  <c r="AC19" i="23"/>
  <c r="AC18" i="33"/>
  <c r="Q19" i="23"/>
  <c r="Q18" i="33"/>
  <c r="S18" i="23"/>
  <c r="S17" i="33"/>
  <c r="AB18" i="33"/>
  <c r="AB19" i="23"/>
  <c r="E18" i="23"/>
  <c r="E17" i="33"/>
  <c r="AG19" i="23"/>
  <c r="AG18" i="33"/>
  <c r="F18" i="33"/>
  <c r="F19" i="23"/>
  <c r="AA19" i="23"/>
  <c r="AA18" i="33"/>
  <c r="X18" i="33"/>
  <c r="X19" i="23"/>
  <c r="N18" i="23"/>
  <c r="N17" i="33"/>
  <c r="Q19" i="33" l="1"/>
  <c r="Q20" i="23"/>
  <c r="AC19" i="33"/>
  <c r="AC20" i="23"/>
  <c r="U20" i="23"/>
  <c r="U19" i="33"/>
  <c r="T20" i="23"/>
  <c r="T19" i="33"/>
  <c r="R20" i="23"/>
  <c r="R19" i="33"/>
  <c r="O20" i="23"/>
  <c r="O19" i="33"/>
  <c r="AB20" i="23"/>
  <c r="AB19" i="33"/>
  <c r="X20" i="23"/>
  <c r="X19" i="33"/>
  <c r="V19" i="33"/>
  <c r="V20" i="23"/>
  <c r="D18" i="23"/>
  <c r="G19" i="23"/>
  <c r="G18" i="33"/>
  <c r="AA19" i="33"/>
  <c r="AA20" i="23"/>
  <c r="W19" i="33"/>
  <c r="W20" i="23"/>
  <c r="J20" i="23"/>
  <c r="J19" i="33"/>
  <c r="P19" i="33"/>
  <c r="P20" i="23"/>
  <c r="F19" i="33"/>
  <c r="F20" i="23"/>
  <c r="AE18" i="33"/>
  <c r="AE19" i="23"/>
  <c r="N18" i="33"/>
  <c r="N19" i="23"/>
  <c r="AD19" i="33"/>
  <c r="AD20" i="23"/>
  <c r="AG19" i="33"/>
  <c r="AG20" i="23"/>
  <c r="S18" i="33"/>
  <c r="S19" i="23"/>
  <c r="K19" i="33"/>
  <c r="K20" i="23"/>
  <c r="I19" i="33"/>
  <c r="I20" i="23"/>
  <c r="Y18" i="33"/>
  <c r="Y19" i="23"/>
  <c r="E19" i="23"/>
  <c r="E18" i="33"/>
  <c r="H19" i="33"/>
  <c r="H20" i="23"/>
  <c r="D17" i="33"/>
  <c r="D17" i="1" s="1"/>
  <c r="L19" i="33"/>
  <c r="L20" i="23"/>
  <c r="Z19" i="33"/>
  <c r="Z20" i="23"/>
  <c r="M18" i="33"/>
  <c r="M19" i="23"/>
  <c r="O21" i="23" l="1"/>
  <c r="O20" i="33"/>
  <c r="U20" i="33"/>
  <c r="U21" i="23"/>
  <c r="V20" i="33"/>
  <c r="V21" i="23"/>
  <c r="M19" i="33"/>
  <c r="M20" i="23"/>
  <c r="P20" i="33"/>
  <c r="P21" i="23"/>
  <c r="I21" i="23"/>
  <c r="I20" i="33"/>
  <c r="AC20" i="33"/>
  <c r="AC21" i="23"/>
  <c r="Y19" i="33"/>
  <c r="Y20" i="23"/>
  <c r="N20" i="23"/>
  <c r="N19" i="33"/>
  <c r="Z20" i="33"/>
  <c r="Z21" i="23"/>
  <c r="AG20" i="33"/>
  <c r="AG21" i="23"/>
  <c r="X21" i="23"/>
  <c r="X20" i="33"/>
  <c r="R21" i="23"/>
  <c r="R20" i="33"/>
  <c r="D19" i="23"/>
  <c r="G20" i="23"/>
  <c r="G19" i="33"/>
  <c r="Q21" i="23"/>
  <c r="Q20" i="33"/>
  <c r="S20" i="23"/>
  <c r="S19" i="33"/>
  <c r="AA21" i="23"/>
  <c r="AA20" i="33"/>
  <c r="H21" i="23"/>
  <c r="H20" i="33"/>
  <c r="AE19" i="33"/>
  <c r="AE20" i="23"/>
  <c r="D18" i="33"/>
  <c r="D18" i="1" s="1"/>
  <c r="J20" i="33"/>
  <c r="J21" i="23"/>
  <c r="L21" i="23"/>
  <c r="L20" i="33"/>
  <c r="E20" i="23"/>
  <c r="E19" i="33"/>
  <c r="K20" i="33"/>
  <c r="K21" i="23"/>
  <c r="AD20" i="33"/>
  <c r="AD21" i="23"/>
  <c r="F20" i="33"/>
  <c r="F21" i="23"/>
  <c r="W20" i="33"/>
  <c r="W21" i="23"/>
  <c r="AB20" i="33"/>
  <c r="AB21" i="23"/>
  <c r="T21" i="23"/>
  <c r="T20" i="33"/>
  <c r="W21" i="33" l="1"/>
  <c r="W22" i="23"/>
  <c r="D19" i="33"/>
  <c r="D19" i="1" s="1"/>
  <c r="AA21" i="33"/>
  <c r="AA22" i="23"/>
  <c r="G20" i="33"/>
  <c r="G21" i="23"/>
  <c r="AG21" i="33"/>
  <c r="AG22" i="23"/>
  <c r="Y21" i="23"/>
  <c r="Y20" i="33"/>
  <c r="P21" i="33"/>
  <c r="P22" i="23"/>
  <c r="U21" i="33"/>
  <c r="U22" i="23"/>
  <c r="N21" i="23"/>
  <c r="N20" i="33"/>
  <c r="T21" i="33"/>
  <c r="T22" i="23"/>
  <c r="X21" i="33"/>
  <c r="X22" i="23"/>
  <c r="F22" i="23"/>
  <c r="F21" i="33"/>
  <c r="D20" i="23"/>
  <c r="E21" i="23"/>
  <c r="E20" i="33"/>
  <c r="AB22" i="23"/>
  <c r="AB21" i="33"/>
  <c r="AD21" i="33"/>
  <c r="AD22" i="23"/>
  <c r="S20" i="33"/>
  <c r="S21" i="23"/>
  <c r="Z21" i="33"/>
  <c r="Z22" i="23"/>
  <c r="AC22" i="23"/>
  <c r="AC21" i="33"/>
  <c r="M20" i="33"/>
  <c r="M21" i="23"/>
  <c r="K21" i="33"/>
  <c r="K22" i="23"/>
  <c r="J21" i="33"/>
  <c r="J22" i="23"/>
  <c r="H22" i="23"/>
  <c r="H21" i="33"/>
  <c r="Q21" i="33"/>
  <c r="Q22" i="23"/>
  <c r="V21" i="33"/>
  <c r="V22" i="23"/>
  <c r="I21" i="33"/>
  <c r="I22" i="23"/>
  <c r="AE20" i="33"/>
  <c r="AE21" i="23"/>
  <c r="L22" i="23"/>
  <c r="L21" i="33"/>
  <c r="R21" i="33"/>
  <c r="R22" i="23"/>
  <c r="O21" i="33"/>
  <c r="O22" i="23"/>
  <c r="V22" i="33" l="1"/>
  <c r="V23" i="23"/>
  <c r="L23" i="23"/>
  <c r="L22" i="33"/>
  <c r="AA22" i="33"/>
  <c r="AA23" i="23"/>
  <c r="Q22" i="33"/>
  <c r="Q23" i="23"/>
  <c r="F23" i="23"/>
  <c r="F22" i="33"/>
  <c r="Y22" i="23"/>
  <c r="Y21" i="33"/>
  <c r="AD23" i="23"/>
  <c r="AD22" i="33"/>
  <c r="O22" i="33"/>
  <c r="O23" i="23"/>
  <c r="K23" i="23"/>
  <c r="K22" i="33"/>
  <c r="AB23" i="23"/>
  <c r="AB22" i="33"/>
  <c r="X23" i="23"/>
  <c r="X22" i="33"/>
  <c r="U22" i="33"/>
  <c r="U23" i="23"/>
  <c r="AG23" i="23"/>
  <c r="AG22" i="33"/>
  <c r="J23" i="23"/>
  <c r="J22" i="33"/>
  <c r="I23" i="23"/>
  <c r="I22" i="33"/>
  <c r="D20" i="33"/>
  <c r="D20" i="1" s="1"/>
  <c r="W22" i="33"/>
  <c r="W23" i="23"/>
  <c r="AC23" i="23"/>
  <c r="AC22" i="33"/>
  <c r="AE21" i="33"/>
  <c r="AE22" i="23"/>
  <c r="Z22" i="33"/>
  <c r="Z23" i="23"/>
  <c r="N21" i="33"/>
  <c r="N22" i="23"/>
  <c r="R23" i="23"/>
  <c r="R22" i="33"/>
  <c r="M21" i="33"/>
  <c r="M22" i="23"/>
  <c r="S21" i="33"/>
  <c r="S22" i="23"/>
  <c r="H23" i="23"/>
  <c r="H22" i="33"/>
  <c r="D21" i="23"/>
  <c r="E22" i="23"/>
  <c r="E21" i="33"/>
  <c r="T22" i="33"/>
  <c r="T23" i="23"/>
  <c r="P22" i="33"/>
  <c r="P23" i="23"/>
  <c r="G21" i="33"/>
  <c r="G22" i="23"/>
  <c r="AA23" i="33" l="1"/>
  <c r="AA24" i="23"/>
  <c r="R23" i="33"/>
  <c r="R24" i="23"/>
  <c r="I23" i="33"/>
  <c r="I24" i="23"/>
  <c r="G23" i="23"/>
  <c r="G22" i="33"/>
  <c r="H23" i="33"/>
  <c r="H24" i="23"/>
  <c r="N22" i="33"/>
  <c r="N23" i="23"/>
  <c r="K23" i="33"/>
  <c r="K24" i="23"/>
  <c r="D22" i="23"/>
  <c r="E23" i="23"/>
  <c r="E22" i="33"/>
  <c r="M22" i="33"/>
  <c r="M23" i="23"/>
  <c r="Z24" i="23"/>
  <c r="Z23" i="33"/>
  <c r="W23" i="33"/>
  <c r="W24" i="23"/>
  <c r="J24" i="23"/>
  <c r="J23" i="33"/>
  <c r="X24" i="23"/>
  <c r="X23" i="33"/>
  <c r="F23" i="33"/>
  <c r="F24" i="23"/>
  <c r="L23" i="33"/>
  <c r="L24" i="23"/>
  <c r="Y22" i="33"/>
  <c r="Y23" i="23"/>
  <c r="AC23" i="33"/>
  <c r="AC24" i="23"/>
  <c r="O23" i="33"/>
  <c r="O24" i="23"/>
  <c r="P23" i="33"/>
  <c r="P24" i="23"/>
  <c r="Q23" i="33"/>
  <c r="Q24" i="23"/>
  <c r="V23" i="33"/>
  <c r="V24" i="23"/>
  <c r="T23" i="33"/>
  <c r="T24" i="23"/>
  <c r="U23" i="33"/>
  <c r="U24" i="23"/>
  <c r="S22" i="33"/>
  <c r="S23" i="23"/>
  <c r="D21" i="33"/>
  <c r="D21" i="1" s="1"/>
  <c r="AE22" i="33"/>
  <c r="AE23" i="23"/>
  <c r="AG24" i="23"/>
  <c r="AG23" i="33"/>
  <c r="AB24" i="23"/>
  <c r="AB23" i="33"/>
  <c r="AD24" i="23"/>
  <c r="AD23" i="33"/>
  <c r="J24" i="33" l="1"/>
  <c r="J25" i="23"/>
  <c r="N24" i="23"/>
  <c r="N23" i="33"/>
  <c r="I24" i="33"/>
  <c r="I25" i="23"/>
  <c r="U25" i="23"/>
  <c r="U24" i="33"/>
  <c r="Q24" i="33"/>
  <c r="Q25" i="23"/>
  <c r="AC25" i="23"/>
  <c r="AC24" i="33"/>
  <c r="F25" i="23"/>
  <c r="F24" i="33"/>
  <c r="W24" i="33"/>
  <c r="W25" i="23"/>
  <c r="D22" i="33"/>
  <c r="D22" i="1" s="1"/>
  <c r="D23" i="23"/>
  <c r="E24" i="23"/>
  <c r="E23" i="33"/>
  <c r="AD25" i="23"/>
  <c r="AD24" i="33"/>
  <c r="AG25" i="23"/>
  <c r="AG24" i="33"/>
  <c r="R24" i="33"/>
  <c r="R25" i="23"/>
  <c r="T25" i="23"/>
  <c r="T24" i="33"/>
  <c r="X25" i="23"/>
  <c r="X24" i="33"/>
  <c r="Z25" i="23"/>
  <c r="Z24" i="33"/>
  <c r="K25" i="23"/>
  <c r="K24" i="33"/>
  <c r="AA24" i="33"/>
  <c r="AA25" i="23"/>
  <c r="AE23" i="33"/>
  <c r="AE24" i="23"/>
  <c r="H25" i="23"/>
  <c r="H24" i="33"/>
  <c r="P25" i="23"/>
  <c r="P24" i="33"/>
  <c r="Y23" i="33"/>
  <c r="Y24" i="23"/>
  <c r="AB24" i="33"/>
  <c r="AB25" i="23"/>
  <c r="S23" i="33"/>
  <c r="S24" i="23"/>
  <c r="V25" i="23"/>
  <c r="V24" i="33"/>
  <c r="O24" i="33"/>
  <c r="O25" i="23"/>
  <c r="L24" i="33"/>
  <c r="L25" i="23"/>
  <c r="M23" i="33"/>
  <c r="M24" i="23"/>
  <c r="G24" i="23"/>
  <c r="G23" i="33"/>
  <c r="I26" i="23" l="1"/>
  <c r="I25" i="33"/>
  <c r="S24" i="33"/>
  <c r="S25" i="23"/>
  <c r="P26" i="23"/>
  <c r="P25" i="33"/>
  <c r="X26" i="23"/>
  <c r="X25" i="33"/>
  <c r="AG26" i="23"/>
  <c r="AG25" i="33"/>
  <c r="AC26" i="23"/>
  <c r="AC25" i="33"/>
  <c r="AA26" i="23"/>
  <c r="AA25" i="33"/>
  <c r="Q26" i="23"/>
  <c r="Q25" i="33"/>
  <c r="G25" i="23"/>
  <c r="G24" i="33"/>
  <c r="H26" i="23"/>
  <c r="H25" i="33"/>
  <c r="K26" i="23"/>
  <c r="K25" i="33"/>
  <c r="T25" i="33"/>
  <c r="T26" i="23"/>
  <c r="AD26" i="23"/>
  <c r="AD25" i="33"/>
  <c r="N25" i="23"/>
  <c r="N24" i="33"/>
  <c r="L26" i="23"/>
  <c r="L25" i="33"/>
  <c r="O26" i="23"/>
  <c r="O25" i="33"/>
  <c r="W26" i="23"/>
  <c r="W25" i="33"/>
  <c r="M25" i="23"/>
  <c r="M24" i="33"/>
  <c r="Y25" i="23"/>
  <c r="Y24" i="33"/>
  <c r="AE25" i="23"/>
  <c r="AE24" i="33"/>
  <c r="R26" i="23"/>
  <c r="R25" i="33"/>
  <c r="D23" i="33"/>
  <c r="D23" i="1" s="1"/>
  <c r="J26" i="23"/>
  <c r="J25" i="33"/>
  <c r="AB26" i="23"/>
  <c r="AB25" i="33"/>
  <c r="V26" i="23"/>
  <c r="V25" i="33"/>
  <c r="Z26" i="23"/>
  <c r="Z25" i="33"/>
  <c r="D24" i="23"/>
  <c r="E25" i="23"/>
  <c r="E24" i="33"/>
  <c r="F26" i="23"/>
  <c r="F25" i="33"/>
  <c r="U26" i="23"/>
  <c r="U25" i="33"/>
  <c r="D24" i="33" l="1"/>
  <c r="D24" i="1" s="1"/>
  <c r="D25" i="23"/>
  <c r="E26" i="23"/>
  <c r="E25" i="33"/>
  <c r="R27" i="23"/>
  <c r="R26" i="33"/>
  <c r="M26" i="23"/>
  <c r="M25" i="33"/>
  <c r="L27" i="23"/>
  <c r="L26" i="33"/>
  <c r="G26" i="23"/>
  <c r="G25" i="33"/>
  <c r="AC27" i="23"/>
  <c r="AC26" i="33"/>
  <c r="P27" i="23"/>
  <c r="P26" i="33"/>
  <c r="AB27" i="23"/>
  <c r="AB26" i="33"/>
  <c r="AE26" i="23"/>
  <c r="AE25" i="33"/>
  <c r="W26" i="33"/>
  <c r="W27" i="23"/>
  <c r="N25" i="33"/>
  <c r="N26" i="23"/>
  <c r="K26" i="33"/>
  <c r="K27" i="23"/>
  <c r="Q26" i="33"/>
  <c r="Q27" i="23"/>
  <c r="AG27" i="23"/>
  <c r="AG26" i="33"/>
  <c r="V27" i="23"/>
  <c r="V26" i="33"/>
  <c r="S26" i="23"/>
  <c r="S25" i="33"/>
  <c r="U27" i="23"/>
  <c r="U26" i="33"/>
  <c r="Z26" i="33"/>
  <c r="Z27" i="23"/>
  <c r="J27" i="23"/>
  <c r="J26" i="33"/>
  <c r="T27" i="23"/>
  <c r="T26" i="33"/>
  <c r="F26" i="33"/>
  <c r="F27" i="23"/>
  <c r="Y26" i="23"/>
  <c r="Y25" i="33"/>
  <c r="O27" i="23"/>
  <c r="O26" i="33"/>
  <c r="AD27" i="23"/>
  <c r="AD26" i="33"/>
  <c r="H27" i="23"/>
  <c r="H26" i="33"/>
  <c r="AA27" i="23"/>
  <c r="AA26" i="33"/>
  <c r="X26" i="33"/>
  <c r="X27" i="23"/>
  <c r="I27" i="23"/>
  <c r="I26" i="33"/>
  <c r="AE27" i="23" l="1"/>
  <c r="AE26" i="33"/>
  <c r="AC28" i="23"/>
  <c r="AC27" i="33"/>
  <c r="M27" i="23"/>
  <c r="M26" i="33"/>
  <c r="N27" i="23"/>
  <c r="N26" i="33"/>
  <c r="AA27" i="33"/>
  <c r="AA28" i="23"/>
  <c r="T27" i="33"/>
  <c r="T28" i="23"/>
  <c r="AG28" i="23"/>
  <c r="AG27" i="33"/>
  <c r="G27" i="23"/>
  <c r="G26" i="33"/>
  <c r="W27" i="33"/>
  <c r="W28" i="23"/>
  <c r="D25" i="33"/>
  <c r="D25" i="1" s="1"/>
  <c r="AD28" i="23"/>
  <c r="AD27" i="33"/>
  <c r="R28" i="23"/>
  <c r="R27" i="33"/>
  <c r="Q27" i="33"/>
  <c r="Q28" i="23"/>
  <c r="I27" i="33"/>
  <c r="I28" i="23"/>
  <c r="H28" i="23"/>
  <c r="H27" i="33"/>
  <c r="Y27" i="23"/>
  <c r="Y26" i="33"/>
  <c r="J28" i="23"/>
  <c r="J27" i="33"/>
  <c r="S27" i="23"/>
  <c r="S26" i="33"/>
  <c r="P28" i="23"/>
  <c r="P27" i="33"/>
  <c r="L28" i="23"/>
  <c r="L27" i="33"/>
  <c r="D26" i="23"/>
  <c r="E27" i="23"/>
  <c r="E26" i="33"/>
  <c r="V27" i="33"/>
  <c r="V28" i="23"/>
  <c r="O27" i="33"/>
  <c r="O28" i="23"/>
  <c r="U27" i="33"/>
  <c r="U28" i="23"/>
  <c r="AB27" i="33"/>
  <c r="AB28" i="23"/>
  <c r="X28" i="23"/>
  <c r="X27" i="33"/>
  <c r="F28" i="23"/>
  <c r="F27" i="33"/>
  <c r="Z27" i="33"/>
  <c r="Z28" i="23"/>
  <c r="K28" i="23"/>
  <c r="K27" i="33"/>
  <c r="D26" i="33" l="1"/>
  <c r="D26" i="1" s="1"/>
  <c r="W28" i="33"/>
  <c r="W29" i="23"/>
  <c r="T28" i="33"/>
  <c r="T29" i="23"/>
  <c r="M27" i="33"/>
  <c r="M28" i="23"/>
  <c r="F29" i="23"/>
  <c r="F28" i="33"/>
  <c r="S28" i="23"/>
  <c r="S27" i="33"/>
  <c r="H29" i="23"/>
  <c r="H28" i="33"/>
  <c r="R28" i="33"/>
  <c r="R29" i="23"/>
  <c r="AA29" i="23"/>
  <c r="AA28" i="33"/>
  <c r="P29" i="23"/>
  <c r="P28" i="33"/>
  <c r="D27" i="23"/>
  <c r="E28" i="23"/>
  <c r="E27" i="33"/>
  <c r="O29" i="23"/>
  <c r="O28" i="33"/>
  <c r="K28" i="33"/>
  <c r="K29" i="23"/>
  <c r="X29" i="23"/>
  <c r="X28" i="33"/>
  <c r="I29" i="23"/>
  <c r="I28" i="33"/>
  <c r="G27" i="33"/>
  <c r="G28" i="23"/>
  <c r="AC28" i="33"/>
  <c r="AC29" i="23"/>
  <c r="U29" i="23"/>
  <c r="U28" i="33"/>
  <c r="Y27" i="33"/>
  <c r="Y28" i="23"/>
  <c r="AB29" i="23"/>
  <c r="AB28" i="33"/>
  <c r="L28" i="33"/>
  <c r="L29" i="23"/>
  <c r="AD28" i="33"/>
  <c r="AD29" i="23"/>
  <c r="Z29" i="23"/>
  <c r="Z28" i="33"/>
  <c r="V29" i="23"/>
  <c r="V28" i="33"/>
  <c r="J29" i="23"/>
  <c r="J28" i="33"/>
  <c r="Q29" i="23"/>
  <c r="Q28" i="33"/>
  <c r="AG29" i="23"/>
  <c r="AG28" i="33"/>
  <c r="N28" i="23"/>
  <c r="N27" i="33"/>
  <c r="AE28" i="23"/>
  <c r="AE27" i="33"/>
  <c r="M28" i="33" l="1"/>
  <c r="M29" i="23"/>
  <c r="P29" i="33"/>
  <c r="P30" i="23"/>
  <c r="H30" i="23"/>
  <c r="H29" i="33"/>
  <c r="O30" i="23"/>
  <c r="O29" i="33"/>
  <c r="J29" i="33"/>
  <c r="J30" i="23"/>
  <c r="L29" i="33"/>
  <c r="L30" i="23"/>
  <c r="S28" i="33"/>
  <c r="S29" i="23"/>
  <c r="I29" i="33"/>
  <c r="I30" i="23"/>
  <c r="D27" i="33"/>
  <c r="D27" i="1" s="1"/>
  <c r="AE29" i="23"/>
  <c r="AE28" i="33"/>
  <c r="Z29" i="33"/>
  <c r="Z30" i="23"/>
  <c r="X30" i="23"/>
  <c r="X29" i="33"/>
  <c r="D28" i="23"/>
  <c r="E29" i="23"/>
  <c r="E28" i="33"/>
  <c r="R30" i="23"/>
  <c r="R29" i="33"/>
  <c r="W29" i="33"/>
  <c r="W30" i="23"/>
  <c r="N29" i="23"/>
  <c r="N28" i="33"/>
  <c r="AG29" i="33"/>
  <c r="AG30" i="23"/>
  <c r="V30" i="23"/>
  <c r="V29" i="33"/>
  <c r="U30" i="23"/>
  <c r="U29" i="33"/>
  <c r="T30" i="23"/>
  <c r="T29" i="33"/>
  <c r="AC29" i="33"/>
  <c r="AC30" i="23"/>
  <c r="AA30" i="23"/>
  <c r="AA29" i="33"/>
  <c r="Q29" i="33"/>
  <c r="Q30" i="23"/>
  <c r="AB29" i="33"/>
  <c r="AB30" i="23"/>
  <c r="AD30" i="23"/>
  <c r="AD29" i="33"/>
  <c r="Y28" i="33"/>
  <c r="Y29" i="23"/>
  <c r="G28" i="33"/>
  <c r="G29" i="23"/>
  <c r="K29" i="33"/>
  <c r="K30" i="23"/>
  <c r="F30" i="23"/>
  <c r="F29" i="33"/>
  <c r="V30" i="33" l="1"/>
  <c r="V31" i="23"/>
  <c r="H31" i="23"/>
  <c r="H30" i="33"/>
  <c r="Q31" i="23"/>
  <c r="Q30" i="33"/>
  <c r="AG30" i="33"/>
  <c r="AG31" i="23"/>
  <c r="X31" i="23"/>
  <c r="X30" i="33"/>
  <c r="I30" i="33"/>
  <c r="I31" i="23"/>
  <c r="J30" i="33"/>
  <c r="J31" i="23"/>
  <c r="P31" i="23"/>
  <c r="P30" i="33"/>
  <c r="G30" i="23"/>
  <c r="G29" i="33"/>
  <c r="AC30" i="33"/>
  <c r="AC31" i="23"/>
  <c r="AE30" i="23"/>
  <c r="AE29" i="33"/>
  <c r="T30" i="33"/>
  <c r="T31" i="23"/>
  <c r="R31" i="23"/>
  <c r="R30" i="33"/>
  <c r="Z31" i="23"/>
  <c r="Z30" i="33"/>
  <c r="W30" i="33"/>
  <c r="W31" i="23"/>
  <c r="Y30" i="23"/>
  <c r="Y29" i="33"/>
  <c r="D28" i="33"/>
  <c r="D28" i="1" s="1"/>
  <c r="S30" i="23"/>
  <c r="S29" i="33"/>
  <c r="M30" i="23"/>
  <c r="M29" i="33"/>
  <c r="AB31" i="23"/>
  <c r="AB30" i="33"/>
  <c r="L31" i="23"/>
  <c r="L30" i="33"/>
  <c r="F31" i="23"/>
  <c r="F30" i="33"/>
  <c r="K30" i="33"/>
  <c r="K31" i="23"/>
  <c r="AD31" i="23"/>
  <c r="AD30" i="33"/>
  <c r="AA30" i="33"/>
  <c r="AA31" i="23"/>
  <c r="U30" i="33"/>
  <c r="U31" i="23"/>
  <c r="N29" i="33"/>
  <c r="N30" i="23"/>
  <c r="D29" i="23"/>
  <c r="E30" i="23"/>
  <c r="E29" i="33"/>
  <c r="O30" i="33"/>
  <c r="O31" i="23"/>
  <c r="F31" i="33" l="1"/>
  <c r="F32" i="23"/>
  <c r="I32" i="23"/>
  <c r="I31" i="33"/>
  <c r="G30" i="33"/>
  <c r="G31" i="23"/>
  <c r="Q31" i="33"/>
  <c r="Q32" i="23"/>
  <c r="O32" i="23"/>
  <c r="O31" i="33"/>
  <c r="AD31" i="33"/>
  <c r="AD32" i="23"/>
  <c r="L31" i="33"/>
  <c r="L32" i="23"/>
  <c r="S31" i="23"/>
  <c r="S30" i="33"/>
  <c r="U32" i="23"/>
  <c r="U31" i="33"/>
  <c r="K31" i="33"/>
  <c r="K32" i="23"/>
  <c r="Z31" i="33"/>
  <c r="Z32" i="23"/>
  <c r="AE30" i="33"/>
  <c r="AE31" i="23"/>
  <c r="P31" i="33"/>
  <c r="P32" i="23"/>
  <c r="X31" i="33"/>
  <c r="X32" i="23"/>
  <c r="H32" i="23"/>
  <c r="H31" i="33"/>
  <c r="W31" i="33"/>
  <c r="W32" i="23"/>
  <c r="AB32" i="23"/>
  <c r="AB31" i="33"/>
  <c r="AC31" i="33"/>
  <c r="AC32" i="23"/>
  <c r="J31" i="33"/>
  <c r="J32" i="23"/>
  <c r="AG32" i="23"/>
  <c r="AG31" i="33"/>
  <c r="V31" i="33"/>
  <c r="V32" i="23"/>
  <c r="M30" i="33"/>
  <c r="M31" i="23"/>
  <c r="T32" i="23"/>
  <c r="T31" i="33"/>
  <c r="N31" i="23"/>
  <c r="N30" i="33"/>
  <c r="D29" i="33"/>
  <c r="D29" i="1" s="1"/>
  <c r="D30" i="23"/>
  <c r="E31" i="23"/>
  <c r="E30" i="33"/>
  <c r="AA32" i="23"/>
  <c r="AA31" i="33"/>
  <c r="Y30" i="33"/>
  <c r="Y31" i="23"/>
  <c r="R32" i="23"/>
  <c r="R31" i="33"/>
  <c r="AD32" i="33" l="1"/>
  <c r="AD33" i="23"/>
  <c r="G31" i="33"/>
  <c r="G32" i="23"/>
  <c r="AC32" i="33"/>
  <c r="AC33" i="23"/>
  <c r="X33" i="23"/>
  <c r="X32" i="33"/>
  <c r="D31" i="23"/>
  <c r="E32" i="23"/>
  <c r="E31" i="33"/>
  <c r="AG33" i="23"/>
  <c r="AG32" i="33"/>
  <c r="AB32" i="33"/>
  <c r="AB33" i="23"/>
  <c r="S32" i="23"/>
  <c r="S31" i="33"/>
  <c r="O32" i="33"/>
  <c r="O33" i="23"/>
  <c r="I32" i="33"/>
  <c r="I33" i="23"/>
  <c r="V33" i="23"/>
  <c r="V32" i="33"/>
  <c r="AE32" i="23"/>
  <c r="AE31" i="33"/>
  <c r="D30" i="33"/>
  <c r="D30" i="1" s="1"/>
  <c r="Z33" i="23"/>
  <c r="Z32" i="33"/>
  <c r="R33" i="23"/>
  <c r="R32" i="33"/>
  <c r="T33" i="23"/>
  <c r="T32" i="33"/>
  <c r="Y31" i="33"/>
  <c r="Y32" i="23"/>
  <c r="M31" i="33"/>
  <c r="M32" i="23"/>
  <c r="J32" i="33"/>
  <c r="J33" i="23"/>
  <c r="W32" i="33"/>
  <c r="W33" i="23"/>
  <c r="P33" i="23"/>
  <c r="P32" i="33"/>
  <c r="K32" i="33"/>
  <c r="K33" i="23"/>
  <c r="L32" i="33"/>
  <c r="L33" i="23"/>
  <c r="Q32" i="33"/>
  <c r="Q33" i="23"/>
  <c r="F33" i="23"/>
  <c r="F32" i="33"/>
  <c r="AA32" i="33"/>
  <c r="AA33" i="23"/>
  <c r="N32" i="23"/>
  <c r="N31" i="33"/>
  <c r="H33" i="23"/>
  <c r="H32" i="33"/>
  <c r="U32" i="33"/>
  <c r="U33" i="23"/>
  <c r="AE33" i="23" l="1"/>
  <c r="AE32" i="33"/>
  <c r="AG34" i="23"/>
  <c r="AG33" i="33"/>
  <c r="AC33" i="33"/>
  <c r="AC34" i="23"/>
  <c r="D31" i="33"/>
  <c r="D31" i="1" s="1"/>
  <c r="U34" i="23"/>
  <c r="U33" i="33"/>
  <c r="AA33" i="33"/>
  <c r="AA34" i="23"/>
  <c r="L34" i="23"/>
  <c r="L33" i="33"/>
  <c r="W33" i="33"/>
  <c r="W34" i="23"/>
  <c r="Y33" i="23"/>
  <c r="Y32" i="33"/>
  <c r="V33" i="33"/>
  <c r="V34" i="23"/>
  <c r="S33" i="23"/>
  <c r="S32" i="33"/>
  <c r="D32" i="23"/>
  <c r="E33" i="23"/>
  <c r="E32" i="33"/>
  <c r="G33" i="23"/>
  <c r="G32" i="33"/>
  <c r="R34" i="23"/>
  <c r="R33" i="33"/>
  <c r="Z33" i="33"/>
  <c r="Z34" i="23"/>
  <c r="I33" i="33"/>
  <c r="I34" i="23"/>
  <c r="AB33" i="33"/>
  <c r="AB34" i="23"/>
  <c r="Q33" i="33"/>
  <c r="Q34" i="23"/>
  <c r="N33" i="23"/>
  <c r="N32" i="33"/>
  <c r="P33" i="33"/>
  <c r="P34" i="23"/>
  <c r="K34" i="23"/>
  <c r="K33" i="33"/>
  <c r="J33" i="33"/>
  <c r="J34" i="23"/>
  <c r="AD34" i="23"/>
  <c r="AD33" i="33"/>
  <c r="M33" i="23"/>
  <c r="M32" i="33"/>
  <c r="H33" i="33"/>
  <c r="H34" i="23"/>
  <c r="F34" i="23"/>
  <c r="F33" i="33"/>
  <c r="T33" i="33"/>
  <c r="T34" i="23"/>
  <c r="O34" i="23"/>
  <c r="O33" i="33"/>
  <c r="X34" i="23"/>
  <c r="X33" i="33"/>
  <c r="L35" i="23" l="1"/>
  <c r="L34" i="33"/>
  <c r="AC34" i="33"/>
  <c r="AC35" i="23"/>
  <c r="T35" i="23"/>
  <c r="T34" i="33"/>
  <c r="Q34" i="33"/>
  <c r="Q35" i="23"/>
  <c r="AA34" i="33"/>
  <c r="AA35" i="23"/>
  <c r="Z35" i="23"/>
  <c r="Z34" i="33"/>
  <c r="AB35" i="23"/>
  <c r="AB34" i="33"/>
  <c r="X35" i="23"/>
  <c r="X34" i="33"/>
  <c r="F35" i="23"/>
  <c r="F34" i="33"/>
  <c r="AD35" i="23"/>
  <c r="AD34" i="33"/>
  <c r="R35" i="23"/>
  <c r="R34" i="33"/>
  <c r="W34" i="33"/>
  <c r="W35" i="23"/>
  <c r="AG35" i="23"/>
  <c r="AG34" i="33"/>
  <c r="K34" i="33"/>
  <c r="K35" i="23"/>
  <c r="P35" i="23"/>
  <c r="P34" i="33"/>
  <c r="I34" i="33"/>
  <c r="I35" i="23"/>
  <c r="S34" i="23"/>
  <c r="S33" i="33"/>
  <c r="U34" i="33"/>
  <c r="U35" i="23"/>
  <c r="D32" i="33"/>
  <c r="D32" i="1" s="1"/>
  <c r="M34" i="23"/>
  <c r="M33" i="33"/>
  <c r="D33" i="23"/>
  <c r="E34" i="23"/>
  <c r="E33" i="33"/>
  <c r="Y34" i="23"/>
  <c r="Y33" i="33"/>
  <c r="H35" i="23"/>
  <c r="H34" i="33"/>
  <c r="J35" i="23"/>
  <c r="J34" i="33"/>
  <c r="O35" i="23"/>
  <c r="O34" i="33"/>
  <c r="N33" i="33"/>
  <c r="N34" i="23"/>
  <c r="G34" i="23"/>
  <c r="G33" i="33"/>
  <c r="V35" i="23"/>
  <c r="V34" i="33"/>
  <c r="AE34" i="23"/>
  <c r="AE33" i="33"/>
  <c r="D33" i="33" l="1"/>
  <c r="D33" i="1" s="1"/>
  <c r="W35" i="33"/>
  <c r="W36" i="23"/>
  <c r="P36" i="23"/>
  <c r="P35" i="33"/>
  <c r="F36" i="23"/>
  <c r="F35" i="33"/>
  <c r="Z36" i="23"/>
  <c r="Z35" i="33"/>
  <c r="T36" i="23"/>
  <c r="T35" i="33"/>
  <c r="U36" i="23"/>
  <c r="U35" i="33"/>
  <c r="G35" i="23"/>
  <c r="G34" i="33"/>
  <c r="H36" i="23"/>
  <c r="H35" i="33"/>
  <c r="S35" i="23"/>
  <c r="S34" i="33"/>
  <c r="R36" i="23"/>
  <c r="R35" i="33"/>
  <c r="X36" i="23"/>
  <c r="X35" i="33"/>
  <c r="N35" i="23"/>
  <c r="N34" i="33"/>
  <c r="K35" i="33"/>
  <c r="K36" i="23"/>
  <c r="AA36" i="23"/>
  <c r="AA35" i="33"/>
  <c r="M34" i="33"/>
  <c r="M35" i="23"/>
  <c r="I36" i="23"/>
  <c r="I35" i="33"/>
  <c r="Q35" i="33"/>
  <c r="Q36" i="23"/>
  <c r="J36" i="23"/>
  <c r="J35" i="33"/>
  <c r="D34" i="23"/>
  <c r="E35" i="23"/>
  <c r="E34" i="33"/>
  <c r="AC35" i="33"/>
  <c r="AC36" i="23"/>
  <c r="AE35" i="23"/>
  <c r="AE34" i="33"/>
  <c r="V36" i="23"/>
  <c r="V35" i="33"/>
  <c r="O36" i="23"/>
  <c r="O35" i="33"/>
  <c r="Y35" i="23"/>
  <c r="Y34" i="33"/>
  <c r="AG36" i="23"/>
  <c r="AG35" i="33"/>
  <c r="AD36" i="23"/>
  <c r="AD35" i="33"/>
  <c r="AB36" i="23"/>
  <c r="AB35" i="33"/>
  <c r="L36" i="23"/>
  <c r="L35" i="33"/>
  <c r="M36" i="23" l="1"/>
  <c r="M35" i="33"/>
  <c r="AC36" i="33"/>
  <c r="AC37" i="23"/>
  <c r="J36" i="33"/>
  <c r="J37" i="23"/>
  <c r="N36" i="23"/>
  <c r="N35" i="33"/>
  <c r="S36" i="23"/>
  <c r="S35" i="33"/>
  <c r="U37" i="23"/>
  <c r="U36" i="33"/>
  <c r="F36" i="33"/>
  <c r="F37" i="23"/>
  <c r="Y36" i="23"/>
  <c r="Y35" i="33"/>
  <c r="D34" i="33"/>
  <c r="D34" i="1" s="1"/>
  <c r="AA37" i="23"/>
  <c r="AA36" i="33"/>
  <c r="X37" i="23"/>
  <c r="X36" i="33"/>
  <c r="H36" i="33"/>
  <c r="H37" i="23"/>
  <c r="T37" i="23"/>
  <c r="T36" i="33"/>
  <c r="P37" i="23"/>
  <c r="P36" i="33"/>
  <c r="AE36" i="23"/>
  <c r="AE35" i="33"/>
  <c r="O37" i="23"/>
  <c r="O36" i="33"/>
  <c r="AG37" i="23"/>
  <c r="AG36" i="33"/>
  <c r="D35" i="23"/>
  <c r="E36" i="23"/>
  <c r="E35" i="33"/>
  <c r="K36" i="33"/>
  <c r="K37" i="23"/>
  <c r="W36" i="33"/>
  <c r="W37" i="23"/>
  <c r="AB36" i="33"/>
  <c r="AB37" i="23"/>
  <c r="AD36" i="33"/>
  <c r="AD37" i="23"/>
  <c r="Q36" i="33"/>
  <c r="Q37" i="23"/>
  <c r="L37" i="23"/>
  <c r="L36" i="33"/>
  <c r="V36" i="33"/>
  <c r="V37" i="23"/>
  <c r="I37" i="23"/>
  <c r="I36" i="33"/>
  <c r="R37" i="23"/>
  <c r="R36" i="33"/>
  <c r="G36" i="23"/>
  <c r="G35" i="33"/>
  <c r="Z37" i="23"/>
  <c r="Z36" i="33"/>
  <c r="D35" i="33" l="1"/>
  <c r="D35" i="1" s="1"/>
  <c r="O38" i="23"/>
  <c r="O37" i="33"/>
  <c r="J37" i="33"/>
  <c r="J38" i="23"/>
  <c r="T38" i="23"/>
  <c r="T37" i="33"/>
  <c r="R37" i="33"/>
  <c r="R38" i="23"/>
  <c r="D36" i="23"/>
  <c r="E37" i="23"/>
  <c r="E36" i="33"/>
  <c r="H38" i="23"/>
  <c r="H37" i="33"/>
  <c r="U38" i="23"/>
  <c r="U37" i="33"/>
  <c r="AA38" i="23"/>
  <c r="AA37" i="33"/>
  <c r="L37" i="33"/>
  <c r="L38" i="23"/>
  <c r="AC37" i="33"/>
  <c r="AC38" i="23"/>
  <c r="AB37" i="33"/>
  <c r="AB38" i="23"/>
  <c r="Q37" i="33"/>
  <c r="Q38" i="23"/>
  <c r="W37" i="33"/>
  <c r="W38" i="23"/>
  <c r="AE36" i="33"/>
  <c r="AE37" i="23"/>
  <c r="Y37" i="23"/>
  <c r="Y36" i="33"/>
  <c r="S37" i="23"/>
  <c r="S36" i="33"/>
  <c r="V38" i="23"/>
  <c r="V37" i="33"/>
  <c r="AD37" i="33"/>
  <c r="AD38" i="23"/>
  <c r="K37" i="33"/>
  <c r="K38" i="23"/>
  <c r="AG38" i="23"/>
  <c r="AG37" i="33"/>
  <c r="P37" i="33"/>
  <c r="P38" i="23"/>
  <c r="X38" i="23"/>
  <c r="X37" i="33"/>
  <c r="F38" i="23"/>
  <c r="F37" i="33"/>
  <c r="Z38" i="23"/>
  <c r="Z37" i="33"/>
  <c r="I38" i="23"/>
  <c r="I37" i="33"/>
  <c r="G36" i="33"/>
  <c r="G37" i="23"/>
  <c r="N37" i="23"/>
  <c r="N36" i="33"/>
  <c r="M37" i="23"/>
  <c r="M36" i="33"/>
  <c r="Y38" i="23" l="1"/>
  <c r="Y37" i="33"/>
  <c r="N38" i="23"/>
  <c r="N37" i="33"/>
  <c r="Z39" i="23"/>
  <c r="Z38" i="33"/>
  <c r="D36" i="33"/>
  <c r="D36" i="1" s="1"/>
  <c r="T39" i="23"/>
  <c r="T38" i="33"/>
  <c r="H38" i="33"/>
  <c r="H39" i="23"/>
  <c r="AB39" i="23"/>
  <c r="AB38" i="33"/>
  <c r="D37" i="23"/>
  <c r="E38" i="23"/>
  <c r="E37" i="33"/>
  <c r="G38" i="23"/>
  <c r="G37" i="33"/>
  <c r="AE37" i="33"/>
  <c r="AE38" i="23"/>
  <c r="K39" i="23"/>
  <c r="K38" i="33"/>
  <c r="W39" i="23"/>
  <c r="W38" i="33"/>
  <c r="AC39" i="23"/>
  <c r="AC38" i="33"/>
  <c r="M38" i="23"/>
  <c r="M37" i="33"/>
  <c r="I38" i="33"/>
  <c r="I39" i="23"/>
  <c r="X39" i="23"/>
  <c r="X38" i="33"/>
  <c r="S38" i="23"/>
  <c r="S37" i="33"/>
  <c r="U38" i="33"/>
  <c r="U39" i="23"/>
  <c r="R38" i="33"/>
  <c r="R39" i="23"/>
  <c r="F38" i="33"/>
  <c r="F39" i="23"/>
  <c r="AG38" i="33"/>
  <c r="AG39" i="23"/>
  <c r="V39" i="23"/>
  <c r="V38" i="33"/>
  <c r="AA39" i="23"/>
  <c r="AA38" i="33"/>
  <c r="J39" i="23"/>
  <c r="J38" i="33"/>
  <c r="P39" i="23"/>
  <c r="P38" i="33"/>
  <c r="AD38" i="33"/>
  <c r="AD39" i="23"/>
  <c r="Q39" i="23"/>
  <c r="Q38" i="33"/>
  <c r="L38" i="33"/>
  <c r="L39" i="23"/>
  <c r="O38" i="33"/>
  <c r="O39" i="23"/>
  <c r="U40" i="23" l="1"/>
  <c r="U39" i="33"/>
  <c r="AG40" i="23"/>
  <c r="AG39" i="33"/>
  <c r="AB40" i="23"/>
  <c r="AB39" i="33"/>
  <c r="Q39" i="33"/>
  <c r="Q40" i="23"/>
  <c r="J40" i="23"/>
  <c r="J39" i="33"/>
  <c r="W39" i="33"/>
  <c r="W40" i="23"/>
  <c r="G39" i="23"/>
  <c r="G38" i="33"/>
  <c r="H40" i="23"/>
  <c r="H39" i="33"/>
  <c r="Z40" i="23"/>
  <c r="Z39" i="33"/>
  <c r="AD39" i="33"/>
  <c r="AD40" i="23"/>
  <c r="D37" i="33"/>
  <c r="D37" i="1" s="1"/>
  <c r="AA40" i="23"/>
  <c r="AA39" i="33"/>
  <c r="S38" i="33"/>
  <c r="S39" i="23"/>
  <c r="M38" i="33"/>
  <c r="M39" i="23"/>
  <c r="K39" i="33"/>
  <c r="K40" i="23"/>
  <c r="D38" i="23"/>
  <c r="E39" i="23"/>
  <c r="E38" i="33"/>
  <c r="N39" i="23"/>
  <c r="N38" i="33"/>
  <c r="I40" i="23"/>
  <c r="I39" i="33"/>
  <c r="O40" i="23"/>
  <c r="O39" i="33"/>
  <c r="R39" i="33"/>
  <c r="R40" i="23"/>
  <c r="AE38" i="33"/>
  <c r="AE39" i="23"/>
  <c r="T39" i="33"/>
  <c r="T40" i="23"/>
  <c r="F39" i="33"/>
  <c r="F40" i="23"/>
  <c r="L40" i="23"/>
  <c r="L39" i="33"/>
  <c r="P40" i="23"/>
  <c r="P39" i="33"/>
  <c r="V40" i="23"/>
  <c r="V39" i="33"/>
  <c r="X39" i="33"/>
  <c r="X40" i="23"/>
  <c r="AC39" i="33"/>
  <c r="AC40" i="23"/>
  <c r="Y38" i="33"/>
  <c r="Y39" i="23"/>
  <c r="X41" i="23" l="1"/>
  <c r="X40" i="33"/>
  <c r="AE39" i="33"/>
  <c r="AE40" i="23"/>
  <c r="I40" i="33"/>
  <c r="I41" i="23"/>
  <c r="K41" i="23"/>
  <c r="K40" i="33"/>
  <c r="Z41" i="23"/>
  <c r="Z40" i="33"/>
  <c r="AB41" i="23"/>
  <c r="AB40" i="33"/>
  <c r="AA41" i="23"/>
  <c r="AA40" i="33"/>
  <c r="R41" i="23"/>
  <c r="R40" i="33"/>
  <c r="N40" i="23"/>
  <c r="N39" i="33"/>
  <c r="M39" i="33"/>
  <c r="M40" i="23"/>
  <c r="H40" i="33"/>
  <c r="H41" i="23"/>
  <c r="J40" i="33"/>
  <c r="J41" i="23"/>
  <c r="AG40" i="33"/>
  <c r="AG41" i="23"/>
  <c r="W40" i="33"/>
  <c r="W41" i="23"/>
  <c r="L40" i="33"/>
  <c r="L41" i="23"/>
  <c r="Y39" i="33"/>
  <c r="Y40" i="23"/>
  <c r="F41" i="23"/>
  <c r="F40" i="33"/>
  <c r="V40" i="33"/>
  <c r="V41" i="23"/>
  <c r="AC40" i="33"/>
  <c r="AC41" i="23"/>
  <c r="D38" i="33"/>
  <c r="D38" i="1" s="1"/>
  <c r="AD41" i="23"/>
  <c r="AD40" i="33"/>
  <c r="Q41" i="23"/>
  <c r="Q40" i="33"/>
  <c r="T40" i="33"/>
  <c r="T41" i="23"/>
  <c r="P41" i="23"/>
  <c r="P40" i="33"/>
  <c r="O41" i="23"/>
  <c r="O40" i="33"/>
  <c r="D39" i="23"/>
  <c r="E40" i="23"/>
  <c r="E39" i="33"/>
  <c r="S40" i="23"/>
  <c r="S39" i="33"/>
  <c r="G40" i="23"/>
  <c r="G39" i="33"/>
  <c r="U40" i="33"/>
  <c r="U41" i="23"/>
  <c r="I41" i="33" l="1"/>
  <c r="I42" i="23"/>
  <c r="N41" i="23"/>
  <c r="N40" i="33"/>
  <c r="AB42" i="23"/>
  <c r="AB41" i="33"/>
  <c r="D39" i="33"/>
  <c r="D39" i="1" s="1"/>
  <c r="AD42" i="23"/>
  <c r="AD41" i="33"/>
  <c r="H42" i="23"/>
  <c r="H41" i="33"/>
  <c r="AE41" i="23"/>
  <c r="AE40" i="33"/>
  <c r="D40" i="23"/>
  <c r="E41" i="23"/>
  <c r="E40" i="33"/>
  <c r="R41" i="33"/>
  <c r="R42" i="23"/>
  <c r="Z42" i="23"/>
  <c r="Z41" i="33"/>
  <c r="O42" i="23"/>
  <c r="O41" i="33"/>
  <c r="V42" i="23"/>
  <c r="V41" i="33"/>
  <c r="P42" i="23"/>
  <c r="P41" i="33"/>
  <c r="AC41" i="33"/>
  <c r="AC42" i="23"/>
  <c r="Y41" i="23"/>
  <c r="Y40" i="33"/>
  <c r="AG42" i="23"/>
  <c r="AG41" i="33"/>
  <c r="M41" i="23"/>
  <c r="M40" i="33"/>
  <c r="Q41" i="33"/>
  <c r="Q42" i="23"/>
  <c r="L42" i="23"/>
  <c r="L41" i="33"/>
  <c r="J42" i="23"/>
  <c r="J41" i="33"/>
  <c r="S41" i="23"/>
  <c r="S40" i="33"/>
  <c r="U42" i="23"/>
  <c r="U41" i="33"/>
  <c r="W41" i="33"/>
  <c r="W42" i="23"/>
  <c r="T41" i="33"/>
  <c r="T42" i="23"/>
  <c r="F41" i="33"/>
  <c r="F42" i="23"/>
  <c r="G41" i="23"/>
  <c r="G40" i="33"/>
  <c r="AA41" i="33"/>
  <c r="AA42" i="23"/>
  <c r="K41" i="33"/>
  <c r="K42" i="23"/>
  <c r="X41" i="33"/>
  <c r="X42" i="23"/>
  <c r="R42" i="33" l="1"/>
  <c r="R43" i="23"/>
  <c r="AE42" i="23"/>
  <c r="AE41" i="33"/>
  <c r="V43" i="23"/>
  <c r="V42" i="33"/>
  <c r="AB42" i="33"/>
  <c r="AB43" i="23"/>
  <c r="T42" i="33"/>
  <c r="T43" i="23"/>
  <c r="Q43" i="23"/>
  <c r="Q42" i="33"/>
  <c r="Y42" i="23"/>
  <c r="Y41" i="33"/>
  <c r="W42" i="33"/>
  <c r="W43" i="23"/>
  <c r="D40" i="33"/>
  <c r="D40" i="1" s="1"/>
  <c r="H42" i="33"/>
  <c r="H43" i="23"/>
  <c r="AA42" i="33"/>
  <c r="AA43" i="23"/>
  <c r="AC42" i="33"/>
  <c r="AC43" i="23"/>
  <c r="G41" i="33"/>
  <c r="G42" i="23"/>
  <c r="M41" i="33"/>
  <c r="M42" i="23"/>
  <c r="O42" i="33"/>
  <c r="O43" i="23"/>
  <c r="D41" i="23"/>
  <c r="E42" i="23"/>
  <c r="E41" i="33"/>
  <c r="N42" i="23"/>
  <c r="N41" i="33"/>
  <c r="X43" i="23"/>
  <c r="X42" i="33"/>
  <c r="AD43" i="23"/>
  <c r="AD42" i="33"/>
  <c r="I42" i="33"/>
  <c r="I43" i="23"/>
  <c r="S42" i="23"/>
  <c r="S41" i="33"/>
  <c r="J42" i="33"/>
  <c r="J43" i="23"/>
  <c r="K42" i="33"/>
  <c r="K43" i="23"/>
  <c r="F43" i="23"/>
  <c r="F42" i="33"/>
  <c r="U43" i="23"/>
  <c r="U42" i="33"/>
  <c r="L43" i="23"/>
  <c r="L42" i="33"/>
  <c r="AG43" i="23"/>
  <c r="AG42" i="33"/>
  <c r="P43" i="23"/>
  <c r="P42" i="33"/>
  <c r="Z42" i="33"/>
  <c r="Z43" i="23"/>
  <c r="AG44" i="23" l="1"/>
  <c r="AG44" i="33" s="1"/>
  <c r="AG43" i="33"/>
  <c r="F44" i="23"/>
  <c r="F44" i="33" s="1"/>
  <c r="F43" i="33"/>
  <c r="S43" i="23"/>
  <c r="S42" i="33"/>
  <c r="X43" i="33"/>
  <c r="X44" i="23"/>
  <c r="X44" i="33" s="1"/>
  <c r="X7" i="33" s="1"/>
  <c r="O44" i="23"/>
  <c r="O44" i="33" s="1"/>
  <c r="O43" i="33"/>
  <c r="AC43" i="33"/>
  <c r="AC44" i="23"/>
  <c r="AC44" i="33" s="1"/>
  <c r="AC7" i="33" s="1"/>
  <c r="Q43" i="33"/>
  <c r="Q44" i="23"/>
  <c r="Q44" i="33" s="1"/>
  <c r="Q7" i="33" s="1"/>
  <c r="V43" i="33"/>
  <c r="V44" i="23"/>
  <c r="V44" i="33" s="1"/>
  <c r="V7" i="33" s="1"/>
  <c r="Z44" i="23"/>
  <c r="Z44" i="33" s="1"/>
  <c r="Z43" i="33"/>
  <c r="K43" i="33"/>
  <c r="K44" i="23"/>
  <c r="K44" i="33" s="1"/>
  <c r="K7" i="33" s="1"/>
  <c r="I44" i="23"/>
  <c r="I44" i="33" s="1"/>
  <c r="I43" i="33"/>
  <c r="T43" i="33"/>
  <c r="T44" i="23"/>
  <c r="T44" i="33" s="1"/>
  <c r="T7" i="33" s="1"/>
  <c r="N43" i="23"/>
  <c r="N42" i="33"/>
  <c r="M43" i="23"/>
  <c r="M42" i="33"/>
  <c r="AA44" i="23"/>
  <c r="AA44" i="33" s="1"/>
  <c r="AA43" i="33"/>
  <c r="AE43" i="23"/>
  <c r="AE42" i="33"/>
  <c r="W43" i="33"/>
  <c r="W44" i="23"/>
  <c r="W44" i="33" s="1"/>
  <c r="W7" i="33" s="1"/>
  <c r="L43" i="33"/>
  <c r="L44" i="23"/>
  <c r="L44" i="33" s="1"/>
  <c r="L7" i="33" s="1"/>
  <c r="AB43" i="33"/>
  <c r="AB44" i="23"/>
  <c r="AB44" i="33" s="1"/>
  <c r="AB7" i="33" s="1"/>
  <c r="R44" i="23"/>
  <c r="R44" i="33" s="1"/>
  <c r="R43" i="33"/>
  <c r="J44" i="23"/>
  <c r="J44" i="33" s="1"/>
  <c r="J43" i="33"/>
  <c r="D41" i="33"/>
  <c r="D41" i="1" s="1"/>
  <c r="P44" i="23"/>
  <c r="P44" i="33" s="1"/>
  <c r="P43" i="33"/>
  <c r="U44" i="23"/>
  <c r="U44" i="33" s="1"/>
  <c r="U43" i="33"/>
  <c r="AD44" i="23"/>
  <c r="AD44" i="33" s="1"/>
  <c r="AD7" i="33" s="1"/>
  <c r="AD43" i="33"/>
  <c r="D42" i="23"/>
  <c r="E43" i="23"/>
  <c r="E42" i="33"/>
  <c r="G43" i="23"/>
  <c r="G42" i="33"/>
  <c r="H44" i="23"/>
  <c r="H44" i="33" s="1"/>
  <c r="H43" i="33"/>
  <c r="Y43" i="23"/>
  <c r="Y42" i="33"/>
  <c r="U7" i="33" l="1"/>
  <c r="G44" i="23"/>
  <c r="G44" i="33" s="1"/>
  <c r="G43" i="33"/>
  <c r="J7" i="33"/>
  <c r="AA7" i="33"/>
  <c r="Z7" i="33"/>
  <c r="S44" i="23"/>
  <c r="S44" i="33" s="1"/>
  <c r="S43" i="33"/>
  <c r="D42" i="33"/>
  <c r="D42" i="1" s="1"/>
  <c r="R7" i="33"/>
  <c r="M44" i="23"/>
  <c r="M44" i="33" s="1"/>
  <c r="M43" i="33"/>
  <c r="I7" i="33"/>
  <c r="O7" i="33"/>
  <c r="F7" i="33"/>
  <c r="Y43" i="33"/>
  <c r="Y44" i="23"/>
  <c r="Y44" i="33" s="1"/>
  <c r="Y7" i="33" s="1"/>
  <c r="D43" i="23"/>
  <c r="E44" i="23"/>
  <c r="E43" i="33"/>
  <c r="P7" i="33"/>
  <c r="H7" i="33"/>
  <c r="AE44" i="23"/>
  <c r="AE44" i="33" s="1"/>
  <c r="AE43" i="33"/>
  <c r="N44" i="23"/>
  <c r="N44" i="33" s="1"/>
  <c r="N43" i="33"/>
  <c r="AG7" i="33"/>
  <c r="M7" i="33" l="1"/>
  <c r="AE7" i="33"/>
  <c r="N7" i="33"/>
  <c r="S7" i="33"/>
  <c r="D44" i="23"/>
  <c r="D7" i="23" s="1"/>
  <c r="E44" i="33"/>
  <c r="D43" i="33"/>
  <c r="D43" i="1" s="1"/>
  <c r="G7" i="33"/>
  <c r="D44" i="33" l="1"/>
  <c r="E7" i="33"/>
  <c r="D44" i="1" l="1"/>
  <c r="D7" i="1" s="1"/>
  <c r="D7" i="33"/>
</calcChain>
</file>

<file path=xl/sharedStrings.xml><?xml version="1.0" encoding="utf-8"?>
<sst xmlns="http://schemas.openxmlformats.org/spreadsheetml/2006/main" count="4562" uniqueCount="691">
  <si>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</si>
  <si>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</si>
  <si>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</si>
  <si>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</si>
  <si>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</si>
  <si>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</si>
  <si>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</si>
  <si>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</si>
  <si>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</si>
  <si>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</si>
  <si>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</si>
  <si>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</si>
  <si>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</si>
  <si>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</si>
  <si>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</si>
  <si>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</si>
  <si>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</si>
  <si>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</si>
  <si>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</si>
  <si>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</si>
  <si>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</si>
  <si>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</si>
  <si>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</si>
  <si>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</si>
  <si>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</si>
  <si>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</si>
  <si>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</si>
  <si>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</si>
  <si>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</si>
  <si>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</si>
  <si>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</si>
  <si>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</si>
  <si>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</si>
  <si>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</si>
  <si>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</si>
  <si>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</si>
  <si>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</si>
  <si>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</si>
  <si>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</si>
  <si>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</si>
  <si>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</si>
  <si>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</si>
  <si>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</si>
  <si>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</si>
  <si>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</si>
  <si>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</si>
  <si>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</si>
  <si>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</si>
  <si>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</si>
  <si>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</si>
  <si>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</si>
  <si>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</si>
  <si>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</si>
  <si>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</si>
  <si>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</si>
  <si>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</si>
  <si>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</si>
  <si>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</si>
  <si>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</si>
  <si>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</si>
  <si>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</si>
  <si>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</si>
  <si>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</si>
  <si>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</si>
  <si>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</si>
  <si>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</si>
  <si>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</si>
  <si>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</si>
  <si>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</si>
  <si>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</si>
  <si>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</si>
  <si>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</si>
  <si>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</si>
  <si>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</si>
  <si>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</si>
  <si>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</si>
  <si>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</si>
  <si>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</si>
  <si>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</si>
  <si>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</si>
  <si>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</si>
  <si>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</si>
  <si>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</si>
  <si>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</si>
  <si>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</si>
  <si>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</si>
  <si>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</si>
  <si>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</si>
  <si>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</si>
  <si>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</si>
  <si>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</si>
  <si>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</si>
  <si>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</si>
  <si>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</si>
  <si>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</si>
  <si>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</si>
  <si>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</si>
  <si>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</si>
  <si>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</si>
  <si>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</si>
  <si>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</si>
  <si>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</si>
  <si>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</si>
  <si>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</si>
  <si>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</si>
  <si>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</si>
  <si>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</si>
  <si>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</si>
  <si>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</si>
  <si>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</si>
  <si>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</si>
  <si>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</si>
  <si>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</si>
  <si>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</si>
  <si>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</si>
  <si>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【災害】ごみ処理の概要（令和2年度実績）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</si>
  <si>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【災害】処理施設別ごみ搬入量の状況（令和2年度実績）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</si>
  <si>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【災害】処理施設別ごみ搬入量の状況（令和2年度実績）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</si>
  <si>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【災害】ごみ資源化の状況（令和2年度実績）</t>
    <rPh sb="13" eb="15">
      <t>レイワ</t>
    </rPh>
    <rPh sb="16" eb="18">
      <t>ネンド</t>
    </rPh>
    <phoneticPr fontId="2"/>
  </si>
  <si>
    <t>【災害】中間処理後の再生利用量の状況（令和2年度実績）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</si>
  <si>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【災害】ごみ処理の状況（令和2年度実績）</t>
    <rPh sb="1" eb="3">
      <t>サイガイ</t>
    </rPh>
    <rPh sb="12" eb="14">
      <t>レイワ</t>
    </rPh>
    <rPh sb="15" eb="17">
      <t>ネンド</t>
    </rPh>
    <phoneticPr fontId="4"/>
  </si>
  <si>
    <t>鹿児島県</t>
    <phoneticPr fontId="2"/>
  </si>
  <si>
    <t>46201</t>
    <phoneticPr fontId="2"/>
  </si>
  <si>
    <t>鹿児島市</t>
    <phoneticPr fontId="2"/>
  </si>
  <si>
    <t>鹿児島県</t>
    <phoneticPr fontId="2"/>
  </si>
  <si>
    <t>46201</t>
    <phoneticPr fontId="2"/>
  </si>
  <si>
    <t>鹿児島市</t>
    <phoneticPr fontId="2"/>
  </si>
  <si>
    <t>鹿児島県</t>
    <phoneticPr fontId="2"/>
  </si>
  <si>
    <t>46201</t>
    <phoneticPr fontId="2"/>
  </si>
  <si>
    <t>鹿児島市</t>
    <phoneticPr fontId="2"/>
  </si>
  <si>
    <t>46201</t>
    <phoneticPr fontId="2"/>
  </si>
  <si>
    <t>鹿児島県</t>
    <phoneticPr fontId="2"/>
  </si>
  <si>
    <t>46201</t>
    <phoneticPr fontId="2"/>
  </si>
  <si>
    <t>鹿児島市</t>
    <phoneticPr fontId="2"/>
  </si>
  <si>
    <t>鹿児島県</t>
    <phoneticPr fontId="2"/>
  </si>
  <si>
    <t>46201</t>
    <phoneticPr fontId="2"/>
  </si>
  <si>
    <t>鹿児島市</t>
    <phoneticPr fontId="2"/>
  </si>
  <si>
    <t>鹿児島県</t>
    <phoneticPr fontId="2"/>
  </si>
  <si>
    <t>鹿児島市</t>
    <phoneticPr fontId="2"/>
  </si>
  <si>
    <t>46201</t>
    <phoneticPr fontId="2"/>
  </si>
  <si>
    <t>鹿児島市</t>
    <phoneticPr fontId="2"/>
  </si>
  <si>
    <t>鹿児島県</t>
    <phoneticPr fontId="2"/>
  </si>
  <si>
    <t>鹿児島市</t>
    <phoneticPr fontId="2"/>
  </si>
  <si>
    <t>鹿児島県</t>
    <phoneticPr fontId="2"/>
  </si>
  <si>
    <t>46201</t>
    <phoneticPr fontId="2"/>
  </si>
  <si>
    <t>鹿児島市</t>
    <phoneticPr fontId="2"/>
  </si>
  <si>
    <t>鹿児島県</t>
    <phoneticPr fontId="2"/>
  </si>
  <si>
    <t>鹿児島市</t>
    <phoneticPr fontId="2"/>
  </si>
  <si>
    <t>鹿児島県</t>
    <phoneticPr fontId="2"/>
  </si>
  <si>
    <t>鹿児島市</t>
    <phoneticPr fontId="2"/>
  </si>
  <si>
    <t>46203</t>
    <phoneticPr fontId="2"/>
  </si>
  <si>
    <t>鹿屋市</t>
    <phoneticPr fontId="2"/>
  </si>
  <si>
    <t>46203</t>
    <phoneticPr fontId="2"/>
  </si>
  <si>
    <t>鹿屋市</t>
    <phoneticPr fontId="2"/>
  </si>
  <si>
    <t>鹿屋市</t>
    <phoneticPr fontId="2"/>
  </si>
  <si>
    <t>鹿児島県</t>
    <phoneticPr fontId="2"/>
  </si>
  <si>
    <t>鹿児島県</t>
    <phoneticPr fontId="2"/>
  </si>
  <si>
    <t>鹿屋市</t>
    <phoneticPr fontId="2"/>
  </si>
  <si>
    <t>鹿児島県</t>
    <phoneticPr fontId="2"/>
  </si>
  <si>
    <t>46203</t>
    <phoneticPr fontId="2"/>
  </si>
  <si>
    <t>鹿屋市</t>
    <phoneticPr fontId="2"/>
  </si>
  <si>
    <t>鹿児島県</t>
    <phoneticPr fontId="2"/>
  </si>
  <si>
    <t>46203</t>
    <phoneticPr fontId="2"/>
  </si>
  <si>
    <t>46203</t>
    <phoneticPr fontId="2"/>
  </si>
  <si>
    <t>鹿屋市</t>
    <phoneticPr fontId="2"/>
  </si>
  <si>
    <t>46206</t>
    <phoneticPr fontId="2"/>
  </si>
  <si>
    <t>阿久根市</t>
    <phoneticPr fontId="2"/>
  </si>
  <si>
    <t>46206</t>
    <phoneticPr fontId="2"/>
  </si>
  <si>
    <t>鹿児島県</t>
    <phoneticPr fontId="2"/>
  </si>
  <si>
    <t>46206</t>
    <phoneticPr fontId="2"/>
  </si>
  <si>
    <t>阿久根市</t>
    <phoneticPr fontId="2"/>
  </si>
  <si>
    <t>46206</t>
    <phoneticPr fontId="2"/>
  </si>
  <si>
    <t>阿久根市</t>
    <phoneticPr fontId="2"/>
  </si>
  <si>
    <t>阿久根市</t>
    <phoneticPr fontId="2"/>
  </si>
  <si>
    <t>46206</t>
    <phoneticPr fontId="2"/>
  </si>
  <si>
    <t>46206</t>
    <phoneticPr fontId="2"/>
  </si>
  <si>
    <t>鹿児島県</t>
    <phoneticPr fontId="2"/>
  </si>
  <si>
    <t>46206</t>
    <phoneticPr fontId="2"/>
  </si>
  <si>
    <t>鹿児島県</t>
    <phoneticPr fontId="2"/>
  </si>
  <si>
    <t>阿久根市</t>
    <phoneticPr fontId="2"/>
  </si>
  <si>
    <t>46206</t>
    <phoneticPr fontId="2"/>
  </si>
  <si>
    <t>46208</t>
    <phoneticPr fontId="2"/>
  </si>
  <si>
    <t>出水市</t>
    <phoneticPr fontId="2"/>
  </si>
  <si>
    <t>46208</t>
    <phoneticPr fontId="2"/>
  </si>
  <si>
    <t>出水市</t>
    <phoneticPr fontId="2"/>
  </si>
  <si>
    <t>46208</t>
    <phoneticPr fontId="2"/>
  </si>
  <si>
    <t>出水市</t>
    <phoneticPr fontId="2"/>
  </si>
  <si>
    <t>出水市</t>
    <phoneticPr fontId="2"/>
  </si>
  <si>
    <t>鹿児島県</t>
    <phoneticPr fontId="2"/>
  </si>
  <si>
    <t>鹿児島県</t>
    <phoneticPr fontId="2"/>
  </si>
  <si>
    <t>鹿児島県</t>
    <phoneticPr fontId="2"/>
  </si>
  <si>
    <t>46208</t>
    <phoneticPr fontId="2"/>
  </si>
  <si>
    <t>出水市</t>
    <phoneticPr fontId="2"/>
  </si>
  <si>
    <t>46210</t>
    <phoneticPr fontId="2"/>
  </si>
  <si>
    <t>指宿市</t>
    <phoneticPr fontId="2"/>
  </si>
  <si>
    <t>46210</t>
    <phoneticPr fontId="2"/>
  </si>
  <si>
    <t>指宿市</t>
    <phoneticPr fontId="2"/>
  </si>
  <si>
    <t>46210</t>
    <phoneticPr fontId="2"/>
  </si>
  <si>
    <t>指宿市</t>
    <phoneticPr fontId="2"/>
  </si>
  <si>
    <t>指宿市</t>
    <phoneticPr fontId="2"/>
  </si>
  <si>
    <t>46210</t>
    <phoneticPr fontId="2"/>
  </si>
  <si>
    <t>指宿市</t>
    <phoneticPr fontId="2"/>
  </si>
  <si>
    <t>指宿市</t>
    <phoneticPr fontId="2"/>
  </si>
  <si>
    <t>指宿市</t>
    <phoneticPr fontId="2"/>
  </si>
  <si>
    <t>46213</t>
    <phoneticPr fontId="2"/>
  </si>
  <si>
    <t>西之表市</t>
    <phoneticPr fontId="2"/>
  </si>
  <si>
    <t>46213</t>
    <phoneticPr fontId="2"/>
  </si>
  <si>
    <t>西之表市</t>
    <phoneticPr fontId="2"/>
  </si>
  <si>
    <t>46213</t>
    <phoneticPr fontId="2"/>
  </si>
  <si>
    <t>西之表市</t>
    <phoneticPr fontId="2"/>
  </si>
  <si>
    <t>46213</t>
    <phoneticPr fontId="2"/>
  </si>
  <si>
    <t>西之表市</t>
    <phoneticPr fontId="2"/>
  </si>
  <si>
    <t>鹿児島県</t>
    <phoneticPr fontId="2"/>
  </si>
  <si>
    <t>46213</t>
    <phoneticPr fontId="2"/>
  </si>
  <si>
    <t>鹿児島県</t>
    <phoneticPr fontId="2"/>
  </si>
  <si>
    <t>46213</t>
    <phoneticPr fontId="2"/>
  </si>
  <si>
    <t>46213</t>
    <phoneticPr fontId="2"/>
  </si>
  <si>
    <t>46213</t>
    <phoneticPr fontId="2"/>
  </si>
  <si>
    <t>西之表市</t>
    <phoneticPr fontId="2"/>
  </si>
  <si>
    <t>西之表市</t>
    <phoneticPr fontId="2"/>
  </si>
  <si>
    <t>46213</t>
    <phoneticPr fontId="2"/>
  </si>
  <si>
    <t>西之表市</t>
    <phoneticPr fontId="2"/>
  </si>
  <si>
    <t>46214</t>
    <phoneticPr fontId="2"/>
  </si>
  <si>
    <t>垂水市</t>
    <phoneticPr fontId="2"/>
  </si>
  <si>
    <t>46214</t>
    <phoneticPr fontId="2"/>
  </si>
  <si>
    <t>垂水市</t>
    <phoneticPr fontId="2"/>
  </si>
  <si>
    <t>垂水市</t>
    <phoneticPr fontId="2"/>
  </si>
  <si>
    <t>46214</t>
    <phoneticPr fontId="2"/>
  </si>
  <si>
    <t>垂水市</t>
    <phoneticPr fontId="2"/>
  </si>
  <si>
    <t>垂水市</t>
    <phoneticPr fontId="2"/>
  </si>
  <si>
    <t>46214</t>
    <phoneticPr fontId="2"/>
  </si>
  <si>
    <t>46214</t>
    <phoneticPr fontId="2"/>
  </si>
  <si>
    <t>垂水市</t>
    <phoneticPr fontId="2"/>
  </si>
  <si>
    <t>垂水市</t>
    <phoneticPr fontId="2"/>
  </si>
  <si>
    <t>鹿児島県</t>
    <phoneticPr fontId="2"/>
  </si>
  <si>
    <t>垂水市</t>
    <phoneticPr fontId="2"/>
  </si>
  <si>
    <t>46214</t>
    <phoneticPr fontId="2"/>
  </si>
  <si>
    <t>垂水市</t>
    <phoneticPr fontId="2"/>
  </si>
  <si>
    <t>46214</t>
    <phoneticPr fontId="2"/>
  </si>
  <si>
    <t>垂水市</t>
    <phoneticPr fontId="2"/>
  </si>
  <si>
    <t>46214</t>
    <phoneticPr fontId="2"/>
  </si>
  <si>
    <t>鹿児島県</t>
    <phoneticPr fontId="2"/>
  </si>
  <si>
    <t>46215</t>
    <phoneticPr fontId="2"/>
  </si>
  <si>
    <t>薩摩川内市</t>
    <phoneticPr fontId="2"/>
  </si>
  <si>
    <t>46215</t>
    <phoneticPr fontId="2"/>
  </si>
  <si>
    <t>薩摩川内市</t>
    <phoneticPr fontId="2"/>
  </si>
  <si>
    <t>46215</t>
    <phoneticPr fontId="2"/>
  </si>
  <si>
    <t>46215</t>
    <phoneticPr fontId="2"/>
  </si>
  <si>
    <t>薩摩川内市</t>
    <phoneticPr fontId="2"/>
  </si>
  <si>
    <t>薩摩川内市</t>
    <phoneticPr fontId="2"/>
  </si>
  <si>
    <t>46215</t>
    <phoneticPr fontId="2"/>
  </si>
  <si>
    <t>薩摩川内市</t>
    <phoneticPr fontId="2"/>
  </si>
  <si>
    <t>46215</t>
    <phoneticPr fontId="2"/>
  </si>
  <si>
    <t>薩摩川内市</t>
    <phoneticPr fontId="2"/>
  </si>
  <si>
    <t>薩摩川内市</t>
    <phoneticPr fontId="2"/>
  </si>
  <si>
    <t>46215</t>
    <phoneticPr fontId="2"/>
  </si>
  <si>
    <t>46215</t>
    <phoneticPr fontId="2"/>
  </si>
  <si>
    <t>薩摩川内市</t>
    <phoneticPr fontId="2"/>
  </si>
  <si>
    <t>46215</t>
    <phoneticPr fontId="2"/>
  </si>
  <si>
    <t>薩摩川内市</t>
    <phoneticPr fontId="2"/>
  </si>
  <si>
    <t>薩摩川内市</t>
    <phoneticPr fontId="2"/>
  </si>
  <si>
    <t>46215</t>
    <phoneticPr fontId="2"/>
  </si>
  <si>
    <t>薩摩川内市</t>
    <phoneticPr fontId="2"/>
  </si>
  <si>
    <t>46216</t>
    <phoneticPr fontId="2"/>
  </si>
  <si>
    <t>日置市</t>
    <phoneticPr fontId="2"/>
  </si>
  <si>
    <t>46216</t>
    <phoneticPr fontId="2"/>
  </si>
  <si>
    <t>日置市</t>
    <phoneticPr fontId="2"/>
  </si>
  <si>
    <t>日置市</t>
    <phoneticPr fontId="2"/>
  </si>
  <si>
    <t>46216</t>
    <phoneticPr fontId="2"/>
  </si>
  <si>
    <t>日置市</t>
    <phoneticPr fontId="2"/>
  </si>
  <si>
    <t>46216</t>
    <phoneticPr fontId="2"/>
  </si>
  <si>
    <t>鹿児島県</t>
    <phoneticPr fontId="2"/>
  </si>
  <si>
    <t>46216</t>
    <phoneticPr fontId="2"/>
  </si>
  <si>
    <t>46216</t>
    <phoneticPr fontId="2"/>
  </si>
  <si>
    <t>46216</t>
    <phoneticPr fontId="2"/>
  </si>
  <si>
    <t>46216</t>
    <phoneticPr fontId="2"/>
  </si>
  <si>
    <t>鹿児島県</t>
    <phoneticPr fontId="2"/>
  </si>
  <si>
    <t>46216</t>
    <phoneticPr fontId="2"/>
  </si>
  <si>
    <t>46216</t>
    <phoneticPr fontId="2"/>
  </si>
  <si>
    <t>鹿児島県</t>
    <phoneticPr fontId="2"/>
  </si>
  <si>
    <t>46216</t>
    <phoneticPr fontId="2"/>
  </si>
  <si>
    <t>日置市</t>
    <phoneticPr fontId="2"/>
  </si>
  <si>
    <t>46216</t>
    <phoneticPr fontId="2"/>
  </si>
  <si>
    <t>46216</t>
    <phoneticPr fontId="2"/>
  </si>
  <si>
    <t>鹿児島県</t>
    <phoneticPr fontId="2"/>
  </si>
  <si>
    <t>日置市</t>
    <phoneticPr fontId="2"/>
  </si>
  <si>
    <t>鹿児島県</t>
    <phoneticPr fontId="2"/>
  </si>
  <si>
    <t>46217</t>
    <phoneticPr fontId="2"/>
  </si>
  <si>
    <t>曽於市</t>
    <phoneticPr fontId="2"/>
  </si>
  <si>
    <t>46217</t>
    <phoneticPr fontId="2"/>
  </si>
  <si>
    <t>曽於市</t>
    <phoneticPr fontId="2"/>
  </si>
  <si>
    <t>46217</t>
    <phoneticPr fontId="2"/>
  </si>
  <si>
    <t>曽於市</t>
    <phoneticPr fontId="2"/>
  </si>
  <si>
    <t>曽於市</t>
    <phoneticPr fontId="2"/>
  </si>
  <si>
    <t>46217</t>
    <phoneticPr fontId="2"/>
  </si>
  <si>
    <t>曽於市</t>
    <phoneticPr fontId="2"/>
  </si>
  <si>
    <t>曽於市</t>
    <phoneticPr fontId="2"/>
  </si>
  <si>
    <t>46217</t>
    <phoneticPr fontId="2"/>
  </si>
  <si>
    <t>曽於市</t>
    <phoneticPr fontId="2"/>
  </si>
  <si>
    <t>46217</t>
    <phoneticPr fontId="2"/>
  </si>
  <si>
    <t>曽於市</t>
    <phoneticPr fontId="2"/>
  </si>
  <si>
    <t>曽於市</t>
    <phoneticPr fontId="2"/>
  </si>
  <si>
    <t>46217</t>
    <phoneticPr fontId="2"/>
  </si>
  <si>
    <t>曽於市</t>
    <phoneticPr fontId="2"/>
  </si>
  <si>
    <t>曽於市</t>
    <phoneticPr fontId="2"/>
  </si>
  <si>
    <t>46217</t>
    <phoneticPr fontId="2"/>
  </si>
  <si>
    <t>46219</t>
    <phoneticPr fontId="2"/>
  </si>
  <si>
    <t>いちき串木野市</t>
    <phoneticPr fontId="2"/>
  </si>
  <si>
    <t>46219</t>
    <phoneticPr fontId="2"/>
  </si>
  <si>
    <t>いちき串木野市</t>
    <phoneticPr fontId="2"/>
  </si>
  <si>
    <t>46219</t>
    <phoneticPr fontId="2"/>
  </si>
  <si>
    <t>いちき串木野市</t>
    <phoneticPr fontId="2"/>
  </si>
  <si>
    <t>46219</t>
    <phoneticPr fontId="2"/>
  </si>
  <si>
    <t>いちき串木野市</t>
    <phoneticPr fontId="2"/>
  </si>
  <si>
    <t>いちき串木野市</t>
    <phoneticPr fontId="2"/>
  </si>
  <si>
    <t>46219</t>
    <phoneticPr fontId="2"/>
  </si>
  <si>
    <t>いちき串木野市</t>
    <phoneticPr fontId="2"/>
  </si>
  <si>
    <t>鹿児島県</t>
    <phoneticPr fontId="2"/>
  </si>
  <si>
    <t>46219</t>
    <phoneticPr fontId="2"/>
  </si>
  <si>
    <t>いちき串木野市</t>
    <phoneticPr fontId="2"/>
  </si>
  <si>
    <t>いちき串木野市</t>
    <phoneticPr fontId="2"/>
  </si>
  <si>
    <t>46221</t>
    <phoneticPr fontId="2"/>
  </si>
  <si>
    <t>志布志市</t>
    <phoneticPr fontId="2"/>
  </si>
  <si>
    <t>46221</t>
    <phoneticPr fontId="2"/>
  </si>
  <si>
    <t>志布志市</t>
    <phoneticPr fontId="2"/>
  </si>
  <si>
    <t>46221</t>
    <phoneticPr fontId="2"/>
  </si>
  <si>
    <t>志布志市</t>
    <phoneticPr fontId="2"/>
  </si>
  <si>
    <t>46221</t>
    <phoneticPr fontId="2"/>
  </si>
  <si>
    <t>46221</t>
    <phoneticPr fontId="2"/>
  </si>
  <si>
    <t>46221</t>
    <phoneticPr fontId="2"/>
  </si>
  <si>
    <t>志布志市</t>
    <phoneticPr fontId="2"/>
  </si>
  <si>
    <t>46221</t>
    <phoneticPr fontId="2"/>
  </si>
  <si>
    <t>46221</t>
    <phoneticPr fontId="2"/>
  </si>
  <si>
    <t>志布志市</t>
    <phoneticPr fontId="2"/>
  </si>
  <si>
    <t>志布志市</t>
    <phoneticPr fontId="2"/>
  </si>
  <si>
    <t>46222</t>
    <phoneticPr fontId="2"/>
  </si>
  <si>
    <t>奄美市</t>
    <phoneticPr fontId="2"/>
  </si>
  <si>
    <t>奄美市</t>
    <phoneticPr fontId="2"/>
  </si>
  <si>
    <t>46222</t>
    <phoneticPr fontId="2"/>
  </si>
  <si>
    <t>奄美市</t>
    <phoneticPr fontId="2"/>
  </si>
  <si>
    <t>46222</t>
    <phoneticPr fontId="2"/>
  </si>
  <si>
    <t>46222</t>
    <phoneticPr fontId="2"/>
  </si>
  <si>
    <t>奄美市</t>
    <phoneticPr fontId="2"/>
  </si>
  <si>
    <t>46222</t>
    <phoneticPr fontId="2"/>
  </si>
  <si>
    <t>奄美市</t>
    <phoneticPr fontId="2"/>
  </si>
  <si>
    <t>46222</t>
    <phoneticPr fontId="2"/>
  </si>
  <si>
    <t>奄美市</t>
    <phoneticPr fontId="2"/>
  </si>
  <si>
    <t>46222</t>
    <phoneticPr fontId="2"/>
  </si>
  <si>
    <t>46222</t>
    <phoneticPr fontId="2"/>
  </si>
  <si>
    <t>奄美市</t>
    <phoneticPr fontId="2"/>
  </si>
  <si>
    <t>46222</t>
    <phoneticPr fontId="2"/>
  </si>
  <si>
    <t>奄美市</t>
    <phoneticPr fontId="2"/>
  </si>
  <si>
    <t>鹿児島県</t>
    <phoneticPr fontId="2"/>
  </si>
  <si>
    <t>奄美市</t>
    <phoneticPr fontId="2"/>
  </si>
  <si>
    <t>奄美市</t>
    <phoneticPr fontId="2"/>
  </si>
  <si>
    <t>奄美市</t>
    <phoneticPr fontId="2"/>
  </si>
  <si>
    <t>奄美市</t>
    <phoneticPr fontId="2"/>
  </si>
  <si>
    <t>奄美市</t>
    <phoneticPr fontId="2"/>
  </si>
  <si>
    <t>46223</t>
    <phoneticPr fontId="2"/>
  </si>
  <si>
    <t>南九州市</t>
    <phoneticPr fontId="2"/>
  </si>
  <si>
    <t>鹿児島県</t>
    <phoneticPr fontId="2"/>
  </si>
  <si>
    <t>46223</t>
    <phoneticPr fontId="2"/>
  </si>
  <si>
    <t>南九州市</t>
    <phoneticPr fontId="2"/>
  </si>
  <si>
    <t>46223</t>
    <phoneticPr fontId="2"/>
  </si>
  <si>
    <t>46223</t>
    <phoneticPr fontId="2"/>
  </si>
  <si>
    <t>46223</t>
    <phoneticPr fontId="2"/>
  </si>
  <si>
    <t>南九州市</t>
    <phoneticPr fontId="2"/>
  </si>
  <si>
    <t>46223</t>
    <phoneticPr fontId="2"/>
  </si>
  <si>
    <t>南九州市</t>
    <phoneticPr fontId="2"/>
  </si>
  <si>
    <t>46223</t>
    <phoneticPr fontId="2"/>
  </si>
  <si>
    <t>南九州市</t>
    <phoneticPr fontId="2"/>
  </si>
  <si>
    <t>南九州市</t>
    <phoneticPr fontId="2"/>
  </si>
  <si>
    <t>46223</t>
    <phoneticPr fontId="2"/>
  </si>
  <si>
    <t>46223</t>
    <phoneticPr fontId="2"/>
  </si>
  <si>
    <t>南九州市</t>
    <phoneticPr fontId="2"/>
  </si>
  <si>
    <t>46223</t>
    <phoneticPr fontId="2"/>
  </si>
  <si>
    <t>46223</t>
    <phoneticPr fontId="2"/>
  </si>
  <si>
    <t>南九州市</t>
    <phoneticPr fontId="2"/>
  </si>
  <si>
    <t>46224</t>
    <phoneticPr fontId="2"/>
  </si>
  <si>
    <t>伊佐市</t>
    <phoneticPr fontId="2"/>
  </si>
  <si>
    <t>鹿児島県</t>
    <phoneticPr fontId="2"/>
  </si>
  <si>
    <t>伊佐市</t>
    <phoneticPr fontId="2"/>
  </si>
  <si>
    <t>46224</t>
    <phoneticPr fontId="2"/>
  </si>
  <si>
    <t>伊佐市</t>
    <phoneticPr fontId="2"/>
  </si>
  <si>
    <t>46224</t>
    <phoneticPr fontId="2"/>
  </si>
  <si>
    <t>伊佐市</t>
    <phoneticPr fontId="2"/>
  </si>
  <si>
    <t>46224</t>
    <phoneticPr fontId="2"/>
  </si>
  <si>
    <t>46224</t>
    <phoneticPr fontId="2"/>
  </si>
  <si>
    <t>伊佐市</t>
    <phoneticPr fontId="2"/>
  </si>
  <si>
    <t>伊佐市</t>
    <phoneticPr fontId="2"/>
  </si>
  <si>
    <t>46224</t>
    <phoneticPr fontId="2"/>
  </si>
  <si>
    <t>伊佐市</t>
    <phoneticPr fontId="2"/>
  </si>
  <si>
    <t>伊佐市</t>
    <phoneticPr fontId="2"/>
  </si>
  <si>
    <t>伊佐市</t>
    <phoneticPr fontId="2"/>
  </si>
  <si>
    <t>46224</t>
    <phoneticPr fontId="2"/>
  </si>
  <si>
    <t>伊佐市</t>
    <phoneticPr fontId="2"/>
  </si>
  <si>
    <t>46225</t>
    <phoneticPr fontId="2"/>
  </si>
  <si>
    <t>姶良市</t>
    <phoneticPr fontId="2"/>
  </si>
  <si>
    <t>46225</t>
    <phoneticPr fontId="2"/>
  </si>
  <si>
    <t>46225</t>
    <phoneticPr fontId="2"/>
  </si>
  <si>
    <t>姶良市</t>
    <phoneticPr fontId="2"/>
  </si>
  <si>
    <t>46225</t>
    <phoneticPr fontId="2"/>
  </si>
  <si>
    <t>姶良市</t>
    <phoneticPr fontId="2"/>
  </si>
  <si>
    <t>46225</t>
    <phoneticPr fontId="2"/>
  </si>
  <si>
    <t>姶良市</t>
    <phoneticPr fontId="2"/>
  </si>
  <si>
    <t>46225</t>
    <phoneticPr fontId="2"/>
  </si>
  <si>
    <t>46225</t>
    <phoneticPr fontId="2"/>
  </si>
  <si>
    <t>46225</t>
    <phoneticPr fontId="2"/>
  </si>
  <si>
    <t>姶良市</t>
    <phoneticPr fontId="2"/>
  </si>
  <si>
    <t>46225</t>
    <phoneticPr fontId="2"/>
  </si>
  <si>
    <t>姶良市</t>
    <phoneticPr fontId="2"/>
  </si>
  <si>
    <t>46225</t>
    <phoneticPr fontId="2"/>
  </si>
  <si>
    <t>姶良市</t>
    <phoneticPr fontId="2"/>
  </si>
  <si>
    <t>46303</t>
    <phoneticPr fontId="2"/>
  </si>
  <si>
    <t>三島村</t>
    <phoneticPr fontId="2"/>
  </si>
  <si>
    <t>三島村</t>
    <phoneticPr fontId="2"/>
  </si>
  <si>
    <t>46303</t>
    <phoneticPr fontId="2"/>
  </si>
  <si>
    <t>三島村</t>
    <phoneticPr fontId="2"/>
  </si>
  <si>
    <t>46303</t>
    <phoneticPr fontId="2"/>
  </si>
  <si>
    <t>三島村</t>
    <phoneticPr fontId="2"/>
  </si>
  <si>
    <t>三島村</t>
    <phoneticPr fontId="2"/>
  </si>
  <si>
    <t>三島村</t>
    <phoneticPr fontId="2"/>
  </si>
  <si>
    <t>46303</t>
    <phoneticPr fontId="2"/>
  </si>
  <si>
    <t>三島村</t>
    <phoneticPr fontId="2"/>
  </si>
  <si>
    <t>鹿児島県</t>
    <phoneticPr fontId="2"/>
  </si>
  <si>
    <t>46303</t>
    <phoneticPr fontId="2"/>
  </si>
  <si>
    <t>46303</t>
    <phoneticPr fontId="2"/>
  </si>
  <si>
    <t>三島村</t>
    <phoneticPr fontId="2"/>
  </si>
  <si>
    <t>46303</t>
    <phoneticPr fontId="2"/>
  </si>
  <si>
    <t>三島村</t>
    <phoneticPr fontId="2"/>
  </si>
  <si>
    <t>46304</t>
    <phoneticPr fontId="2"/>
  </si>
  <si>
    <t>十島村</t>
    <phoneticPr fontId="2"/>
  </si>
  <si>
    <t>鹿児島県</t>
    <phoneticPr fontId="2"/>
  </si>
  <si>
    <t>46304</t>
    <phoneticPr fontId="2"/>
  </si>
  <si>
    <t>十島村</t>
    <phoneticPr fontId="2"/>
  </si>
  <si>
    <t>十島村</t>
    <phoneticPr fontId="2"/>
  </si>
  <si>
    <t>十島村</t>
    <phoneticPr fontId="2"/>
  </si>
  <si>
    <t>十島村</t>
    <phoneticPr fontId="2"/>
  </si>
  <si>
    <t>46304</t>
    <phoneticPr fontId="2"/>
  </si>
  <si>
    <t>十島村</t>
    <phoneticPr fontId="2"/>
  </si>
  <si>
    <t>46304</t>
    <phoneticPr fontId="2"/>
  </si>
  <si>
    <t>46304</t>
    <phoneticPr fontId="2"/>
  </si>
  <si>
    <t>十島村</t>
    <phoneticPr fontId="2"/>
  </si>
  <si>
    <t>46304</t>
    <phoneticPr fontId="2"/>
  </si>
  <si>
    <t>46304</t>
    <phoneticPr fontId="2"/>
  </si>
  <si>
    <t>46304</t>
    <phoneticPr fontId="2"/>
  </si>
  <si>
    <t>十島村</t>
    <phoneticPr fontId="2"/>
  </si>
  <si>
    <t>46304</t>
    <phoneticPr fontId="2"/>
  </si>
  <si>
    <t>鹿児島県</t>
    <phoneticPr fontId="2"/>
  </si>
  <si>
    <t>46392</t>
    <phoneticPr fontId="2"/>
  </si>
  <si>
    <t>さつま町</t>
    <phoneticPr fontId="2"/>
  </si>
  <si>
    <t>46392</t>
    <phoneticPr fontId="2"/>
  </si>
  <si>
    <t>さつま町</t>
    <phoneticPr fontId="2"/>
  </si>
  <si>
    <t>46392</t>
    <phoneticPr fontId="2"/>
  </si>
  <si>
    <t>さつま町</t>
    <phoneticPr fontId="2"/>
  </si>
  <si>
    <t>46392</t>
    <phoneticPr fontId="2"/>
  </si>
  <si>
    <t>さつま町</t>
    <phoneticPr fontId="2"/>
  </si>
  <si>
    <t>46392</t>
    <phoneticPr fontId="2"/>
  </si>
  <si>
    <t>さつま町</t>
    <phoneticPr fontId="2"/>
  </si>
  <si>
    <t>さつま町</t>
    <phoneticPr fontId="2"/>
  </si>
  <si>
    <t>さつま町</t>
    <phoneticPr fontId="2"/>
  </si>
  <si>
    <t>46392</t>
    <phoneticPr fontId="2"/>
  </si>
  <si>
    <t>さつま町</t>
    <phoneticPr fontId="2"/>
  </si>
  <si>
    <t>46404</t>
    <phoneticPr fontId="2"/>
  </si>
  <si>
    <t>長島町</t>
    <phoneticPr fontId="2"/>
  </si>
  <si>
    <t>46404</t>
    <phoneticPr fontId="2"/>
  </si>
  <si>
    <t>長島町</t>
    <phoneticPr fontId="2"/>
  </si>
  <si>
    <t>長島町</t>
    <phoneticPr fontId="2"/>
  </si>
  <si>
    <t>長島町</t>
    <phoneticPr fontId="2"/>
  </si>
  <si>
    <t>長島町</t>
    <phoneticPr fontId="2"/>
  </si>
  <si>
    <t>長島町</t>
    <phoneticPr fontId="2"/>
  </si>
  <si>
    <t>長島町</t>
    <phoneticPr fontId="2"/>
  </si>
  <si>
    <t>46404</t>
    <phoneticPr fontId="2"/>
  </si>
  <si>
    <t>長島町</t>
    <phoneticPr fontId="2"/>
  </si>
  <si>
    <t>長島町</t>
    <phoneticPr fontId="2"/>
  </si>
  <si>
    <t>長島町</t>
    <phoneticPr fontId="2"/>
  </si>
  <si>
    <t>46404</t>
    <phoneticPr fontId="2"/>
  </si>
  <si>
    <t>長島町</t>
    <phoneticPr fontId="2"/>
  </si>
  <si>
    <t>46404</t>
    <phoneticPr fontId="2"/>
  </si>
  <si>
    <t>鹿児島県</t>
    <phoneticPr fontId="2"/>
  </si>
  <si>
    <t>46452</t>
    <phoneticPr fontId="2"/>
  </si>
  <si>
    <t>湧水町</t>
    <phoneticPr fontId="2"/>
  </si>
  <si>
    <t>46452</t>
    <phoneticPr fontId="2"/>
  </si>
  <si>
    <t>湧水町</t>
    <phoneticPr fontId="2"/>
  </si>
  <si>
    <t>湧水町</t>
    <phoneticPr fontId="2"/>
  </si>
  <si>
    <t>湧水町</t>
    <phoneticPr fontId="2"/>
  </si>
  <si>
    <t>湧水町</t>
    <phoneticPr fontId="2"/>
  </si>
  <si>
    <t>鹿児島県</t>
    <phoneticPr fontId="2"/>
  </si>
  <si>
    <t>鹿児島県</t>
    <phoneticPr fontId="2"/>
  </si>
  <si>
    <t>湧水町</t>
    <phoneticPr fontId="2"/>
  </si>
  <si>
    <t>鹿児島県</t>
    <phoneticPr fontId="2"/>
  </si>
  <si>
    <t>46468</t>
    <phoneticPr fontId="2"/>
  </si>
  <si>
    <t>大崎町</t>
    <phoneticPr fontId="2"/>
  </si>
  <si>
    <t>46468</t>
    <phoneticPr fontId="2"/>
  </si>
  <si>
    <t>大崎町</t>
    <phoneticPr fontId="2"/>
  </si>
  <si>
    <t>46468</t>
    <phoneticPr fontId="2"/>
  </si>
  <si>
    <t>大崎町</t>
    <phoneticPr fontId="2"/>
  </si>
  <si>
    <t>大崎町</t>
    <phoneticPr fontId="2"/>
  </si>
  <si>
    <t>46468</t>
    <phoneticPr fontId="2"/>
  </si>
  <si>
    <t>大崎町</t>
    <phoneticPr fontId="2"/>
  </si>
  <si>
    <t>大崎町</t>
    <phoneticPr fontId="2"/>
  </si>
  <si>
    <t>大崎町</t>
    <phoneticPr fontId="2"/>
  </si>
  <si>
    <t>46468</t>
    <phoneticPr fontId="2"/>
  </si>
  <si>
    <t>大崎町</t>
    <phoneticPr fontId="2"/>
  </si>
  <si>
    <t>46468</t>
    <phoneticPr fontId="2"/>
  </si>
  <si>
    <t>46468</t>
    <phoneticPr fontId="2"/>
  </si>
  <si>
    <t>46468</t>
    <phoneticPr fontId="2"/>
  </si>
  <si>
    <t>46468</t>
    <phoneticPr fontId="2"/>
  </si>
  <si>
    <t>大崎町</t>
    <phoneticPr fontId="2"/>
  </si>
  <si>
    <t>大崎町</t>
    <phoneticPr fontId="2"/>
  </si>
  <si>
    <t>46482</t>
    <phoneticPr fontId="2"/>
  </si>
  <si>
    <t>東串良町</t>
    <phoneticPr fontId="2"/>
  </si>
  <si>
    <t>46482</t>
    <phoneticPr fontId="2"/>
  </si>
  <si>
    <t>東串良町</t>
    <phoneticPr fontId="2"/>
  </si>
  <si>
    <t>46482</t>
    <phoneticPr fontId="2"/>
  </si>
  <si>
    <t>東串良町</t>
    <phoneticPr fontId="2"/>
  </si>
  <si>
    <t>46482</t>
    <phoneticPr fontId="2"/>
  </si>
  <si>
    <t>46482</t>
    <phoneticPr fontId="2"/>
  </si>
  <si>
    <t>鹿児島県</t>
    <phoneticPr fontId="2"/>
  </si>
  <si>
    <t>46490</t>
    <phoneticPr fontId="2"/>
  </si>
  <si>
    <t>錦江町</t>
    <phoneticPr fontId="2"/>
  </si>
  <si>
    <t>錦江町</t>
    <phoneticPr fontId="2"/>
  </si>
  <si>
    <t>46490</t>
    <phoneticPr fontId="2"/>
  </si>
  <si>
    <t>錦江町</t>
    <phoneticPr fontId="2"/>
  </si>
  <si>
    <t>46490</t>
    <phoneticPr fontId="2"/>
  </si>
  <si>
    <t>鹿児島県</t>
    <phoneticPr fontId="2"/>
  </si>
  <si>
    <t>46490</t>
    <phoneticPr fontId="2"/>
  </si>
  <si>
    <t>錦江町</t>
    <phoneticPr fontId="2"/>
  </si>
  <si>
    <t>46490</t>
    <phoneticPr fontId="2"/>
  </si>
  <si>
    <t>錦江町</t>
    <phoneticPr fontId="2"/>
  </si>
  <si>
    <t>錦江町</t>
    <phoneticPr fontId="2"/>
  </si>
  <si>
    <t>46491</t>
    <phoneticPr fontId="2"/>
  </si>
  <si>
    <t>南大隅町</t>
    <phoneticPr fontId="2"/>
  </si>
  <si>
    <t>鹿児島県</t>
    <phoneticPr fontId="2"/>
  </si>
  <si>
    <t>46491</t>
    <phoneticPr fontId="2"/>
  </si>
  <si>
    <t>南大隅町</t>
    <phoneticPr fontId="2"/>
  </si>
  <si>
    <t>46491</t>
    <phoneticPr fontId="2"/>
  </si>
  <si>
    <t>南大隅町</t>
    <phoneticPr fontId="2"/>
  </si>
  <si>
    <t>46491</t>
    <phoneticPr fontId="2"/>
  </si>
  <si>
    <t>南大隅町</t>
    <phoneticPr fontId="2"/>
  </si>
  <si>
    <t>46491</t>
    <phoneticPr fontId="2"/>
  </si>
  <si>
    <t>南大隅町</t>
    <phoneticPr fontId="2"/>
  </si>
  <si>
    <t>南大隅町</t>
    <phoneticPr fontId="2"/>
  </si>
  <si>
    <t>46491</t>
    <phoneticPr fontId="2"/>
  </si>
  <si>
    <t>南大隅町</t>
    <phoneticPr fontId="2"/>
  </si>
  <si>
    <t>46491</t>
    <phoneticPr fontId="2"/>
  </si>
  <si>
    <t>46492</t>
    <phoneticPr fontId="2"/>
  </si>
  <si>
    <t>肝付町</t>
    <phoneticPr fontId="2"/>
  </si>
  <si>
    <t>肝付町</t>
    <phoneticPr fontId="2"/>
  </si>
  <si>
    <t>46492</t>
    <phoneticPr fontId="2"/>
  </si>
  <si>
    <t>肝付町</t>
    <phoneticPr fontId="2"/>
  </si>
  <si>
    <t>鹿児島県</t>
    <phoneticPr fontId="2"/>
  </si>
  <si>
    <t>46492</t>
    <phoneticPr fontId="2"/>
  </si>
  <si>
    <t>肝付町</t>
    <phoneticPr fontId="2"/>
  </si>
  <si>
    <t>46492</t>
    <phoneticPr fontId="2"/>
  </si>
  <si>
    <t>46501</t>
    <phoneticPr fontId="2"/>
  </si>
  <si>
    <t>中種子町</t>
    <phoneticPr fontId="2"/>
  </si>
  <si>
    <t>46501</t>
    <phoneticPr fontId="2"/>
  </si>
  <si>
    <t>中種子町</t>
    <phoneticPr fontId="2"/>
  </si>
  <si>
    <t>46501</t>
    <phoneticPr fontId="2"/>
  </si>
  <si>
    <t>中種子町</t>
    <phoneticPr fontId="2"/>
  </si>
  <si>
    <t>46501</t>
    <phoneticPr fontId="2"/>
  </si>
  <si>
    <t>46501</t>
    <phoneticPr fontId="2"/>
  </si>
  <si>
    <t>46502</t>
    <phoneticPr fontId="2"/>
  </si>
  <si>
    <t>南種子町</t>
    <phoneticPr fontId="2"/>
  </si>
  <si>
    <t>46502</t>
    <phoneticPr fontId="2"/>
  </si>
  <si>
    <t>南種子町</t>
    <phoneticPr fontId="2"/>
  </si>
  <si>
    <t>46502</t>
    <phoneticPr fontId="2"/>
  </si>
  <si>
    <t>46502</t>
    <phoneticPr fontId="2"/>
  </si>
  <si>
    <t>南種子町</t>
    <phoneticPr fontId="2"/>
  </si>
  <si>
    <t>46505</t>
    <phoneticPr fontId="2"/>
  </si>
  <si>
    <t>屋久島町</t>
    <phoneticPr fontId="2"/>
  </si>
  <si>
    <t>46505</t>
    <phoneticPr fontId="2"/>
  </si>
  <si>
    <t>屋久島町</t>
    <phoneticPr fontId="2"/>
  </si>
  <si>
    <t>46505</t>
    <phoneticPr fontId="2"/>
  </si>
  <si>
    <t>屋久島町</t>
    <phoneticPr fontId="2"/>
  </si>
  <si>
    <t>屋久島町</t>
    <phoneticPr fontId="2"/>
  </si>
  <si>
    <t>屋久島町</t>
    <phoneticPr fontId="2"/>
  </si>
  <si>
    <t>屋久島町</t>
    <phoneticPr fontId="2"/>
  </si>
  <si>
    <t>屋久島町</t>
    <phoneticPr fontId="2"/>
  </si>
  <si>
    <t>46505</t>
    <phoneticPr fontId="2"/>
  </si>
  <si>
    <t>屋久島町</t>
    <phoneticPr fontId="2"/>
  </si>
  <si>
    <t>屋久島町</t>
    <phoneticPr fontId="2"/>
  </si>
  <si>
    <t>46505</t>
    <phoneticPr fontId="2"/>
  </si>
  <si>
    <t>屋久島町</t>
    <phoneticPr fontId="2"/>
  </si>
  <si>
    <t>46505</t>
    <phoneticPr fontId="2"/>
  </si>
  <si>
    <t>屋久島町</t>
    <phoneticPr fontId="2"/>
  </si>
  <si>
    <t>屋久島町</t>
    <phoneticPr fontId="2"/>
  </si>
  <si>
    <t>屋久島町</t>
    <phoneticPr fontId="2"/>
  </si>
  <si>
    <t>46524</t>
    <phoneticPr fontId="2"/>
  </si>
  <si>
    <t>宇検村</t>
    <phoneticPr fontId="2"/>
  </si>
  <si>
    <t>宇検村</t>
    <phoneticPr fontId="2"/>
  </si>
  <si>
    <t>46524</t>
    <phoneticPr fontId="2"/>
  </si>
  <si>
    <t>宇検村</t>
    <phoneticPr fontId="2"/>
  </si>
  <si>
    <t>46524</t>
    <phoneticPr fontId="2"/>
  </si>
  <si>
    <t>宇検村</t>
    <phoneticPr fontId="2"/>
  </si>
  <si>
    <t>宇検村</t>
    <phoneticPr fontId="2"/>
  </si>
  <si>
    <t>宇検村</t>
    <phoneticPr fontId="2"/>
  </si>
  <si>
    <t>46524</t>
    <phoneticPr fontId="2"/>
  </si>
  <si>
    <t>宇検村</t>
    <phoneticPr fontId="2"/>
  </si>
  <si>
    <t>46524</t>
    <phoneticPr fontId="2"/>
  </si>
  <si>
    <t>宇検村</t>
    <phoneticPr fontId="2"/>
  </si>
  <si>
    <t>宇検村</t>
    <phoneticPr fontId="2"/>
  </si>
  <si>
    <t>46524</t>
    <phoneticPr fontId="2"/>
  </si>
  <si>
    <t>宇検村</t>
    <phoneticPr fontId="2"/>
  </si>
  <si>
    <t>46524</t>
    <phoneticPr fontId="2"/>
  </si>
  <si>
    <t>46525</t>
    <phoneticPr fontId="2"/>
  </si>
  <si>
    <t>瀬戸内町</t>
    <phoneticPr fontId="2"/>
  </si>
  <si>
    <t>46525</t>
    <phoneticPr fontId="2"/>
  </si>
  <si>
    <t>瀬戸内町</t>
    <phoneticPr fontId="2"/>
  </si>
  <si>
    <t>46525</t>
    <phoneticPr fontId="2"/>
  </si>
  <si>
    <t>46525</t>
    <phoneticPr fontId="2"/>
  </si>
  <si>
    <t>46529</t>
    <phoneticPr fontId="2"/>
  </si>
  <si>
    <t>喜界町</t>
    <phoneticPr fontId="2"/>
  </si>
  <si>
    <t>46529</t>
    <phoneticPr fontId="2"/>
  </si>
  <si>
    <t>46529</t>
    <phoneticPr fontId="2"/>
  </si>
  <si>
    <t>喜界町</t>
    <phoneticPr fontId="2"/>
  </si>
  <si>
    <t>46530</t>
    <phoneticPr fontId="2"/>
  </si>
  <si>
    <t>徳之島町</t>
    <phoneticPr fontId="2"/>
  </si>
  <si>
    <t>46530</t>
    <phoneticPr fontId="2"/>
  </si>
  <si>
    <t>46530</t>
    <phoneticPr fontId="2"/>
  </si>
  <si>
    <t>徳之島町</t>
    <phoneticPr fontId="2"/>
  </si>
  <si>
    <t>徳之島町</t>
    <phoneticPr fontId="2"/>
  </si>
  <si>
    <t>46530</t>
    <phoneticPr fontId="2"/>
  </si>
  <si>
    <t>徳之島町</t>
    <phoneticPr fontId="2"/>
  </si>
  <si>
    <t>徳之島町</t>
    <phoneticPr fontId="2"/>
  </si>
  <si>
    <t>46530</t>
    <phoneticPr fontId="2"/>
  </si>
  <si>
    <t>徳之島町</t>
    <phoneticPr fontId="2"/>
  </si>
  <si>
    <t>46530</t>
    <phoneticPr fontId="2"/>
  </si>
  <si>
    <t>鹿児島県</t>
    <phoneticPr fontId="2"/>
  </si>
  <si>
    <t>46530</t>
    <phoneticPr fontId="2"/>
  </si>
  <si>
    <t>46530</t>
    <phoneticPr fontId="2"/>
  </si>
  <si>
    <t>46532</t>
    <phoneticPr fontId="2"/>
  </si>
  <si>
    <t>伊仙町</t>
    <phoneticPr fontId="2"/>
  </si>
  <si>
    <t>46532</t>
    <phoneticPr fontId="2"/>
  </si>
  <si>
    <t>伊仙町</t>
    <phoneticPr fontId="2"/>
  </si>
  <si>
    <t>46532</t>
    <phoneticPr fontId="2"/>
  </si>
  <si>
    <t>伊仙町</t>
    <phoneticPr fontId="2"/>
  </si>
  <si>
    <t>46532</t>
    <phoneticPr fontId="2"/>
  </si>
  <si>
    <t>伊仙町</t>
    <phoneticPr fontId="2"/>
  </si>
  <si>
    <t>46532</t>
    <phoneticPr fontId="2"/>
  </si>
  <si>
    <t>伊仙町</t>
    <phoneticPr fontId="2"/>
  </si>
  <si>
    <t>46532</t>
    <phoneticPr fontId="2"/>
  </si>
  <si>
    <t>46533</t>
    <phoneticPr fontId="2"/>
  </si>
  <si>
    <t>和泊町</t>
    <phoneticPr fontId="2"/>
  </si>
  <si>
    <t>和泊町</t>
    <phoneticPr fontId="2"/>
  </si>
  <si>
    <t>46533</t>
    <phoneticPr fontId="2"/>
  </si>
  <si>
    <t>和泊町</t>
    <phoneticPr fontId="2"/>
  </si>
  <si>
    <t>和泊町</t>
    <phoneticPr fontId="2"/>
  </si>
  <si>
    <t>46533</t>
    <phoneticPr fontId="2"/>
  </si>
  <si>
    <t>46533</t>
    <phoneticPr fontId="2"/>
  </si>
  <si>
    <t>和泊町</t>
    <phoneticPr fontId="2"/>
  </si>
  <si>
    <t>46533</t>
    <phoneticPr fontId="2"/>
  </si>
  <si>
    <t>和泊町</t>
    <phoneticPr fontId="2"/>
  </si>
  <si>
    <t>46533</t>
    <phoneticPr fontId="2"/>
  </si>
  <si>
    <t>46534</t>
    <phoneticPr fontId="2"/>
  </si>
  <si>
    <t>知名町</t>
    <phoneticPr fontId="2"/>
  </si>
  <si>
    <t>鹿児島県</t>
    <phoneticPr fontId="2"/>
  </si>
  <si>
    <t>46534</t>
    <phoneticPr fontId="2"/>
  </si>
  <si>
    <t>知名町</t>
    <phoneticPr fontId="2"/>
  </si>
  <si>
    <t>46534</t>
    <phoneticPr fontId="2"/>
  </si>
  <si>
    <t>46534</t>
    <phoneticPr fontId="2"/>
  </si>
  <si>
    <t>知名町</t>
    <phoneticPr fontId="2"/>
  </si>
  <si>
    <t>46534</t>
    <phoneticPr fontId="2"/>
  </si>
  <si>
    <t>46534</t>
    <phoneticPr fontId="2"/>
  </si>
  <si>
    <t>知名町</t>
    <phoneticPr fontId="2"/>
  </si>
  <si>
    <t>46534</t>
    <phoneticPr fontId="2"/>
  </si>
  <si>
    <t>知名町</t>
    <phoneticPr fontId="2"/>
  </si>
  <si>
    <t>知名町</t>
    <phoneticPr fontId="2"/>
  </si>
  <si>
    <t>鹿児島県</t>
    <phoneticPr fontId="2"/>
  </si>
  <si>
    <t>46534</t>
    <phoneticPr fontId="2"/>
  </si>
  <si>
    <t>46534</t>
    <phoneticPr fontId="2"/>
  </si>
  <si>
    <t>知名町</t>
    <phoneticPr fontId="2"/>
  </si>
  <si>
    <t>知名町</t>
    <phoneticPr fontId="2"/>
  </si>
  <si>
    <t>46535</t>
    <phoneticPr fontId="2"/>
  </si>
  <si>
    <t>与論町</t>
    <phoneticPr fontId="2"/>
  </si>
  <si>
    <t>46535</t>
    <phoneticPr fontId="2"/>
  </si>
  <si>
    <t>与論町</t>
    <phoneticPr fontId="2"/>
  </si>
  <si>
    <t>46535</t>
    <phoneticPr fontId="2"/>
  </si>
  <si>
    <t>与論町</t>
    <phoneticPr fontId="2"/>
  </si>
  <si>
    <t>46535</t>
    <phoneticPr fontId="2"/>
  </si>
  <si>
    <t>46535</t>
    <phoneticPr fontId="2"/>
  </si>
  <si>
    <t>46535</t>
    <phoneticPr fontId="2"/>
  </si>
  <si>
    <t>与論町</t>
    <phoneticPr fontId="2"/>
  </si>
  <si>
    <t>与論町</t>
    <phoneticPr fontId="2"/>
  </si>
  <si>
    <t>与論町</t>
    <phoneticPr fontId="2"/>
  </si>
  <si>
    <t>与論町</t>
    <phoneticPr fontId="2"/>
  </si>
  <si>
    <t>与論町</t>
    <phoneticPr fontId="2"/>
  </si>
  <si>
    <t>与論町</t>
    <phoneticPr fontId="2"/>
  </si>
  <si>
    <t>46535</t>
    <phoneticPr fontId="2"/>
  </si>
  <si>
    <t>46000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</si>
</sst>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97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77" t="s">
        <v>0</v>
      </c>
      <c r="B2" s="77" t="s">
        <v>1</v>
      </c>
      <c r="C2" s="77" t="s">
        <v>2</v>
      </c>
      <c r="D2" s="77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86" t="s">
        <v>4</v>
      </c>
      <c r="R2" s="88" t="s">
        <v>114</v>
      </c>
      <c r="S2" s="91"/>
      <c r="T2" s="91"/>
      <c r="U2" s="91"/>
      <c r="V2" s="91"/>
      <c r="W2" s="91"/>
      <c r="X2" s="91"/>
      <c r="Y2" s="92"/>
      <c r="Z2" s="86" t="s">
        <v>100</v>
      </c>
      <c r="AA2" s="86" t="s">
        <v>101</v>
      </c>
      <c r="AB2" s="88" t="s">
        <v>5</v>
      </c>
      <c r="AC2" s="89"/>
      <c r="AD2" s="89"/>
      <c r="AE2" s="90"/>
    </row>
    <row r="3" spans="1:31" s="5" customFormat="1" ht="25.5" customHeight="1">
      <c r="A3" s="80"/>
      <c r="B3" s="80"/>
      <c r="C3" s="81"/>
      <c r="D3" s="78"/>
      <c r="E3" s="73" t="s">
        <v>7</v>
      </c>
      <c r="F3" s="73" t="s">
        <v>108</v>
      </c>
      <c r="G3" s="83" t="s">
        <v>8</v>
      </c>
      <c r="H3" s="84"/>
      <c r="I3" s="84"/>
      <c r="J3" s="84"/>
      <c r="K3" s="84"/>
      <c r="L3" s="84"/>
      <c r="M3" s="84"/>
      <c r="N3" s="85"/>
      <c r="O3" s="73" t="s">
        <v>9</v>
      </c>
      <c r="P3" s="82" t="s">
        <v>10</v>
      </c>
      <c r="Q3" s="87"/>
      <c r="R3" s="73" t="s">
        <v>11</v>
      </c>
      <c r="S3" s="73" t="s">
        <v>12</v>
      </c>
      <c r="T3" s="73" t="s">
        <v>13</v>
      </c>
      <c r="U3" s="73" t="s">
        <v>14</v>
      </c>
      <c r="V3" s="73" t="s">
        <v>15</v>
      </c>
      <c r="W3" s="73" t="s">
        <v>16</v>
      </c>
      <c r="X3" s="73" t="s">
        <v>105</v>
      </c>
      <c r="Y3" s="82" t="s">
        <v>10</v>
      </c>
      <c r="Z3" s="87"/>
      <c r="AA3" s="87"/>
      <c r="AB3" s="73" t="s">
        <v>103</v>
      </c>
      <c r="AC3" s="73" t="s">
        <v>18</v>
      </c>
      <c r="AD3" s="73" t="s">
        <v>19</v>
      </c>
      <c r="AE3" s="82" t="s">
        <v>10</v>
      </c>
    </row>
    <row r="4" spans="1:31" s="5" customFormat="1" ht="36.6" customHeight="1">
      <c r="A4" s="80"/>
      <c r="B4" s="80"/>
      <c r="C4" s="81"/>
      <c r="D4" s="78"/>
      <c r="E4" s="79"/>
      <c r="F4" s="79"/>
      <c r="G4" s="82" t="s">
        <v>10</v>
      </c>
      <c r="H4" s="73" t="s">
        <v>12</v>
      </c>
      <c r="I4" s="73" t="s">
        <v>107</v>
      </c>
      <c r="J4" s="73" t="s">
        <v>13</v>
      </c>
      <c r="K4" s="73" t="s">
        <v>14</v>
      </c>
      <c r="L4" s="73" t="s">
        <v>15</v>
      </c>
      <c r="M4" s="73" t="s">
        <v>20</v>
      </c>
      <c r="N4" s="73" t="s">
        <v>106</v>
      </c>
      <c r="O4" s="74"/>
      <c r="P4" s="82"/>
      <c r="Q4" s="87"/>
      <c r="R4" s="76"/>
      <c r="S4" s="76"/>
      <c r="T4" s="76"/>
      <c r="U4" s="76"/>
      <c r="V4" s="76"/>
      <c r="W4" s="76"/>
      <c r="X4" s="76"/>
      <c r="Y4" s="82"/>
      <c r="Z4" s="87"/>
      <c r="AA4" s="87"/>
      <c r="AB4" s="79"/>
      <c r="AC4" s="79"/>
      <c r="AD4" s="79"/>
      <c r="AE4" s="82"/>
    </row>
    <row r="5" spans="1:31" s="6" customFormat="1" ht="69.599999999999994" customHeight="1">
      <c r="A5" s="80"/>
      <c r="B5" s="80"/>
      <c r="C5" s="81"/>
      <c r="D5" s="78"/>
      <c r="E5" s="17"/>
      <c r="F5" s="17"/>
      <c r="G5" s="82"/>
      <c r="H5" s="75"/>
      <c r="I5" s="76"/>
      <c r="J5" s="76"/>
      <c r="K5" s="76"/>
      <c r="L5" s="76"/>
      <c r="M5" s="76"/>
      <c r="N5" s="75"/>
      <c r="O5" s="16"/>
      <c r="P5" s="16"/>
      <c r="Q5" s="87"/>
      <c r="R5" s="76"/>
      <c r="S5" s="76"/>
      <c r="T5" s="76"/>
      <c r="U5" s="76"/>
      <c r="V5" s="76"/>
      <c r="W5" s="76"/>
      <c r="X5" s="76"/>
      <c r="Y5" s="16"/>
      <c r="Z5" s="87"/>
      <c r="AA5" s="87"/>
      <c r="AB5" s="17"/>
      <c r="AC5" s="17"/>
      <c r="AD5" s="17"/>
      <c r="AE5" s="16"/>
    </row>
    <row r="6" spans="1:31" s="7" customFormat="1">
      <c r="A6" s="80"/>
      <c r="B6" s="80"/>
      <c r="C6" s="81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124</v>
      </c>
      <c r="B7" s="44" t="s">
        <v>690</v>
      </c>
      <c r="C7" s="45" t="s">
        <v>79</v>
      </c>
      <c r="D7" s="105">
        <f>SUM($D$8:$D$44)</f>
        <v>755</v>
      </c>
      <c r="E7" s="46">
        <f>SUM($E$8:$E$44)</f>
        <v>65</v>
      </c>
      <c r="F7" s="46">
        <f>SUM($F$8:$F$44)</f>
        <v>12</v>
      </c>
      <c r="G7" s="46">
        <f>SUM($G$8:$G$44)</f>
        <v>306</v>
      </c>
      <c r="H7" s="46">
        <f>SUM($H$8:$H$44)</f>
        <v>74</v>
      </c>
      <c r="I7" s="46">
        <f>SUM($I$8:$I$44)</f>
        <v>147</v>
      </c>
      <c r="J7" s="46">
        <f>SUM($J$8:$J$44)</f>
        <v>0</v>
      </c>
      <c r="K7" s="46">
        <f>SUM($K$8:$K$44)</f>
        <v>0</v>
      </c>
      <c r="L7" s="46">
        <f>SUM($L$8:$L$44)</f>
        <v>0</v>
      </c>
      <c r="M7" s="46">
        <f>SUM($M$8:$M$44)</f>
        <v>0</v>
      </c>
      <c r="N7" s="46">
        <f>SUM($N$8:$N$44)</f>
        <v>85</v>
      </c>
      <c r="O7" s="46">
        <f>SUM($O$8:$O$44)</f>
        <v>2</v>
      </c>
      <c r="P7" s="46">
        <f>SUM($P$8:$P$44)</f>
        <v>385</v>
      </c>
      <c r="Q7" s="47">
        <f>IF(P7&lt;&gt;0,(O7+E7+G7)/P7*100,"-")</f>
        <v>96.883116883116884</v>
      </c>
      <c r="R7" s="46">
        <f>SUM($R$8:$R$44)</f>
        <v>223</v>
      </c>
      <c r="S7" s="46">
        <f>SUM($S$8:$S$44)</f>
        <v>0</v>
      </c>
      <c r="T7" s="46">
        <f>SUM($T$8:$T$44)</f>
        <v>0</v>
      </c>
      <c r="U7" s="46">
        <f>SUM($U$8:$U$44)</f>
        <v>0</v>
      </c>
      <c r="V7" s="46">
        <f>SUM($V$8:$V$44)</f>
        <v>0</v>
      </c>
      <c r="W7" s="46">
        <f>SUM($W$8:$W$44)</f>
        <v>0</v>
      </c>
      <c r="X7" s="46">
        <f>SUM($X$8:$X$44)</f>
        <v>339</v>
      </c>
      <c r="Y7" s="46">
        <f>SUM($Y$8:$Y$44)</f>
        <v>562</v>
      </c>
      <c r="Z7" s="48" t="s">
        <v>81</v>
      </c>
      <c r="AA7" s="48" t="s">
        <v>81</v>
      </c>
      <c r="AB7" s="46">
        <f>SUM($AB$8:$AB$44)</f>
        <v>12</v>
      </c>
      <c r="AC7" s="46">
        <f>SUM($AC$8:$AC$44)</f>
        <v>0</v>
      </c>
      <c r="AD7" s="46">
        <f>SUM($AD$8:$AD$44)</f>
        <v>0</v>
      </c>
      <c r="AE7" s="46">
        <f>SUM($AE$8:$AE$44)</f>
        <v>12</v>
      </c>
    </row>
    <row r="8" spans="1:31" s="10" customFormat="1" ht="12" customHeight="1">
      <c r="A8" s="49" t="s">
        <v>121</v>
      </c>
      <c r="B8" s="50" t="s">
        <v>122</v>
      </c>
      <c r="C8" s="49" t="s">
        <v>123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124</v>
      </c>
      <c r="B9" s="50" t="s">
        <v>150</v>
      </c>
      <c r="C9" s="49" t="s">
        <v>151</v>
      </c>
      <c r="D9" s="71">
        <f>'ごみ搬入量内訳(総括)'!D9</f>
        <v>163</v>
      </c>
      <c r="E9" s="51">
        <f>ごみ処理量内訳!E9</f>
        <v>0</v>
      </c>
      <c r="F9" s="51">
        <f>ごみ処理量内訳!O9</f>
        <v>12</v>
      </c>
      <c r="G9" s="51">
        <f>SUM(H9:N9)</f>
        <v>147</v>
      </c>
      <c r="H9" s="51">
        <f>ごみ処理量内訳!G9</f>
        <v>0</v>
      </c>
      <c r="I9" s="51">
        <f>ごみ処理量内訳!L9+ごみ処理量内訳!M9</f>
        <v>147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159</v>
      </c>
      <c r="Q9" s="53">
        <f>IF(P9&lt;&gt;0,(O9+E9+G9)/P9*100,"-")</f>
        <v>92.452830188679243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147</v>
      </c>
      <c r="Y9" s="52">
        <f>SUM(R9:X9)</f>
        <v>147</v>
      </c>
      <c r="Z9" s="53"/>
      <c r="AA9" s="53"/>
      <c r="AB9" s="52">
        <f>ごみ処理量内訳!O9</f>
        <v>12</v>
      </c>
      <c r="AC9" s="52">
        <f>ごみ処理量内訳!AO9</f>
        <v>0</v>
      </c>
      <c r="AD9" s="52">
        <f>ごみ処理量内訳!AP9</f>
        <v>0</v>
      </c>
      <c r="AE9" s="52">
        <f>SUM(AB9:AD9)</f>
        <v>12</v>
      </c>
    </row>
    <row r="10" spans="1:31" s="10" customFormat="1" ht="12" customHeight="1">
      <c r="A10" s="49" t="s">
        <v>124</v>
      </c>
      <c r="B10" s="50" t="s">
        <v>165</v>
      </c>
      <c r="C10" s="49" t="s">
        <v>166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124</v>
      </c>
      <c r="B11" s="50" t="s">
        <v>181</v>
      </c>
      <c r="C11" s="49" t="s">
        <v>182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178</v>
      </c>
      <c r="B12" s="50" t="s">
        <v>193</v>
      </c>
      <c r="C12" s="49" t="s">
        <v>194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124</v>
      </c>
      <c r="B13" s="50" t="s">
        <v>204</v>
      </c>
      <c r="C13" s="49" t="s">
        <v>205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124</v>
      </c>
      <c r="B14" s="50" t="s">
        <v>222</v>
      </c>
      <c r="C14" s="49" t="s">
        <v>223</v>
      </c>
      <c r="D14" s="71">
        <f>'ごみ搬入量内訳(総括)'!D14</f>
        <v>64</v>
      </c>
      <c r="E14" s="51">
        <f>ごみ処理量内訳!E14</f>
        <v>1</v>
      </c>
      <c r="F14" s="51">
        <f>ごみ処理量内訳!O14</f>
        <v>0</v>
      </c>
      <c r="G14" s="51">
        <f>SUM(H14:N14)</f>
        <v>61</v>
      </c>
      <c r="H14" s="51">
        <f>ごみ処理量内訳!G14</f>
        <v>61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2</v>
      </c>
      <c r="P14" s="52">
        <f>SUM(E14,F14,G14,O14)</f>
        <v>64</v>
      </c>
      <c r="Q14" s="53">
        <f>IF(P14&lt;&gt;0,(O14+E14+G14)/P14*100,"-")</f>
        <v>100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241</v>
      </c>
      <c r="B15" s="50" t="s">
        <v>242</v>
      </c>
      <c r="C15" s="49" t="s">
        <v>243</v>
      </c>
      <c r="D15" s="71">
        <f>'ごみ搬入量内訳(総括)'!D15</f>
        <v>344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164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180</v>
      </c>
      <c r="Y15" s="52">
        <f>SUM(R15:X15)</f>
        <v>344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155</v>
      </c>
      <c r="B16" s="50" t="s">
        <v>263</v>
      </c>
      <c r="C16" s="49" t="s">
        <v>264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286</v>
      </c>
      <c r="B17" s="50" t="s">
        <v>287</v>
      </c>
      <c r="C17" s="49" t="s">
        <v>288</v>
      </c>
      <c r="D17" s="71">
        <f>'ごみ搬入量内訳(総括)'!D17</f>
        <v>83</v>
      </c>
      <c r="E17" s="51">
        <f>ごみ処理量内訳!E17</f>
        <v>0</v>
      </c>
      <c r="F17" s="51">
        <f>ごみ処理量内訳!O17</f>
        <v>0</v>
      </c>
      <c r="G17" s="51">
        <f>SUM(H17:N17)</f>
        <v>83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83</v>
      </c>
      <c r="O17" s="51">
        <f>資源化量内訳!AG17</f>
        <v>0</v>
      </c>
      <c r="P17" s="52">
        <f>SUM(E17,F17,G17,O17)</f>
        <v>83</v>
      </c>
      <c r="Q17" s="53">
        <f>IF(P17&lt;&gt;0,(O17+E17+G17)/P17*100,"-")</f>
        <v>100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124</v>
      </c>
      <c r="B18" s="50" t="s">
        <v>306</v>
      </c>
      <c r="C18" s="49" t="s">
        <v>307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124</v>
      </c>
      <c r="B19" s="50" t="s">
        <v>321</v>
      </c>
      <c r="C19" s="49" t="s">
        <v>322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124</v>
      </c>
      <c r="B20" s="50" t="s">
        <v>335</v>
      </c>
      <c r="C20" s="49" t="s">
        <v>336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124</v>
      </c>
      <c r="B21" s="50" t="s">
        <v>358</v>
      </c>
      <c r="C21" s="49" t="s">
        <v>359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178</v>
      </c>
      <c r="B22" s="50" t="s">
        <v>378</v>
      </c>
      <c r="C22" s="49" t="s">
        <v>379</v>
      </c>
      <c r="D22" s="71">
        <f>'ごみ搬入量内訳(総括)'!D22</f>
        <v>20</v>
      </c>
      <c r="E22" s="51">
        <f>ごみ処理量内訳!E22</f>
        <v>5</v>
      </c>
      <c r="F22" s="51">
        <f>ごみ処理量内訳!O22</f>
        <v>0</v>
      </c>
      <c r="G22" s="51">
        <f>SUM(H22:N22)</f>
        <v>15</v>
      </c>
      <c r="H22" s="51">
        <f>ごみ処理量内訳!G22</f>
        <v>13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2</v>
      </c>
      <c r="O22" s="51">
        <f>資源化量内訳!AG22</f>
        <v>0</v>
      </c>
      <c r="P22" s="52">
        <f>SUM(E22,F22,G22,O22)</f>
        <v>20</v>
      </c>
      <c r="Q22" s="53">
        <f>IF(P22&lt;&gt;0,(O22+E22+G22)/P22*100,"-")</f>
        <v>100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124</v>
      </c>
      <c r="B23" s="50" t="s">
        <v>396</v>
      </c>
      <c r="C23" s="49" t="s">
        <v>397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124</v>
      </c>
      <c r="B24" s="50" t="s">
        <v>413</v>
      </c>
      <c r="C24" s="49" t="s">
        <v>414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124</v>
      </c>
      <c r="B25" s="50" t="s">
        <v>430</v>
      </c>
      <c r="C25" s="49" t="s">
        <v>431</v>
      </c>
      <c r="D25" s="71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448</v>
      </c>
      <c r="B26" s="50" t="s">
        <v>449</v>
      </c>
      <c r="C26" s="49" t="s">
        <v>450</v>
      </c>
      <c r="D26" s="71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124</v>
      </c>
      <c r="B27" s="50" t="s">
        <v>463</v>
      </c>
      <c r="C27" s="49" t="s">
        <v>464</v>
      </c>
      <c r="D27" s="71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479</v>
      </c>
      <c r="B28" s="50" t="s">
        <v>480</v>
      </c>
      <c r="C28" s="49" t="s">
        <v>481</v>
      </c>
      <c r="D28" s="71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124</v>
      </c>
      <c r="B29" s="50" t="s">
        <v>491</v>
      </c>
      <c r="C29" s="49" t="s">
        <v>492</v>
      </c>
      <c r="D29" s="71">
        <f>'ごみ搬入量内訳(総括)'!D29</f>
        <v>22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資源化量内訳!AG29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12</v>
      </c>
      <c r="Y29" s="52">
        <f>SUM(R29:X29)</f>
        <v>12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49" t="s">
        <v>284</v>
      </c>
      <c r="B30" s="50" t="s">
        <v>510</v>
      </c>
      <c r="C30" s="49" t="s">
        <v>511</v>
      </c>
      <c r="D30" s="71">
        <f>'ごみ搬入量内訳(総括)'!D30</f>
        <v>0</v>
      </c>
      <c r="E30" s="51">
        <f>ごみ処理量内訳!E30</f>
        <v>0</v>
      </c>
      <c r="F30" s="51">
        <f>ごみ処理量内訳!O30</f>
        <v>0</v>
      </c>
      <c r="G30" s="51">
        <f>SUM(H30:N30)</f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資源化量内訳!AG30</f>
        <v>0</v>
      </c>
      <c r="P30" s="52">
        <f>SUM(E30,F30,G30,O30)</f>
        <v>0</v>
      </c>
      <c r="Q30" s="53" t="str">
        <f>IF(P30&lt;&gt;0,(O30+E30+G30)/P30*100,"-")</f>
        <v>-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>SUM(R30:X30)</f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>SUM(AB30:AD30)</f>
        <v>0</v>
      </c>
    </row>
    <row r="31" spans="1:31" s="10" customFormat="1" ht="12" customHeight="1">
      <c r="A31" s="49" t="s">
        <v>479</v>
      </c>
      <c r="B31" s="50" t="s">
        <v>519</v>
      </c>
      <c r="C31" s="49" t="s">
        <v>520</v>
      </c>
      <c r="D31" s="71">
        <f>'ごみ搬入量内訳(総括)'!D31</f>
        <v>0</v>
      </c>
      <c r="E31" s="51">
        <f>ごみ処理量内訳!E31</f>
        <v>0</v>
      </c>
      <c r="F31" s="51">
        <f>ごみ処理量内訳!O31</f>
        <v>0</v>
      </c>
      <c r="G31" s="51">
        <f>SUM(H31:N31)</f>
        <v>0</v>
      </c>
      <c r="H31" s="51">
        <f>ごみ処理量内訳!G31</f>
        <v>0</v>
      </c>
      <c r="I31" s="51">
        <f>ごみ処理量内訳!L31+ごみ処理量内訳!M31</f>
        <v>0</v>
      </c>
      <c r="J31" s="51">
        <f>ごみ処理量内訳!H31</f>
        <v>0</v>
      </c>
      <c r="K31" s="51">
        <f>ごみ処理量内訳!I31</f>
        <v>0</v>
      </c>
      <c r="L31" s="51">
        <f>ごみ処理量内訳!J31</f>
        <v>0</v>
      </c>
      <c r="M31" s="51">
        <f>ごみ処理量内訳!K31</f>
        <v>0</v>
      </c>
      <c r="N31" s="51">
        <f>ごみ処理量内訳!N31</f>
        <v>0</v>
      </c>
      <c r="O31" s="51">
        <f>資源化量内訳!AG31</f>
        <v>0</v>
      </c>
      <c r="P31" s="52">
        <f>SUM(E31,F31,G31,O31)</f>
        <v>0</v>
      </c>
      <c r="Q31" s="53" t="str">
        <f>IF(P31&lt;&gt;0,(O31+E31+G31)/P31*100,"-")</f>
        <v>-</v>
      </c>
      <c r="R31" s="51">
        <f>'施設資源化量内訳(焼却)'!D31</f>
        <v>0</v>
      </c>
      <c r="S31" s="51">
        <f>'施設資源化量内訳(粗大)'!D31</f>
        <v>0</v>
      </c>
      <c r="T31" s="51">
        <f>'施設資源化量内訳(堆肥化)'!D31</f>
        <v>0</v>
      </c>
      <c r="U31" s="51">
        <f>'施設資源化量内訳(飼料化)'!D31</f>
        <v>0</v>
      </c>
      <c r="V31" s="51">
        <f>'施設資源化量内訳(メタン化)'!D31</f>
        <v>0</v>
      </c>
      <c r="W31" s="51">
        <f>'施設資源化量内訳(燃料化)'!D31</f>
        <v>0</v>
      </c>
      <c r="X31" s="51">
        <f>'施設資源化量内訳(資源化等)'!D31+'ごみ搬入量内訳(セメント)'!D31</f>
        <v>0</v>
      </c>
      <c r="Y31" s="52">
        <f>SUM(R31:X31)</f>
        <v>0</v>
      </c>
      <c r="Z31" s="53"/>
      <c r="AA31" s="53"/>
      <c r="AB31" s="52">
        <f>ごみ処理量内訳!O31</f>
        <v>0</v>
      </c>
      <c r="AC31" s="52">
        <f>ごみ処理量内訳!AO31</f>
        <v>0</v>
      </c>
      <c r="AD31" s="52">
        <f>ごみ処理量内訳!AP31</f>
        <v>0</v>
      </c>
      <c r="AE31" s="52">
        <f>SUM(AB31:AD31)</f>
        <v>0</v>
      </c>
    </row>
    <row r="32" spans="1:31" s="10" customFormat="1" ht="12" customHeight="1">
      <c r="A32" s="49" t="s">
        <v>124</v>
      </c>
      <c r="B32" s="50" t="s">
        <v>531</v>
      </c>
      <c r="C32" s="49" t="s">
        <v>532</v>
      </c>
      <c r="D32" s="71">
        <f>'ごみ搬入量内訳(総括)'!D32</f>
        <v>0</v>
      </c>
      <c r="E32" s="51">
        <f>ごみ処理量内訳!E32</f>
        <v>0</v>
      </c>
      <c r="F32" s="51">
        <f>ごみ処理量内訳!O32</f>
        <v>0</v>
      </c>
      <c r="G32" s="51">
        <f>SUM(H32:N32)</f>
        <v>0</v>
      </c>
      <c r="H32" s="51">
        <f>ごみ処理量内訳!G32</f>
        <v>0</v>
      </c>
      <c r="I32" s="51">
        <f>ごみ処理量内訳!L32+ごみ処理量内訳!M32</f>
        <v>0</v>
      </c>
      <c r="J32" s="51">
        <f>ごみ処理量内訳!H32</f>
        <v>0</v>
      </c>
      <c r="K32" s="51">
        <f>ごみ処理量内訳!I32</f>
        <v>0</v>
      </c>
      <c r="L32" s="51">
        <f>ごみ処理量内訳!J32</f>
        <v>0</v>
      </c>
      <c r="M32" s="51">
        <f>ごみ処理量内訳!K32</f>
        <v>0</v>
      </c>
      <c r="N32" s="51">
        <f>ごみ処理量内訳!N32</f>
        <v>0</v>
      </c>
      <c r="O32" s="51">
        <f>資源化量内訳!AG32</f>
        <v>0</v>
      </c>
      <c r="P32" s="52">
        <f>SUM(E32,F32,G32,O32)</f>
        <v>0</v>
      </c>
      <c r="Q32" s="53" t="str">
        <f>IF(P32&lt;&gt;0,(O32+E32+G32)/P32*100,"-")</f>
        <v>-</v>
      </c>
      <c r="R32" s="51">
        <f>'施設資源化量内訳(焼却)'!D32</f>
        <v>0</v>
      </c>
      <c r="S32" s="51">
        <f>'施設資源化量内訳(粗大)'!D32</f>
        <v>0</v>
      </c>
      <c r="T32" s="51">
        <f>'施設資源化量内訳(堆肥化)'!D32</f>
        <v>0</v>
      </c>
      <c r="U32" s="51">
        <f>'施設資源化量内訳(飼料化)'!D32</f>
        <v>0</v>
      </c>
      <c r="V32" s="51">
        <f>'施設資源化量内訳(メタン化)'!D32</f>
        <v>0</v>
      </c>
      <c r="W32" s="51">
        <f>'施設資源化量内訳(燃料化)'!D32</f>
        <v>0</v>
      </c>
      <c r="X32" s="51">
        <f>'施設資源化量内訳(資源化等)'!D32+'ごみ搬入量内訳(セメント)'!D32</f>
        <v>0</v>
      </c>
      <c r="Y32" s="52">
        <f>SUM(R32:X32)</f>
        <v>0</v>
      </c>
      <c r="Z32" s="53"/>
      <c r="AA32" s="53"/>
      <c r="AB32" s="52">
        <f>ごみ処理量内訳!O32</f>
        <v>0</v>
      </c>
      <c r="AC32" s="52">
        <f>ごみ処理量内訳!AO32</f>
        <v>0</v>
      </c>
      <c r="AD32" s="52">
        <f>ごみ処理量内訳!AP32</f>
        <v>0</v>
      </c>
      <c r="AE32" s="52">
        <f>SUM(AB32:AD32)</f>
        <v>0</v>
      </c>
    </row>
    <row r="33" spans="1:31" s="10" customFormat="1" ht="12" customHeight="1">
      <c r="A33" s="49" t="s">
        <v>124</v>
      </c>
      <c r="B33" s="50" t="s">
        <v>546</v>
      </c>
      <c r="C33" s="49" t="s">
        <v>547</v>
      </c>
      <c r="D33" s="71">
        <f>'ごみ搬入量内訳(総括)'!D33</f>
        <v>0</v>
      </c>
      <c r="E33" s="51">
        <f>ごみ処理量内訳!E33</f>
        <v>0</v>
      </c>
      <c r="F33" s="51">
        <f>ごみ処理量内訳!O33</f>
        <v>0</v>
      </c>
      <c r="G33" s="51">
        <f>SUM(H33:N33)</f>
        <v>0</v>
      </c>
      <c r="H33" s="51">
        <f>ごみ処理量内訳!G33</f>
        <v>0</v>
      </c>
      <c r="I33" s="51">
        <f>ごみ処理量内訳!L33+ごみ処理量内訳!M33</f>
        <v>0</v>
      </c>
      <c r="J33" s="51">
        <f>ごみ処理量内訳!H33</f>
        <v>0</v>
      </c>
      <c r="K33" s="51">
        <f>ごみ処理量内訳!I33</f>
        <v>0</v>
      </c>
      <c r="L33" s="51">
        <f>ごみ処理量内訳!J33</f>
        <v>0</v>
      </c>
      <c r="M33" s="51">
        <f>ごみ処理量内訳!K33</f>
        <v>0</v>
      </c>
      <c r="N33" s="51">
        <f>ごみ処理量内訳!N33</f>
        <v>0</v>
      </c>
      <c r="O33" s="51">
        <f>資源化量内訳!AG33</f>
        <v>0</v>
      </c>
      <c r="P33" s="52">
        <f>SUM(E33,F33,G33,O33)</f>
        <v>0</v>
      </c>
      <c r="Q33" s="53" t="str">
        <f>IF(P33&lt;&gt;0,(O33+E33+G33)/P33*100,"-")</f>
        <v>-</v>
      </c>
      <c r="R33" s="51">
        <f>'施設資源化量内訳(焼却)'!D33</f>
        <v>0</v>
      </c>
      <c r="S33" s="51">
        <f>'施設資源化量内訳(粗大)'!D33</f>
        <v>0</v>
      </c>
      <c r="T33" s="51">
        <f>'施設資源化量内訳(堆肥化)'!D33</f>
        <v>0</v>
      </c>
      <c r="U33" s="51">
        <f>'施設資源化量内訳(飼料化)'!D33</f>
        <v>0</v>
      </c>
      <c r="V33" s="51">
        <f>'施設資源化量内訳(メタン化)'!D33</f>
        <v>0</v>
      </c>
      <c r="W33" s="51">
        <f>'施設資源化量内訳(燃料化)'!D33</f>
        <v>0</v>
      </c>
      <c r="X33" s="51">
        <f>'施設資源化量内訳(資源化等)'!D33+'ごみ搬入量内訳(セメント)'!D33</f>
        <v>0</v>
      </c>
      <c r="Y33" s="52">
        <f>SUM(R33:X33)</f>
        <v>0</v>
      </c>
      <c r="Z33" s="53"/>
      <c r="AA33" s="53"/>
      <c r="AB33" s="52">
        <f>ごみ処理量内訳!O33</f>
        <v>0</v>
      </c>
      <c r="AC33" s="52">
        <f>ごみ処理量内訳!AO33</f>
        <v>0</v>
      </c>
      <c r="AD33" s="52">
        <f>ごみ処理量内訳!AP33</f>
        <v>0</v>
      </c>
      <c r="AE33" s="52">
        <f>SUM(AB33:AD33)</f>
        <v>0</v>
      </c>
    </row>
    <row r="34" spans="1:31" s="10" customFormat="1" ht="12" customHeight="1">
      <c r="A34" s="49" t="s">
        <v>487</v>
      </c>
      <c r="B34" s="50" t="s">
        <v>555</v>
      </c>
      <c r="C34" s="49" t="s">
        <v>556</v>
      </c>
      <c r="D34" s="71">
        <f>'ごみ搬入量内訳(総括)'!D34</f>
        <v>0</v>
      </c>
      <c r="E34" s="51">
        <f>ごみ処理量内訳!E34</f>
        <v>0</v>
      </c>
      <c r="F34" s="51">
        <f>ごみ処理量内訳!O34</f>
        <v>0</v>
      </c>
      <c r="G34" s="51">
        <f>SUM(H34:N34)</f>
        <v>0</v>
      </c>
      <c r="H34" s="51">
        <f>ごみ処理量内訳!G34</f>
        <v>0</v>
      </c>
      <c r="I34" s="51">
        <f>ごみ処理量内訳!L34+ごみ処理量内訳!M34</f>
        <v>0</v>
      </c>
      <c r="J34" s="51">
        <f>ごみ処理量内訳!H34</f>
        <v>0</v>
      </c>
      <c r="K34" s="51">
        <f>ごみ処理量内訳!I34</f>
        <v>0</v>
      </c>
      <c r="L34" s="51">
        <f>ごみ処理量内訳!J34</f>
        <v>0</v>
      </c>
      <c r="M34" s="51">
        <f>ごみ処理量内訳!K34</f>
        <v>0</v>
      </c>
      <c r="N34" s="51">
        <f>ごみ処理量内訳!N34</f>
        <v>0</v>
      </c>
      <c r="O34" s="51">
        <f>資源化量内訳!AG34</f>
        <v>0</v>
      </c>
      <c r="P34" s="52">
        <f>SUM(E34,F34,G34,O34)</f>
        <v>0</v>
      </c>
      <c r="Q34" s="53" t="str">
        <f>IF(P34&lt;&gt;0,(O34+E34+G34)/P34*100,"-")</f>
        <v>-</v>
      </c>
      <c r="R34" s="51">
        <f>'施設資源化量内訳(焼却)'!D34</f>
        <v>0</v>
      </c>
      <c r="S34" s="51">
        <f>'施設資源化量内訳(粗大)'!D34</f>
        <v>0</v>
      </c>
      <c r="T34" s="51">
        <f>'施設資源化量内訳(堆肥化)'!D34</f>
        <v>0</v>
      </c>
      <c r="U34" s="51">
        <f>'施設資源化量内訳(飼料化)'!D34</f>
        <v>0</v>
      </c>
      <c r="V34" s="51">
        <f>'施設資源化量内訳(メタン化)'!D34</f>
        <v>0</v>
      </c>
      <c r="W34" s="51">
        <f>'施設資源化量内訳(燃料化)'!D34</f>
        <v>0</v>
      </c>
      <c r="X34" s="51">
        <f>'施設資源化量内訳(資源化等)'!D34+'ごみ搬入量内訳(セメント)'!D34</f>
        <v>0</v>
      </c>
      <c r="Y34" s="52">
        <f>SUM(R34:X34)</f>
        <v>0</v>
      </c>
      <c r="Z34" s="53"/>
      <c r="AA34" s="53"/>
      <c r="AB34" s="52">
        <f>ごみ処理量内訳!O34</f>
        <v>0</v>
      </c>
      <c r="AC34" s="52">
        <f>ごみ処理量内訳!AO34</f>
        <v>0</v>
      </c>
      <c r="AD34" s="52">
        <f>ごみ処理量内訳!AP34</f>
        <v>0</v>
      </c>
      <c r="AE34" s="52">
        <f>SUM(AB34:AD34)</f>
        <v>0</v>
      </c>
    </row>
    <row r="35" spans="1:31" s="10" customFormat="1" ht="12" customHeight="1">
      <c r="A35" s="49" t="s">
        <v>124</v>
      </c>
      <c r="B35" s="50" t="s">
        <v>563</v>
      </c>
      <c r="C35" s="49" t="s">
        <v>564</v>
      </c>
      <c r="D35" s="71">
        <f>'ごみ搬入量内訳(総括)'!D35</f>
        <v>0</v>
      </c>
      <c r="E35" s="51">
        <f>ごみ処理量内訳!E35</f>
        <v>0</v>
      </c>
      <c r="F35" s="51">
        <f>ごみ処理量内訳!O35</f>
        <v>0</v>
      </c>
      <c r="G35" s="51">
        <f>SUM(H35:N35)</f>
        <v>0</v>
      </c>
      <c r="H35" s="51">
        <f>ごみ処理量内訳!G35</f>
        <v>0</v>
      </c>
      <c r="I35" s="51">
        <f>ごみ処理量内訳!L35+ごみ処理量内訳!M35</f>
        <v>0</v>
      </c>
      <c r="J35" s="51">
        <f>ごみ処理量内訳!H35</f>
        <v>0</v>
      </c>
      <c r="K35" s="51">
        <f>ごみ処理量内訳!I35</f>
        <v>0</v>
      </c>
      <c r="L35" s="51">
        <f>ごみ処理量内訳!J35</f>
        <v>0</v>
      </c>
      <c r="M35" s="51">
        <f>ごみ処理量内訳!K35</f>
        <v>0</v>
      </c>
      <c r="N35" s="51">
        <f>ごみ処理量内訳!N35</f>
        <v>0</v>
      </c>
      <c r="O35" s="51">
        <f>資源化量内訳!AG35</f>
        <v>0</v>
      </c>
      <c r="P35" s="52">
        <f>SUM(E35,F35,G35,O35)</f>
        <v>0</v>
      </c>
      <c r="Q35" s="53" t="str">
        <f>IF(P35&lt;&gt;0,(O35+E35+G35)/P35*100,"-")</f>
        <v>-</v>
      </c>
      <c r="R35" s="51">
        <f>'施設資源化量内訳(焼却)'!D35</f>
        <v>0</v>
      </c>
      <c r="S35" s="51">
        <f>'施設資源化量内訳(粗大)'!D35</f>
        <v>0</v>
      </c>
      <c r="T35" s="51">
        <f>'施設資源化量内訳(堆肥化)'!D35</f>
        <v>0</v>
      </c>
      <c r="U35" s="51">
        <f>'施設資源化量内訳(飼料化)'!D35</f>
        <v>0</v>
      </c>
      <c r="V35" s="51">
        <f>'施設資源化量内訳(メタン化)'!D35</f>
        <v>0</v>
      </c>
      <c r="W35" s="51">
        <f>'施設資源化量内訳(燃料化)'!D35</f>
        <v>0</v>
      </c>
      <c r="X35" s="51">
        <f>'施設資源化量内訳(資源化等)'!D35+'ごみ搬入量内訳(セメント)'!D35</f>
        <v>0</v>
      </c>
      <c r="Y35" s="52">
        <f>SUM(R35:X35)</f>
        <v>0</v>
      </c>
      <c r="Z35" s="53"/>
      <c r="AA35" s="53"/>
      <c r="AB35" s="52">
        <f>ごみ処理量内訳!O35</f>
        <v>0</v>
      </c>
      <c r="AC35" s="52">
        <f>ごみ処理量内訳!AO35</f>
        <v>0</v>
      </c>
      <c r="AD35" s="52">
        <f>ごみ処理量内訳!AP35</f>
        <v>0</v>
      </c>
      <c r="AE35" s="52">
        <f>SUM(AB35:AD35)</f>
        <v>0</v>
      </c>
    </row>
    <row r="36" spans="1:31" s="10" customFormat="1" ht="12" customHeight="1">
      <c r="A36" s="49" t="s">
        <v>124</v>
      </c>
      <c r="B36" s="50" t="s">
        <v>570</v>
      </c>
      <c r="C36" s="49" t="s">
        <v>571</v>
      </c>
      <c r="D36" s="71">
        <f>'ごみ搬入量内訳(総括)'!D36</f>
        <v>0</v>
      </c>
      <c r="E36" s="51">
        <f>ごみ処理量内訳!E36</f>
        <v>0</v>
      </c>
      <c r="F36" s="51">
        <f>ごみ処理量内訳!O36</f>
        <v>0</v>
      </c>
      <c r="G36" s="51">
        <f>SUM(H36:N36)</f>
        <v>0</v>
      </c>
      <c r="H36" s="51">
        <f>ごみ処理量内訳!G36</f>
        <v>0</v>
      </c>
      <c r="I36" s="51">
        <f>ごみ処理量内訳!L36+ごみ処理量内訳!M36</f>
        <v>0</v>
      </c>
      <c r="J36" s="51">
        <f>ごみ処理量内訳!H36</f>
        <v>0</v>
      </c>
      <c r="K36" s="51">
        <f>ごみ処理量内訳!I36</f>
        <v>0</v>
      </c>
      <c r="L36" s="51">
        <f>ごみ処理量内訳!J36</f>
        <v>0</v>
      </c>
      <c r="M36" s="51">
        <f>ごみ処理量内訳!K36</f>
        <v>0</v>
      </c>
      <c r="N36" s="51">
        <f>ごみ処理量内訳!N36</f>
        <v>0</v>
      </c>
      <c r="O36" s="51">
        <f>資源化量内訳!AG36</f>
        <v>0</v>
      </c>
      <c r="P36" s="52">
        <f>SUM(E36,F36,G36,O36)</f>
        <v>0</v>
      </c>
      <c r="Q36" s="53" t="str">
        <f>IF(P36&lt;&gt;0,(O36+E36+G36)/P36*100,"-")</f>
        <v>-</v>
      </c>
      <c r="R36" s="51">
        <f>'施設資源化量内訳(焼却)'!D36</f>
        <v>0</v>
      </c>
      <c r="S36" s="51">
        <f>'施設資源化量内訳(粗大)'!D36</f>
        <v>0</v>
      </c>
      <c r="T36" s="51">
        <f>'施設資源化量内訳(堆肥化)'!D36</f>
        <v>0</v>
      </c>
      <c r="U36" s="51">
        <f>'施設資源化量内訳(飼料化)'!D36</f>
        <v>0</v>
      </c>
      <c r="V36" s="51">
        <f>'施設資源化量内訳(メタン化)'!D36</f>
        <v>0</v>
      </c>
      <c r="W36" s="51">
        <f>'施設資源化量内訳(燃料化)'!D36</f>
        <v>0</v>
      </c>
      <c r="X36" s="51">
        <f>'施設資源化量内訳(資源化等)'!D36+'ごみ搬入量内訳(セメント)'!D36</f>
        <v>0</v>
      </c>
      <c r="Y36" s="52">
        <f>SUM(R36:X36)</f>
        <v>0</v>
      </c>
      <c r="Z36" s="53"/>
      <c r="AA36" s="53"/>
      <c r="AB36" s="52">
        <f>ごみ処理量内訳!O36</f>
        <v>0</v>
      </c>
      <c r="AC36" s="52">
        <f>ごみ処理量内訳!AO36</f>
        <v>0</v>
      </c>
      <c r="AD36" s="52">
        <f>ごみ処理量内訳!AP36</f>
        <v>0</v>
      </c>
      <c r="AE36" s="52">
        <f>SUM(AB36:AD36)</f>
        <v>0</v>
      </c>
    </row>
    <row r="37" spans="1:31" s="10" customFormat="1" ht="12" customHeight="1">
      <c r="A37" s="49" t="s">
        <v>124</v>
      </c>
      <c r="B37" s="50" t="s">
        <v>589</v>
      </c>
      <c r="C37" s="49" t="s">
        <v>590</v>
      </c>
      <c r="D37" s="71">
        <f>'ごみ搬入量内訳(総括)'!D37</f>
        <v>0</v>
      </c>
      <c r="E37" s="51">
        <f>ごみ処理量内訳!E37</f>
        <v>0</v>
      </c>
      <c r="F37" s="51">
        <f>ごみ処理量内訳!O37</f>
        <v>0</v>
      </c>
      <c r="G37" s="51">
        <f>SUM(H37:N37)</f>
        <v>0</v>
      </c>
      <c r="H37" s="51">
        <f>ごみ処理量内訳!G37</f>
        <v>0</v>
      </c>
      <c r="I37" s="51">
        <f>ごみ処理量内訳!L37+ごみ処理量内訳!M37</f>
        <v>0</v>
      </c>
      <c r="J37" s="51">
        <f>ごみ処理量内訳!H37</f>
        <v>0</v>
      </c>
      <c r="K37" s="51">
        <f>ごみ処理量内訳!I37</f>
        <v>0</v>
      </c>
      <c r="L37" s="51">
        <f>ごみ処理量内訳!J37</f>
        <v>0</v>
      </c>
      <c r="M37" s="51">
        <f>ごみ処理量内訳!K37</f>
        <v>0</v>
      </c>
      <c r="N37" s="51">
        <f>ごみ処理量内訳!N37</f>
        <v>0</v>
      </c>
      <c r="O37" s="51">
        <f>資源化量内訳!AG37</f>
        <v>0</v>
      </c>
      <c r="P37" s="52">
        <f>SUM(E37,F37,G37,O37)</f>
        <v>0</v>
      </c>
      <c r="Q37" s="53" t="str">
        <f>IF(P37&lt;&gt;0,(O37+E37+G37)/P37*100,"-")</f>
        <v>-</v>
      </c>
      <c r="R37" s="51">
        <f>'施設資源化量内訳(焼却)'!D37</f>
        <v>0</v>
      </c>
      <c r="S37" s="51">
        <f>'施設資源化量内訳(粗大)'!D37</f>
        <v>0</v>
      </c>
      <c r="T37" s="51">
        <f>'施設資源化量内訳(堆肥化)'!D37</f>
        <v>0</v>
      </c>
      <c r="U37" s="51">
        <f>'施設資源化量内訳(飼料化)'!D37</f>
        <v>0</v>
      </c>
      <c r="V37" s="51">
        <f>'施設資源化量内訳(メタン化)'!D37</f>
        <v>0</v>
      </c>
      <c r="W37" s="51">
        <f>'施設資源化量内訳(燃料化)'!D37</f>
        <v>0</v>
      </c>
      <c r="X37" s="51">
        <f>'施設資源化量内訳(資源化等)'!D37+'ごみ搬入量内訳(セメント)'!D37</f>
        <v>0</v>
      </c>
      <c r="Y37" s="52">
        <f>SUM(R37:X37)</f>
        <v>0</v>
      </c>
      <c r="Z37" s="53"/>
      <c r="AA37" s="53"/>
      <c r="AB37" s="52">
        <f>ごみ処理量内訳!O37</f>
        <v>0</v>
      </c>
      <c r="AC37" s="52">
        <f>ごみ処理量内訳!AO37</f>
        <v>0</v>
      </c>
      <c r="AD37" s="52">
        <f>ごみ処理量内訳!AP37</f>
        <v>0</v>
      </c>
      <c r="AE37" s="52">
        <f>SUM(AB37:AD37)</f>
        <v>0</v>
      </c>
    </row>
    <row r="38" spans="1:31" s="10" customFormat="1" ht="12" customHeight="1">
      <c r="A38" s="49" t="s">
        <v>124</v>
      </c>
      <c r="B38" s="50" t="s">
        <v>606</v>
      </c>
      <c r="C38" s="49" t="s">
        <v>607</v>
      </c>
      <c r="D38" s="71">
        <f>'ごみ搬入量内訳(総括)'!D38</f>
        <v>0</v>
      </c>
      <c r="E38" s="51">
        <f>ごみ処理量内訳!E38</f>
        <v>0</v>
      </c>
      <c r="F38" s="51">
        <f>ごみ処理量内訳!O38</f>
        <v>0</v>
      </c>
      <c r="G38" s="51">
        <f>SUM(H38:N38)</f>
        <v>0</v>
      </c>
      <c r="H38" s="51">
        <f>ごみ処理量内訳!G38</f>
        <v>0</v>
      </c>
      <c r="I38" s="51">
        <f>ごみ処理量内訳!L38+ごみ処理量内訳!M38</f>
        <v>0</v>
      </c>
      <c r="J38" s="51">
        <f>ごみ処理量内訳!H38</f>
        <v>0</v>
      </c>
      <c r="K38" s="51">
        <f>ごみ処理量内訳!I38</f>
        <v>0</v>
      </c>
      <c r="L38" s="51">
        <f>ごみ処理量内訳!J38</f>
        <v>0</v>
      </c>
      <c r="M38" s="51">
        <f>ごみ処理量内訳!K38</f>
        <v>0</v>
      </c>
      <c r="N38" s="51">
        <f>ごみ処理量内訳!N38</f>
        <v>0</v>
      </c>
      <c r="O38" s="51">
        <f>資源化量内訳!AG38</f>
        <v>0</v>
      </c>
      <c r="P38" s="52">
        <f>SUM(E38,F38,G38,O38)</f>
        <v>0</v>
      </c>
      <c r="Q38" s="53" t="str">
        <f>IF(P38&lt;&gt;0,(O38+E38+G38)/P38*100,"-")</f>
        <v>-</v>
      </c>
      <c r="R38" s="51">
        <f>'施設資源化量内訳(焼却)'!D38</f>
        <v>0</v>
      </c>
      <c r="S38" s="51">
        <f>'施設資源化量内訳(粗大)'!D38</f>
        <v>0</v>
      </c>
      <c r="T38" s="51">
        <f>'施設資源化量内訳(堆肥化)'!D38</f>
        <v>0</v>
      </c>
      <c r="U38" s="51">
        <f>'施設資源化量内訳(飼料化)'!D38</f>
        <v>0</v>
      </c>
      <c r="V38" s="51">
        <f>'施設資源化量内訳(メタン化)'!D38</f>
        <v>0</v>
      </c>
      <c r="W38" s="51">
        <f>'施設資源化量内訳(燃料化)'!D38</f>
        <v>0</v>
      </c>
      <c r="X38" s="51">
        <f>'施設資源化量内訳(資源化等)'!D38+'ごみ搬入量内訳(セメント)'!D38</f>
        <v>0</v>
      </c>
      <c r="Y38" s="52">
        <f>SUM(R38:X38)</f>
        <v>0</v>
      </c>
      <c r="Z38" s="53"/>
      <c r="AA38" s="53"/>
      <c r="AB38" s="52">
        <f>ごみ処理量内訳!O38</f>
        <v>0</v>
      </c>
      <c r="AC38" s="52">
        <f>ごみ処理量内訳!AO38</f>
        <v>0</v>
      </c>
      <c r="AD38" s="52">
        <f>ごみ処理量内訳!AP38</f>
        <v>0</v>
      </c>
      <c r="AE38" s="52">
        <f>SUM(AB38:AD38)</f>
        <v>0</v>
      </c>
    </row>
    <row r="39" spans="1:31" s="10" customFormat="1" ht="12" customHeight="1">
      <c r="A39" s="49" t="s">
        <v>124</v>
      </c>
      <c r="B39" s="50" t="s">
        <v>612</v>
      </c>
      <c r="C39" s="49" t="s">
        <v>613</v>
      </c>
      <c r="D39" s="71">
        <f>'ごみ搬入量内訳(総括)'!D39</f>
        <v>0</v>
      </c>
      <c r="E39" s="51">
        <f>ごみ処理量内訳!E39</f>
        <v>0</v>
      </c>
      <c r="F39" s="51">
        <f>ごみ処理量内訳!O39</f>
        <v>0</v>
      </c>
      <c r="G39" s="51">
        <f>SUM(H39:N39)</f>
        <v>0</v>
      </c>
      <c r="H39" s="51">
        <f>ごみ処理量内訳!G39</f>
        <v>0</v>
      </c>
      <c r="I39" s="51">
        <f>ごみ処理量内訳!L39+ごみ処理量内訳!M39</f>
        <v>0</v>
      </c>
      <c r="J39" s="51">
        <f>ごみ処理量内訳!H39</f>
        <v>0</v>
      </c>
      <c r="K39" s="51">
        <f>ごみ処理量内訳!I39</f>
        <v>0</v>
      </c>
      <c r="L39" s="51">
        <f>ごみ処理量内訳!J39</f>
        <v>0</v>
      </c>
      <c r="M39" s="51">
        <f>ごみ処理量内訳!K39</f>
        <v>0</v>
      </c>
      <c r="N39" s="51">
        <f>ごみ処理量内訳!N39</f>
        <v>0</v>
      </c>
      <c r="O39" s="51">
        <f>資源化量内訳!AG39</f>
        <v>0</v>
      </c>
      <c r="P39" s="52">
        <f>SUM(E39,F39,G39,O39)</f>
        <v>0</v>
      </c>
      <c r="Q39" s="53" t="str">
        <f>IF(P39&lt;&gt;0,(O39+E39+G39)/P39*100,"-")</f>
        <v>-</v>
      </c>
      <c r="R39" s="51">
        <f>'施設資源化量内訳(焼却)'!D39</f>
        <v>0</v>
      </c>
      <c r="S39" s="51">
        <f>'施設資源化量内訳(粗大)'!D39</f>
        <v>0</v>
      </c>
      <c r="T39" s="51">
        <f>'施設資源化量内訳(堆肥化)'!D39</f>
        <v>0</v>
      </c>
      <c r="U39" s="51">
        <f>'施設資源化量内訳(飼料化)'!D39</f>
        <v>0</v>
      </c>
      <c r="V39" s="51">
        <f>'施設資源化量内訳(メタン化)'!D39</f>
        <v>0</v>
      </c>
      <c r="W39" s="51">
        <f>'施設資源化量内訳(燃料化)'!D39</f>
        <v>0</v>
      </c>
      <c r="X39" s="51">
        <f>'施設資源化量内訳(資源化等)'!D39+'ごみ搬入量内訳(セメント)'!D39</f>
        <v>0</v>
      </c>
      <c r="Y39" s="52">
        <f>SUM(R39:X39)</f>
        <v>0</v>
      </c>
      <c r="Z39" s="53"/>
      <c r="AA39" s="53"/>
      <c r="AB39" s="52">
        <f>ごみ処理量内訳!O39</f>
        <v>0</v>
      </c>
      <c r="AC39" s="52">
        <f>ごみ処理量内訳!AO39</f>
        <v>0</v>
      </c>
      <c r="AD39" s="52">
        <f>ごみ処理量内訳!AP39</f>
        <v>0</v>
      </c>
      <c r="AE39" s="52">
        <f>SUM(AB39:AD39)</f>
        <v>0</v>
      </c>
    </row>
    <row r="40" spans="1:31" s="10" customFormat="1" ht="12" customHeight="1">
      <c r="A40" s="49" t="s">
        <v>124</v>
      </c>
      <c r="B40" s="50" t="s">
        <v>617</v>
      </c>
      <c r="C40" s="49" t="s">
        <v>618</v>
      </c>
      <c r="D40" s="71">
        <f>'ごみ搬入量内訳(総括)'!D40</f>
        <v>0</v>
      </c>
      <c r="E40" s="51">
        <f>ごみ処理量内訳!E40</f>
        <v>0</v>
      </c>
      <c r="F40" s="51">
        <f>ごみ処理量内訳!O40</f>
        <v>0</v>
      </c>
      <c r="G40" s="51">
        <f>SUM(H40:N40)</f>
        <v>0</v>
      </c>
      <c r="H40" s="51">
        <f>ごみ処理量内訳!G40</f>
        <v>0</v>
      </c>
      <c r="I40" s="51">
        <f>ごみ処理量内訳!L40+ごみ処理量内訳!M40</f>
        <v>0</v>
      </c>
      <c r="J40" s="51">
        <f>ごみ処理量内訳!H40</f>
        <v>0</v>
      </c>
      <c r="K40" s="51">
        <f>ごみ処理量内訳!I40</f>
        <v>0</v>
      </c>
      <c r="L40" s="51">
        <f>ごみ処理量内訳!J40</f>
        <v>0</v>
      </c>
      <c r="M40" s="51">
        <f>ごみ処理量内訳!K40</f>
        <v>0</v>
      </c>
      <c r="N40" s="51">
        <f>ごみ処理量内訳!N40</f>
        <v>0</v>
      </c>
      <c r="O40" s="51">
        <f>資源化量内訳!AG40</f>
        <v>0</v>
      </c>
      <c r="P40" s="52">
        <f>SUM(E40,F40,G40,O40)</f>
        <v>0</v>
      </c>
      <c r="Q40" s="53" t="str">
        <f>IF(P40&lt;&gt;0,(O40+E40+G40)/P40*100,"-")</f>
        <v>-</v>
      </c>
      <c r="R40" s="51">
        <f>'施設資源化量内訳(焼却)'!D40</f>
        <v>0</v>
      </c>
      <c r="S40" s="51">
        <f>'施設資源化量内訳(粗大)'!D40</f>
        <v>0</v>
      </c>
      <c r="T40" s="51">
        <f>'施設資源化量内訳(堆肥化)'!D40</f>
        <v>0</v>
      </c>
      <c r="U40" s="51">
        <f>'施設資源化量内訳(飼料化)'!D40</f>
        <v>0</v>
      </c>
      <c r="V40" s="51">
        <f>'施設資源化量内訳(メタン化)'!D40</f>
        <v>0</v>
      </c>
      <c r="W40" s="51">
        <f>'施設資源化量内訳(燃料化)'!D40</f>
        <v>0</v>
      </c>
      <c r="X40" s="51">
        <f>'施設資源化量内訳(資源化等)'!D40+'ごみ搬入量内訳(セメント)'!D40</f>
        <v>0</v>
      </c>
      <c r="Y40" s="52">
        <f>SUM(R40:X40)</f>
        <v>0</v>
      </c>
      <c r="Z40" s="53"/>
      <c r="AA40" s="53"/>
      <c r="AB40" s="52">
        <f>ごみ処理量内訳!O40</f>
        <v>0</v>
      </c>
      <c r="AC40" s="52">
        <f>ごみ処理量内訳!AO40</f>
        <v>0</v>
      </c>
      <c r="AD40" s="52">
        <f>ごみ処理量内訳!AP40</f>
        <v>0</v>
      </c>
      <c r="AE40" s="52">
        <f>SUM(AB40:AD40)</f>
        <v>0</v>
      </c>
    </row>
    <row r="41" spans="1:31" s="10" customFormat="1" ht="12" customHeight="1">
      <c r="A41" s="49" t="s">
        <v>234</v>
      </c>
      <c r="B41" s="50" t="s">
        <v>632</v>
      </c>
      <c r="C41" s="49" t="s">
        <v>633</v>
      </c>
      <c r="D41" s="71">
        <f>'ごみ搬入量内訳(総括)'!D41</f>
        <v>0</v>
      </c>
      <c r="E41" s="51">
        <f>ごみ処理量内訳!E41</f>
        <v>0</v>
      </c>
      <c r="F41" s="51">
        <f>ごみ処理量内訳!O41</f>
        <v>0</v>
      </c>
      <c r="G41" s="51">
        <f>SUM(H41:N41)</f>
        <v>0</v>
      </c>
      <c r="H41" s="51">
        <f>ごみ処理量内訳!G41</f>
        <v>0</v>
      </c>
      <c r="I41" s="51">
        <f>ごみ処理量内訳!L41+ごみ処理量内訳!M41</f>
        <v>0</v>
      </c>
      <c r="J41" s="51">
        <f>ごみ処理量内訳!H41</f>
        <v>0</v>
      </c>
      <c r="K41" s="51">
        <f>ごみ処理量内訳!I41</f>
        <v>0</v>
      </c>
      <c r="L41" s="51">
        <f>ごみ処理量内訳!J41</f>
        <v>0</v>
      </c>
      <c r="M41" s="51">
        <f>ごみ処理量内訳!K41</f>
        <v>0</v>
      </c>
      <c r="N41" s="51">
        <f>ごみ処理量内訳!N41</f>
        <v>0</v>
      </c>
      <c r="O41" s="51">
        <f>資源化量内訳!AG41</f>
        <v>0</v>
      </c>
      <c r="P41" s="52">
        <f>SUM(E41,F41,G41,O41)</f>
        <v>0</v>
      </c>
      <c r="Q41" s="53" t="str">
        <f>IF(P41&lt;&gt;0,(O41+E41+G41)/P41*100,"-")</f>
        <v>-</v>
      </c>
      <c r="R41" s="51">
        <f>'施設資源化量内訳(焼却)'!D41</f>
        <v>0</v>
      </c>
      <c r="S41" s="51">
        <f>'施設資源化量内訳(粗大)'!D41</f>
        <v>0</v>
      </c>
      <c r="T41" s="51">
        <f>'施設資源化量内訳(堆肥化)'!D41</f>
        <v>0</v>
      </c>
      <c r="U41" s="51">
        <f>'施設資源化量内訳(飼料化)'!D41</f>
        <v>0</v>
      </c>
      <c r="V41" s="51">
        <f>'施設資源化量内訳(メタン化)'!D41</f>
        <v>0</v>
      </c>
      <c r="W41" s="51">
        <f>'施設資源化量内訳(燃料化)'!D41</f>
        <v>0</v>
      </c>
      <c r="X41" s="51">
        <f>'施設資源化量内訳(資源化等)'!D41+'ごみ搬入量内訳(セメント)'!D41</f>
        <v>0</v>
      </c>
      <c r="Y41" s="52">
        <f>SUM(R41:X41)</f>
        <v>0</v>
      </c>
      <c r="Z41" s="53"/>
      <c r="AA41" s="53"/>
      <c r="AB41" s="52">
        <f>ごみ処理量内訳!O41</f>
        <v>0</v>
      </c>
      <c r="AC41" s="52">
        <f>ごみ処理量内訳!AO41</f>
        <v>0</v>
      </c>
      <c r="AD41" s="52">
        <f>ごみ処理量内訳!AP41</f>
        <v>0</v>
      </c>
      <c r="AE41" s="52">
        <f>SUM(AB41:AD41)</f>
        <v>0</v>
      </c>
    </row>
    <row r="42" spans="1:31" s="10" customFormat="1" ht="12" customHeight="1">
      <c r="A42" s="49" t="s">
        <v>124</v>
      </c>
      <c r="B42" s="50" t="s">
        <v>643</v>
      </c>
      <c r="C42" s="49" t="s">
        <v>644</v>
      </c>
      <c r="D42" s="71">
        <f>'ごみ搬入量内訳(総括)'!D42</f>
        <v>0</v>
      </c>
      <c r="E42" s="51">
        <f>ごみ処理量内訳!E42</f>
        <v>0</v>
      </c>
      <c r="F42" s="51">
        <f>ごみ処理量内訳!O42</f>
        <v>0</v>
      </c>
      <c r="G42" s="51">
        <f>SUM(H42:N42)</f>
        <v>0</v>
      </c>
      <c r="H42" s="51">
        <f>ごみ処理量内訳!G42</f>
        <v>0</v>
      </c>
      <c r="I42" s="51">
        <f>ごみ処理量内訳!L42+ごみ処理量内訳!M42</f>
        <v>0</v>
      </c>
      <c r="J42" s="51">
        <f>ごみ処理量内訳!H42</f>
        <v>0</v>
      </c>
      <c r="K42" s="51">
        <f>ごみ処理量内訳!I42</f>
        <v>0</v>
      </c>
      <c r="L42" s="51">
        <f>ごみ処理量内訳!J42</f>
        <v>0</v>
      </c>
      <c r="M42" s="51">
        <f>ごみ処理量内訳!K42</f>
        <v>0</v>
      </c>
      <c r="N42" s="51">
        <f>ごみ処理量内訳!N42</f>
        <v>0</v>
      </c>
      <c r="O42" s="51">
        <f>資源化量内訳!AG42</f>
        <v>0</v>
      </c>
      <c r="P42" s="52">
        <f>SUM(E42,F42,G42,O42)</f>
        <v>0</v>
      </c>
      <c r="Q42" s="53" t="str">
        <f>IF(P42&lt;&gt;0,(O42+E42+G42)/P42*100,"-")</f>
        <v>-</v>
      </c>
      <c r="R42" s="51">
        <f>'施設資源化量内訳(焼却)'!D42</f>
        <v>0</v>
      </c>
      <c r="S42" s="51">
        <f>'施設資源化量内訳(粗大)'!D42</f>
        <v>0</v>
      </c>
      <c r="T42" s="51">
        <f>'施設資源化量内訳(堆肥化)'!D42</f>
        <v>0</v>
      </c>
      <c r="U42" s="51">
        <f>'施設資源化量内訳(飼料化)'!D42</f>
        <v>0</v>
      </c>
      <c r="V42" s="51">
        <f>'施設資源化量内訳(メタン化)'!D42</f>
        <v>0</v>
      </c>
      <c r="W42" s="51">
        <f>'施設資源化量内訳(燃料化)'!D42</f>
        <v>0</v>
      </c>
      <c r="X42" s="51">
        <f>'施設資源化量内訳(資源化等)'!D42+'ごみ搬入量内訳(セメント)'!D42</f>
        <v>0</v>
      </c>
      <c r="Y42" s="52">
        <f>SUM(R42:X42)</f>
        <v>0</v>
      </c>
      <c r="Z42" s="53"/>
      <c r="AA42" s="53"/>
      <c r="AB42" s="52">
        <f>ごみ処理量内訳!O42</f>
        <v>0</v>
      </c>
      <c r="AC42" s="52">
        <f>ごみ処理量内訳!AO42</f>
        <v>0</v>
      </c>
      <c r="AD42" s="52">
        <f>ごみ処理量内訳!AP42</f>
        <v>0</v>
      </c>
      <c r="AE42" s="52">
        <f>SUM(AB42:AD42)</f>
        <v>0</v>
      </c>
    </row>
    <row r="43" spans="1:31" s="10" customFormat="1" ht="12" customHeight="1">
      <c r="A43" s="49" t="s">
        <v>178</v>
      </c>
      <c r="B43" s="50" t="s">
        <v>655</v>
      </c>
      <c r="C43" s="49" t="s">
        <v>656</v>
      </c>
      <c r="D43" s="71">
        <f>'ごみ搬入量内訳(総括)'!D43</f>
        <v>0</v>
      </c>
      <c r="E43" s="51">
        <f>ごみ処理量内訳!E43</f>
        <v>0</v>
      </c>
      <c r="F43" s="51">
        <f>ごみ処理量内訳!O43</f>
        <v>0</v>
      </c>
      <c r="G43" s="51">
        <f>SUM(H43:N43)</f>
        <v>0</v>
      </c>
      <c r="H43" s="51">
        <f>ごみ処理量内訳!G43</f>
        <v>0</v>
      </c>
      <c r="I43" s="51">
        <f>ごみ処理量内訳!L43+ごみ処理量内訳!M43</f>
        <v>0</v>
      </c>
      <c r="J43" s="51">
        <f>ごみ処理量内訳!H43</f>
        <v>0</v>
      </c>
      <c r="K43" s="51">
        <f>ごみ処理量内訳!I43</f>
        <v>0</v>
      </c>
      <c r="L43" s="51">
        <f>ごみ処理量内訳!J43</f>
        <v>0</v>
      </c>
      <c r="M43" s="51">
        <f>ごみ処理量内訳!K43</f>
        <v>0</v>
      </c>
      <c r="N43" s="51">
        <f>ごみ処理量内訳!N43</f>
        <v>0</v>
      </c>
      <c r="O43" s="51">
        <f>資源化量内訳!AG43</f>
        <v>0</v>
      </c>
      <c r="P43" s="52">
        <f>SUM(E43,F43,G43,O43)</f>
        <v>0</v>
      </c>
      <c r="Q43" s="53" t="str">
        <f>IF(P43&lt;&gt;0,(O43+E43+G43)/P43*100,"-")</f>
        <v>-</v>
      </c>
      <c r="R43" s="51">
        <f>'施設資源化量内訳(焼却)'!D43</f>
        <v>0</v>
      </c>
      <c r="S43" s="51">
        <f>'施設資源化量内訳(粗大)'!D43</f>
        <v>0</v>
      </c>
      <c r="T43" s="51">
        <f>'施設資源化量内訳(堆肥化)'!D43</f>
        <v>0</v>
      </c>
      <c r="U43" s="51">
        <f>'施設資源化量内訳(飼料化)'!D43</f>
        <v>0</v>
      </c>
      <c r="V43" s="51">
        <f>'施設資源化量内訳(メタン化)'!D43</f>
        <v>0</v>
      </c>
      <c r="W43" s="51">
        <f>'施設資源化量内訳(燃料化)'!D43</f>
        <v>0</v>
      </c>
      <c r="X43" s="51">
        <f>'施設資源化量内訳(資源化等)'!D43+'ごみ搬入量内訳(セメント)'!D43</f>
        <v>0</v>
      </c>
      <c r="Y43" s="52">
        <f>SUM(R43:X43)</f>
        <v>0</v>
      </c>
      <c r="Z43" s="53"/>
      <c r="AA43" s="53"/>
      <c r="AB43" s="52">
        <f>ごみ処理量内訳!O43</f>
        <v>0</v>
      </c>
      <c r="AC43" s="52">
        <f>ごみ処理量内訳!AO43</f>
        <v>0</v>
      </c>
      <c r="AD43" s="52">
        <f>ごみ処理量内訳!AP43</f>
        <v>0</v>
      </c>
      <c r="AE43" s="52">
        <f>SUM(AB43:AD43)</f>
        <v>0</v>
      </c>
    </row>
    <row r="44" spans="1:31" s="10" customFormat="1" ht="12" customHeight="1">
      <c r="A44" s="49" t="s">
        <v>178</v>
      </c>
      <c r="B44" s="50" t="s">
        <v>674</v>
      </c>
      <c r="C44" s="49" t="s">
        <v>675</v>
      </c>
      <c r="D44" s="71">
        <f>'ごみ搬入量内訳(総括)'!D44</f>
        <v>59</v>
      </c>
      <c r="E44" s="51">
        <f>ごみ処理量内訳!E44</f>
        <v>59</v>
      </c>
      <c r="F44" s="51">
        <f>ごみ処理量内訳!O44</f>
        <v>0</v>
      </c>
      <c r="G44" s="51">
        <f>SUM(H44:N44)</f>
        <v>0</v>
      </c>
      <c r="H44" s="51">
        <f>ごみ処理量内訳!G44</f>
        <v>0</v>
      </c>
      <c r="I44" s="51">
        <f>ごみ処理量内訳!L44+ごみ処理量内訳!M44</f>
        <v>0</v>
      </c>
      <c r="J44" s="51">
        <f>ごみ処理量内訳!H44</f>
        <v>0</v>
      </c>
      <c r="K44" s="51">
        <f>ごみ処理量内訳!I44</f>
        <v>0</v>
      </c>
      <c r="L44" s="51">
        <f>ごみ処理量内訳!J44</f>
        <v>0</v>
      </c>
      <c r="M44" s="51">
        <f>ごみ処理量内訳!K44</f>
        <v>0</v>
      </c>
      <c r="N44" s="51">
        <f>ごみ処理量内訳!N44</f>
        <v>0</v>
      </c>
      <c r="O44" s="51">
        <f>資源化量内訳!AG44</f>
        <v>0</v>
      </c>
      <c r="P44" s="52">
        <f>SUM(E44,F44,G44,O44)</f>
        <v>59</v>
      </c>
      <c r="Q44" s="53">
        <f>IF(P44&lt;&gt;0,(O44+E44+G44)/P44*100,"-")</f>
        <v>100</v>
      </c>
      <c r="R44" s="51">
        <f>'施設資源化量内訳(焼却)'!D44</f>
        <v>59</v>
      </c>
      <c r="S44" s="51">
        <f>'施設資源化量内訳(粗大)'!D44</f>
        <v>0</v>
      </c>
      <c r="T44" s="51">
        <f>'施設資源化量内訳(堆肥化)'!D44</f>
        <v>0</v>
      </c>
      <c r="U44" s="51">
        <f>'施設資源化量内訳(飼料化)'!D44</f>
        <v>0</v>
      </c>
      <c r="V44" s="51">
        <f>'施設資源化量内訳(メタン化)'!D44</f>
        <v>0</v>
      </c>
      <c r="W44" s="51">
        <f>'施設資源化量内訳(燃料化)'!D44</f>
        <v>0</v>
      </c>
      <c r="X44" s="51">
        <f>'施設資源化量内訳(資源化等)'!D44+'ごみ搬入量内訳(セメント)'!D44</f>
        <v>0</v>
      </c>
      <c r="Y44" s="52">
        <f>SUM(R44:X44)</f>
        <v>59</v>
      </c>
      <c r="Z44" s="53"/>
      <c r="AA44" s="53"/>
      <c r="AB44" s="52">
        <f>ごみ処理量内訳!O44</f>
        <v>0</v>
      </c>
      <c r="AC44" s="52">
        <f>ごみ処理量内訳!AO44</f>
        <v>0</v>
      </c>
      <c r="AD44" s="52">
        <f>ごみ処理量内訳!AP44</f>
        <v>0</v>
      </c>
      <c r="AE44" s="52">
        <f>SUM(AB44:AD44)</f>
        <v>0</v>
      </c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45:AE995">
    <cfRule type="expression" dxfId="976" priority="78" stopIfTrue="1">
      <formula>$A45&lt;&gt;""</formula>
    </cfRule>
  </conditionalFormatting>
  <conditionalFormatting sqref="A8:AE8">
    <cfRule type="expression" dxfId="974" priority="76" stopIfTrue="1">
      <formula>$A8&lt;&gt;""</formula>
    </cfRule>
  </conditionalFormatting>
  <conditionalFormatting sqref="D8">
    <cfRule type="expression" dxfId="973" priority="75" stopIfTrue="1">
      <formula>$A8&lt;&gt;""</formula>
    </cfRule>
  </conditionalFormatting>
  <conditionalFormatting sqref="A9:AE9">
    <cfRule type="expression" dxfId="972" priority="74" stopIfTrue="1">
      <formula>$A9&lt;&gt;""</formula>
    </cfRule>
  </conditionalFormatting>
  <conditionalFormatting sqref="D9">
    <cfRule type="expression" dxfId="971" priority="73" stopIfTrue="1">
      <formula>$A9&lt;&gt;""</formula>
    </cfRule>
  </conditionalFormatting>
  <conditionalFormatting sqref="A10:AE10">
    <cfRule type="expression" dxfId="970" priority="72" stopIfTrue="1">
      <formula>$A10&lt;&gt;""</formula>
    </cfRule>
  </conditionalFormatting>
  <conditionalFormatting sqref="D10">
    <cfRule type="expression" dxfId="969" priority="71" stopIfTrue="1">
      <formula>$A10&lt;&gt;""</formula>
    </cfRule>
  </conditionalFormatting>
  <conditionalFormatting sqref="A11:AE11">
    <cfRule type="expression" dxfId="968" priority="70" stopIfTrue="1">
      <formula>$A11&lt;&gt;""</formula>
    </cfRule>
  </conditionalFormatting>
  <conditionalFormatting sqref="D11">
    <cfRule type="expression" dxfId="967" priority="69" stopIfTrue="1">
      <formula>$A11&lt;&gt;""</formula>
    </cfRule>
  </conditionalFormatting>
  <conditionalFormatting sqref="A12:AE12">
    <cfRule type="expression" dxfId="966" priority="68" stopIfTrue="1">
      <formula>$A12&lt;&gt;""</formula>
    </cfRule>
  </conditionalFormatting>
  <conditionalFormatting sqref="D12">
    <cfRule type="expression" dxfId="965" priority="67" stopIfTrue="1">
      <formula>$A12&lt;&gt;""</formula>
    </cfRule>
  </conditionalFormatting>
  <conditionalFormatting sqref="A13:AE13">
    <cfRule type="expression" dxfId="964" priority="66" stopIfTrue="1">
      <formula>$A13&lt;&gt;""</formula>
    </cfRule>
  </conditionalFormatting>
  <conditionalFormatting sqref="D13">
    <cfRule type="expression" dxfId="963" priority="65" stopIfTrue="1">
      <formula>$A13&lt;&gt;""</formula>
    </cfRule>
  </conditionalFormatting>
  <conditionalFormatting sqref="A14:AE14">
    <cfRule type="expression" dxfId="962" priority="64" stopIfTrue="1">
      <formula>$A14&lt;&gt;""</formula>
    </cfRule>
  </conditionalFormatting>
  <conditionalFormatting sqref="D14">
    <cfRule type="expression" dxfId="961" priority="63" stopIfTrue="1">
      <formula>$A14&lt;&gt;""</formula>
    </cfRule>
  </conditionalFormatting>
  <conditionalFormatting sqref="A15:AE15">
    <cfRule type="expression" dxfId="960" priority="62" stopIfTrue="1">
      <formula>$A15&lt;&gt;""</formula>
    </cfRule>
  </conditionalFormatting>
  <conditionalFormatting sqref="D15">
    <cfRule type="expression" dxfId="959" priority="61" stopIfTrue="1">
      <formula>$A15&lt;&gt;""</formula>
    </cfRule>
  </conditionalFormatting>
  <conditionalFormatting sqref="A16:AE16">
    <cfRule type="expression" dxfId="958" priority="60" stopIfTrue="1">
      <formula>$A16&lt;&gt;""</formula>
    </cfRule>
  </conditionalFormatting>
  <conditionalFormatting sqref="D16">
    <cfRule type="expression" dxfId="957" priority="59" stopIfTrue="1">
      <formula>$A16&lt;&gt;""</formula>
    </cfRule>
  </conditionalFormatting>
  <conditionalFormatting sqref="A17:AE17">
    <cfRule type="expression" dxfId="956" priority="58" stopIfTrue="1">
      <formula>$A17&lt;&gt;""</formula>
    </cfRule>
  </conditionalFormatting>
  <conditionalFormatting sqref="D17">
    <cfRule type="expression" dxfId="955" priority="57" stopIfTrue="1">
      <formula>$A17&lt;&gt;""</formula>
    </cfRule>
  </conditionalFormatting>
  <conditionalFormatting sqref="A18:AE18">
    <cfRule type="expression" dxfId="954" priority="56" stopIfTrue="1">
      <formula>$A18&lt;&gt;""</formula>
    </cfRule>
  </conditionalFormatting>
  <conditionalFormatting sqref="D18">
    <cfRule type="expression" dxfId="953" priority="55" stopIfTrue="1">
      <formula>$A18&lt;&gt;""</formula>
    </cfRule>
  </conditionalFormatting>
  <conditionalFormatting sqref="A19:AE19">
    <cfRule type="expression" dxfId="952" priority="54" stopIfTrue="1">
      <formula>$A19&lt;&gt;""</formula>
    </cfRule>
  </conditionalFormatting>
  <conditionalFormatting sqref="D19">
    <cfRule type="expression" dxfId="951" priority="53" stopIfTrue="1">
      <formula>$A19&lt;&gt;""</formula>
    </cfRule>
  </conditionalFormatting>
  <conditionalFormatting sqref="A20:AE20">
    <cfRule type="expression" dxfId="950" priority="52" stopIfTrue="1">
      <formula>$A20&lt;&gt;""</formula>
    </cfRule>
  </conditionalFormatting>
  <conditionalFormatting sqref="D20">
    <cfRule type="expression" dxfId="949" priority="51" stopIfTrue="1">
      <formula>$A20&lt;&gt;""</formula>
    </cfRule>
  </conditionalFormatting>
  <conditionalFormatting sqref="A21:AE21">
    <cfRule type="expression" dxfId="948" priority="50" stopIfTrue="1">
      <formula>$A21&lt;&gt;""</formula>
    </cfRule>
  </conditionalFormatting>
  <conditionalFormatting sqref="D21">
    <cfRule type="expression" dxfId="947" priority="49" stopIfTrue="1">
      <formula>$A21&lt;&gt;""</formula>
    </cfRule>
  </conditionalFormatting>
  <conditionalFormatting sqref="A22:AE22">
    <cfRule type="expression" dxfId="946" priority="48" stopIfTrue="1">
      <formula>$A22&lt;&gt;""</formula>
    </cfRule>
  </conditionalFormatting>
  <conditionalFormatting sqref="D22">
    <cfRule type="expression" dxfId="945" priority="47" stopIfTrue="1">
      <formula>$A22&lt;&gt;""</formula>
    </cfRule>
  </conditionalFormatting>
  <conditionalFormatting sqref="A23:AE23">
    <cfRule type="expression" dxfId="944" priority="46" stopIfTrue="1">
      <formula>$A23&lt;&gt;""</formula>
    </cfRule>
  </conditionalFormatting>
  <conditionalFormatting sqref="D23">
    <cfRule type="expression" dxfId="943" priority="45" stopIfTrue="1">
      <formula>$A23&lt;&gt;""</formula>
    </cfRule>
  </conditionalFormatting>
  <conditionalFormatting sqref="A24:AE24">
    <cfRule type="expression" dxfId="942" priority="44" stopIfTrue="1">
      <formula>$A24&lt;&gt;""</formula>
    </cfRule>
  </conditionalFormatting>
  <conditionalFormatting sqref="D24">
    <cfRule type="expression" dxfId="941" priority="43" stopIfTrue="1">
      <formula>$A24&lt;&gt;""</formula>
    </cfRule>
  </conditionalFormatting>
  <conditionalFormatting sqref="A25:AE25">
    <cfRule type="expression" dxfId="940" priority="42" stopIfTrue="1">
      <formula>$A25&lt;&gt;""</formula>
    </cfRule>
  </conditionalFormatting>
  <conditionalFormatting sqref="D25">
    <cfRule type="expression" dxfId="939" priority="41" stopIfTrue="1">
      <formula>$A25&lt;&gt;""</formula>
    </cfRule>
  </conditionalFormatting>
  <conditionalFormatting sqref="A26:AE26">
    <cfRule type="expression" dxfId="938" priority="40" stopIfTrue="1">
      <formula>$A26&lt;&gt;""</formula>
    </cfRule>
  </conditionalFormatting>
  <conditionalFormatting sqref="D26">
    <cfRule type="expression" dxfId="937" priority="39" stopIfTrue="1">
      <formula>$A26&lt;&gt;""</formula>
    </cfRule>
  </conditionalFormatting>
  <conditionalFormatting sqref="A27:AE27">
    <cfRule type="expression" dxfId="936" priority="38" stopIfTrue="1">
      <formula>$A27&lt;&gt;""</formula>
    </cfRule>
  </conditionalFormatting>
  <conditionalFormatting sqref="D27">
    <cfRule type="expression" dxfId="935" priority="37" stopIfTrue="1">
      <formula>$A27&lt;&gt;""</formula>
    </cfRule>
  </conditionalFormatting>
  <conditionalFormatting sqref="A28:AE28">
    <cfRule type="expression" dxfId="934" priority="36" stopIfTrue="1">
      <formula>$A28&lt;&gt;""</formula>
    </cfRule>
  </conditionalFormatting>
  <conditionalFormatting sqref="D28">
    <cfRule type="expression" dxfId="933" priority="35" stopIfTrue="1">
      <formula>$A28&lt;&gt;""</formula>
    </cfRule>
  </conditionalFormatting>
  <conditionalFormatting sqref="A29:AE29">
    <cfRule type="expression" dxfId="932" priority="34" stopIfTrue="1">
      <formula>$A29&lt;&gt;""</formula>
    </cfRule>
  </conditionalFormatting>
  <conditionalFormatting sqref="D29">
    <cfRule type="expression" dxfId="931" priority="33" stopIfTrue="1">
      <formula>$A29&lt;&gt;""</formula>
    </cfRule>
  </conditionalFormatting>
  <conditionalFormatting sqref="A30:AE30">
    <cfRule type="expression" dxfId="930" priority="32" stopIfTrue="1">
      <formula>$A30&lt;&gt;""</formula>
    </cfRule>
  </conditionalFormatting>
  <conditionalFormatting sqref="D30">
    <cfRule type="expression" dxfId="929" priority="31" stopIfTrue="1">
      <formula>$A30&lt;&gt;""</formula>
    </cfRule>
  </conditionalFormatting>
  <conditionalFormatting sqref="A31:AE31">
    <cfRule type="expression" dxfId="928" priority="30" stopIfTrue="1">
      <formula>$A31&lt;&gt;""</formula>
    </cfRule>
  </conditionalFormatting>
  <conditionalFormatting sqref="D31">
    <cfRule type="expression" dxfId="927" priority="29" stopIfTrue="1">
      <formula>$A31&lt;&gt;""</formula>
    </cfRule>
  </conditionalFormatting>
  <conditionalFormatting sqref="A32:AE32">
    <cfRule type="expression" dxfId="926" priority="28" stopIfTrue="1">
      <formula>$A32&lt;&gt;""</formula>
    </cfRule>
  </conditionalFormatting>
  <conditionalFormatting sqref="D32">
    <cfRule type="expression" dxfId="925" priority="27" stopIfTrue="1">
      <formula>$A32&lt;&gt;""</formula>
    </cfRule>
  </conditionalFormatting>
  <conditionalFormatting sqref="A33:AE33">
    <cfRule type="expression" dxfId="924" priority="26" stopIfTrue="1">
      <formula>$A33&lt;&gt;""</formula>
    </cfRule>
  </conditionalFormatting>
  <conditionalFormatting sqref="D33">
    <cfRule type="expression" dxfId="923" priority="25" stopIfTrue="1">
      <formula>$A33&lt;&gt;""</formula>
    </cfRule>
  </conditionalFormatting>
  <conditionalFormatting sqref="A34:AE34">
    <cfRule type="expression" dxfId="922" priority="24" stopIfTrue="1">
      <formula>$A34&lt;&gt;""</formula>
    </cfRule>
  </conditionalFormatting>
  <conditionalFormatting sqref="D34">
    <cfRule type="expression" dxfId="921" priority="23" stopIfTrue="1">
      <formula>$A34&lt;&gt;""</formula>
    </cfRule>
  </conditionalFormatting>
  <conditionalFormatting sqref="A35:AE35">
    <cfRule type="expression" dxfId="920" priority="22" stopIfTrue="1">
      <formula>$A35&lt;&gt;""</formula>
    </cfRule>
  </conditionalFormatting>
  <conditionalFormatting sqref="D35">
    <cfRule type="expression" dxfId="919" priority="21" stopIfTrue="1">
      <formula>$A35&lt;&gt;""</formula>
    </cfRule>
  </conditionalFormatting>
  <conditionalFormatting sqref="A36:AE36">
    <cfRule type="expression" dxfId="918" priority="20" stopIfTrue="1">
      <formula>$A36&lt;&gt;""</formula>
    </cfRule>
  </conditionalFormatting>
  <conditionalFormatting sqref="D36">
    <cfRule type="expression" dxfId="917" priority="19" stopIfTrue="1">
      <formula>$A36&lt;&gt;""</formula>
    </cfRule>
  </conditionalFormatting>
  <conditionalFormatting sqref="A37:AE37">
    <cfRule type="expression" dxfId="916" priority="18" stopIfTrue="1">
      <formula>$A37&lt;&gt;""</formula>
    </cfRule>
  </conditionalFormatting>
  <conditionalFormatting sqref="D37">
    <cfRule type="expression" dxfId="915" priority="17" stopIfTrue="1">
      <formula>$A37&lt;&gt;""</formula>
    </cfRule>
  </conditionalFormatting>
  <conditionalFormatting sqref="A38:AE38">
    <cfRule type="expression" dxfId="914" priority="16" stopIfTrue="1">
      <formula>$A38&lt;&gt;""</formula>
    </cfRule>
  </conditionalFormatting>
  <conditionalFormatting sqref="D38">
    <cfRule type="expression" dxfId="913" priority="15" stopIfTrue="1">
      <formula>$A38&lt;&gt;""</formula>
    </cfRule>
  </conditionalFormatting>
  <conditionalFormatting sqref="A39:AE39">
    <cfRule type="expression" dxfId="912" priority="14" stopIfTrue="1">
      <formula>$A39&lt;&gt;""</formula>
    </cfRule>
  </conditionalFormatting>
  <conditionalFormatting sqref="D39">
    <cfRule type="expression" dxfId="911" priority="13" stopIfTrue="1">
      <formula>$A39&lt;&gt;""</formula>
    </cfRule>
  </conditionalFormatting>
  <conditionalFormatting sqref="A40:AE40">
    <cfRule type="expression" dxfId="910" priority="12" stopIfTrue="1">
      <formula>$A40&lt;&gt;""</formula>
    </cfRule>
  </conditionalFormatting>
  <conditionalFormatting sqref="D40">
    <cfRule type="expression" dxfId="909" priority="11" stopIfTrue="1">
      <formula>$A40&lt;&gt;""</formula>
    </cfRule>
  </conditionalFormatting>
  <conditionalFormatting sqref="A41:AE41">
    <cfRule type="expression" dxfId="908" priority="10" stopIfTrue="1">
      <formula>$A41&lt;&gt;""</formula>
    </cfRule>
  </conditionalFormatting>
  <conditionalFormatting sqref="D41">
    <cfRule type="expression" dxfId="907" priority="9" stopIfTrue="1">
      <formula>$A41&lt;&gt;""</formula>
    </cfRule>
  </conditionalFormatting>
  <conditionalFormatting sqref="A42:AE42">
    <cfRule type="expression" dxfId="906" priority="8" stopIfTrue="1">
      <formula>$A42&lt;&gt;""</formula>
    </cfRule>
  </conditionalFormatting>
  <conditionalFormatting sqref="D42">
    <cfRule type="expression" dxfId="905" priority="7" stopIfTrue="1">
      <formula>$A42&lt;&gt;""</formula>
    </cfRule>
  </conditionalFormatting>
  <conditionalFormatting sqref="A43:AE43">
    <cfRule type="expression" dxfId="904" priority="6" stopIfTrue="1">
      <formula>$A43&lt;&gt;""</formula>
    </cfRule>
  </conditionalFormatting>
  <conditionalFormatting sqref="D43">
    <cfRule type="expression" dxfId="903" priority="5" stopIfTrue="1">
      <formula>$A43&lt;&gt;""</formula>
    </cfRule>
  </conditionalFormatting>
  <conditionalFormatting sqref="A44:AE44">
    <cfRule type="expression" dxfId="902" priority="4" stopIfTrue="1">
      <formula>$A44&lt;&gt;""</formula>
    </cfRule>
  </conditionalFormatting>
  <conditionalFormatting sqref="D44">
    <cfRule type="expression" dxfId="901" priority="3" stopIfTrue="1">
      <formula>$A44&lt;&gt;""</formula>
    </cfRule>
  </conditionalFormatting>
  <conditionalFormatting sqref="A7:AE7">
    <cfRule type="expression" dxfId="900" priority="2" stopIfTrue="1">
      <formula>$A7&lt;&gt;""</formula>
    </cfRule>
  </conditionalFormatting>
  <conditionalFormatting sqref="D7">
    <cfRule type="expression" dxfId="89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ゴシック,標準"&amp;14【災害】ごみ処理の概要（令和2年度実績）&amp;R&amp;A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690</v>
      </c>
      <c r="C7" s="43" t="s">
        <v>79</v>
      </c>
      <c r="D7" s="58">
        <f>SUM($D$8:$D$44)</f>
        <v>0</v>
      </c>
      <c r="E7" s="58">
        <f>SUM($E$8:$E$44)</f>
        <v>0</v>
      </c>
      <c r="F7" s="58">
        <f>SUM($F$8:$F$44)</f>
        <v>0</v>
      </c>
      <c r="G7" s="58">
        <f>SUM($G$8:$G$44)</f>
        <v>0</v>
      </c>
      <c r="H7" s="58">
        <f>SUM($H$8:$H$44)</f>
        <v>0</v>
      </c>
      <c r="I7" s="58">
        <f>SUM($I$8:$I$44)</f>
        <v>0</v>
      </c>
      <c r="J7" s="58">
        <f>SUM($J$8:$J$44)</f>
        <v>0</v>
      </c>
      <c r="K7" s="58">
        <f>SUM($K$8:$K$44)</f>
        <v>0</v>
      </c>
      <c r="L7" s="58">
        <f>SUM($L$8:$L$44)</f>
        <v>0</v>
      </c>
      <c r="M7" s="58">
        <f>SUM($M$8:$M$44)</f>
        <v>0</v>
      </c>
      <c r="N7" s="58">
        <f>SUM($N$8:$N$44)</f>
        <v>0</v>
      </c>
      <c r="O7" s="58">
        <f>SUM($O$8:$O$44)</f>
        <v>0</v>
      </c>
      <c r="P7" s="58">
        <f>SUM($P$8:$P$44)</f>
        <v>0</v>
      </c>
      <c r="Q7" s="58">
        <f>SUM($Q$8:$Q$44)</f>
        <v>0</v>
      </c>
      <c r="R7" s="58">
        <f>SUM($R$8:$R$44)</f>
        <v>0</v>
      </c>
      <c r="S7" s="58">
        <f>SUM($S$8:$S$44)</f>
        <v>0</v>
      </c>
      <c r="T7" s="58">
        <f>SUM($T$8:$T$44)</f>
        <v>0</v>
      </c>
      <c r="U7" s="58">
        <f>SUM($U$8:$U$44)</f>
        <v>0</v>
      </c>
      <c r="V7" s="58">
        <f>SUM($V$8:$V$44)</f>
        <v>0</v>
      </c>
      <c r="W7" s="58">
        <f>SUM($W$8:$W$44)</f>
        <v>0</v>
      </c>
      <c r="X7" s="58">
        <f>SUM($X$8:$X$44)</f>
        <v>0</v>
      </c>
      <c r="Y7" s="58">
        <f>SUM($Y$8:$Y$44)</f>
        <v>0</v>
      </c>
      <c r="Z7" s="58">
        <f>SUM($Z$8:$Z$44)</f>
        <v>0</v>
      </c>
      <c r="AA7" s="58">
        <f>SUM($AA$8:$AA$44)</f>
        <v>0</v>
      </c>
      <c r="AB7" s="58">
        <f>SUM($AB$8:$AB$44)</f>
        <v>0</v>
      </c>
      <c r="AC7" s="58">
        <f>SUM($AC$8:$AC$44)</f>
        <v>0</v>
      </c>
      <c r="AD7" s="58">
        <f>SUM($AD$8:$AD$44)</f>
        <v>0</v>
      </c>
      <c r="AE7" s="58">
        <f>SUM($AE$8:$AE$44)</f>
        <v>0</v>
      </c>
      <c r="AF7" s="58">
        <f>SUM($AF$8:$AF$44)</f>
        <v>0</v>
      </c>
      <c r="AG7" s="58">
        <f>SUM($AG$8:$AG$44)</f>
        <v>0</v>
      </c>
      <c r="AH7" s="58">
        <f>SUM($AH$8:$AH$44)</f>
        <v>0</v>
      </c>
    </row>
    <row r="8" spans="1:34" s="10" customFormat="1" ht="12" customHeight="1">
      <c r="A8" s="49" t="s">
        <v>127</v>
      </c>
      <c r="B8" s="50" t="s">
        <v>130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156</v>
      </c>
      <c r="B9" s="50" t="s">
        <v>152</v>
      </c>
      <c r="C9" s="49" t="s">
        <v>157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156</v>
      </c>
      <c r="B10" s="50" t="s">
        <v>171</v>
      </c>
      <c r="C10" s="49" t="s">
        <v>172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183</v>
      </c>
      <c r="C11" s="49" t="s">
        <v>184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195</v>
      </c>
      <c r="C12" s="49" t="s">
        <v>196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208</v>
      </c>
      <c r="C13" s="49" t="s">
        <v>209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230</v>
      </c>
      <c r="C14" s="49" t="s">
        <v>223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156</v>
      </c>
      <c r="B15" s="50" t="s">
        <v>244</v>
      </c>
      <c r="C15" s="49" t="s">
        <v>254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273</v>
      </c>
      <c r="C16" s="49" t="s">
        <v>267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289</v>
      </c>
      <c r="C17" s="49" t="s">
        <v>292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308</v>
      </c>
      <c r="C18" s="49" t="s">
        <v>309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325</v>
      </c>
      <c r="C19" s="49" t="s">
        <v>326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178</v>
      </c>
      <c r="B20" s="50" t="s">
        <v>348</v>
      </c>
      <c r="C20" s="49" t="s">
        <v>349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367</v>
      </c>
      <c r="C21" s="49" t="s">
        <v>371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386</v>
      </c>
      <c r="C22" s="49" t="s">
        <v>379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156</v>
      </c>
      <c r="B23" s="50" t="s">
        <v>406</v>
      </c>
      <c r="C23" s="49" t="s">
        <v>404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413</v>
      </c>
      <c r="C24" s="49" t="s">
        <v>421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156</v>
      </c>
      <c r="B25" s="50" t="s">
        <v>438</v>
      </c>
      <c r="C25" s="49" t="s">
        <v>431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451</v>
      </c>
      <c r="C26" s="49" t="s">
        <v>454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156</v>
      </c>
      <c r="B27" s="50" t="s">
        <v>465</v>
      </c>
      <c r="C27" s="49" t="s">
        <v>468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480</v>
      </c>
      <c r="C28" s="49" t="s">
        <v>484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124</v>
      </c>
      <c r="B29" s="50" t="s">
        <v>505</v>
      </c>
      <c r="C29" s="49" t="s">
        <v>499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124</v>
      </c>
      <c r="B30" s="50" t="s">
        <v>514</v>
      </c>
      <c r="C30" s="49" t="s">
        <v>511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519</v>
      </c>
      <c r="C31" s="49" t="s">
        <v>523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124</v>
      </c>
      <c r="B32" s="50" t="s">
        <v>540</v>
      </c>
      <c r="C32" s="49" t="s">
        <v>541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127</v>
      </c>
      <c r="B33" s="50" t="s">
        <v>549</v>
      </c>
      <c r="C33" s="49" t="s">
        <v>548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127</v>
      </c>
      <c r="B34" s="50" t="s">
        <v>557</v>
      </c>
      <c r="C34" s="49" t="s">
        <v>558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127</v>
      </c>
      <c r="B35" s="50" t="s">
        <v>567</v>
      </c>
      <c r="C35" s="49" t="s">
        <v>569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127</v>
      </c>
      <c r="B36" s="50" t="s">
        <v>574</v>
      </c>
      <c r="C36" s="49" t="s">
        <v>579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127</v>
      </c>
      <c r="B37" s="50" t="s">
        <v>592</v>
      </c>
      <c r="C37" s="49" t="s">
        <v>602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127</v>
      </c>
      <c r="B38" s="50" t="s">
        <v>608</v>
      </c>
      <c r="C38" s="49" t="s">
        <v>607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127</v>
      </c>
      <c r="B39" s="50" t="s">
        <v>615</v>
      </c>
      <c r="C39" s="49" t="s">
        <v>616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127</v>
      </c>
      <c r="B40" s="50" t="s">
        <v>620</v>
      </c>
      <c r="C40" s="49" t="s">
        <v>618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127</v>
      </c>
      <c r="B41" s="50" t="s">
        <v>638</v>
      </c>
      <c r="C41" s="49" t="s">
        <v>639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127</v>
      </c>
      <c r="B42" s="50" t="s">
        <v>646</v>
      </c>
      <c r="C42" s="49" t="s">
        <v>648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124</v>
      </c>
      <c r="B43" s="50" t="s">
        <v>666</v>
      </c>
      <c r="C43" s="49" t="s">
        <v>667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124</v>
      </c>
      <c r="B44" s="50" t="s">
        <v>680</v>
      </c>
      <c r="C44" s="49" t="s">
        <v>679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5:AG997">
    <cfRule type="expression" dxfId="586" priority="39" stopIfTrue="1">
      <formula>$A45&lt;&gt;""</formula>
    </cfRule>
  </conditionalFormatting>
  <conditionalFormatting sqref="A8:AH8">
    <cfRule type="expression" dxfId="585" priority="38" stopIfTrue="1">
      <formula>$A8&lt;&gt;""</formula>
    </cfRule>
  </conditionalFormatting>
  <conditionalFormatting sqref="A9:AH9">
    <cfRule type="expression" dxfId="584" priority="37" stopIfTrue="1">
      <formula>$A9&lt;&gt;""</formula>
    </cfRule>
  </conditionalFormatting>
  <conditionalFormatting sqref="A10:AH10">
    <cfRule type="expression" dxfId="583" priority="36" stopIfTrue="1">
      <formula>$A10&lt;&gt;""</formula>
    </cfRule>
  </conditionalFormatting>
  <conditionalFormatting sqref="A11:AH11">
    <cfRule type="expression" dxfId="582" priority="35" stopIfTrue="1">
      <formula>$A11&lt;&gt;""</formula>
    </cfRule>
  </conditionalFormatting>
  <conditionalFormatting sqref="A12:AH12">
    <cfRule type="expression" dxfId="581" priority="34" stopIfTrue="1">
      <formula>$A12&lt;&gt;""</formula>
    </cfRule>
  </conditionalFormatting>
  <conditionalFormatting sqref="A13:AH13">
    <cfRule type="expression" dxfId="580" priority="33" stopIfTrue="1">
      <formula>$A13&lt;&gt;""</formula>
    </cfRule>
  </conditionalFormatting>
  <conditionalFormatting sqref="A14:AH14">
    <cfRule type="expression" dxfId="579" priority="32" stopIfTrue="1">
      <formula>$A14&lt;&gt;""</formula>
    </cfRule>
  </conditionalFormatting>
  <conditionalFormatting sqref="A15:AH15">
    <cfRule type="expression" dxfId="578" priority="31" stopIfTrue="1">
      <formula>$A15&lt;&gt;""</formula>
    </cfRule>
  </conditionalFormatting>
  <conditionalFormatting sqref="A16:AH16">
    <cfRule type="expression" dxfId="577" priority="30" stopIfTrue="1">
      <formula>$A16&lt;&gt;""</formula>
    </cfRule>
  </conditionalFormatting>
  <conditionalFormatting sqref="A17:AH17">
    <cfRule type="expression" dxfId="576" priority="29" stopIfTrue="1">
      <formula>$A17&lt;&gt;""</formula>
    </cfRule>
  </conditionalFormatting>
  <conditionalFormatting sqref="A18:AH18">
    <cfRule type="expression" dxfId="575" priority="28" stopIfTrue="1">
      <formula>$A18&lt;&gt;""</formula>
    </cfRule>
  </conditionalFormatting>
  <conditionalFormatting sqref="A19:AH19">
    <cfRule type="expression" dxfId="574" priority="27" stopIfTrue="1">
      <formula>$A19&lt;&gt;""</formula>
    </cfRule>
  </conditionalFormatting>
  <conditionalFormatting sqref="A20:AH20">
    <cfRule type="expression" dxfId="573" priority="26" stopIfTrue="1">
      <formula>$A20&lt;&gt;""</formula>
    </cfRule>
  </conditionalFormatting>
  <conditionalFormatting sqref="A21:AH21">
    <cfRule type="expression" dxfId="572" priority="25" stopIfTrue="1">
      <formula>$A21&lt;&gt;""</formula>
    </cfRule>
  </conditionalFormatting>
  <conditionalFormatting sqref="A22:AH22">
    <cfRule type="expression" dxfId="571" priority="24" stopIfTrue="1">
      <formula>$A22&lt;&gt;""</formula>
    </cfRule>
  </conditionalFormatting>
  <conditionalFormatting sqref="A23:AH23">
    <cfRule type="expression" dxfId="570" priority="23" stopIfTrue="1">
      <formula>$A23&lt;&gt;""</formula>
    </cfRule>
  </conditionalFormatting>
  <conditionalFormatting sqref="A24:AH24">
    <cfRule type="expression" dxfId="569" priority="22" stopIfTrue="1">
      <formula>$A24&lt;&gt;""</formula>
    </cfRule>
  </conditionalFormatting>
  <conditionalFormatting sqref="A25:AH25">
    <cfRule type="expression" dxfId="568" priority="21" stopIfTrue="1">
      <formula>$A25&lt;&gt;""</formula>
    </cfRule>
  </conditionalFormatting>
  <conditionalFormatting sqref="A26:AH26">
    <cfRule type="expression" dxfId="567" priority="20" stopIfTrue="1">
      <formula>$A26&lt;&gt;""</formula>
    </cfRule>
  </conditionalFormatting>
  <conditionalFormatting sqref="A27:AH27">
    <cfRule type="expression" dxfId="566" priority="19" stopIfTrue="1">
      <formula>$A27&lt;&gt;""</formula>
    </cfRule>
  </conditionalFormatting>
  <conditionalFormatting sqref="A28:AH28">
    <cfRule type="expression" dxfId="565" priority="18" stopIfTrue="1">
      <formula>$A28&lt;&gt;""</formula>
    </cfRule>
  </conditionalFormatting>
  <conditionalFormatting sqref="A29:AH29">
    <cfRule type="expression" dxfId="564" priority="17" stopIfTrue="1">
      <formula>$A29&lt;&gt;""</formula>
    </cfRule>
  </conditionalFormatting>
  <conditionalFormatting sqref="A30:AH30">
    <cfRule type="expression" dxfId="563" priority="16" stopIfTrue="1">
      <formula>$A30&lt;&gt;""</formula>
    </cfRule>
  </conditionalFormatting>
  <conditionalFormatting sqref="A31:AH31">
    <cfRule type="expression" dxfId="562" priority="15" stopIfTrue="1">
      <formula>$A31&lt;&gt;""</formula>
    </cfRule>
  </conditionalFormatting>
  <conditionalFormatting sqref="A32:AH32">
    <cfRule type="expression" dxfId="561" priority="14" stopIfTrue="1">
      <formula>$A32&lt;&gt;""</formula>
    </cfRule>
  </conditionalFormatting>
  <conditionalFormatting sqref="A33:AH33">
    <cfRule type="expression" dxfId="560" priority="13" stopIfTrue="1">
      <formula>$A33&lt;&gt;""</formula>
    </cfRule>
  </conditionalFormatting>
  <conditionalFormatting sqref="A34:AH34">
    <cfRule type="expression" dxfId="559" priority="12" stopIfTrue="1">
      <formula>$A34&lt;&gt;""</formula>
    </cfRule>
  </conditionalFormatting>
  <conditionalFormatting sqref="A35:AH35">
    <cfRule type="expression" dxfId="558" priority="11" stopIfTrue="1">
      <formula>$A35&lt;&gt;""</formula>
    </cfRule>
  </conditionalFormatting>
  <conditionalFormatting sqref="A36:AH36">
    <cfRule type="expression" dxfId="557" priority="10" stopIfTrue="1">
      <formula>$A36&lt;&gt;""</formula>
    </cfRule>
  </conditionalFormatting>
  <conditionalFormatting sqref="A37:AH37">
    <cfRule type="expression" dxfId="556" priority="9" stopIfTrue="1">
      <formula>$A37&lt;&gt;""</formula>
    </cfRule>
  </conditionalFormatting>
  <conditionalFormatting sqref="A38:AH38">
    <cfRule type="expression" dxfId="555" priority="8" stopIfTrue="1">
      <formula>$A38&lt;&gt;""</formula>
    </cfRule>
  </conditionalFormatting>
  <conditionalFormatting sqref="A39:AH39">
    <cfRule type="expression" dxfId="554" priority="7" stopIfTrue="1">
      <formula>$A39&lt;&gt;""</formula>
    </cfRule>
  </conditionalFormatting>
  <conditionalFormatting sqref="A40:AH40">
    <cfRule type="expression" dxfId="553" priority="6" stopIfTrue="1">
      <formula>$A40&lt;&gt;""</formula>
    </cfRule>
  </conditionalFormatting>
  <conditionalFormatting sqref="A41:AH41">
    <cfRule type="expression" dxfId="552" priority="5" stopIfTrue="1">
      <formula>$A41&lt;&gt;""</formula>
    </cfRule>
  </conditionalFormatting>
  <conditionalFormatting sqref="A42:AH42">
    <cfRule type="expression" dxfId="551" priority="4" stopIfTrue="1">
      <formula>$A42&lt;&gt;""</formula>
    </cfRule>
  </conditionalFormatting>
  <conditionalFormatting sqref="A43:AH43">
    <cfRule type="expression" dxfId="550" priority="3" stopIfTrue="1">
      <formula>$A43&lt;&gt;""</formula>
    </cfRule>
  </conditionalFormatting>
  <conditionalFormatting sqref="A44:AH44">
    <cfRule type="expression" dxfId="549" priority="2" stopIfTrue="1">
      <formula>$A44&lt;&gt;""</formula>
    </cfRule>
  </conditionalFormatting>
  <conditionalFormatting sqref="A7:AH7">
    <cfRule type="expression" dxfId="54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690</v>
      </c>
      <c r="C7" s="43" t="s">
        <v>79</v>
      </c>
      <c r="D7" s="58">
        <f>SUM($D$8:$D$44)</f>
        <v>160</v>
      </c>
      <c r="E7" s="58">
        <f>SUM($E$8:$E$44)</f>
        <v>52</v>
      </c>
      <c r="F7" s="58">
        <f>SUM($F$8:$F$44)</f>
        <v>1</v>
      </c>
      <c r="G7" s="58">
        <f>SUM($G$8:$G$44)</f>
        <v>38</v>
      </c>
      <c r="H7" s="58">
        <f>SUM($H$8:$H$44)</f>
        <v>60</v>
      </c>
      <c r="I7" s="58">
        <f>SUM($I$8:$I$44)</f>
        <v>0</v>
      </c>
      <c r="J7" s="58">
        <f>SUM($J$8:$J$44)</f>
        <v>0</v>
      </c>
      <c r="K7" s="58">
        <f>SUM($K$8:$K$44)</f>
        <v>0</v>
      </c>
      <c r="L7" s="58">
        <f>SUM($L$8:$L$44)</f>
        <v>0</v>
      </c>
      <c r="M7" s="58">
        <f>SUM($M$8:$M$44)</f>
        <v>0</v>
      </c>
      <c r="N7" s="58">
        <f>SUM($N$8:$N$44)</f>
        <v>0</v>
      </c>
      <c r="O7" s="58">
        <f>SUM($O$8:$O$44)</f>
        <v>0</v>
      </c>
      <c r="P7" s="58">
        <f>SUM($P$8:$P$44)</f>
        <v>0</v>
      </c>
      <c r="Q7" s="58">
        <f>SUM($Q$8:$Q$44)</f>
        <v>2</v>
      </c>
      <c r="R7" s="58">
        <f>SUM($R$8:$R$44)</f>
        <v>0</v>
      </c>
      <c r="S7" s="58">
        <f>SUM($S$8:$S$44)</f>
        <v>0</v>
      </c>
      <c r="T7" s="58">
        <f>SUM($T$8:$T$44)</f>
        <v>0</v>
      </c>
      <c r="U7" s="58">
        <f>SUM($U$8:$U$44)</f>
        <v>0</v>
      </c>
      <c r="V7" s="58">
        <f>SUM($V$8:$V$44)</f>
        <v>0</v>
      </c>
      <c r="W7" s="58">
        <f>SUM($W$8:$W$44)</f>
        <v>7</v>
      </c>
      <c r="X7" s="58">
        <f>SUM($X$8:$X$44)</f>
        <v>0</v>
      </c>
      <c r="Y7" s="58">
        <f>SUM($Y$8:$Y$44)</f>
        <v>0</v>
      </c>
      <c r="Z7" s="58">
        <f>SUM($Z$8:$Z$44)</f>
        <v>0</v>
      </c>
      <c r="AA7" s="58">
        <f>SUM($AA$8:$AA$44)</f>
        <v>0</v>
      </c>
      <c r="AB7" s="58">
        <f>SUM($AB$8:$AB$44)</f>
        <v>0</v>
      </c>
      <c r="AC7" s="58">
        <f>SUM($AC$8:$AC$44)</f>
        <v>0</v>
      </c>
      <c r="AD7" s="58">
        <f>SUM($AD$8:$AD$44)</f>
        <v>0</v>
      </c>
      <c r="AE7" s="58">
        <f>SUM($AE$8:$AE$44)</f>
        <v>0</v>
      </c>
      <c r="AF7" s="58">
        <f>SUM($AF$8:$AF$44)</f>
        <v>0</v>
      </c>
      <c r="AG7" s="58">
        <f>SUM($AG$8:$AG$44)</f>
        <v>0</v>
      </c>
      <c r="AH7" s="58">
        <f>SUM($AH$8:$AH$44)</f>
        <v>0</v>
      </c>
    </row>
    <row r="8" spans="1:34" s="10" customFormat="1" ht="12" customHeight="1">
      <c r="A8" s="49" t="s">
        <v>131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152</v>
      </c>
      <c r="C9" s="49" t="s">
        <v>153</v>
      </c>
      <c r="D9" s="39">
        <f>SUM(E9:AH9)</f>
        <v>147</v>
      </c>
      <c r="E9" s="39">
        <v>49</v>
      </c>
      <c r="F9" s="39">
        <v>0</v>
      </c>
      <c r="G9" s="39">
        <v>38</v>
      </c>
      <c r="H9" s="39">
        <v>60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175</v>
      </c>
      <c r="C10" s="49" t="s">
        <v>170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183</v>
      </c>
      <c r="C11" s="49" t="s">
        <v>184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195</v>
      </c>
      <c r="C12" s="49" t="s">
        <v>196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208</v>
      </c>
      <c r="C13" s="49" t="s">
        <v>209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143</v>
      </c>
      <c r="B14" s="50" t="s">
        <v>231</v>
      </c>
      <c r="C14" s="49" t="s">
        <v>228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121</v>
      </c>
      <c r="B15" s="50" t="s">
        <v>255</v>
      </c>
      <c r="C15" s="49" t="s">
        <v>245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275</v>
      </c>
      <c r="C16" s="49" t="s">
        <v>269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291</v>
      </c>
      <c r="C17" s="49" t="s">
        <v>292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308</v>
      </c>
      <c r="C18" s="49" t="s">
        <v>313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325</v>
      </c>
      <c r="C19" s="49" t="s">
        <v>324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340</v>
      </c>
      <c r="C20" s="49" t="s">
        <v>339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146</v>
      </c>
      <c r="B21" s="50" t="s">
        <v>367</v>
      </c>
      <c r="C21" s="49" t="s">
        <v>371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178</v>
      </c>
      <c r="B22" s="50" t="s">
        <v>387</v>
      </c>
      <c r="C22" s="49" t="s">
        <v>379</v>
      </c>
      <c r="D22" s="39">
        <f>SUM(E22:AH22)</f>
        <v>2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2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124</v>
      </c>
      <c r="B23" s="50" t="s">
        <v>406</v>
      </c>
      <c r="C23" s="49" t="s">
        <v>404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416</v>
      </c>
      <c r="C24" s="49" t="s">
        <v>423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433</v>
      </c>
      <c r="C25" s="49" t="s">
        <v>439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146</v>
      </c>
      <c r="B26" s="50" t="s">
        <v>451</v>
      </c>
      <c r="C26" s="49" t="s">
        <v>450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124</v>
      </c>
      <c r="B27" s="50" t="s">
        <v>465</v>
      </c>
      <c r="C27" s="49" t="s">
        <v>467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487</v>
      </c>
      <c r="B28" s="50" t="s">
        <v>482</v>
      </c>
      <c r="C28" s="49" t="s">
        <v>484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127</v>
      </c>
      <c r="B29" s="50" t="s">
        <v>491</v>
      </c>
      <c r="C29" s="49" t="s">
        <v>499</v>
      </c>
      <c r="D29" s="39">
        <f>SUM(E29:AH29)</f>
        <v>11</v>
      </c>
      <c r="E29" s="39">
        <v>3</v>
      </c>
      <c r="F29" s="39">
        <v>1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7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127</v>
      </c>
      <c r="B30" s="50" t="s">
        <v>514</v>
      </c>
      <c r="C30" s="49" t="s">
        <v>515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522</v>
      </c>
      <c r="C31" s="49" t="s">
        <v>523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127</v>
      </c>
      <c r="B32" s="50" t="s">
        <v>536</v>
      </c>
      <c r="C32" s="49" t="s">
        <v>537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124</v>
      </c>
      <c r="B33" s="50" t="s">
        <v>546</v>
      </c>
      <c r="C33" s="49" t="s">
        <v>550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124</v>
      </c>
      <c r="B34" s="50" t="s">
        <v>562</v>
      </c>
      <c r="C34" s="49" t="s">
        <v>560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127</v>
      </c>
      <c r="B35" s="50" t="s">
        <v>567</v>
      </c>
      <c r="C35" s="49" t="s">
        <v>569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127</v>
      </c>
      <c r="B36" s="50" t="s">
        <v>570</v>
      </c>
      <c r="C36" s="49" t="s">
        <v>571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146</v>
      </c>
      <c r="B37" s="50" t="s">
        <v>603</v>
      </c>
      <c r="C37" s="49" t="s">
        <v>604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127</v>
      </c>
      <c r="B38" s="50" t="s">
        <v>608</v>
      </c>
      <c r="C38" s="49" t="s">
        <v>607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127</v>
      </c>
      <c r="B39" s="50" t="s">
        <v>615</v>
      </c>
      <c r="C39" s="49" t="s">
        <v>616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127</v>
      </c>
      <c r="B40" s="50" t="s">
        <v>620</v>
      </c>
      <c r="C40" s="49" t="s">
        <v>621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127</v>
      </c>
      <c r="B41" s="50" t="s">
        <v>636</v>
      </c>
      <c r="C41" s="49" t="s">
        <v>637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127</v>
      </c>
      <c r="B42" s="50" t="s">
        <v>646</v>
      </c>
      <c r="C42" s="49" t="s">
        <v>648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124</v>
      </c>
      <c r="B43" s="50" t="s">
        <v>658</v>
      </c>
      <c r="C43" s="49" t="s">
        <v>656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127</v>
      </c>
      <c r="B44" s="50" t="s">
        <v>680</v>
      </c>
      <c r="C44" s="49" t="s">
        <v>679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5:AG997">
    <cfRule type="expression" dxfId="547" priority="39" stopIfTrue="1">
      <formula>$A45&lt;&gt;""</formula>
    </cfRule>
  </conditionalFormatting>
  <conditionalFormatting sqref="A8:AH8">
    <cfRule type="expression" dxfId="546" priority="38" stopIfTrue="1">
      <formula>$A8&lt;&gt;""</formula>
    </cfRule>
  </conditionalFormatting>
  <conditionalFormatting sqref="A9:AH9">
    <cfRule type="expression" dxfId="545" priority="37" stopIfTrue="1">
      <formula>$A9&lt;&gt;""</formula>
    </cfRule>
  </conditionalFormatting>
  <conditionalFormatting sqref="A10:AH10">
    <cfRule type="expression" dxfId="544" priority="36" stopIfTrue="1">
      <formula>$A10&lt;&gt;""</formula>
    </cfRule>
  </conditionalFormatting>
  <conditionalFormatting sqref="A11:AH11">
    <cfRule type="expression" dxfId="543" priority="35" stopIfTrue="1">
      <formula>$A11&lt;&gt;""</formula>
    </cfRule>
  </conditionalFormatting>
  <conditionalFormatting sqref="A12:AH12">
    <cfRule type="expression" dxfId="542" priority="34" stopIfTrue="1">
      <formula>$A12&lt;&gt;""</formula>
    </cfRule>
  </conditionalFormatting>
  <conditionalFormatting sqref="A13:AH13">
    <cfRule type="expression" dxfId="541" priority="33" stopIfTrue="1">
      <formula>$A13&lt;&gt;""</formula>
    </cfRule>
  </conditionalFormatting>
  <conditionalFormatting sqref="A14:AH14">
    <cfRule type="expression" dxfId="540" priority="32" stopIfTrue="1">
      <formula>$A14&lt;&gt;""</formula>
    </cfRule>
  </conditionalFormatting>
  <conditionalFormatting sqref="A15:AH15">
    <cfRule type="expression" dxfId="539" priority="31" stopIfTrue="1">
      <formula>$A15&lt;&gt;""</formula>
    </cfRule>
  </conditionalFormatting>
  <conditionalFormatting sqref="A16:AH16">
    <cfRule type="expression" dxfId="538" priority="30" stopIfTrue="1">
      <formula>$A16&lt;&gt;""</formula>
    </cfRule>
  </conditionalFormatting>
  <conditionalFormatting sqref="A17:AH17">
    <cfRule type="expression" dxfId="537" priority="29" stopIfTrue="1">
      <formula>$A17&lt;&gt;""</formula>
    </cfRule>
  </conditionalFormatting>
  <conditionalFormatting sqref="A18:AH18">
    <cfRule type="expression" dxfId="536" priority="28" stopIfTrue="1">
      <formula>$A18&lt;&gt;""</formula>
    </cfRule>
  </conditionalFormatting>
  <conditionalFormatting sqref="A19:AH19">
    <cfRule type="expression" dxfId="535" priority="27" stopIfTrue="1">
      <formula>$A19&lt;&gt;""</formula>
    </cfRule>
  </conditionalFormatting>
  <conditionalFormatting sqref="A20:AH20">
    <cfRule type="expression" dxfId="534" priority="26" stopIfTrue="1">
      <formula>$A20&lt;&gt;""</formula>
    </cfRule>
  </conditionalFormatting>
  <conditionalFormatting sqref="A21:AH21">
    <cfRule type="expression" dxfId="533" priority="25" stopIfTrue="1">
      <formula>$A21&lt;&gt;""</formula>
    </cfRule>
  </conditionalFormatting>
  <conditionalFormatting sqref="A22:AH22">
    <cfRule type="expression" dxfId="532" priority="24" stopIfTrue="1">
      <formula>$A22&lt;&gt;""</formula>
    </cfRule>
  </conditionalFormatting>
  <conditionalFormatting sqref="A23:AH23">
    <cfRule type="expression" dxfId="531" priority="23" stopIfTrue="1">
      <formula>$A23&lt;&gt;""</formula>
    </cfRule>
  </conditionalFormatting>
  <conditionalFormatting sqref="A24:AH24">
    <cfRule type="expression" dxfId="530" priority="22" stopIfTrue="1">
      <formula>$A24&lt;&gt;""</formula>
    </cfRule>
  </conditionalFormatting>
  <conditionalFormatting sqref="A25:AH25">
    <cfRule type="expression" dxfId="529" priority="21" stopIfTrue="1">
      <formula>$A25&lt;&gt;""</formula>
    </cfRule>
  </conditionalFormatting>
  <conditionalFormatting sqref="A26:AH26">
    <cfRule type="expression" dxfId="528" priority="20" stopIfTrue="1">
      <formula>$A26&lt;&gt;""</formula>
    </cfRule>
  </conditionalFormatting>
  <conditionalFormatting sqref="A27:AH27">
    <cfRule type="expression" dxfId="527" priority="19" stopIfTrue="1">
      <formula>$A27&lt;&gt;""</formula>
    </cfRule>
  </conditionalFormatting>
  <conditionalFormatting sqref="A28:AH28">
    <cfRule type="expression" dxfId="526" priority="18" stopIfTrue="1">
      <formula>$A28&lt;&gt;""</formula>
    </cfRule>
  </conditionalFormatting>
  <conditionalFormatting sqref="A29:AH29">
    <cfRule type="expression" dxfId="525" priority="17" stopIfTrue="1">
      <formula>$A29&lt;&gt;""</formula>
    </cfRule>
  </conditionalFormatting>
  <conditionalFormatting sqref="A30:AH30">
    <cfRule type="expression" dxfId="524" priority="16" stopIfTrue="1">
      <formula>$A30&lt;&gt;""</formula>
    </cfRule>
  </conditionalFormatting>
  <conditionalFormatting sqref="A31:AH31">
    <cfRule type="expression" dxfId="523" priority="15" stopIfTrue="1">
      <formula>$A31&lt;&gt;""</formula>
    </cfRule>
  </conditionalFormatting>
  <conditionalFormatting sqref="A32:AH32">
    <cfRule type="expression" dxfId="522" priority="14" stopIfTrue="1">
      <formula>$A32&lt;&gt;""</formula>
    </cfRule>
  </conditionalFormatting>
  <conditionalFormatting sqref="A33:AH33">
    <cfRule type="expression" dxfId="521" priority="13" stopIfTrue="1">
      <formula>$A33&lt;&gt;""</formula>
    </cfRule>
  </conditionalFormatting>
  <conditionalFormatting sqref="A34:AH34">
    <cfRule type="expression" dxfId="520" priority="12" stopIfTrue="1">
      <formula>$A34&lt;&gt;""</formula>
    </cfRule>
  </conditionalFormatting>
  <conditionalFormatting sqref="A35:AH35">
    <cfRule type="expression" dxfId="519" priority="11" stopIfTrue="1">
      <formula>$A35&lt;&gt;""</formula>
    </cfRule>
  </conditionalFormatting>
  <conditionalFormatting sqref="A36:AH36">
    <cfRule type="expression" dxfId="518" priority="10" stopIfTrue="1">
      <formula>$A36&lt;&gt;""</formula>
    </cfRule>
  </conditionalFormatting>
  <conditionalFormatting sqref="A37:AH37">
    <cfRule type="expression" dxfId="517" priority="9" stopIfTrue="1">
      <formula>$A37&lt;&gt;""</formula>
    </cfRule>
  </conditionalFormatting>
  <conditionalFormatting sqref="A38:AH38">
    <cfRule type="expression" dxfId="516" priority="8" stopIfTrue="1">
      <formula>$A38&lt;&gt;""</formula>
    </cfRule>
  </conditionalFormatting>
  <conditionalFormatting sqref="A39:AH39">
    <cfRule type="expression" dxfId="515" priority="7" stopIfTrue="1">
      <formula>$A39&lt;&gt;""</formula>
    </cfRule>
  </conditionalFormatting>
  <conditionalFormatting sqref="A40:AH40">
    <cfRule type="expression" dxfId="514" priority="6" stopIfTrue="1">
      <formula>$A40&lt;&gt;""</formula>
    </cfRule>
  </conditionalFormatting>
  <conditionalFormatting sqref="A41:AH41">
    <cfRule type="expression" dxfId="513" priority="5" stopIfTrue="1">
      <formula>$A41&lt;&gt;""</formula>
    </cfRule>
  </conditionalFormatting>
  <conditionalFormatting sqref="A42:AH42">
    <cfRule type="expression" dxfId="512" priority="4" stopIfTrue="1">
      <formula>$A42&lt;&gt;""</formula>
    </cfRule>
  </conditionalFormatting>
  <conditionalFormatting sqref="A43:AH43">
    <cfRule type="expression" dxfId="511" priority="3" stopIfTrue="1">
      <formula>$A43&lt;&gt;""</formula>
    </cfRule>
  </conditionalFormatting>
  <conditionalFormatting sqref="A44:AH44">
    <cfRule type="expression" dxfId="510" priority="2" stopIfTrue="1">
      <formula>$A44&lt;&gt;""</formula>
    </cfRule>
  </conditionalFormatting>
  <conditionalFormatting sqref="A7:AH7">
    <cfRule type="expression" dxfId="50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96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96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96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96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690</v>
      </c>
      <c r="C7" s="43" t="s">
        <v>79</v>
      </c>
      <c r="D7" s="58">
        <f>SUM($D$8:$D$44)</f>
        <v>265</v>
      </c>
      <c r="E7" s="58">
        <f>SUM($E$8:$E$44)</f>
        <v>26</v>
      </c>
      <c r="F7" s="58">
        <f>SUM($F$8:$F$44)</f>
        <v>4</v>
      </c>
      <c r="G7" s="58">
        <f>SUM($G$8:$G$44)</f>
        <v>228</v>
      </c>
      <c r="H7" s="58">
        <f>SUM($H$8:$H$44)</f>
        <v>5</v>
      </c>
      <c r="I7" s="58">
        <f>SUM($I$8:$I$44)</f>
        <v>0</v>
      </c>
      <c r="J7" s="58">
        <f>SUM($J$8:$J$44)</f>
        <v>0</v>
      </c>
      <c r="K7" s="58">
        <f>SUM($K$8:$K$44)</f>
        <v>0</v>
      </c>
      <c r="L7" s="58">
        <f>SUM($L$8:$L$44)</f>
        <v>0</v>
      </c>
      <c r="M7" s="58">
        <f>SUM($M$8:$M$44)</f>
        <v>0</v>
      </c>
      <c r="N7" s="58">
        <f>SUM($N$8:$N$44)</f>
        <v>0</v>
      </c>
      <c r="O7" s="58">
        <f>SUM($O$8:$O$44)</f>
        <v>0</v>
      </c>
      <c r="P7" s="58">
        <f>SUM($P$8:$P$44)</f>
        <v>0</v>
      </c>
      <c r="Q7" s="58">
        <f>SUM($Q$8:$Q$44)</f>
        <v>1</v>
      </c>
      <c r="R7" s="58">
        <f>SUM($R$8:$R$44)</f>
        <v>0</v>
      </c>
      <c r="S7" s="58">
        <f>SUM($S$8:$S$44)</f>
        <v>0</v>
      </c>
      <c r="T7" s="58">
        <f>SUM($T$8:$T$44)</f>
        <v>0</v>
      </c>
      <c r="U7" s="58">
        <f>SUM($U$8:$U$44)</f>
        <v>0</v>
      </c>
      <c r="V7" s="58">
        <f>SUM($V$8:$V$44)</f>
        <v>0</v>
      </c>
      <c r="W7" s="58">
        <f>SUM($W$8:$W$44)</f>
        <v>0</v>
      </c>
      <c r="X7" s="58">
        <f>SUM($X$8:$X$44)</f>
        <v>0</v>
      </c>
      <c r="Y7" s="58">
        <f>SUM($Y$8:$Y$44)</f>
        <v>0</v>
      </c>
      <c r="Z7" s="58">
        <f>SUM($Z$8:$Z$44)</f>
        <v>1</v>
      </c>
      <c r="AA7" s="58">
        <f>SUM($AA$8:$AA$44)</f>
        <v>0</v>
      </c>
      <c r="AB7" s="58">
        <f>SUM($AB$8:$AB$44)</f>
        <v>0</v>
      </c>
      <c r="AC7" s="58">
        <f>SUM($AC$8:$AC$44)</f>
        <v>0</v>
      </c>
      <c r="AD7" s="58">
        <f>SUM($AD$8:$AD$44)</f>
        <v>0</v>
      </c>
      <c r="AE7" s="58">
        <f>SUM($AE$8:$AE$44)</f>
        <v>0</v>
      </c>
      <c r="AF7" s="58">
        <f>SUM($AF$8:$AF$44)</f>
        <v>0</v>
      </c>
      <c r="AG7" s="58">
        <f>SUM($AG$8:$AG$44)</f>
        <v>0</v>
      </c>
      <c r="AH7" s="58">
        <f>SUM($AH$8:$AH$44)</f>
        <v>0</v>
      </c>
    </row>
    <row r="8" spans="1:34" s="10" customFormat="1" ht="12" customHeight="1">
      <c r="A8" s="49" t="s">
        <v>127</v>
      </c>
      <c r="B8" s="50" t="s">
        <v>132</v>
      </c>
      <c r="C8" s="49" t="s">
        <v>133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152</v>
      </c>
      <c r="C9" s="49" t="s">
        <v>153</v>
      </c>
      <c r="D9" s="39">
        <f>SUM(E9:AH9)</f>
        <v>1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1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176</v>
      </c>
      <c r="B10" s="50" t="s">
        <v>165</v>
      </c>
      <c r="C10" s="49" t="s">
        <v>166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183</v>
      </c>
      <c r="C11" s="49" t="s">
        <v>184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195</v>
      </c>
      <c r="C12" s="49" t="s">
        <v>196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214</v>
      </c>
      <c r="B13" s="50" t="s">
        <v>208</v>
      </c>
      <c r="C13" s="49" t="s">
        <v>209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222</v>
      </c>
      <c r="C14" s="49" t="s">
        <v>232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244</v>
      </c>
      <c r="C15" s="49" t="s">
        <v>245</v>
      </c>
      <c r="D15" s="39">
        <f>SUM(E15:AH15)</f>
        <v>180</v>
      </c>
      <c r="E15" s="39">
        <v>0</v>
      </c>
      <c r="F15" s="39">
        <v>0</v>
      </c>
      <c r="G15" s="39">
        <v>180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276</v>
      </c>
      <c r="B16" s="50" t="s">
        <v>277</v>
      </c>
      <c r="C16" s="49" t="s">
        <v>267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289</v>
      </c>
      <c r="C17" s="49" t="s">
        <v>292</v>
      </c>
      <c r="D17" s="39">
        <f>SUM(E17:AH17)</f>
        <v>83</v>
      </c>
      <c r="E17" s="39">
        <v>26</v>
      </c>
      <c r="F17" s="39">
        <v>4</v>
      </c>
      <c r="G17" s="39">
        <v>48</v>
      </c>
      <c r="H17" s="39">
        <v>5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176</v>
      </c>
      <c r="B18" s="50" t="s">
        <v>312</v>
      </c>
      <c r="C18" s="49" t="s">
        <v>314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327</v>
      </c>
      <c r="C19" s="49" t="s">
        <v>324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178</v>
      </c>
      <c r="B20" s="50" t="s">
        <v>350</v>
      </c>
      <c r="C20" s="49" t="s">
        <v>351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372</v>
      </c>
      <c r="C21" s="49" t="s">
        <v>371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378</v>
      </c>
      <c r="C22" s="49" t="s">
        <v>381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407</v>
      </c>
      <c r="C23" s="49" t="s">
        <v>408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424</v>
      </c>
      <c r="B24" s="50" t="s">
        <v>416</v>
      </c>
      <c r="C24" s="49" t="s">
        <v>421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176</v>
      </c>
      <c r="B25" s="50" t="s">
        <v>430</v>
      </c>
      <c r="C25" s="49" t="s">
        <v>435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453</v>
      </c>
      <c r="C26" s="49" t="s">
        <v>454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176</v>
      </c>
      <c r="B27" s="50" t="s">
        <v>463</v>
      </c>
      <c r="C27" s="49" t="s">
        <v>470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482</v>
      </c>
      <c r="C28" s="49" t="s">
        <v>484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124</v>
      </c>
      <c r="B29" s="50" t="s">
        <v>491</v>
      </c>
      <c r="C29" s="49" t="s">
        <v>499</v>
      </c>
      <c r="D29" s="39">
        <f>SUM(E29:AH29)</f>
        <v>1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1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124</v>
      </c>
      <c r="B30" s="50" t="s">
        <v>514</v>
      </c>
      <c r="C30" s="49" t="s">
        <v>515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522</v>
      </c>
      <c r="C31" s="49" t="s">
        <v>523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124</v>
      </c>
      <c r="B32" s="50" t="s">
        <v>538</v>
      </c>
      <c r="C32" s="49" t="s">
        <v>537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127</v>
      </c>
      <c r="B33" s="50" t="s">
        <v>549</v>
      </c>
      <c r="C33" s="49" t="s">
        <v>550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127</v>
      </c>
      <c r="B34" s="50" t="s">
        <v>559</v>
      </c>
      <c r="C34" s="49" t="s">
        <v>558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124</v>
      </c>
      <c r="B35" s="50" t="s">
        <v>565</v>
      </c>
      <c r="C35" s="49" t="s">
        <v>569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127</v>
      </c>
      <c r="B36" s="50" t="s">
        <v>580</v>
      </c>
      <c r="C36" s="49" t="s">
        <v>581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127</v>
      </c>
      <c r="B37" s="50" t="s">
        <v>589</v>
      </c>
      <c r="C37" s="49" t="s">
        <v>591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124</v>
      </c>
      <c r="B38" s="50" t="s">
        <v>608</v>
      </c>
      <c r="C38" s="49" t="s">
        <v>609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127</v>
      </c>
      <c r="B39" s="50" t="s">
        <v>615</v>
      </c>
      <c r="C39" s="49" t="s">
        <v>616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127</v>
      </c>
      <c r="B40" s="50" t="s">
        <v>620</v>
      </c>
      <c r="C40" s="49" t="s">
        <v>621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124</v>
      </c>
      <c r="B41" s="50" t="s">
        <v>638</v>
      </c>
      <c r="C41" s="49" t="s">
        <v>637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127</v>
      </c>
      <c r="B42" s="50" t="s">
        <v>646</v>
      </c>
      <c r="C42" s="49" t="s">
        <v>648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124</v>
      </c>
      <c r="B43" s="50" t="s">
        <v>655</v>
      </c>
      <c r="C43" s="49" t="s">
        <v>668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127</v>
      </c>
      <c r="B44" s="50" t="s">
        <v>680</v>
      </c>
      <c r="C44" s="49" t="s">
        <v>679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5:AG997">
    <cfRule type="expression" dxfId="508" priority="39" stopIfTrue="1">
      <formula>$A45&lt;&gt;""</formula>
    </cfRule>
  </conditionalFormatting>
  <conditionalFormatting sqref="A8:AH8">
    <cfRule type="expression" dxfId="507" priority="38" stopIfTrue="1">
      <formula>$A8&lt;&gt;""</formula>
    </cfRule>
  </conditionalFormatting>
  <conditionalFormatting sqref="A9:AH9">
    <cfRule type="expression" dxfId="506" priority="37" stopIfTrue="1">
      <formula>$A9&lt;&gt;""</formula>
    </cfRule>
  </conditionalFormatting>
  <conditionalFormatting sqref="A10:AH10">
    <cfRule type="expression" dxfId="505" priority="36" stopIfTrue="1">
      <formula>$A10&lt;&gt;""</formula>
    </cfRule>
  </conditionalFormatting>
  <conditionalFormatting sqref="A11:AH11">
    <cfRule type="expression" dxfId="504" priority="35" stopIfTrue="1">
      <formula>$A11&lt;&gt;""</formula>
    </cfRule>
  </conditionalFormatting>
  <conditionalFormatting sqref="A12:AH12">
    <cfRule type="expression" dxfId="503" priority="34" stopIfTrue="1">
      <formula>$A12&lt;&gt;""</formula>
    </cfRule>
  </conditionalFormatting>
  <conditionalFormatting sqref="A13:AH13">
    <cfRule type="expression" dxfId="502" priority="33" stopIfTrue="1">
      <formula>$A13&lt;&gt;""</formula>
    </cfRule>
  </conditionalFormatting>
  <conditionalFormatting sqref="A14:AH14">
    <cfRule type="expression" dxfId="501" priority="32" stopIfTrue="1">
      <formula>$A14&lt;&gt;""</formula>
    </cfRule>
  </conditionalFormatting>
  <conditionalFormatting sqref="A15:AH15">
    <cfRule type="expression" dxfId="500" priority="31" stopIfTrue="1">
      <formula>$A15&lt;&gt;""</formula>
    </cfRule>
  </conditionalFormatting>
  <conditionalFormatting sqref="A16:AH16">
    <cfRule type="expression" dxfId="499" priority="30" stopIfTrue="1">
      <formula>$A16&lt;&gt;""</formula>
    </cfRule>
  </conditionalFormatting>
  <conditionalFormatting sqref="A17:AH17">
    <cfRule type="expression" dxfId="498" priority="29" stopIfTrue="1">
      <formula>$A17&lt;&gt;""</formula>
    </cfRule>
  </conditionalFormatting>
  <conditionalFormatting sqref="A18:AH18">
    <cfRule type="expression" dxfId="497" priority="28" stopIfTrue="1">
      <formula>$A18&lt;&gt;""</formula>
    </cfRule>
  </conditionalFormatting>
  <conditionalFormatting sqref="A19:AH19">
    <cfRule type="expression" dxfId="496" priority="27" stopIfTrue="1">
      <formula>$A19&lt;&gt;""</formula>
    </cfRule>
  </conditionalFormatting>
  <conditionalFormatting sqref="A20:AH20">
    <cfRule type="expression" dxfId="495" priority="26" stopIfTrue="1">
      <formula>$A20&lt;&gt;""</formula>
    </cfRule>
  </conditionalFormatting>
  <conditionalFormatting sqref="A21:AH21">
    <cfRule type="expression" dxfId="494" priority="25" stopIfTrue="1">
      <formula>$A21&lt;&gt;""</formula>
    </cfRule>
  </conditionalFormatting>
  <conditionalFormatting sqref="A22:AH22">
    <cfRule type="expression" dxfId="493" priority="24" stopIfTrue="1">
      <formula>$A22&lt;&gt;""</formula>
    </cfRule>
  </conditionalFormatting>
  <conditionalFormatting sqref="A23:AH23">
    <cfRule type="expression" dxfId="492" priority="23" stopIfTrue="1">
      <formula>$A23&lt;&gt;""</formula>
    </cfRule>
  </conditionalFormatting>
  <conditionalFormatting sqref="A24:AH24">
    <cfRule type="expression" dxfId="491" priority="22" stopIfTrue="1">
      <formula>$A24&lt;&gt;""</formula>
    </cfRule>
  </conditionalFormatting>
  <conditionalFormatting sqref="A25:AH25">
    <cfRule type="expression" dxfId="490" priority="21" stopIfTrue="1">
      <formula>$A25&lt;&gt;""</formula>
    </cfRule>
  </conditionalFormatting>
  <conditionalFormatting sqref="A26:AH26">
    <cfRule type="expression" dxfId="489" priority="20" stopIfTrue="1">
      <formula>$A26&lt;&gt;""</formula>
    </cfRule>
  </conditionalFormatting>
  <conditionalFormatting sqref="A27:AH27">
    <cfRule type="expression" dxfId="488" priority="19" stopIfTrue="1">
      <formula>$A27&lt;&gt;""</formula>
    </cfRule>
  </conditionalFormatting>
  <conditionalFormatting sqref="A28:AH28">
    <cfRule type="expression" dxfId="487" priority="18" stopIfTrue="1">
      <formula>$A28&lt;&gt;""</formula>
    </cfRule>
  </conditionalFormatting>
  <conditionalFormatting sqref="A29:AH29">
    <cfRule type="expression" dxfId="486" priority="17" stopIfTrue="1">
      <formula>$A29&lt;&gt;""</formula>
    </cfRule>
  </conditionalFormatting>
  <conditionalFormatting sqref="A30:AH30">
    <cfRule type="expression" dxfId="485" priority="16" stopIfTrue="1">
      <formula>$A30&lt;&gt;""</formula>
    </cfRule>
  </conditionalFormatting>
  <conditionalFormatting sqref="A31:AH31">
    <cfRule type="expression" dxfId="484" priority="15" stopIfTrue="1">
      <formula>$A31&lt;&gt;""</formula>
    </cfRule>
  </conditionalFormatting>
  <conditionalFormatting sqref="A32:AH32">
    <cfRule type="expression" dxfId="483" priority="14" stopIfTrue="1">
      <formula>$A32&lt;&gt;""</formula>
    </cfRule>
  </conditionalFormatting>
  <conditionalFormatting sqref="A33:AH33">
    <cfRule type="expression" dxfId="482" priority="13" stopIfTrue="1">
      <formula>$A33&lt;&gt;""</formula>
    </cfRule>
  </conditionalFormatting>
  <conditionalFormatting sqref="A34:AH34">
    <cfRule type="expression" dxfId="481" priority="12" stopIfTrue="1">
      <formula>$A34&lt;&gt;""</formula>
    </cfRule>
  </conditionalFormatting>
  <conditionalFormatting sqref="A35:AH35">
    <cfRule type="expression" dxfId="480" priority="11" stopIfTrue="1">
      <formula>$A35&lt;&gt;""</formula>
    </cfRule>
  </conditionalFormatting>
  <conditionalFormatting sqref="A36:AH36">
    <cfRule type="expression" dxfId="479" priority="10" stopIfTrue="1">
      <formula>$A36&lt;&gt;""</formula>
    </cfRule>
  </conditionalFormatting>
  <conditionalFormatting sqref="A37:AH37">
    <cfRule type="expression" dxfId="478" priority="9" stopIfTrue="1">
      <formula>$A37&lt;&gt;""</formula>
    </cfRule>
  </conditionalFormatting>
  <conditionalFormatting sqref="A38:AH38">
    <cfRule type="expression" dxfId="477" priority="8" stopIfTrue="1">
      <formula>$A38&lt;&gt;""</formula>
    </cfRule>
  </conditionalFormatting>
  <conditionalFormatting sqref="A39:AH39">
    <cfRule type="expression" dxfId="476" priority="7" stopIfTrue="1">
      <formula>$A39&lt;&gt;""</formula>
    </cfRule>
  </conditionalFormatting>
  <conditionalFormatting sqref="A40:AH40">
    <cfRule type="expression" dxfId="475" priority="6" stopIfTrue="1">
      <formula>$A40&lt;&gt;""</formula>
    </cfRule>
  </conditionalFormatting>
  <conditionalFormatting sqref="A41:AH41">
    <cfRule type="expression" dxfId="474" priority="5" stopIfTrue="1">
      <formula>$A41&lt;&gt;""</formula>
    </cfRule>
  </conditionalFormatting>
  <conditionalFormatting sqref="A42:AH42">
    <cfRule type="expression" dxfId="473" priority="4" stopIfTrue="1">
      <formula>$A42&lt;&gt;""</formula>
    </cfRule>
  </conditionalFormatting>
  <conditionalFormatting sqref="A43:AH43">
    <cfRule type="expression" dxfId="472" priority="3" stopIfTrue="1">
      <formula>$A43&lt;&gt;""</formula>
    </cfRule>
  </conditionalFormatting>
  <conditionalFormatting sqref="A44:AH44">
    <cfRule type="expression" dxfId="471" priority="2" stopIfTrue="1">
      <formula>$A44&lt;&gt;""</formula>
    </cfRule>
  </conditionalFormatting>
  <conditionalFormatting sqref="A7:AH7">
    <cfRule type="expression" dxfId="47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690</v>
      </c>
      <c r="C7" s="43" t="s">
        <v>79</v>
      </c>
      <c r="D7" s="58">
        <f>SUM($D$8:$D$44)</f>
        <v>22</v>
      </c>
      <c r="E7" s="58">
        <f>SUM($E$8:$E$44)</f>
        <v>0</v>
      </c>
      <c r="F7" s="58">
        <f>SUM($F$8:$F$44)</f>
        <v>0</v>
      </c>
      <c r="G7" s="58">
        <f>SUM($G$8:$G$44)</f>
        <v>0</v>
      </c>
      <c r="H7" s="58">
        <f>SUM($H$8:$H$44)</f>
        <v>0</v>
      </c>
      <c r="I7" s="58">
        <f>SUM($I$8:$I$44)</f>
        <v>0</v>
      </c>
      <c r="J7" s="58">
        <f>SUM($J$8:$J$44)</f>
        <v>0</v>
      </c>
      <c r="K7" s="58">
        <f>SUM($K$8:$K$44)</f>
        <v>0</v>
      </c>
      <c r="L7" s="58">
        <f>SUM($L$8:$L$44)</f>
        <v>12</v>
      </c>
      <c r="M7" s="58">
        <f>SUM($M$8:$M$44)</f>
        <v>0</v>
      </c>
      <c r="N7" s="58">
        <f>SUM($N$8:$N$44)</f>
        <v>0</v>
      </c>
      <c r="O7" s="58">
        <f>SUM($O$8:$O$44)</f>
        <v>0</v>
      </c>
      <c r="P7" s="58">
        <f>SUM($P$8:$P$44)</f>
        <v>0</v>
      </c>
      <c r="Q7" s="58">
        <f>SUM($Q$8:$Q$44)</f>
        <v>0</v>
      </c>
      <c r="R7" s="58">
        <f>SUM($R$8:$R$44)</f>
        <v>0</v>
      </c>
      <c r="S7" s="58">
        <f>SUM($S$8:$S$44)</f>
        <v>0</v>
      </c>
      <c r="T7" s="58">
        <f>SUM($T$8:$T$44)</f>
        <v>0</v>
      </c>
      <c r="U7" s="58">
        <f>SUM($U$8:$U$44)</f>
        <v>0</v>
      </c>
      <c r="V7" s="58">
        <f>SUM($V$8:$V$44)</f>
        <v>0</v>
      </c>
      <c r="W7" s="58">
        <f>SUM($W$8:$W$44)</f>
        <v>0</v>
      </c>
      <c r="X7" s="58">
        <f>SUM($X$8:$X$44)</f>
        <v>0</v>
      </c>
      <c r="Y7" s="58">
        <f>SUM($Y$8:$Y$44)</f>
        <v>0</v>
      </c>
      <c r="Z7" s="58">
        <f>SUM($Z$8:$Z$44)</f>
        <v>0</v>
      </c>
      <c r="AA7" s="58">
        <f>SUM($AA$8:$AA$44)</f>
        <v>0</v>
      </c>
      <c r="AB7" s="58">
        <f>SUM($AB$8:$AB$44)</f>
        <v>0</v>
      </c>
      <c r="AC7" s="58">
        <f>SUM($AC$8:$AC$44)</f>
        <v>0</v>
      </c>
      <c r="AD7" s="58">
        <f>SUM($AD$8:$AD$44)</f>
        <v>0</v>
      </c>
      <c r="AE7" s="58">
        <f>SUM($AE$8:$AE$44)</f>
        <v>10</v>
      </c>
      <c r="AF7" s="58">
        <f>SUM($AF$8:$AF$44)</f>
        <v>0</v>
      </c>
      <c r="AG7" s="58">
        <f>SUM($AG$8:$AG$44)</f>
        <v>0</v>
      </c>
      <c r="AH7" s="58">
        <f>SUM($AH$8:$AH$44)</f>
        <v>0</v>
      </c>
    </row>
    <row r="8" spans="1:34" s="10" customFormat="1" ht="12" customHeight="1">
      <c r="A8" s="49" t="s">
        <v>134</v>
      </c>
      <c r="B8" s="50" t="s">
        <v>135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134</v>
      </c>
      <c r="B9" s="50" t="s">
        <v>152</v>
      </c>
      <c r="C9" s="49" t="s">
        <v>153</v>
      </c>
      <c r="D9" s="39">
        <f>SUM(E9:AH9)</f>
        <v>12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12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134</v>
      </c>
      <c r="B10" s="50" t="s">
        <v>177</v>
      </c>
      <c r="C10" s="49" t="s">
        <v>166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183</v>
      </c>
      <c r="C11" s="49" t="s">
        <v>184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195</v>
      </c>
      <c r="C12" s="49" t="s">
        <v>196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215</v>
      </c>
      <c r="C13" s="49" t="s">
        <v>209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224</v>
      </c>
      <c r="C14" s="49" t="s">
        <v>233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143</v>
      </c>
      <c r="B15" s="50" t="s">
        <v>244</v>
      </c>
      <c r="C15" s="49" t="s">
        <v>245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178</v>
      </c>
      <c r="B16" s="50" t="s">
        <v>277</v>
      </c>
      <c r="C16" s="49" t="s">
        <v>269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291</v>
      </c>
      <c r="C17" s="49" t="s">
        <v>292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315</v>
      </c>
      <c r="C18" s="49" t="s">
        <v>316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325</v>
      </c>
      <c r="C19" s="49" t="s">
        <v>326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352</v>
      </c>
      <c r="B20" s="50" t="s">
        <v>340</v>
      </c>
      <c r="C20" s="49" t="s">
        <v>353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373</v>
      </c>
      <c r="C21" s="49" t="s">
        <v>374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378</v>
      </c>
      <c r="C22" s="49" t="s">
        <v>388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134</v>
      </c>
      <c r="B23" s="50" t="s">
        <v>409</v>
      </c>
      <c r="C23" s="49" t="s">
        <v>410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416</v>
      </c>
      <c r="C24" s="49" t="s">
        <v>421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134</v>
      </c>
      <c r="B25" s="50" t="s">
        <v>440</v>
      </c>
      <c r="C25" s="49" t="s">
        <v>435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134</v>
      </c>
      <c r="B26" s="50" t="s">
        <v>453</v>
      </c>
      <c r="C26" s="49" t="s">
        <v>450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463</v>
      </c>
      <c r="C27" s="49" t="s">
        <v>467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482</v>
      </c>
      <c r="C28" s="49" t="s">
        <v>483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127</v>
      </c>
      <c r="B29" s="50" t="s">
        <v>506</v>
      </c>
      <c r="C29" s="49" t="s">
        <v>499</v>
      </c>
      <c r="D29" s="39">
        <f>SUM(E29:AH29)</f>
        <v>10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10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127</v>
      </c>
      <c r="B30" s="50" t="s">
        <v>514</v>
      </c>
      <c r="C30" s="49" t="s">
        <v>515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522</v>
      </c>
      <c r="C31" s="49" t="s">
        <v>523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124</v>
      </c>
      <c r="B32" s="50" t="s">
        <v>536</v>
      </c>
      <c r="C32" s="49" t="s">
        <v>535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127</v>
      </c>
      <c r="B33" s="50" t="s">
        <v>546</v>
      </c>
      <c r="C33" s="49" t="s">
        <v>550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127</v>
      </c>
      <c r="B34" s="50" t="s">
        <v>559</v>
      </c>
      <c r="C34" s="49" t="s">
        <v>560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127</v>
      </c>
      <c r="B35" s="50" t="s">
        <v>565</v>
      </c>
      <c r="C35" s="49" t="s">
        <v>569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127</v>
      </c>
      <c r="B36" s="50" t="s">
        <v>574</v>
      </c>
      <c r="C36" s="49" t="s">
        <v>571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134</v>
      </c>
      <c r="B37" s="50" t="s">
        <v>589</v>
      </c>
      <c r="C37" s="49" t="s">
        <v>591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127</v>
      </c>
      <c r="B38" s="50" t="s">
        <v>606</v>
      </c>
      <c r="C38" s="49" t="s">
        <v>609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127</v>
      </c>
      <c r="B39" s="50" t="s">
        <v>615</v>
      </c>
      <c r="C39" s="49" t="s">
        <v>613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124</v>
      </c>
      <c r="B40" s="50" t="s">
        <v>620</v>
      </c>
      <c r="C40" s="49" t="s">
        <v>621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127</v>
      </c>
      <c r="B41" s="50" t="s">
        <v>636</v>
      </c>
      <c r="C41" s="49" t="s">
        <v>637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127</v>
      </c>
      <c r="B42" s="50" t="s">
        <v>646</v>
      </c>
      <c r="C42" s="49" t="s">
        <v>648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669</v>
      </c>
      <c r="B43" s="50" t="s">
        <v>658</v>
      </c>
      <c r="C43" s="49" t="s">
        <v>659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134</v>
      </c>
      <c r="B44" s="50" t="s">
        <v>676</v>
      </c>
      <c r="C44" s="49" t="s">
        <v>679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5:AG997">
    <cfRule type="expression" dxfId="469" priority="39" stopIfTrue="1">
      <formula>$A45&lt;&gt;""</formula>
    </cfRule>
  </conditionalFormatting>
  <conditionalFormatting sqref="A8:AH8">
    <cfRule type="expression" dxfId="468" priority="38" stopIfTrue="1">
      <formula>$A8&lt;&gt;""</formula>
    </cfRule>
  </conditionalFormatting>
  <conditionalFormatting sqref="A9:AH9">
    <cfRule type="expression" dxfId="467" priority="37" stopIfTrue="1">
      <formula>$A9&lt;&gt;""</formula>
    </cfRule>
  </conditionalFormatting>
  <conditionalFormatting sqref="A10:AH10">
    <cfRule type="expression" dxfId="466" priority="36" stopIfTrue="1">
      <formula>$A10&lt;&gt;""</formula>
    </cfRule>
  </conditionalFormatting>
  <conditionalFormatting sqref="A11:AH11">
    <cfRule type="expression" dxfId="465" priority="35" stopIfTrue="1">
      <formula>$A11&lt;&gt;""</formula>
    </cfRule>
  </conditionalFormatting>
  <conditionalFormatting sqref="A12:AH12">
    <cfRule type="expression" dxfId="464" priority="34" stopIfTrue="1">
      <formula>$A12&lt;&gt;""</formula>
    </cfRule>
  </conditionalFormatting>
  <conditionalFormatting sqref="A13:AH13">
    <cfRule type="expression" dxfId="463" priority="33" stopIfTrue="1">
      <formula>$A13&lt;&gt;""</formula>
    </cfRule>
  </conditionalFormatting>
  <conditionalFormatting sqref="A14:AH14">
    <cfRule type="expression" dxfId="462" priority="32" stopIfTrue="1">
      <formula>$A14&lt;&gt;""</formula>
    </cfRule>
  </conditionalFormatting>
  <conditionalFormatting sqref="A15:AH15">
    <cfRule type="expression" dxfId="461" priority="31" stopIfTrue="1">
      <formula>$A15&lt;&gt;""</formula>
    </cfRule>
  </conditionalFormatting>
  <conditionalFormatting sqref="A16:AH16">
    <cfRule type="expression" dxfId="460" priority="30" stopIfTrue="1">
      <formula>$A16&lt;&gt;""</formula>
    </cfRule>
  </conditionalFormatting>
  <conditionalFormatting sqref="A17:AH17">
    <cfRule type="expression" dxfId="459" priority="29" stopIfTrue="1">
      <formula>$A17&lt;&gt;""</formula>
    </cfRule>
  </conditionalFormatting>
  <conditionalFormatting sqref="A18:AH18">
    <cfRule type="expression" dxfId="458" priority="28" stopIfTrue="1">
      <formula>$A18&lt;&gt;""</formula>
    </cfRule>
  </conditionalFormatting>
  <conditionalFormatting sqref="A19:AH19">
    <cfRule type="expression" dxfId="457" priority="27" stopIfTrue="1">
      <formula>$A19&lt;&gt;""</formula>
    </cfRule>
  </conditionalFormatting>
  <conditionalFormatting sqref="A20:AH20">
    <cfRule type="expression" dxfId="456" priority="26" stopIfTrue="1">
      <formula>$A20&lt;&gt;""</formula>
    </cfRule>
  </conditionalFormatting>
  <conditionalFormatting sqref="A21:AH21">
    <cfRule type="expression" dxfId="455" priority="25" stopIfTrue="1">
      <formula>$A21&lt;&gt;""</formula>
    </cfRule>
  </conditionalFormatting>
  <conditionalFormatting sqref="A22:AH22">
    <cfRule type="expression" dxfId="454" priority="24" stopIfTrue="1">
      <formula>$A22&lt;&gt;""</formula>
    </cfRule>
  </conditionalFormatting>
  <conditionalFormatting sqref="A23:AH23">
    <cfRule type="expression" dxfId="453" priority="23" stopIfTrue="1">
      <formula>$A23&lt;&gt;""</formula>
    </cfRule>
  </conditionalFormatting>
  <conditionalFormatting sqref="A24:AH24">
    <cfRule type="expression" dxfId="452" priority="22" stopIfTrue="1">
      <formula>$A24&lt;&gt;""</formula>
    </cfRule>
  </conditionalFormatting>
  <conditionalFormatting sqref="A25:AH25">
    <cfRule type="expression" dxfId="451" priority="21" stopIfTrue="1">
      <formula>$A25&lt;&gt;""</formula>
    </cfRule>
  </conditionalFormatting>
  <conditionalFormatting sqref="A26:AH26">
    <cfRule type="expression" dxfId="450" priority="20" stopIfTrue="1">
      <formula>$A26&lt;&gt;""</formula>
    </cfRule>
  </conditionalFormatting>
  <conditionalFormatting sqref="A27:AH27">
    <cfRule type="expression" dxfId="449" priority="19" stopIfTrue="1">
      <formula>$A27&lt;&gt;""</formula>
    </cfRule>
  </conditionalFormatting>
  <conditionalFormatting sqref="A28:AH28">
    <cfRule type="expression" dxfId="448" priority="18" stopIfTrue="1">
      <formula>$A28&lt;&gt;""</formula>
    </cfRule>
  </conditionalFormatting>
  <conditionalFormatting sqref="A29:AH29">
    <cfRule type="expression" dxfId="447" priority="17" stopIfTrue="1">
      <formula>$A29&lt;&gt;""</formula>
    </cfRule>
  </conditionalFormatting>
  <conditionalFormatting sqref="A30:AH30">
    <cfRule type="expression" dxfId="446" priority="16" stopIfTrue="1">
      <formula>$A30&lt;&gt;""</formula>
    </cfRule>
  </conditionalFormatting>
  <conditionalFormatting sqref="A31:AH31">
    <cfRule type="expression" dxfId="445" priority="15" stopIfTrue="1">
      <formula>$A31&lt;&gt;""</formula>
    </cfRule>
  </conditionalFormatting>
  <conditionalFormatting sqref="A32:AH32">
    <cfRule type="expression" dxfId="444" priority="14" stopIfTrue="1">
      <formula>$A32&lt;&gt;""</formula>
    </cfRule>
  </conditionalFormatting>
  <conditionalFormatting sqref="A33:AH33">
    <cfRule type="expression" dxfId="443" priority="13" stopIfTrue="1">
      <formula>$A33&lt;&gt;""</formula>
    </cfRule>
  </conditionalFormatting>
  <conditionalFormatting sqref="A34:AH34">
    <cfRule type="expression" dxfId="442" priority="12" stopIfTrue="1">
      <formula>$A34&lt;&gt;""</formula>
    </cfRule>
  </conditionalFormatting>
  <conditionalFormatting sqref="A35:AH35">
    <cfRule type="expression" dxfId="441" priority="11" stopIfTrue="1">
      <formula>$A35&lt;&gt;""</formula>
    </cfRule>
  </conditionalFormatting>
  <conditionalFormatting sqref="A36:AH36">
    <cfRule type="expression" dxfId="440" priority="10" stopIfTrue="1">
      <formula>$A36&lt;&gt;""</formula>
    </cfRule>
  </conditionalFormatting>
  <conditionalFormatting sqref="A37:AH37">
    <cfRule type="expression" dxfId="439" priority="9" stopIfTrue="1">
      <formula>$A37&lt;&gt;""</formula>
    </cfRule>
  </conditionalFormatting>
  <conditionalFormatting sqref="A38:AH38">
    <cfRule type="expression" dxfId="438" priority="8" stopIfTrue="1">
      <formula>$A38&lt;&gt;""</formula>
    </cfRule>
  </conditionalFormatting>
  <conditionalFormatting sqref="A39:AH39">
    <cfRule type="expression" dxfId="437" priority="7" stopIfTrue="1">
      <formula>$A39&lt;&gt;""</formula>
    </cfRule>
  </conditionalFormatting>
  <conditionalFormatting sqref="A40:AH40">
    <cfRule type="expression" dxfId="436" priority="6" stopIfTrue="1">
      <formula>$A40&lt;&gt;""</formula>
    </cfRule>
  </conditionalFormatting>
  <conditionalFormatting sqref="A41:AH41">
    <cfRule type="expression" dxfId="435" priority="5" stopIfTrue="1">
      <formula>$A41&lt;&gt;""</formula>
    </cfRule>
  </conditionalFormatting>
  <conditionalFormatting sqref="A42:AH42">
    <cfRule type="expression" dxfId="434" priority="4" stopIfTrue="1">
      <formula>$A42&lt;&gt;""</formula>
    </cfRule>
  </conditionalFormatting>
  <conditionalFormatting sqref="A43:AH43">
    <cfRule type="expression" dxfId="433" priority="3" stopIfTrue="1">
      <formula>$A43&lt;&gt;""</formula>
    </cfRule>
  </conditionalFormatting>
  <conditionalFormatting sqref="A44:AH44">
    <cfRule type="expression" dxfId="432" priority="2" stopIfTrue="1">
      <formula>$A44&lt;&gt;""</formula>
    </cfRule>
  </conditionalFormatting>
  <conditionalFormatting sqref="A7:AH7">
    <cfRule type="expression" dxfId="43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690</v>
      </c>
      <c r="C7" s="43" t="s">
        <v>79</v>
      </c>
      <c r="D7" s="58">
        <f>SUM($D$8:$D$44)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SUM($AF$8:$AF$44)</f>
        <v>0</v>
      </c>
      <c r="AG7" s="69">
        <v>0</v>
      </c>
      <c r="AH7" s="58">
        <f>SUM($AH$8:$AH$44)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136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158</v>
      </c>
      <c r="B9" s="50" t="s">
        <v>159</v>
      </c>
      <c r="C9" s="49" t="s">
        <v>160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178</v>
      </c>
      <c r="B10" s="50" t="s">
        <v>174</v>
      </c>
      <c r="C10" s="49" t="s">
        <v>170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127</v>
      </c>
      <c r="B11" s="50" t="s">
        <v>185</v>
      </c>
      <c r="C11" s="49" t="s">
        <v>184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178</v>
      </c>
      <c r="B12" s="50" t="s">
        <v>195</v>
      </c>
      <c r="C12" s="49" t="s">
        <v>196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127</v>
      </c>
      <c r="B13" s="50" t="s">
        <v>208</v>
      </c>
      <c r="C13" s="49" t="s">
        <v>209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127</v>
      </c>
      <c r="B14" s="50" t="s">
        <v>224</v>
      </c>
      <c r="C14" s="49" t="s">
        <v>225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124</v>
      </c>
      <c r="B15" s="50" t="s">
        <v>255</v>
      </c>
      <c r="C15" s="49" t="s">
        <v>249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178</v>
      </c>
      <c r="B16" s="50" t="s">
        <v>278</v>
      </c>
      <c r="C16" s="49" t="s">
        <v>267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127</v>
      </c>
      <c r="B17" s="50" t="s">
        <v>289</v>
      </c>
      <c r="C17" s="49" t="s">
        <v>293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317</v>
      </c>
      <c r="B18" s="50" t="s">
        <v>312</v>
      </c>
      <c r="C18" s="49" t="s">
        <v>313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284</v>
      </c>
      <c r="B19" s="50" t="s">
        <v>328</v>
      </c>
      <c r="C19" s="49" t="s">
        <v>324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127</v>
      </c>
      <c r="B20" s="50" t="s">
        <v>338</v>
      </c>
      <c r="C20" s="49" t="s">
        <v>354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158</v>
      </c>
      <c r="B21" s="50" t="s">
        <v>367</v>
      </c>
      <c r="C21" s="49" t="s">
        <v>374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352</v>
      </c>
      <c r="B22" s="50" t="s">
        <v>384</v>
      </c>
      <c r="C22" s="49" t="s">
        <v>389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127</v>
      </c>
      <c r="B23" s="50" t="s">
        <v>411</v>
      </c>
      <c r="C23" s="49" t="s">
        <v>410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127</v>
      </c>
      <c r="B24" s="50" t="s">
        <v>416</v>
      </c>
      <c r="C24" s="49" t="s">
        <v>421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158</v>
      </c>
      <c r="B25" s="50" t="s">
        <v>441</v>
      </c>
      <c r="C25" s="49" t="s">
        <v>442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127</v>
      </c>
      <c r="B26" s="50" t="s">
        <v>453</v>
      </c>
      <c r="C26" s="49" t="s">
        <v>458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127</v>
      </c>
      <c r="B27" s="50" t="s">
        <v>465</v>
      </c>
      <c r="C27" s="49" t="s">
        <v>468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488</v>
      </c>
      <c r="B28" s="50" t="s">
        <v>482</v>
      </c>
      <c r="C28" s="49" t="s">
        <v>484</v>
      </c>
      <c r="D28" s="39">
        <f>SUM(E28:AH28)</f>
        <v>0</v>
      </c>
      <c r="E28" s="70">
        <f>E27</f>
        <v>0</v>
      </c>
      <c r="F28" s="70">
        <f t="shared" ref="F28:AE37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49" t="s">
        <v>127</v>
      </c>
      <c r="B29" s="50" t="s">
        <v>507</v>
      </c>
      <c r="C29" s="49" t="s">
        <v>503</v>
      </c>
      <c r="D29" s="39">
        <f>SUM(E29:AH29)</f>
        <v>0</v>
      </c>
      <c r="E29" s="70">
        <f>E28</f>
        <v>0</v>
      </c>
      <c r="F29" s="70">
        <f t="shared" si="4"/>
        <v>0</v>
      </c>
      <c r="G29" s="70">
        <f t="shared" si="4"/>
        <v>0</v>
      </c>
      <c r="H29" s="70">
        <f t="shared" si="4"/>
        <v>0</v>
      </c>
      <c r="I29" s="70">
        <f t="shared" si="4"/>
        <v>0</v>
      </c>
      <c r="J29" s="70">
        <f t="shared" si="4"/>
        <v>0</v>
      </c>
      <c r="K29" s="70">
        <f t="shared" si="4"/>
        <v>0</v>
      </c>
      <c r="L29" s="70">
        <f t="shared" si="4"/>
        <v>0</v>
      </c>
      <c r="M29" s="70">
        <f t="shared" si="4"/>
        <v>0</v>
      </c>
      <c r="N29" s="70">
        <f t="shared" si="4"/>
        <v>0</v>
      </c>
      <c r="O29" s="70">
        <f t="shared" si="4"/>
        <v>0</v>
      </c>
      <c r="P29" s="70">
        <f t="shared" si="4"/>
        <v>0</v>
      </c>
      <c r="Q29" s="70">
        <f t="shared" si="4"/>
        <v>0</v>
      </c>
      <c r="R29" s="70">
        <f t="shared" si="4"/>
        <v>0</v>
      </c>
      <c r="S29" s="70">
        <f t="shared" si="4"/>
        <v>0</v>
      </c>
      <c r="T29" s="70">
        <f t="shared" si="4"/>
        <v>0</v>
      </c>
      <c r="U29" s="70">
        <f t="shared" si="4"/>
        <v>0</v>
      </c>
      <c r="V29" s="70">
        <f t="shared" si="4"/>
        <v>0</v>
      </c>
      <c r="W29" s="70">
        <f t="shared" si="4"/>
        <v>0</v>
      </c>
      <c r="X29" s="70">
        <f t="shared" si="4"/>
        <v>0</v>
      </c>
      <c r="Y29" s="70">
        <f t="shared" si="4"/>
        <v>0</v>
      </c>
      <c r="Z29" s="70">
        <f t="shared" si="4"/>
        <v>0</v>
      </c>
      <c r="AA29" s="70">
        <f t="shared" si="4"/>
        <v>0</v>
      </c>
      <c r="AB29" s="70">
        <f t="shared" si="4"/>
        <v>0</v>
      </c>
      <c r="AC29" s="70">
        <f t="shared" si="4"/>
        <v>0</v>
      </c>
      <c r="AD29" s="70">
        <f t="shared" si="4"/>
        <v>0</v>
      </c>
      <c r="AE29" s="70">
        <f t="shared" si="4"/>
        <v>0</v>
      </c>
      <c r="AF29" s="39">
        <v>0</v>
      </c>
      <c r="AG29" s="70">
        <f>AG28</f>
        <v>0</v>
      </c>
      <c r="AH29" s="39">
        <v>0</v>
      </c>
    </row>
    <row r="30" spans="1:34" s="10" customFormat="1" ht="12" customHeight="1">
      <c r="A30" s="49" t="s">
        <v>518</v>
      </c>
      <c r="B30" s="50" t="s">
        <v>516</v>
      </c>
      <c r="C30" s="49" t="s">
        <v>511</v>
      </c>
      <c r="D30" s="39">
        <f>SUM(E30:AH30)</f>
        <v>0</v>
      </c>
      <c r="E30" s="70">
        <f>E29</f>
        <v>0</v>
      </c>
      <c r="F30" s="70">
        <f t="shared" si="4"/>
        <v>0</v>
      </c>
      <c r="G30" s="70">
        <f t="shared" si="4"/>
        <v>0</v>
      </c>
      <c r="H30" s="70">
        <f t="shared" si="4"/>
        <v>0</v>
      </c>
      <c r="I30" s="70">
        <f t="shared" si="4"/>
        <v>0</v>
      </c>
      <c r="J30" s="70">
        <f t="shared" si="4"/>
        <v>0</v>
      </c>
      <c r="K30" s="70">
        <f t="shared" si="4"/>
        <v>0</v>
      </c>
      <c r="L30" s="70">
        <f t="shared" si="4"/>
        <v>0</v>
      </c>
      <c r="M30" s="70">
        <f t="shared" si="4"/>
        <v>0</v>
      </c>
      <c r="N30" s="70">
        <f t="shared" si="4"/>
        <v>0</v>
      </c>
      <c r="O30" s="70">
        <f t="shared" si="4"/>
        <v>0</v>
      </c>
      <c r="P30" s="70">
        <f t="shared" si="4"/>
        <v>0</v>
      </c>
      <c r="Q30" s="70">
        <f t="shared" si="4"/>
        <v>0</v>
      </c>
      <c r="R30" s="70">
        <f t="shared" si="4"/>
        <v>0</v>
      </c>
      <c r="S30" s="70">
        <f t="shared" si="4"/>
        <v>0</v>
      </c>
      <c r="T30" s="70">
        <f t="shared" si="4"/>
        <v>0</v>
      </c>
      <c r="U30" s="70">
        <f t="shared" si="4"/>
        <v>0</v>
      </c>
      <c r="V30" s="70">
        <f t="shared" si="4"/>
        <v>0</v>
      </c>
      <c r="W30" s="70">
        <f t="shared" si="4"/>
        <v>0</v>
      </c>
      <c r="X30" s="70">
        <f t="shared" si="4"/>
        <v>0</v>
      </c>
      <c r="Y30" s="70">
        <f t="shared" si="4"/>
        <v>0</v>
      </c>
      <c r="Z30" s="70">
        <f t="shared" si="4"/>
        <v>0</v>
      </c>
      <c r="AA30" s="70">
        <f t="shared" si="4"/>
        <v>0</v>
      </c>
      <c r="AB30" s="70">
        <f t="shared" si="4"/>
        <v>0</v>
      </c>
      <c r="AC30" s="70">
        <f t="shared" si="4"/>
        <v>0</v>
      </c>
      <c r="AD30" s="70">
        <f t="shared" si="4"/>
        <v>0</v>
      </c>
      <c r="AE30" s="70">
        <f t="shared" si="4"/>
        <v>0</v>
      </c>
      <c r="AF30" s="39">
        <v>0</v>
      </c>
      <c r="AG30" s="70">
        <f>AG29</f>
        <v>0</v>
      </c>
      <c r="AH30" s="39">
        <v>0</v>
      </c>
    </row>
    <row r="31" spans="1:34" s="10" customFormat="1" ht="12" customHeight="1">
      <c r="A31" s="49" t="s">
        <v>525</v>
      </c>
      <c r="B31" s="50" t="s">
        <v>526</v>
      </c>
      <c r="C31" s="49" t="s">
        <v>527</v>
      </c>
      <c r="D31" s="39">
        <f>SUM(E31:AH31)</f>
        <v>0</v>
      </c>
      <c r="E31" s="70">
        <f>E30</f>
        <v>0</v>
      </c>
      <c r="F31" s="70">
        <f t="shared" si="4"/>
        <v>0</v>
      </c>
      <c r="G31" s="70">
        <f t="shared" si="4"/>
        <v>0</v>
      </c>
      <c r="H31" s="70">
        <f t="shared" si="4"/>
        <v>0</v>
      </c>
      <c r="I31" s="70">
        <f t="shared" si="4"/>
        <v>0</v>
      </c>
      <c r="J31" s="70">
        <f t="shared" si="4"/>
        <v>0</v>
      </c>
      <c r="K31" s="70">
        <f t="shared" si="4"/>
        <v>0</v>
      </c>
      <c r="L31" s="70">
        <f t="shared" si="4"/>
        <v>0</v>
      </c>
      <c r="M31" s="70">
        <f t="shared" si="4"/>
        <v>0</v>
      </c>
      <c r="N31" s="70">
        <f t="shared" si="4"/>
        <v>0</v>
      </c>
      <c r="O31" s="70">
        <f t="shared" si="4"/>
        <v>0</v>
      </c>
      <c r="P31" s="70">
        <f t="shared" si="4"/>
        <v>0</v>
      </c>
      <c r="Q31" s="70">
        <f t="shared" si="4"/>
        <v>0</v>
      </c>
      <c r="R31" s="70">
        <f t="shared" si="4"/>
        <v>0</v>
      </c>
      <c r="S31" s="70">
        <f t="shared" si="4"/>
        <v>0</v>
      </c>
      <c r="T31" s="70">
        <f t="shared" si="4"/>
        <v>0</v>
      </c>
      <c r="U31" s="70">
        <f t="shared" si="4"/>
        <v>0</v>
      </c>
      <c r="V31" s="70">
        <f t="shared" si="4"/>
        <v>0</v>
      </c>
      <c r="W31" s="70">
        <f t="shared" si="4"/>
        <v>0</v>
      </c>
      <c r="X31" s="70">
        <f t="shared" si="4"/>
        <v>0</v>
      </c>
      <c r="Y31" s="70">
        <f t="shared" si="4"/>
        <v>0</v>
      </c>
      <c r="Z31" s="70">
        <f t="shared" si="4"/>
        <v>0</v>
      </c>
      <c r="AA31" s="70">
        <f t="shared" si="4"/>
        <v>0</v>
      </c>
      <c r="AB31" s="70">
        <f t="shared" si="4"/>
        <v>0</v>
      </c>
      <c r="AC31" s="70">
        <f t="shared" si="4"/>
        <v>0</v>
      </c>
      <c r="AD31" s="70">
        <f t="shared" si="4"/>
        <v>0</v>
      </c>
      <c r="AE31" s="70">
        <f t="shared" si="4"/>
        <v>0</v>
      </c>
      <c r="AF31" s="39">
        <v>0</v>
      </c>
      <c r="AG31" s="70">
        <f>AG30</f>
        <v>0</v>
      </c>
      <c r="AH31" s="39">
        <v>0</v>
      </c>
    </row>
    <row r="32" spans="1:34" s="10" customFormat="1" ht="12" customHeight="1">
      <c r="A32" s="49" t="s">
        <v>124</v>
      </c>
      <c r="B32" s="50" t="s">
        <v>536</v>
      </c>
      <c r="C32" s="49" t="s">
        <v>535</v>
      </c>
      <c r="D32" s="39">
        <f>SUM(E32:AH32)</f>
        <v>0</v>
      </c>
      <c r="E32" s="70">
        <f>E31</f>
        <v>0</v>
      </c>
      <c r="F32" s="70">
        <f t="shared" si="4"/>
        <v>0</v>
      </c>
      <c r="G32" s="70">
        <f t="shared" si="4"/>
        <v>0</v>
      </c>
      <c r="H32" s="70">
        <f t="shared" si="4"/>
        <v>0</v>
      </c>
      <c r="I32" s="70">
        <f t="shared" si="4"/>
        <v>0</v>
      </c>
      <c r="J32" s="70">
        <f t="shared" si="4"/>
        <v>0</v>
      </c>
      <c r="K32" s="70">
        <f t="shared" si="4"/>
        <v>0</v>
      </c>
      <c r="L32" s="70">
        <f t="shared" si="4"/>
        <v>0</v>
      </c>
      <c r="M32" s="70">
        <f t="shared" si="4"/>
        <v>0</v>
      </c>
      <c r="N32" s="70">
        <f t="shared" si="4"/>
        <v>0</v>
      </c>
      <c r="O32" s="70">
        <f t="shared" si="4"/>
        <v>0</v>
      </c>
      <c r="P32" s="70">
        <f t="shared" si="4"/>
        <v>0</v>
      </c>
      <c r="Q32" s="70">
        <f t="shared" si="4"/>
        <v>0</v>
      </c>
      <c r="R32" s="70">
        <f t="shared" si="4"/>
        <v>0</v>
      </c>
      <c r="S32" s="70">
        <f t="shared" si="4"/>
        <v>0</v>
      </c>
      <c r="T32" s="70">
        <f t="shared" si="4"/>
        <v>0</v>
      </c>
      <c r="U32" s="70">
        <f t="shared" si="4"/>
        <v>0</v>
      </c>
      <c r="V32" s="70">
        <f t="shared" si="4"/>
        <v>0</v>
      </c>
      <c r="W32" s="70">
        <f t="shared" si="4"/>
        <v>0</v>
      </c>
      <c r="X32" s="70">
        <f t="shared" si="4"/>
        <v>0</v>
      </c>
      <c r="Y32" s="70">
        <f t="shared" si="4"/>
        <v>0</v>
      </c>
      <c r="Z32" s="70">
        <f t="shared" si="4"/>
        <v>0</v>
      </c>
      <c r="AA32" s="70">
        <f t="shared" si="4"/>
        <v>0</v>
      </c>
      <c r="AB32" s="70">
        <f t="shared" si="4"/>
        <v>0</v>
      </c>
      <c r="AC32" s="70">
        <f t="shared" si="4"/>
        <v>0</v>
      </c>
      <c r="AD32" s="70">
        <f t="shared" si="4"/>
        <v>0</v>
      </c>
      <c r="AE32" s="70">
        <f t="shared" si="4"/>
        <v>0</v>
      </c>
      <c r="AF32" s="39">
        <v>0</v>
      </c>
      <c r="AG32" s="70">
        <f>AG31</f>
        <v>0</v>
      </c>
      <c r="AH32" s="39">
        <v>0</v>
      </c>
    </row>
    <row r="33" spans="1:34" s="10" customFormat="1" ht="12" customHeight="1">
      <c r="A33" s="49" t="s">
        <v>551</v>
      </c>
      <c r="B33" s="50" t="s">
        <v>552</v>
      </c>
      <c r="C33" s="49" t="s">
        <v>553</v>
      </c>
      <c r="D33" s="39">
        <f>SUM(E33:AH33)</f>
        <v>0</v>
      </c>
      <c r="E33" s="70">
        <f>E32</f>
        <v>0</v>
      </c>
      <c r="F33" s="70">
        <f t="shared" si="4"/>
        <v>0</v>
      </c>
      <c r="G33" s="70">
        <f t="shared" si="4"/>
        <v>0</v>
      </c>
      <c r="H33" s="70">
        <f t="shared" si="4"/>
        <v>0</v>
      </c>
      <c r="I33" s="70">
        <f t="shared" si="4"/>
        <v>0</v>
      </c>
      <c r="J33" s="70">
        <f t="shared" si="4"/>
        <v>0</v>
      </c>
      <c r="K33" s="70">
        <f t="shared" si="4"/>
        <v>0</v>
      </c>
      <c r="L33" s="70">
        <f t="shared" si="4"/>
        <v>0</v>
      </c>
      <c r="M33" s="70">
        <f t="shared" si="4"/>
        <v>0</v>
      </c>
      <c r="N33" s="70">
        <f t="shared" si="4"/>
        <v>0</v>
      </c>
      <c r="O33" s="70">
        <f t="shared" si="4"/>
        <v>0</v>
      </c>
      <c r="P33" s="70">
        <f t="shared" si="4"/>
        <v>0</v>
      </c>
      <c r="Q33" s="70">
        <f t="shared" si="4"/>
        <v>0</v>
      </c>
      <c r="R33" s="70">
        <f t="shared" si="4"/>
        <v>0</v>
      </c>
      <c r="S33" s="70">
        <f t="shared" si="4"/>
        <v>0</v>
      </c>
      <c r="T33" s="70">
        <f t="shared" si="4"/>
        <v>0</v>
      </c>
      <c r="U33" s="70">
        <f t="shared" si="4"/>
        <v>0</v>
      </c>
      <c r="V33" s="70">
        <f t="shared" si="4"/>
        <v>0</v>
      </c>
      <c r="W33" s="70">
        <f t="shared" si="4"/>
        <v>0</v>
      </c>
      <c r="X33" s="70">
        <f t="shared" si="4"/>
        <v>0</v>
      </c>
      <c r="Y33" s="70">
        <f t="shared" si="4"/>
        <v>0</v>
      </c>
      <c r="Z33" s="70">
        <f t="shared" si="4"/>
        <v>0</v>
      </c>
      <c r="AA33" s="70">
        <f t="shared" si="4"/>
        <v>0</v>
      </c>
      <c r="AB33" s="70">
        <f t="shared" si="4"/>
        <v>0</v>
      </c>
      <c r="AC33" s="70">
        <f t="shared" si="4"/>
        <v>0</v>
      </c>
      <c r="AD33" s="70">
        <f t="shared" si="4"/>
        <v>0</v>
      </c>
      <c r="AE33" s="70">
        <f t="shared" si="4"/>
        <v>0</v>
      </c>
      <c r="AF33" s="39">
        <v>0</v>
      </c>
      <c r="AG33" s="70">
        <f>AG32</f>
        <v>0</v>
      </c>
      <c r="AH33" s="39">
        <v>0</v>
      </c>
    </row>
    <row r="34" spans="1:34" s="10" customFormat="1" ht="12" customHeight="1">
      <c r="A34" s="49" t="s">
        <v>127</v>
      </c>
      <c r="B34" s="50" t="s">
        <v>559</v>
      </c>
      <c r="C34" s="49" t="s">
        <v>560</v>
      </c>
      <c r="D34" s="39">
        <f>SUM(E34:AH34)</f>
        <v>0</v>
      </c>
      <c r="E34" s="70">
        <f>E33</f>
        <v>0</v>
      </c>
      <c r="F34" s="70">
        <f t="shared" si="4"/>
        <v>0</v>
      </c>
      <c r="G34" s="70">
        <f t="shared" si="4"/>
        <v>0</v>
      </c>
      <c r="H34" s="70">
        <f t="shared" si="4"/>
        <v>0</v>
      </c>
      <c r="I34" s="70">
        <f t="shared" si="4"/>
        <v>0</v>
      </c>
      <c r="J34" s="70">
        <f t="shared" si="4"/>
        <v>0</v>
      </c>
      <c r="K34" s="70">
        <f t="shared" si="4"/>
        <v>0</v>
      </c>
      <c r="L34" s="70">
        <f t="shared" si="4"/>
        <v>0</v>
      </c>
      <c r="M34" s="70">
        <f t="shared" si="4"/>
        <v>0</v>
      </c>
      <c r="N34" s="70">
        <f t="shared" si="4"/>
        <v>0</v>
      </c>
      <c r="O34" s="70">
        <f t="shared" si="4"/>
        <v>0</v>
      </c>
      <c r="P34" s="70">
        <f t="shared" si="4"/>
        <v>0</v>
      </c>
      <c r="Q34" s="70">
        <f t="shared" si="4"/>
        <v>0</v>
      </c>
      <c r="R34" s="70">
        <f t="shared" si="4"/>
        <v>0</v>
      </c>
      <c r="S34" s="70">
        <f t="shared" si="4"/>
        <v>0</v>
      </c>
      <c r="T34" s="70">
        <f t="shared" si="4"/>
        <v>0</v>
      </c>
      <c r="U34" s="70">
        <f t="shared" si="4"/>
        <v>0</v>
      </c>
      <c r="V34" s="70">
        <f t="shared" si="4"/>
        <v>0</v>
      </c>
      <c r="W34" s="70">
        <f t="shared" si="4"/>
        <v>0</v>
      </c>
      <c r="X34" s="70">
        <f t="shared" si="4"/>
        <v>0</v>
      </c>
      <c r="Y34" s="70">
        <f t="shared" si="4"/>
        <v>0</v>
      </c>
      <c r="Z34" s="70">
        <f t="shared" si="4"/>
        <v>0</v>
      </c>
      <c r="AA34" s="70">
        <f t="shared" si="4"/>
        <v>0</v>
      </c>
      <c r="AB34" s="70">
        <f t="shared" si="4"/>
        <v>0</v>
      </c>
      <c r="AC34" s="70">
        <f t="shared" si="4"/>
        <v>0</v>
      </c>
      <c r="AD34" s="70">
        <f t="shared" si="4"/>
        <v>0</v>
      </c>
      <c r="AE34" s="70">
        <f t="shared" si="4"/>
        <v>0</v>
      </c>
      <c r="AF34" s="39">
        <v>0</v>
      </c>
      <c r="AG34" s="70">
        <f>AG33</f>
        <v>0</v>
      </c>
      <c r="AH34" s="39">
        <v>0</v>
      </c>
    </row>
    <row r="35" spans="1:34" s="10" customFormat="1" ht="12" customHeight="1">
      <c r="A35" s="49" t="s">
        <v>124</v>
      </c>
      <c r="B35" s="50" t="s">
        <v>567</v>
      </c>
      <c r="C35" s="49" t="s">
        <v>564</v>
      </c>
      <c r="D35" s="39">
        <f>SUM(E35:AH35)</f>
        <v>0</v>
      </c>
      <c r="E35" s="70">
        <f>E34</f>
        <v>0</v>
      </c>
      <c r="F35" s="70">
        <f t="shared" si="4"/>
        <v>0</v>
      </c>
      <c r="G35" s="70">
        <f t="shared" si="4"/>
        <v>0</v>
      </c>
      <c r="H35" s="70">
        <f t="shared" si="4"/>
        <v>0</v>
      </c>
      <c r="I35" s="70">
        <f t="shared" si="4"/>
        <v>0</v>
      </c>
      <c r="J35" s="70">
        <f t="shared" si="4"/>
        <v>0</v>
      </c>
      <c r="K35" s="70">
        <f t="shared" si="4"/>
        <v>0</v>
      </c>
      <c r="L35" s="70">
        <f t="shared" si="4"/>
        <v>0</v>
      </c>
      <c r="M35" s="70">
        <f t="shared" si="4"/>
        <v>0</v>
      </c>
      <c r="N35" s="70">
        <f t="shared" si="4"/>
        <v>0</v>
      </c>
      <c r="O35" s="70">
        <f t="shared" si="4"/>
        <v>0</v>
      </c>
      <c r="P35" s="70">
        <f t="shared" si="4"/>
        <v>0</v>
      </c>
      <c r="Q35" s="70">
        <f t="shared" si="4"/>
        <v>0</v>
      </c>
      <c r="R35" s="70">
        <f t="shared" si="4"/>
        <v>0</v>
      </c>
      <c r="S35" s="70">
        <f t="shared" si="4"/>
        <v>0</v>
      </c>
      <c r="T35" s="70">
        <f t="shared" si="4"/>
        <v>0</v>
      </c>
      <c r="U35" s="70">
        <f t="shared" si="4"/>
        <v>0</v>
      </c>
      <c r="V35" s="70">
        <f t="shared" si="4"/>
        <v>0</v>
      </c>
      <c r="W35" s="70">
        <f t="shared" si="4"/>
        <v>0</v>
      </c>
      <c r="X35" s="70">
        <f t="shared" si="4"/>
        <v>0</v>
      </c>
      <c r="Y35" s="70">
        <f t="shared" si="4"/>
        <v>0</v>
      </c>
      <c r="Z35" s="70">
        <f t="shared" si="4"/>
        <v>0</v>
      </c>
      <c r="AA35" s="70">
        <f t="shared" si="4"/>
        <v>0</v>
      </c>
      <c r="AB35" s="70">
        <f t="shared" si="4"/>
        <v>0</v>
      </c>
      <c r="AC35" s="70">
        <f t="shared" si="4"/>
        <v>0</v>
      </c>
      <c r="AD35" s="70">
        <f t="shared" si="4"/>
        <v>0</v>
      </c>
      <c r="AE35" s="70">
        <f t="shared" si="4"/>
        <v>0</v>
      </c>
      <c r="AF35" s="39">
        <v>0</v>
      </c>
      <c r="AG35" s="70">
        <f>AG34</f>
        <v>0</v>
      </c>
      <c r="AH35" s="39">
        <v>0</v>
      </c>
    </row>
    <row r="36" spans="1:34" s="10" customFormat="1" ht="12" customHeight="1">
      <c r="A36" s="49" t="s">
        <v>127</v>
      </c>
      <c r="B36" s="50" t="s">
        <v>574</v>
      </c>
      <c r="C36" s="49" t="s">
        <v>582</v>
      </c>
      <c r="D36" s="39">
        <f>SUM(E36:AH36)</f>
        <v>0</v>
      </c>
      <c r="E36" s="70">
        <f>E35</f>
        <v>0</v>
      </c>
      <c r="F36" s="70">
        <f t="shared" si="4"/>
        <v>0</v>
      </c>
      <c r="G36" s="70">
        <f t="shared" si="4"/>
        <v>0</v>
      </c>
      <c r="H36" s="70">
        <f t="shared" si="4"/>
        <v>0</v>
      </c>
      <c r="I36" s="70">
        <f t="shared" si="4"/>
        <v>0</v>
      </c>
      <c r="J36" s="70">
        <f t="shared" si="4"/>
        <v>0</v>
      </c>
      <c r="K36" s="70">
        <f t="shared" si="4"/>
        <v>0</v>
      </c>
      <c r="L36" s="70">
        <f t="shared" si="4"/>
        <v>0</v>
      </c>
      <c r="M36" s="70">
        <f t="shared" si="4"/>
        <v>0</v>
      </c>
      <c r="N36" s="70">
        <f t="shared" si="4"/>
        <v>0</v>
      </c>
      <c r="O36" s="70">
        <f t="shared" si="4"/>
        <v>0</v>
      </c>
      <c r="P36" s="70">
        <f t="shared" si="4"/>
        <v>0</v>
      </c>
      <c r="Q36" s="70">
        <f t="shared" si="4"/>
        <v>0</v>
      </c>
      <c r="R36" s="70">
        <f t="shared" si="4"/>
        <v>0</v>
      </c>
      <c r="S36" s="70">
        <f t="shared" si="4"/>
        <v>0</v>
      </c>
      <c r="T36" s="70">
        <f t="shared" si="4"/>
        <v>0</v>
      </c>
      <c r="U36" s="70">
        <f t="shared" si="4"/>
        <v>0</v>
      </c>
      <c r="V36" s="70">
        <f t="shared" si="4"/>
        <v>0</v>
      </c>
      <c r="W36" s="70">
        <f t="shared" si="4"/>
        <v>0</v>
      </c>
      <c r="X36" s="70">
        <f t="shared" si="4"/>
        <v>0</v>
      </c>
      <c r="Y36" s="70">
        <f t="shared" si="4"/>
        <v>0</v>
      </c>
      <c r="Z36" s="70">
        <f t="shared" si="4"/>
        <v>0</v>
      </c>
      <c r="AA36" s="70">
        <f t="shared" si="4"/>
        <v>0</v>
      </c>
      <c r="AB36" s="70">
        <f t="shared" si="4"/>
        <v>0</v>
      </c>
      <c r="AC36" s="70">
        <f t="shared" si="4"/>
        <v>0</v>
      </c>
      <c r="AD36" s="70">
        <f t="shared" si="4"/>
        <v>0</v>
      </c>
      <c r="AE36" s="70">
        <f t="shared" si="4"/>
        <v>0</v>
      </c>
      <c r="AF36" s="39">
        <v>0</v>
      </c>
      <c r="AG36" s="70">
        <f>AG35</f>
        <v>0</v>
      </c>
      <c r="AH36" s="39">
        <v>0</v>
      </c>
    </row>
    <row r="37" spans="1:34" s="10" customFormat="1" ht="12" customHeight="1">
      <c r="A37" s="49" t="s">
        <v>124</v>
      </c>
      <c r="B37" s="50" t="s">
        <v>605</v>
      </c>
      <c r="C37" s="49" t="s">
        <v>601</v>
      </c>
      <c r="D37" s="39">
        <f>SUM(E37:AH37)</f>
        <v>0</v>
      </c>
      <c r="E37" s="70">
        <f>E36</f>
        <v>0</v>
      </c>
      <c r="F37" s="70">
        <f t="shared" si="4"/>
        <v>0</v>
      </c>
      <c r="G37" s="70">
        <f t="shared" si="4"/>
        <v>0</v>
      </c>
      <c r="H37" s="70">
        <f t="shared" si="4"/>
        <v>0</v>
      </c>
      <c r="I37" s="70">
        <f t="shared" si="4"/>
        <v>0</v>
      </c>
      <c r="J37" s="70">
        <f t="shared" si="4"/>
        <v>0</v>
      </c>
      <c r="K37" s="70">
        <f t="shared" si="4"/>
        <v>0</v>
      </c>
      <c r="L37" s="70">
        <f t="shared" si="4"/>
        <v>0</v>
      </c>
      <c r="M37" s="70">
        <f t="shared" si="4"/>
        <v>0</v>
      </c>
      <c r="N37" s="70">
        <f t="shared" si="4"/>
        <v>0</v>
      </c>
      <c r="O37" s="70">
        <f t="shared" si="4"/>
        <v>0</v>
      </c>
      <c r="P37" s="70">
        <f t="shared" si="4"/>
        <v>0</v>
      </c>
      <c r="Q37" s="70">
        <f t="shared" si="4"/>
        <v>0</v>
      </c>
      <c r="R37" s="70">
        <f t="shared" si="4"/>
        <v>0</v>
      </c>
      <c r="S37" s="70">
        <f t="shared" si="4"/>
        <v>0</v>
      </c>
      <c r="T37" s="70">
        <f t="shared" si="4"/>
        <v>0</v>
      </c>
      <c r="U37" s="70">
        <f t="shared" si="4"/>
        <v>0</v>
      </c>
      <c r="V37" s="70">
        <f t="shared" si="4"/>
        <v>0</v>
      </c>
      <c r="W37" s="70">
        <f t="shared" si="4"/>
        <v>0</v>
      </c>
      <c r="X37" s="70">
        <f t="shared" si="4"/>
        <v>0</v>
      </c>
      <c r="Y37" s="70">
        <f t="shared" si="4"/>
        <v>0</v>
      </c>
      <c r="Z37" s="70">
        <f t="shared" si="4"/>
        <v>0</v>
      </c>
      <c r="AA37" s="70">
        <f t="shared" ref="AA37:AZ37" si="5">AA36</f>
        <v>0</v>
      </c>
      <c r="AB37" s="70">
        <f t="shared" si="5"/>
        <v>0</v>
      </c>
      <c r="AC37" s="70">
        <f t="shared" si="5"/>
        <v>0</v>
      </c>
      <c r="AD37" s="70">
        <f t="shared" si="5"/>
        <v>0</v>
      </c>
      <c r="AE37" s="70">
        <f t="shared" si="5"/>
        <v>0</v>
      </c>
      <c r="AF37" s="39">
        <v>0</v>
      </c>
      <c r="AG37" s="70">
        <f>AG36</f>
        <v>0</v>
      </c>
      <c r="AH37" s="39">
        <v>0</v>
      </c>
    </row>
    <row r="38" spans="1:34" s="10" customFormat="1" ht="12" customHeight="1">
      <c r="A38" s="49" t="s">
        <v>124</v>
      </c>
      <c r="B38" s="50" t="s">
        <v>611</v>
      </c>
      <c r="C38" s="49" t="s">
        <v>607</v>
      </c>
      <c r="D38" s="39">
        <f>SUM(E38:AH38)</f>
        <v>0</v>
      </c>
      <c r="E38" s="70">
        <f>E37</f>
        <v>0</v>
      </c>
      <c r="F38" s="70">
        <f t="shared" ref="F38:AE44" si="6">F37</f>
        <v>0</v>
      </c>
      <c r="G38" s="70">
        <f t="shared" si="6"/>
        <v>0</v>
      </c>
      <c r="H38" s="70">
        <f t="shared" si="6"/>
        <v>0</v>
      </c>
      <c r="I38" s="70">
        <f t="shared" si="6"/>
        <v>0</v>
      </c>
      <c r="J38" s="70">
        <f t="shared" si="6"/>
        <v>0</v>
      </c>
      <c r="K38" s="70">
        <f t="shared" si="6"/>
        <v>0</v>
      </c>
      <c r="L38" s="70">
        <f t="shared" si="6"/>
        <v>0</v>
      </c>
      <c r="M38" s="70">
        <f t="shared" si="6"/>
        <v>0</v>
      </c>
      <c r="N38" s="70">
        <f t="shared" si="6"/>
        <v>0</v>
      </c>
      <c r="O38" s="70">
        <f t="shared" si="6"/>
        <v>0</v>
      </c>
      <c r="P38" s="70">
        <f t="shared" si="6"/>
        <v>0</v>
      </c>
      <c r="Q38" s="70">
        <f t="shared" si="6"/>
        <v>0</v>
      </c>
      <c r="R38" s="70">
        <f t="shared" si="6"/>
        <v>0</v>
      </c>
      <c r="S38" s="70">
        <f t="shared" si="6"/>
        <v>0</v>
      </c>
      <c r="T38" s="70">
        <f t="shared" si="6"/>
        <v>0</v>
      </c>
      <c r="U38" s="70">
        <f t="shared" si="6"/>
        <v>0</v>
      </c>
      <c r="V38" s="70">
        <f t="shared" si="6"/>
        <v>0</v>
      </c>
      <c r="W38" s="70">
        <f t="shared" si="6"/>
        <v>0</v>
      </c>
      <c r="X38" s="70">
        <f t="shared" si="6"/>
        <v>0</v>
      </c>
      <c r="Y38" s="70">
        <f t="shared" si="6"/>
        <v>0</v>
      </c>
      <c r="Z38" s="70">
        <f t="shared" si="6"/>
        <v>0</v>
      </c>
      <c r="AA38" s="70">
        <f t="shared" si="6"/>
        <v>0</v>
      </c>
      <c r="AB38" s="70">
        <f t="shared" si="6"/>
        <v>0</v>
      </c>
      <c r="AC38" s="70">
        <f t="shared" si="6"/>
        <v>0</v>
      </c>
      <c r="AD38" s="70">
        <f t="shared" si="6"/>
        <v>0</v>
      </c>
      <c r="AE38" s="70">
        <f t="shared" si="6"/>
        <v>0</v>
      </c>
      <c r="AF38" s="39">
        <v>0</v>
      </c>
      <c r="AG38" s="70">
        <f>AG37</f>
        <v>0</v>
      </c>
      <c r="AH38" s="39">
        <v>0</v>
      </c>
    </row>
    <row r="39" spans="1:34" s="10" customFormat="1" ht="12" customHeight="1">
      <c r="A39" s="49" t="s">
        <v>178</v>
      </c>
      <c r="B39" s="50" t="s">
        <v>615</v>
      </c>
      <c r="C39" s="49" t="s">
        <v>616</v>
      </c>
      <c r="D39" s="39">
        <f>SUM(E39:AH39)</f>
        <v>0</v>
      </c>
      <c r="E39" s="70">
        <f>E38</f>
        <v>0</v>
      </c>
      <c r="F39" s="70">
        <f t="shared" si="6"/>
        <v>0</v>
      </c>
      <c r="G39" s="70">
        <f t="shared" si="6"/>
        <v>0</v>
      </c>
      <c r="H39" s="70">
        <f t="shared" si="6"/>
        <v>0</v>
      </c>
      <c r="I39" s="70">
        <f t="shared" si="6"/>
        <v>0</v>
      </c>
      <c r="J39" s="70">
        <f t="shared" si="6"/>
        <v>0</v>
      </c>
      <c r="K39" s="70">
        <f t="shared" si="6"/>
        <v>0</v>
      </c>
      <c r="L39" s="70">
        <f t="shared" si="6"/>
        <v>0</v>
      </c>
      <c r="M39" s="70">
        <f t="shared" si="6"/>
        <v>0</v>
      </c>
      <c r="N39" s="70">
        <f t="shared" si="6"/>
        <v>0</v>
      </c>
      <c r="O39" s="70">
        <f t="shared" si="6"/>
        <v>0</v>
      </c>
      <c r="P39" s="70">
        <f t="shared" si="6"/>
        <v>0</v>
      </c>
      <c r="Q39" s="70">
        <f t="shared" si="6"/>
        <v>0</v>
      </c>
      <c r="R39" s="70">
        <f t="shared" si="6"/>
        <v>0</v>
      </c>
      <c r="S39" s="70">
        <f t="shared" si="6"/>
        <v>0</v>
      </c>
      <c r="T39" s="70">
        <f t="shared" si="6"/>
        <v>0</v>
      </c>
      <c r="U39" s="70">
        <f t="shared" si="6"/>
        <v>0</v>
      </c>
      <c r="V39" s="70">
        <f t="shared" si="6"/>
        <v>0</v>
      </c>
      <c r="W39" s="70">
        <f t="shared" si="6"/>
        <v>0</v>
      </c>
      <c r="X39" s="70">
        <f t="shared" si="6"/>
        <v>0</v>
      </c>
      <c r="Y39" s="70">
        <f t="shared" si="6"/>
        <v>0</v>
      </c>
      <c r="Z39" s="70">
        <f t="shared" si="6"/>
        <v>0</v>
      </c>
      <c r="AA39" s="70">
        <f t="shared" si="6"/>
        <v>0</v>
      </c>
      <c r="AB39" s="70">
        <f t="shared" si="6"/>
        <v>0</v>
      </c>
      <c r="AC39" s="70">
        <f t="shared" si="6"/>
        <v>0</v>
      </c>
      <c r="AD39" s="70">
        <f t="shared" si="6"/>
        <v>0</v>
      </c>
      <c r="AE39" s="70">
        <f t="shared" si="6"/>
        <v>0</v>
      </c>
      <c r="AF39" s="39">
        <v>0</v>
      </c>
      <c r="AG39" s="70">
        <f>AG38</f>
        <v>0</v>
      </c>
      <c r="AH39" s="39">
        <v>0</v>
      </c>
    </row>
    <row r="40" spans="1:34" s="10" customFormat="1" ht="12" customHeight="1">
      <c r="A40" s="49" t="s">
        <v>127</v>
      </c>
      <c r="B40" s="50" t="s">
        <v>620</v>
      </c>
      <c r="C40" s="49" t="s">
        <v>621</v>
      </c>
      <c r="D40" s="39">
        <f>SUM(E40:AH40)</f>
        <v>0</v>
      </c>
      <c r="E40" s="70">
        <f>E39</f>
        <v>0</v>
      </c>
      <c r="F40" s="70">
        <f t="shared" si="6"/>
        <v>0</v>
      </c>
      <c r="G40" s="70">
        <f t="shared" si="6"/>
        <v>0</v>
      </c>
      <c r="H40" s="70">
        <f t="shared" si="6"/>
        <v>0</v>
      </c>
      <c r="I40" s="70">
        <f t="shared" si="6"/>
        <v>0</v>
      </c>
      <c r="J40" s="70">
        <f t="shared" si="6"/>
        <v>0</v>
      </c>
      <c r="K40" s="70">
        <f t="shared" si="6"/>
        <v>0</v>
      </c>
      <c r="L40" s="70">
        <f t="shared" si="6"/>
        <v>0</v>
      </c>
      <c r="M40" s="70">
        <f t="shared" si="6"/>
        <v>0</v>
      </c>
      <c r="N40" s="70">
        <f t="shared" si="6"/>
        <v>0</v>
      </c>
      <c r="O40" s="70">
        <f t="shared" si="6"/>
        <v>0</v>
      </c>
      <c r="P40" s="70">
        <f t="shared" si="6"/>
        <v>0</v>
      </c>
      <c r="Q40" s="70">
        <f t="shared" si="6"/>
        <v>0</v>
      </c>
      <c r="R40" s="70">
        <f t="shared" si="6"/>
        <v>0</v>
      </c>
      <c r="S40" s="70">
        <f t="shared" si="6"/>
        <v>0</v>
      </c>
      <c r="T40" s="70">
        <f t="shared" si="6"/>
        <v>0</v>
      </c>
      <c r="U40" s="70">
        <f t="shared" si="6"/>
        <v>0</v>
      </c>
      <c r="V40" s="70">
        <f t="shared" si="6"/>
        <v>0</v>
      </c>
      <c r="W40" s="70">
        <f t="shared" si="6"/>
        <v>0</v>
      </c>
      <c r="X40" s="70">
        <f t="shared" si="6"/>
        <v>0</v>
      </c>
      <c r="Y40" s="70">
        <f t="shared" si="6"/>
        <v>0</v>
      </c>
      <c r="Z40" s="70">
        <f t="shared" si="6"/>
        <v>0</v>
      </c>
      <c r="AA40" s="70">
        <f t="shared" si="6"/>
        <v>0</v>
      </c>
      <c r="AB40" s="70">
        <f t="shared" si="6"/>
        <v>0</v>
      </c>
      <c r="AC40" s="70">
        <f t="shared" si="6"/>
        <v>0</v>
      </c>
      <c r="AD40" s="70">
        <f t="shared" si="6"/>
        <v>0</v>
      </c>
      <c r="AE40" s="70">
        <f t="shared" si="6"/>
        <v>0</v>
      </c>
      <c r="AF40" s="39">
        <v>0</v>
      </c>
      <c r="AG40" s="70">
        <f>AG39</f>
        <v>0</v>
      </c>
      <c r="AH40" s="39">
        <v>0</v>
      </c>
    </row>
    <row r="41" spans="1:34" s="10" customFormat="1" ht="12" customHeight="1">
      <c r="A41" s="49" t="s">
        <v>127</v>
      </c>
      <c r="B41" s="50" t="s">
        <v>636</v>
      </c>
      <c r="C41" s="49" t="s">
        <v>637</v>
      </c>
      <c r="D41" s="39">
        <f>SUM(E41:AH41)</f>
        <v>0</v>
      </c>
      <c r="E41" s="70">
        <f>E40</f>
        <v>0</v>
      </c>
      <c r="F41" s="70">
        <f t="shared" si="6"/>
        <v>0</v>
      </c>
      <c r="G41" s="70">
        <f t="shared" si="6"/>
        <v>0</v>
      </c>
      <c r="H41" s="70">
        <f t="shared" si="6"/>
        <v>0</v>
      </c>
      <c r="I41" s="70">
        <f t="shared" si="6"/>
        <v>0</v>
      </c>
      <c r="J41" s="70">
        <f t="shared" si="6"/>
        <v>0</v>
      </c>
      <c r="K41" s="70">
        <f t="shared" si="6"/>
        <v>0</v>
      </c>
      <c r="L41" s="70">
        <f t="shared" si="6"/>
        <v>0</v>
      </c>
      <c r="M41" s="70">
        <f t="shared" si="6"/>
        <v>0</v>
      </c>
      <c r="N41" s="70">
        <f t="shared" si="6"/>
        <v>0</v>
      </c>
      <c r="O41" s="70">
        <f t="shared" si="6"/>
        <v>0</v>
      </c>
      <c r="P41" s="70">
        <f t="shared" si="6"/>
        <v>0</v>
      </c>
      <c r="Q41" s="70">
        <f t="shared" si="6"/>
        <v>0</v>
      </c>
      <c r="R41" s="70">
        <f t="shared" si="6"/>
        <v>0</v>
      </c>
      <c r="S41" s="70">
        <f t="shared" si="6"/>
        <v>0</v>
      </c>
      <c r="T41" s="70">
        <f t="shared" si="6"/>
        <v>0</v>
      </c>
      <c r="U41" s="70">
        <f t="shared" si="6"/>
        <v>0</v>
      </c>
      <c r="V41" s="70">
        <f t="shared" si="6"/>
        <v>0</v>
      </c>
      <c r="W41" s="70">
        <f t="shared" si="6"/>
        <v>0</v>
      </c>
      <c r="X41" s="70">
        <f t="shared" si="6"/>
        <v>0</v>
      </c>
      <c r="Y41" s="70">
        <f t="shared" si="6"/>
        <v>0</v>
      </c>
      <c r="Z41" s="70">
        <f t="shared" si="6"/>
        <v>0</v>
      </c>
      <c r="AA41" s="70">
        <f t="shared" si="6"/>
        <v>0</v>
      </c>
      <c r="AB41" s="70">
        <f t="shared" si="6"/>
        <v>0</v>
      </c>
      <c r="AC41" s="70">
        <f t="shared" si="6"/>
        <v>0</v>
      </c>
      <c r="AD41" s="70">
        <f t="shared" si="6"/>
        <v>0</v>
      </c>
      <c r="AE41" s="70">
        <f t="shared" si="6"/>
        <v>0</v>
      </c>
      <c r="AF41" s="39">
        <v>0</v>
      </c>
      <c r="AG41" s="70">
        <f>AG40</f>
        <v>0</v>
      </c>
      <c r="AH41" s="39">
        <v>0</v>
      </c>
    </row>
    <row r="42" spans="1:34" s="10" customFormat="1" ht="12" customHeight="1">
      <c r="A42" s="49" t="s">
        <v>158</v>
      </c>
      <c r="B42" s="50" t="s">
        <v>650</v>
      </c>
      <c r="C42" s="49" t="s">
        <v>651</v>
      </c>
      <c r="D42" s="39">
        <f>SUM(E42:AH42)</f>
        <v>0</v>
      </c>
      <c r="E42" s="70">
        <f>E41</f>
        <v>0</v>
      </c>
      <c r="F42" s="70">
        <f t="shared" si="6"/>
        <v>0</v>
      </c>
      <c r="G42" s="70">
        <f t="shared" si="6"/>
        <v>0</v>
      </c>
      <c r="H42" s="70">
        <f t="shared" si="6"/>
        <v>0</v>
      </c>
      <c r="I42" s="70">
        <f t="shared" si="6"/>
        <v>0</v>
      </c>
      <c r="J42" s="70">
        <f t="shared" si="6"/>
        <v>0</v>
      </c>
      <c r="K42" s="70">
        <f t="shared" si="6"/>
        <v>0</v>
      </c>
      <c r="L42" s="70">
        <f t="shared" si="6"/>
        <v>0</v>
      </c>
      <c r="M42" s="70">
        <f t="shared" si="6"/>
        <v>0</v>
      </c>
      <c r="N42" s="70">
        <f t="shared" si="6"/>
        <v>0</v>
      </c>
      <c r="O42" s="70">
        <f t="shared" si="6"/>
        <v>0</v>
      </c>
      <c r="P42" s="70">
        <f t="shared" si="6"/>
        <v>0</v>
      </c>
      <c r="Q42" s="70">
        <f t="shared" si="6"/>
        <v>0</v>
      </c>
      <c r="R42" s="70">
        <f t="shared" si="6"/>
        <v>0</v>
      </c>
      <c r="S42" s="70">
        <f t="shared" si="6"/>
        <v>0</v>
      </c>
      <c r="T42" s="70">
        <f t="shared" si="6"/>
        <v>0</v>
      </c>
      <c r="U42" s="70">
        <f t="shared" si="6"/>
        <v>0</v>
      </c>
      <c r="V42" s="70">
        <f t="shared" si="6"/>
        <v>0</v>
      </c>
      <c r="W42" s="70">
        <f t="shared" si="6"/>
        <v>0</v>
      </c>
      <c r="X42" s="70">
        <f t="shared" si="6"/>
        <v>0</v>
      </c>
      <c r="Y42" s="70">
        <f t="shared" si="6"/>
        <v>0</v>
      </c>
      <c r="Z42" s="70">
        <f t="shared" si="6"/>
        <v>0</v>
      </c>
      <c r="AA42" s="70">
        <f t="shared" si="6"/>
        <v>0</v>
      </c>
      <c r="AB42" s="70">
        <f t="shared" si="6"/>
        <v>0</v>
      </c>
      <c r="AC42" s="70">
        <f t="shared" si="6"/>
        <v>0</v>
      </c>
      <c r="AD42" s="70">
        <f t="shared" si="6"/>
        <v>0</v>
      </c>
      <c r="AE42" s="70">
        <f t="shared" si="6"/>
        <v>0</v>
      </c>
      <c r="AF42" s="39">
        <v>0</v>
      </c>
      <c r="AG42" s="70">
        <f>AG41</f>
        <v>0</v>
      </c>
      <c r="AH42" s="39">
        <v>0</v>
      </c>
    </row>
    <row r="43" spans="1:34" s="10" customFormat="1" ht="12" customHeight="1">
      <c r="A43" s="49" t="s">
        <v>127</v>
      </c>
      <c r="B43" s="50" t="s">
        <v>670</v>
      </c>
      <c r="C43" s="49" t="s">
        <v>656</v>
      </c>
      <c r="D43" s="39">
        <f>SUM(E43:AH43)</f>
        <v>0</v>
      </c>
      <c r="E43" s="70">
        <f>E42</f>
        <v>0</v>
      </c>
      <c r="F43" s="70">
        <f t="shared" si="6"/>
        <v>0</v>
      </c>
      <c r="G43" s="70">
        <f t="shared" si="6"/>
        <v>0</v>
      </c>
      <c r="H43" s="70">
        <f t="shared" si="6"/>
        <v>0</v>
      </c>
      <c r="I43" s="70">
        <f t="shared" si="6"/>
        <v>0</v>
      </c>
      <c r="J43" s="70">
        <f t="shared" si="6"/>
        <v>0</v>
      </c>
      <c r="K43" s="70">
        <f t="shared" si="6"/>
        <v>0</v>
      </c>
      <c r="L43" s="70">
        <f t="shared" si="6"/>
        <v>0</v>
      </c>
      <c r="M43" s="70">
        <f t="shared" si="6"/>
        <v>0</v>
      </c>
      <c r="N43" s="70">
        <f t="shared" si="6"/>
        <v>0</v>
      </c>
      <c r="O43" s="70">
        <f t="shared" si="6"/>
        <v>0</v>
      </c>
      <c r="P43" s="70">
        <f t="shared" si="6"/>
        <v>0</v>
      </c>
      <c r="Q43" s="70">
        <f t="shared" si="6"/>
        <v>0</v>
      </c>
      <c r="R43" s="70">
        <f t="shared" si="6"/>
        <v>0</v>
      </c>
      <c r="S43" s="70">
        <f t="shared" si="6"/>
        <v>0</v>
      </c>
      <c r="T43" s="70">
        <f t="shared" si="6"/>
        <v>0</v>
      </c>
      <c r="U43" s="70">
        <f t="shared" si="6"/>
        <v>0</v>
      </c>
      <c r="V43" s="70">
        <f t="shared" si="6"/>
        <v>0</v>
      </c>
      <c r="W43" s="70">
        <f t="shared" si="6"/>
        <v>0</v>
      </c>
      <c r="X43" s="70">
        <f t="shared" si="6"/>
        <v>0</v>
      </c>
      <c r="Y43" s="70">
        <f t="shared" si="6"/>
        <v>0</v>
      </c>
      <c r="Z43" s="70">
        <f t="shared" si="6"/>
        <v>0</v>
      </c>
      <c r="AA43" s="70">
        <f t="shared" si="6"/>
        <v>0</v>
      </c>
      <c r="AB43" s="70">
        <f t="shared" si="6"/>
        <v>0</v>
      </c>
      <c r="AC43" s="70">
        <f t="shared" si="6"/>
        <v>0</v>
      </c>
      <c r="AD43" s="70">
        <f t="shared" si="6"/>
        <v>0</v>
      </c>
      <c r="AE43" s="70">
        <f t="shared" si="6"/>
        <v>0</v>
      </c>
      <c r="AF43" s="39">
        <v>0</v>
      </c>
      <c r="AG43" s="70">
        <f>AG42</f>
        <v>0</v>
      </c>
      <c r="AH43" s="39">
        <v>0</v>
      </c>
    </row>
    <row r="44" spans="1:34" s="10" customFormat="1" ht="12" customHeight="1">
      <c r="A44" s="49" t="s">
        <v>158</v>
      </c>
      <c r="B44" s="50" t="s">
        <v>682</v>
      </c>
      <c r="C44" s="49" t="s">
        <v>683</v>
      </c>
      <c r="D44" s="39">
        <f>SUM(E44:AH44)</f>
        <v>0</v>
      </c>
      <c r="E44" s="70">
        <f>E43</f>
        <v>0</v>
      </c>
      <c r="F44" s="70">
        <f t="shared" si="6"/>
        <v>0</v>
      </c>
      <c r="G44" s="70">
        <f t="shared" si="6"/>
        <v>0</v>
      </c>
      <c r="H44" s="70">
        <f t="shared" si="6"/>
        <v>0</v>
      </c>
      <c r="I44" s="70">
        <f t="shared" si="6"/>
        <v>0</v>
      </c>
      <c r="J44" s="70">
        <f t="shared" si="6"/>
        <v>0</v>
      </c>
      <c r="K44" s="70">
        <f t="shared" si="6"/>
        <v>0</v>
      </c>
      <c r="L44" s="70">
        <f t="shared" si="6"/>
        <v>0</v>
      </c>
      <c r="M44" s="70">
        <f t="shared" si="6"/>
        <v>0</v>
      </c>
      <c r="N44" s="70">
        <f t="shared" si="6"/>
        <v>0</v>
      </c>
      <c r="O44" s="70">
        <f t="shared" si="6"/>
        <v>0</v>
      </c>
      <c r="P44" s="70">
        <f t="shared" si="6"/>
        <v>0</v>
      </c>
      <c r="Q44" s="70">
        <f t="shared" si="6"/>
        <v>0</v>
      </c>
      <c r="R44" s="70">
        <f t="shared" si="6"/>
        <v>0</v>
      </c>
      <c r="S44" s="70">
        <f t="shared" si="6"/>
        <v>0</v>
      </c>
      <c r="T44" s="70">
        <f t="shared" si="6"/>
        <v>0</v>
      </c>
      <c r="U44" s="70">
        <f t="shared" si="6"/>
        <v>0</v>
      </c>
      <c r="V44" s="70">
        <f t="shared" si="6"/>
        <v>0</v>
      </c>
      <c r="W44" s="70">
        <f t="shared" si="6"/>
        <v>0</v>
      </c>
      <c r="X44" s="70">
        <f t="shared" si="6"/>
        <v>0</v>
      </c>
      <c r="Y44" s="70">
        <f t="shared" si="6"/>
        <v>0</v>
      </c>
      <c r="Z44" s="70">
        <f t="shared" si="6"/>
        <v>0</v>
      </c>
      <c r="AA44" s="70">
        <f t="shared" si="6"/>
        <v>0</v>
      </c>
      <c r="AB44" s="70">
        <f t="shared" si="6"/>
        <v>0</v>
      </c>
      <c r="AC44" s="70">
        <f t="shared" si="6"/>
        <v>0</v>
      </c>
      <c r="AD44" s="70">
        <f t="shared" si="6"/>
        <v>0</v>
      </c>
      <c r="AE44" s="70">
        <f t="shared" si="6"/>
        <v>0</v>
      </c>
      <c r="AF44" s="39">
        <v>0</v>
      </c>
      <c r="AG44" s="70">
        <f>AG43</f>
        <v>0</v>
      </c>
      <c r="AH44" s="39">
        <v>0</v>
      </c>
    </row>
    <row r="45" spans="1:34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4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4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4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5:AG997">
    <cfRule type="expression" dxfId="430" priority="39" stopIfTrue="1">
      <formula>$A45&lt;&gt;""</formula>
    </cfRule>
  </conditionalFormatting>
  <conditionalFormatting sqref="A8:AH8">
    <cfRule type="expression" dxfId="429" priority="38" stopIfTrue="1">
      <formula>$A8&lt;&gt;""</formula>
    </cfRule>
  </conditionalFormatting>
  <conditionalFormatting sqref="A9:AH9">
    <cfRule type="expression" dxfId="428" priority="37" stopIfTrue="1">
      <formula>$A9&lt;&gt;""</formula>
    </cfRule>
  </conditionalFormatting>
  <conditionalFormatting sqref="A10:AH10">
    <cfRule type="expression" dxfId="427" priority="36" stopIfTrue="1">
      <formula>$A10&lt;&gt;""</formula>
    </cfRule>
  </conditionalFormatting>
  <conditionalFormatting sqref="A11:AH11">
    <cfRule type="expression" dxfId="426" priority="35" stopIfTrue="1">
      <formula>$A11&lt;&gt;""</formula>
    </cfRule>
  </conditionalFormatting>
  <conditionalFormatting sqref="A12:AH12">
    <cfRule type="expression" dxfId="425" priority="34" stopIfTrue="1">
      <formula>$A12&lt;&gt;""</formula>
    </cfRule>
  </conditionalFormatting>
  <conditionalFormatting sqref="A13:AH13">
    <cfRule type="expression" dxfId="424" priority="33" stopIfTrue="1">
      <formula>$A13&lt;&gt;""</formula>
    </cfRule>
  </conditionalFormatting>
  <conditionalFormatting sqref="A14:AH14">
    <cfRule type="expression" dxfId="423" priority="32" stopIfTrue="1">
      <formula>$A14&lt;&gt;""</formula>
    </cfRule>
  </conditionalFormatting>
  <conditionalFormatting sqref="A15:AH15">
    <cfRule type="expression" dxfId="422" priority="31" stopIfTrue="1">
      <formula>$A15&lt;&gt;""</formula>
    </cfRule>
  </conditionalFormatting>
  <conditionalFormatting sqref="A16:AH16">
    <cfRule type="expression" dxfId="421" priority="30" stopIfTrue="1">
      <formula>$A16&lt;&gt;""</formula>
    </cfRule>
  </conditionalFormatting>
  <conditionalFormatting sqref="A17:AH17">
    <cfRule type="expression" dxfId="420" priority="29" stopIfTrue="1">
      <formula>$A17&lt;&gt;""</formula>
    </cfRule>
  </conditionalFormatting>
  <conditionalFormatting sqref="A18:AH18">
    <cfRule type="expression" dxfId="419" priority="28" stopIfTrue="1">
      <formula>$A18&lt;&gt;""</formula>
    </cfRule>
  </conditionalFormatting>
  <conditionalFormatting sqref="A19:AH19">
    <cfRule type="expression" dxfId="418" priority="27" stopIfTrue="1">
      <formula>$A19&lt;&gt;""</formula>
    </cfRule>
  </conditionalFormatting>
  <conditionalFormatting sqref="A20:AH20">
    <cfRule type="expression" dxfId="417" priority="26" stopIfTrue="1">
      <formula>$A20&lt;&gt;""</formula>
    </cfRule>
  </conditionalFormatting>
  <conditionalFormatting sqref="A21:AH21">
    <cfRule type="expression" dxfId="416" priority="25" stopIfTrue="1">
      <formula>$A21&lt;&gt;""</formula>
    </cfRule>
  </conditionalFormatting>
  <conditionalFormatting sqref="A22:AH22">
    <cfRule type="expression" dxfId="415" priority="24" stopIfTrue="1">
      <formula>$A22&lt;&gt;""</formula>
    </cfRule>
  </conditionalFormatting>
  <conditionalFormatting sqref="A23:AH23">
    <cfRule type="expression" dxfId="414" priority="23" stopIfTrue="1">
      <formula>$A23&lt;&gt;""</formula>
    </cfRule>
  </conditionalFormatting>
  <conditionalFormatting sqref="A24:AH24">
    <cfRule type="expression" dxfId="413" priority="22" stopIfTrue="1">
      <formula>$A24&lt;&gt;""</formula>
    </cfRule>
  </conditionalFormatting>
  <conditionalFormatting sqref="A25:AH25">
    <cfRule type="expression" dxfId="412" priority="21" stopIfTrue="1">
      <formula>$A25&lt;&gt;""</formula>
    </cfRule>
  </conditionalFormatting>
  <conditionalFormatting sqref="A26:AH26">
    <cfRule type="expression" dxfId="411" priority="20" stopIfTrue="1">
      <formula>$A26&lt;&gt;""</formula>
    </cfRule>
  </conditionalFormatting>
  <conditionalFormatting sqref="A27:AH27">
    <cfRule type="expression" dxfId="410" priority="19" stopIfTrue="1">
      <formula>$A27&lt;&gt;""</formula>
    </cfRule>
  </conditionalFormatting>
  <conditionalFormatting sqref="A28:AH28">
    <cfRule type="expression" dxfId="409" priority="18" stopIfTrue="1">
      <formula>$A28&lt;&gt;""</formula>
    </cfRule>
  </conditionalFormatting>
  <conditionalFormatting sqref="A29:AH29">
    <cfRule type="expression" dxfId="408" priority="17" stopIfTrue="1">
      <formula>$A29&lt;&gt;""</formula>
    </cfRule>
  </conditionalFormatting>
  <conditionalFormatting sqref="A30:AH30">
    <cfRule type="expression" dxfId="407" priority="16" stopIfTrue="1">
      <formula>$A30&lt;&gt;""</formula>
    </cfRule>
  </conditionalFormatting>
  <conditionalFormatting sqref="A31:AH31">
    <cfRule type="expression" dxfId="406" priority="15" stopIfTrue="1">
      <formula>$A31&lt;&gt;""</formula>
    </cfRule>
  </conditionalFormatting>
  <conditionalFormatting sqref="A32:AH32">
    <cfRule type="expression" dxfId="405" priority="14" stopIfTrue="1">
      <formula>$A32&lt;&gt;""</formula>
    </cfRule>
  </conditionalFormatting>
  <conditionalFormatting sqref="A33:AH33">
    <cfRule type="expression" dxfId="404" priority="13" stopIfTrue="1">
      <formula>$A33&lt;&gt;""</formula>
    </cfRule>
  </conditionalFormatting>
  <conditionalFormatting sqref="A34:AH34">
    <cfRule type="expression" dxfId="403" priority="12" stopIfTrue="1">
      <formula>$A34&lt;&gt;""</formula>
    </cfRule>
  </conditionalFormatting>
  <conditionalFormatting sqref="A35:AH35">
    <cfRule type="expression" dxfId="402" priority="11" stopIfTrue="1">
      <formula>$A35&lt;&gt;""</formula>
    </cfRule>
  </conditionalFormatting>
  <conditionalFormatting sqref="A36:AH36">
    <cfRule type="expression" dxfId="401" priority="10" stopIfTrue="1">
      <formula>$A36&lt;&gt;""</formula>
    </cfRule>
  </conditionalFormatting>
  <conditionalFormatting sqref="A37:AH37">
    <cfRule type="expression" dxfId="400" priority="9" stopIfTrue="1">
      <formula>$A37&lt;&gt;""</formula>
    </cfRule>
  </conditionalFormatting>
  <conditionalFormatting sqref="A38:AH38">
    <cfRule type="expression" dxfId="399" priority="8" stopIfTrue="1">
      <formula>$A38&lt;&gt;""</formula>
    </cfRule>
  </conditionalFormatting>
  <conditionalFormatting sqref="A39:AH39">
    <cfRule type="expression" dxfId="398" priority="7" stopIfTrue="1">
      <formula>$A39&lt;&gt;""</formula>
    </cfRule>
  </conditionalFormatting>
  <conditionalFormatting sqref="A40:AH40">
    <cfRule type="expression" dxfId="397" priority="6" stopIfTrue="1">
      <formula>$A40&lt;&gt;""</formula>
    </cfRule>
  </conditionalFormatting>
  <conditionalFormatting sqref="A41:AH41">
    <cfRule type="expression" dxfId="396" priority="5" stopIfTrue="1">
      <formula>$A41&lt;&gt;""</formula>
    </cfRule>
  </conditionalFormatting>
  <conditionalFormatting sqref="A42:AH42">
    <cfRule type="expression" dxfId="395" priority="4" stopIfTrue="1">
      <formula>$A42&lt;&gt;""</formula>
    </cfRule>
  </conditionalFormatting>
  <conditionalFormatting sqref="A43:AH43">
    <cfRule type="expression" dxfId="394" priority="3" stopIfTrue="1">
      <formula>$A43&lt;&gt;""</formula>
    </cfRule>
  </conditionalFormatting>
  <conditionalFormatting sqref="A44:AH44">
    <cfRule type="expression" dxfId="393" priority="2" stopIfTrue="1">
      <formula>$A44&lt;&gt;""</formula>
    </cfRule>
  </conditionalFormatting>
  <conditionalFormatting sqref="A7:AH7">
    <cfRule type="expression" dxfId="39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118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77" t="s">
        <v>82</v>
      </c>
      <c r="B2" s="77" t="s">
        <v>83</v>
      </c>
      <c r="C2" s="77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0"/>
      <c r="B3" s="80"/>
      <c r="C3" s="81"/>
      <c r="D3" s="95" t="s">
        <v>88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89</v>
      </c>
      <c r="AG3" s="95" t="s">
        <v>88</v>
      </c>
      <c r="AH3" s="94" t="s">
        <v>42</v>
      </c>
      <c r="AI3" s="94" t="s">
        <v>43</v>
      </c>
      <c r="AJ3" s="94" t="s">
        <v>44</v>
      </c>
      <c r="AK3" s="94" t="s">
        <v>45</v>
      </c>
      <c r="AL3" s="94" t="s">
        <v>46</v>
      </c>
      <c r="AM3" s="94" t="s">
        <v>47</v>
      </c>
      <c r="AN3" s="94" t="s">
        <v>48</v>
      </c>
      <c r="AO3" s="94" t="s">
        <v>26</v>
      </c>
      <c r="AP3" s="94" t="s">
        <v>27</v>
      </c>
      <c r="AQ3" s="94" t="s">
        <v>28</v>
      </c>
      <c r="AR3" s="94" t="s">
        <v>29</v>
      </c>
      <c r="AS3" s="94" t="s">
        <v>30</v>
      </c>
      <c r="AT3" s="94" t="s">
        <v>49</v>
      </c>
      <c r="AU3" s="94" t="s">
        <v>50</v>
      </c>
      <c r="AV3" s="94" t="s">
        <v>51</v>
      </c>
      <c r="AW3" s="94" t="s">
        <v>52</v>
      </c>
      <c r="AX3" s="94" t="s">
        <v>53</v>
      </c>
      <c r="AY3" s="94" t="s">
        <v>54</v>
      </c>
      <c r="AZ3" s="94" t="s">
        <v>55</v>
      </c>
      <c r="BA3" s="94" t="s">
        <v>56</v>
      </c>
      <c r="BB3" s="94" t="s">
        <v>57</v>
      </c>
      <c r="BC3" s="94" t="s">
        <v>58</v>
      </c>
      <c r="BD3" s="94" t="s">
        <v>59</v>
      </c>
      <c r="BE3" s="94" t="s">
        <v>60</v>
      </c>
      <c r="BF3" s="94" t="s">
        <v>61</v>
      </c>
      <c r="BG3" s="94" t="s">
        <v>62</v>
      </c>
      <c r="BH3" s="94" t="s">
        <v>63</v>
      </c>
      <c r="BI3" s="94" t="s">
        <v>89</v>
      </c>
      <c r="BJ3" s="95" t="s">
        <v>88</v>
      </c>
      <c r="BK3" s="94" t="s">
        <v>42</v>
      </c>
      <c r="BL3" s="94" t="s">
        <v>43</v>
      </c>
      <c r="BM3" s="94" t="s">
        <v>44</v>
      </c>
      <c r="BN3" s="94" t="s">
        <v>45</v>
      </c>
      <c r="BO3" s="94" t="s">
        <v>46</v>
      </c>
      <c r="BP3" s="94" t="s">
        <v>47</v>
      </c>
      <c r="BQ3" s="94" t="s">
        <v>48</v>
      </c>
      <c r="BR3" s="94" t="s">
        <v>26</v>
      </c>
      <c r="BS3" s="94" t="s">
        <v>27</v>
      </c>
      <c r="BT3" s="94" t="s">
        <v>28</v>
      </c>
      <c r="BU3" s="94" t="s">
        <v>29</v>
      </c>
      <c r="BV3" s="94" t="s">
        <v>30</v>
      </c>
      <c r="BW3" s="94" t="s">
        <v>49</v>
      </c>
      <c r="BX3" s="94" t="s">
        <v>50</v>
      </c>
      <c r="BY3" s="94" t="s">
        <v>51</v>
      </c>
      <c r="BZ3" s="94" t="s">
        <v>52</v>
      </c>
      <c r="CA3" s="94" t="s">
        <v>53</v>
      </c>
      <c r="CB3" s="94" t="s">
        <v>54</v>
      </c>
      <c r="CC3" s="94" t="s">
        <v>55</v>
      </c>
      <c r="CD3" s="94" t="s">
        <v>56</v>
      </c>
      <c r="CE3" s="94" t="s">
        <v>57</v>
      </c>
      <c r="CF3" s="94" t="s">
        <v>58</v>
      </c>
      <c r="CG3" s="94" t="s">
        <v>59</v>
      </c>
      <c r="CH3" s="94" t="s">
        <v>60</v>
      </c>
      <c r="CI3" s="94" t="s">
        <v>61</v>
      </c>
      <c r="CJ3" s="94" t="s">
        <v>62</v>
      </c>
      <c r="CK3" s="94" t="s">
        <v>63</v>
      </c>
      <c r="CL3" s="94" t="s">
        <v>89</v>
      </c>
    </row>
    <row r="4" spans="1:90" ht="25.5" customHeight="1">
      <c r="A4" s="80"/>
      <c r="B4" s="80"/>
      <c r="C4" s="81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0"/>
      <c r="B5" s="80"/>
      <c r="C5" s="81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0"/>
      <c r="B6" s="80"/>
      <c r="C6" s="81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124</v>
      </c>
      <c r="B7" s="44" t="s">
        <v>690</v>
      </c>
      <c r="C7" s="43" t="s">
        <v>79</v>
      </c>
      <c r="D7" s="58">
        <f>SUM($D$8:$D$44)</f>
        <v>564</v>
      </c>
      <c r="E7" s="58">
        <f>SUM($E$8:$E$44)</f>
        <v>215</v>
      </c>
      <c r="F7" s="58">
        <f>SUM($F$8:$F$44)</f>
        <v>9</v>
      </c>
      <c r="G7" s="58">
        <f>SUM($G$8:$G$44)</f>
        <v>218</v>
      </c>
      <c r="H7" s="58">
        <f>SUM($H$8:$H$44)</f>
        <v>85</v>
      </c>
      <c r="I7" s="58">
        <f>SUM($I$8:$I$44)</f>
        <v>10</v>
      </c>
      <c r="J7" s="58">
        <f>SUM($J$8:$J$44)</f>
        <v>0</v>
      </c>
      <c r="K7" s="58">
        <f>SUM($K$8:$K$44)</f>
        <v>0</v>
      </c>
      <c r="L7" s="58">
        <f>SUM($L$8:$L$44)</f>
        <v>0</v>
      </c>
      <c r="M7" s="58">
        <f>SUM($M$8:$M$44)</f>
        <v>1</v>
      </c>
      <c r="N7" s="58">
        <f>SUM($N$8:$N$44)</f>
        <v>2</v>
      </c>
      <c r="O7" s="58">
        <f>SUM($O$8:$O$44)</f>
        <v>0</v>
      </c>
      <c r="P7" s="58">
        <f>SUM($P$8:$P$44)</f>
        <v>3</v>
      </c>
      <c r="Q7" s="58">
        <f>SUM($Q$8:$Q$44)</f>
        <v>8</v>
      </c>
      <c r="R7" s="58">
        <f>SUM($R$8:$R$44)</f>
        <v>0</v>
      </c>
      <c r="S7" s="58">
        <f>SUM($S$8:$S$44)</f>
        <v>0</v>
      </c>
      <c r="T7" s="58">
        <f>SUM($T$8:$T$44)</f>
        <v>0</v>
      </c>
      <c r="U7" s="58">
        <f>SUM($U$8:$U$44)</f>
        <v>0</v>
      </c>
      <c r="V7" s="58">
        <f>SUM($V$8:$V$44)</f>
        <v>0</v>
      </c>
      <c r="W7" s="58">
        <f>SUM($W$8:$W$44)</f>
        <v>12</v>
      </c>
      <c r="X7" s="58">
        <f>SUM($X$8:$X$44)</f>
        <v>0</v>
      </c>
      <c r="Y7" s="58">
        <f>SUM($Y$8:$Y$44)</f>
        <v>0</v>
      </c>
      <c r="Z7" s="58">
        <f>SUM($Z$8:$Z$44)</f>
        <v>0</v>
      </c>
      <c r="AA7" s="58">
        <f>SUM($AA$8:$AA$44)</f>
        <v>0</v>
      </c>
      <c r="AB7" s="58">
        <f>SUM($AB$8:$AB$44)</f>
        <v>0</v>
      </c>
      <c r="AC7" s="58">
        <f>SUM($AC$8:$AC$44)</f>
        <v>0</v>
      </c>
      <c r="AD7" s="58">
        <f>SUM($AD$8:$AD$44)</f>
        <v>0</v>
      </c>
      <c r="AE7" s="58">
        <f>SUM($AE$8:$AE$44)</f>
        <v>1</v>
      </c>
      <c r="AF7" s="58">
        <f>SUM($AF$8:$AF$44)</f>
        <v>0</v>
      </c>
      <c r="AG7" s="58">
        <f>SUM($AG$8:$AG$44)</f>
        <v>2</v>
      </c>
      <c r="AH7" s="58">
        <f>SUM($AH$8:$AH$44)</f>
        <v>0</v>
      </c>
      <c r="AI7" s="58">
        <f>SUM($AI$8:$AI$44)</f>
        <v>0</v>
      </c>
      <c r="AJ7" s="58">
        <f>SUM($AJ$8:$AJ$44)</f>
        <v>0</v>
      </c>
      <c r="AK7" s="58">
        <f>SUM($AK$8:$AK$44)</f>
        <v>0</v>
      </c>
      <c r="AL7" s="58">
        <f>SUM($AL$8:$AL$44)</f>
        <v>0</v>
      </c>
      <c r="AM7" s="58">
        <f>SUM($AM$8:$AM$44)</f>
        <v>0</v>
      </c>
      <c r="AN7" s="58">
        <f>SUM($AN$8:$AN$44)</f>
        <v>0</v>
      </c>
      <c r="AO7" s="58">
        <f>SUM($AO$8:$AO$44)</f>
        <v>0</v>
      </c>
      <c r="AP7" s="58">
        <f>SUM($AP$8:$AP$44)</f>
        <v>0</v>
      </c>
      <c r="AQ7" s="58">
        <f>SUM($AQ$8:$AQ$44)</f>
        <v>0</v>
      </c>
      <c r="AR7" s="58">
        <f>SUM($AR$8:$AR$44)</f>
        <v>0</v>
      </c>
      <c r="AS7" s="58">
        <f>SUM($AS$8:$AS$44)</f>
        <v>0</v>
      </c>
      <c r="AT7" s="58">
        <f>SUM($AT$8:$AT$44)</f>
        <v>1</v>
      </c>
      <c r="AU7" s="58">
        <f>SUM($AU$8:$AU$44)</f>
        <v>0</v>
      </c>
      <c r="AV7" s="58">
        <f>SUM($AV$8:$AV$44)</f>
        <v>0</v>
      </c>
      <c r="AW7" s="58">
        <f>SUM($AW$8:$AW$44)</f>
        <v>0</v>
      </c>
      <c r="AX7" s="58">
        <f>SUM($AX$8:$AX$44)</f>
        <v>0</v>
      </c>
      <c r="AY7" s="58">
        <f>SUM($AY$8:$AY$44)</f>
        <v>0</v>
      </c>
      <c r="AZ7" s="58">
        <f>SUM($AZ$8:$AZ$44)</f>
        <v>0</v>
      </c>
      <c r="BA7" s="58">
        <f>SUM($BA$8:$BA$44)</f>
        <v>0</v>
      </c>
      <c r="BB7" s="58">
        <f>SUM($BB$8:$BB$44)</f>
        <v>0</v>
      </c>
      <c r="BC7" s="58">
        <f>SUM($BC$8:$BC$44)</f>
        <v>0</v>
      </c>
      <c r="BD7" s="58">
        <f>SUM($BD$8:$BD$44)</f>
        <v>0</v>
      </c>
      <c r="BE7" s="58">
        <f>SUM($BE$8:$BE$44)</f>
        <v>0</v>
      </c>
      <c r="BF7" s="58">
        <f>SUM($BF$8:$BF$44)</f>
        <v>0</v>
      </c>
      <c r="BG7" s="58">
        <f>SUM($BG$8:$BG$44)</f>
        <v>0</v>
      </c>
      <c r="BH7" s="58">
        <f>SUM($BH$8:$BH$44)</f>
        <v>1</v>
      </c>
      <c r="BI7" s="58">
        <f>SUM($BI$8:$BI$44)</f>
        <v>0</v>
      </c>
      <c r="BJ7" s="58">
        <f>SUM($BJ$8:$BJ$44)</f>
        <v>562</v>
      </c>
      <c r="BK7" s="58">
        <f>SUM($BK$8:$BK$44)</f>
        <v>215</v>
      </c>
      <c r="BL7" s="58">
        <f>SUM($BL$8:$BL$44)</f>
        <v>9</v>
      </c>
      <c r="BM7" s="58">
        <f>SUM($BM$8:$BM$44)</f>
        <v>218</v>
      </c>
      <c r="BN7" s="58">
        <f>SUM($BN$8:$BN$44)</f>
        <v>85</v>
      </c>
      <c r="BO7" s="58">
        <f>SUM($BO$8:$BO$44)</f>
        <v>10</v>
      </c>
      <c r="BP7" s="58">
        <f>SUM($BP$8:$BP$44)</f>
        <v>0</v>
      </c>
      <c r="BQ7" s="58">
        <f>SUM($BQ$8:$BQ$44)</f>
        <v>0</v>
      </c>
      <c r="BR7" s="58">
        <f>SUM($BR$8:$BR$44)</f>
        <v>0</v>
      </c>
      <c r="BS7" s="58">
        <f>SUM($BS$8:$BS$44)</f>
        <v>1</v>
      </c>
      <c r="BT7" s="58">
        <f>SUM($BT$8:$BT$44)</f>
        <v>2</v>
      </c>
      <c r="BU7" s="58">
        <f>SUM($BU$8:$BU$44)</f>
        <v>0</v>
      </c>
      <c r="BV7" s="58">
        <f>SUM($BV$8:$BV$44)</f>
        <v>3</v>
      </c>
      <c r="BW7" s="58">
        <f>SUM($BW$8:$BW$44)</f>
        <v>7</v>
      </c>
      <c r="BX7" s="58">
        <f>SUM($BX$8:$BX$44)</f>
        <v>0</v>
      </c>
      <c r="BY7" s="58">
        <f>SUM($BY$8:$BY$44)</f>
        <v>0</v>
      </c>
      <c r="BZ7" s="58">
        <f>SUM($BZ$8:$BZ$44)</f>
        <v>0</v>
      </c>
      <c r="CA7" s="58">
        <f>SUM($CA$8:$CA$44)</f>
        <v>0</v>
      </c>
      <c r="CB7" s="58">
        <f>SUM($CB$8:$CB$44)</f>
        <v>0</v>
      </c>
      <c r="CC7" s="58">
        <f>SUM($CC$8:$CC$44)</f>
        <v>12</v>
      </c>
      <c r="CD7" s="58">
        <f>SUM($CD$8:$CD$44)</f>
        <v>0</v>
      </c>
      <c r="CE7" s="58">
        <f>SUM($CE$8:$CE$44)</f>
        <v>0</v>
      </c>
      <c r="CF7" s="58">
        <f>SUM($CF$8:$CF$44)</f>
        <v>0</v>
      </c>
      <c r="CG7" s="58">
        <f>SUM($CG$8:$CG$44)</f>
        <v>0</v>
      </c>
      <c r="CH7" s="58">
        <f>SUM($CH$8:$CH$44)</f>
        <v>0</v>
      </c>
      <c r="CI7" s="58">
        <f>SUM($CI$8:$CI$44)</f>
        <v>0</v>
      </c>
      <c r="CJ7" s="58">
        <f>SUM($CJ$8:$CJ$44)</f>
        <v>0</v>
      </c>
      <c r="CK7" s="58">
        <f>SUM($CK$8:$CK$44)</f>
        <v>0</v>
      </c>
      <c r="CL7" s="58">
        <f>SUM($CL$8:$CL$44)</f>
        <v>0</v>
      </c>
    </row>
    <row r="8" spans="1:90" s="10" customFormat="1" ht="12" customHeight="1">
      <c r="A8" s="49" t="s">
        <v>137</v>
      </c>
      <c r="B8" s="50" t="s">
        <v>125</v>
      </c>
      <c r="C8" s="49" t="s">
        <v>138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44" si="0">AJ8+BM8</f>
        <v>0</v>
      </c>
      <c r="H8" s="39">
        <f t="shared" ref="H8:H44" si="1">AK8+BN8</f>
        <v>0</v>
      </c>
      <c r="I8" s="39">
        <f t="shared" ref="I8:I44" si="2">AL8+BO8</f>
        <v>0</v>
      </c>
      <c r="J8" s="39">
        <f t="shared" ref="J8:J44" si="3">AM8+BP8</f>
        <v>0</v>
      </c>
      <c r="K8" s="39">
        <f t="shared" ref="K8:K44" si="4">AN8+BQ8</f>
        <v>0</v>
      </c>
      <c r="L8" s="39">
        <f t="shared" ref="L8:L44" si="5">AO8+BR8</f>
        <v>0</v>
      </c>
      <c r="M8" s="39">
        <f t="shared" ref="M8:M44" si="6">AP8+BS8</f>
        <v>0</v>
      </c>
      <c r="N8" s="39">
        <f t="shared" ref="N8:N44" si="7">AQ8+BT8</f>
        <v>0</v>
      </c>
      <c r="O8" s="39">
        <f t="shared" ref="O8:O44" si="8">AR8+BU8</f>
        <v>0</v>
      </c>
      <c r="P8" s="39">
        <f t="shared" ref="P8:P44" si="9">AS8+BV8</f>
        <v>0</v>
      </c>
      <c r="Q8" s="39">
        <f t="shared" ref="Q8:Q44" si="10">AT8+BW8</f>
        <v>0</v>
      </c>
      <c r="R8" s="39">
        <f t="shared" ref="R8:R44" si="11">AU8+BX8</f>
        <v>0</v>
      </c>
      <c r="S8" s="39">
        <f t="shared" ref="S8:S44" si="12">AV8+BY8</f>
        <v>0</v>
      </c>
      <c r="T8" s="39">
        <f t="shared" ref="T8:T44" si="13">AW8+BZ8</f>
        <v>0</v>
      </c>
      <c r="U8" s="39">
        <f t="shared" ref="U8:U44" si="14">AX8+CA8</f>
        <v>0</v>
      </c>
      <c r="V8" s="39">
        <f t="shared" ref="V8:V44" si="15">AY8+CB8</f>
        <v>0</v>
      </c>
      <c r="W8" s="39">
        <f t="shared" ref="W8:W44" si="16">AZ8+CC8</f>
        <v>0</v>
      </c>
      <c r="X8" s="39">
        <f t="shared" ref="X8:X44" si="17">BA8+CD8</f>
        <v>0</v>
      </c>
      <c r="Y8" s="39">
        <f t="shared" ref="Y8:Y44" si="18">BB8+CE8</f>
        <v>0</v>
      </c>
      <c r="Z8" s="39">
        <f t="shared" ref="Z8:Z44" si="19">BC8+CF8</f>
        <v>0</v>
      </c>
      <c r="AA8" s="39">
        <f t="shared" ref="AA8:AA44" si="20">BD8+CG8</f>
        <v>0</v>
      </c>
      <c r="AB8" s="39">
        <f t="shared" ref="AB8:AB44" si="21">BE8+CH8</f>
        <v>0</v>
      </c>
      <c r="AC8" s="39">
        <f t="shared" ref="AC8:AC44" si="22">BF8+CI8</f>
        <v>0</v>
      </c>
      <c r="AD8" s="39">
        <f t="shared" ref="AD8:AD44" si="23">BG8+CJ8</f>
        <v>0</v>
      </c>
      <c r="AE8" s="39">
        <f t="shared" ref="AE8:AE44" si="24">BH8+CK8</f>
        <v>0</v>
      </c>
      <c r="AF8" s="39">
        <f t="shared" ref="AF8:AF44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127</v>
      </c>
      <c r="B9" s="50" t="s">
        <v>152</v>
      </c>
      <c r="C9" s="49" t="s">
        <v>153</v>
      </c>
      <c r="D9" s="39">
        <f>SUM(E9:AF9)</f>
        <v>147</v>
      </c>
      <c r="E9" s="39">
        <f>AH9+BK9</f>
        <v>49</v>
      </c>
      <c r="F9" s="39">
        <f>AI9+BL9</f>
        <v>0</v>
      </c>
      <c r="G9" s="39">
        <f t="shared" si="0"/>
        <v>38</v>
      </c>
      <c r="H9" s="39">
        <f t="shared" si="1"/>
        <v>60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147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49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38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60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124</v>
      </c>
      <c r="B10" s="50" t="s">
        <v>171</v>
      </c>
      <c r="C10" s="49" t="s">
        <v>166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124</v>
      </c>
      <c r="B11" s="50" t="s">
        <v>183</v>
      </c>
      <c r="C11" s="49" t="s">
        <v>186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178</v>
      </c>
      <c r="B12" s="50" t="s">
        <v>197</v>
      </c>
      <c r="C12" s="49" t="s">
        <v>198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124</v>
      </c>
      <c r="B13" s="50" t="s">
        <v>216</v>
      </c>
      <c r="C13" s="49" t="s">
        <v>207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124</v>
      </c>
      <c r="B14" s="50" t="s">
        <v>222</v>
      </c>
      <c r="C14" s="49" t="s">
        <v>225</v>
      </c>
      <c r="D14" s="39">
        <f>SUM(E14:AF14)</f>
        <v>2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1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1</v>
      </c>
      <c r="AF14" s="39">
        <f t="shared" si="25"/>
        <v>0</v>
      </c>
      <c r="AG14" s="39">
        <f>SUM(AH14:BI14)</f>
        <v>2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1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1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137</v>
      </c>
      <c r="B15" s="50" t="s">
        <v>255</v>
      </c>
      <c r="C15" s="49" t="s">
        <v>245</v>
      </c>
      <c r="D15" s="39">
        <f>SUM(E15:AF15)</f>
        <v>344</v>
      </c>
      <c r="E15" s="39">
        <f>AH15+BK15</f>
        <v>104</v>
      </c>
      <c r="F15" s="39">
        <f>AI15+BL15</f>
        <v>8</v>
      </c>
      <c r="G15" s="39">
        <f t="shared" si="0"/>
        <v>180</v>
      </c>
      <c r="H15" s="39">
        <f t="shared" si="1"/>
        <v>25</v>
      </c>
      <c r="I15" s="39">
        <f t="shared" si="2"/>
        <v>10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1</v>
      </c>
      <c r="N15" s="39">
        <f t="shared" si="7"/>
        <v>2</v>
      </c>
      <c r="O15" s="39">
        <f t="shared" si="8"/>
        <v>0</v>
      </c>
      <c r="P15" s="39">
        <f t="shared" si="9"/>
        <v>3</v>
      </c>
      <c r="Q15" s="39">
        <f t="shared" si="10"/>
        <v>6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5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344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104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8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180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25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10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1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2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3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6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5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279</v>
      </c>
      <c r="B16" s="50" t="s">
        <v>280</v>
      </c>
      <c r="C16" s="49" t="s">
        <v>269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127</v>
      </c>
      <c r="B17" s="50" t="s">
        <v>289</v>
      </c>
      <c r="C17" s="49" t="s">
        <v>290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124</v>
      </c>
      <c r="B18" s="50" t="s">
        <v>312</v>
      </c>
      <c r="C18" s="49" t="s">
        <v>313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127</v>
      </c>
      <c r="B19" s="50" t="s">
        <v>325</v>
      </c>
      <c r="C19" s="49" t="s">
        <v>324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124</v>
      </c>
      <c r="B20" s="50" t="s">
        <v>338</v>
      </c>
      <c r="C20" s="49" t="s">
        <v>339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124</v>
      </c>
      <c r="B21" s="50" t="s">
        <v>361</v>
      </c>
      <c r="C21" s="49" t="s">
        <v>371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137</v>
      </c>
      <c r="B22" s="50" t="s">
        <v>390</v>
      </c>
      <c r="C22" s="49" t="s">
        <v>391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124</v>
      </c>
      <c r="B23" s="50" t="s">
        <v>396</v>
      </c>
      <c r="C23" s="49" t="s">
        <v>404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127</v>
      </c>
      <c r="B24" s="50" t="s">
        <v>416</v>
      </c>
      <c r="C24" s="49" t="s">
        <v>421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137</v>
      </c>
      <c r="B25" s="50" t="s">
        <v>430</v>
      </c>
      <c r="C25" s="49" t="s">
        <v>434</v>
      </c>
      <c r="D25" s="39">
        <f>SUM(E25:AF25)</f>
        <v>0</v>
      </c>
      <c r="E25" s="39">
        <f>AH25+BK25</f>
        <v>0</v>
      </c>
      <c r="F25" s="39">
        <f>AI25+BL25</f>
        <v>0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127</v>
      </c>
      <c r="B26" s="50" t="s">
        <v>451</v>
      </c>
      <c r="C26" s="49" t="s">
        <v>450</v>
      </c>
      <c r="D26" s="39">
        <f>SUM(E26:AF26)</f>
        <v>0</v>
      </c>
      <c r="E26" s="39">
        <f>AH26+BK26</f>
        <v>0</v>
      </c>
      <c r="F26" s="39">
        <f>AI26+BL26</f>
        <v>0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127</v>
      </c>
      <c r="B27" s="50" t="s">
        <v>465</v>
      </c>
      <c r="C27" s="49" t="s">
        <v>468</v>
      </c>
      <c r="D27" s="39">
        <f>SUM(E27:AF27)</f>
        <v>0</v>
      </c>
      <c r="E27" s="39">
        <f>AH27+BK27</f>
        <v>0</v>
      </c>
      <c r="F27" s="39">
        <f>AI27+BL27</f>
        <v>0</v>
      </c>
      <c r="G27" s="39">
        <f t="shared" si="0"/>
        <v>0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0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127</v>
      </c>
      <c r="B28" s="50" t="s">
        <v>482</v>
      </c>
      <c r="C28" s="49" t="s">
        <v>484</v>
      </c>
      <c r="D28" s="39">
        <f>SUM(E28:AF28)</f>
        <v>0</v>
      </c>
      <c r="E28" s="39">
        <f>AH28+BK28</f>
        <v>0</v>
      </c>
      <c r="F28" s="39">
        <f>AI28+BL28</f>
        <v>0</v>
      </c>
      <c r="G28" s="39">
        <f t="shared" si="0"/>
        <v>0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0</v>
      </c>
      <c r="N28" s="39">
        <f t="shared" si="7"/>
        <v>0</v>
      </c>
      <c r="O28" s="39">
        <f t="shared" si="8"/>
        <v>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0</v>
      </c>
      <c r="AF28" s="39">
        <f t="shared" si="25"/>
        <v>0</v>
      </c>
      <c r="AG28" s="39">
        <f>SUM(AH28:BI28)</f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>SUM(BK28:CL28)</f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49" t="s">
        <v>124</v>
      </c>
      <c r="B29" s="50" t="s">
        <v>502</v>
      </c>
      <c r="C29" s="49" t="s">
        <v>496</v>
      </c>
      <c r="D29" s="39">
        <f>SUM(E29:AF29)</f>
        <v>12</v>
      </c>
      <c r="E29" s="39">
        <f>AH29+BK29</f>
        <v>3</v>
      </c>
      <c r="F29" s="39">
        <f>AI29+BL29</f>
        <v>1</v>
      </c>
      <c r="G29" s="39">
        <f t="shared" si="0"/>
        <v>0</v>
      </c>
      <c r="H29" s="39">
        <f t="shared" si="1"/>
        <v>0</v>
      </c>
      <c r="I29" s="39">
        <f t="shared" si="2"/>
        <v>0</v>
      </c>
      <c r="J29" s="39">
        <f t="shared" si="3"/>
        <v>0</v>
      </c>
      <c r="K29" s="39">
        <f t="shared" si="4"/>
        <v>0</v>
      </c>
      <c r="L29" s="39">
        <f t="shared" si="5"/>
        <v>0</v>
      </c>
      <c r="M29" s="39">
        <f t="shared" si="6"/>
        <v>0</v>
      </c>
      <c r="N29" s="39">
        <f t="shared" si="7"/>
        <v>0</v>
      </c>
      <c r="O29" s="39">
        <f t="shared" si="8"/>
        <v>0</v>
      </c>
      <c r="P29" s="39">
        <f t="shared" si="9"/>
        <v>0</v>
      </c>
      <c r="Q29" s="39">
        <f t="shared" si="10"/>
        <v>1</v>
      </c>
      <c r="R29" s="39">
        <f t="shared" si="11"/>
        <v>0</v>
      </c>
      <c r="S29" s="39">
        <f t="shared" si="12"/>
        <v>0</v>
      </c>
      <c r="T29" s="39">
        <f t="shared" si="13"/>
        <v>0</v>
      </c>
      <c r="U29" s="39">
        <f t="shared" si="14"/>
        <v>0</v>
      </c>
      <c r="V29" s="39">
        <f t="shared" si="15"/>
        <v>0</v>
      </c>
      <c r="W29" s="39">
        <f t="shared" si="16"/>
        <v>7</v>
      </c>
      <c r="X29" s="39">
        <f t="shared" si="17"/>
        <v>0</v>
      </c>
      <c r="Y29" s="39">
        <f t="shared" si="18"/>
        <v>0</v>
      </c>
      <c r="Z29" s="39">
        <f t="shared" si="19"/>
        <v>0</v>
      </c>
      <c r="AA29" s="39">
        <f t="shared" si="20"/>
        <v>0</v>
      </c>
      <c r="AB29" s="39">
        <f t="shared" si="21"/>
        <v>0</v>
      </c>
      <c r="AC29" s="39">
        <f t="shared" si="22"/>
        <v>0</v>
      </c>
      <c r="AD29" s="39">
        <f t="shared" si="23"/>
        <v>0</v>
      </c>
      <c r="AE29" s="39">
        <f t="shared" si="24"/>
        <v>0</v>
      </c>
      <c r="AF29" s="39">
        <f t="shared" si="25"/>
        <v>0</v>
      </c>
      <c r="AG29" s="39">
        <f>SUM(AH29:BI29)</f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54">
        <f>SUM(BK29:CL29)</f>
        <v>12</v>
      </c>
      <c r="BK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3</v>
      </c>
      <c r="BL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1</v>
      </c>
      <c r="BM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N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O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P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Q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R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S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T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U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V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W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1</v>
      </c>
      <c r="BX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BY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BZ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A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B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C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7</v>
      </c>
      <c r="CD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E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F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G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H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I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J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K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L29" s="40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</row>
    <row r="30" spans="1:90" s="10" customFormat="1" ht="12" customHeight="1">
      <c r="A30" s="49" t="s">
        <v>127</v>
      </c>
      <c r="B30" s="50" t="s">
        <v>514</v>
      </c>
      <c r="C30" s="49" t="s">
        <v>511</v>
      </c>
      <c r="D30" s="39">
        <f>SUM(E30:AF30)</f>
        <v>0</v>
      </c>
      <c r="E30" s="39">
        <f>AH30+BK30</f>
        <v>0</v>
      </c>
      <c r="F30" s="39">
        <f>AI30+BL30</f>
        <v>0</v>
      </c>
      <c r="G30" s="39">
        <f t="shared" si="0"/>
        <v>0</v>
      </c>
      <c r="H30" s="39">
        <f t="shared" si="1"/>
        <v>0</v>
      </c>
      <c r="I30" s="39">
        <f t="shared" si="2"/>
        <v>0</v>
      </c>
      <c r="J30" s="39">
        <f t="shared" si="3"/>
        <v>0</v>
      </c>
      <c r="K30" s="39">
        <f t="shared" si="4"/>
        <v>0</v>
      </c>
      <c r="L30" s="39">
        <f t="shared" si="5"/>
        <v>0</v>
      </c>
      <c r="M30" s="39">
        <f t="shared" si="6"/>
        <v>0</v>
      </c>
      <c r="N30" s="39">
        <f t="shared" si="7"/>
        <v>0</v>
      </c>
      <c r="O30" s="39">
        <f t="shared" si="8"/>
        <v>0</v>
      </c>
      <c r="P30" s="39">
        <f t="shared" si="9"/>
        <v>0</v>
      </c>
      <c r="Q30" s="39">
        <f t="shared" si="10"/>
        <v>0</v>
      </c>
      <c r="R30" s="39">
        <f t="shared" si="11"/>
        <v>0</v>
      </c>
      <c r="S30" s="39">
        <f t="shared" si="12"/>
        <v>0</v>
      </c>
      <c r="T30" s="39">
        <f t="shared" si="13"/>
        <v>0</v>
      </c>
      <c r="U30" s="39">
        <f t="shared" si="14"/>
        <v>0</v>
      </c>
      <c r="V30" s="39">
        <f t="shared" si="15"/>
        <v>0</v>
      </c>
      <c r="W30" s="39">
        <f t="shared" si="16"/>
        <v>0</v>
      </c>
      <c r="X30" s="39">
        <f t="shared" si="17"/>
        <v>0</v>
      </c>
      <c r="Y30" s="39">
        <f t="shared" si="18"/>
        <v>0</v>
      </c>
      <c r="Z30" s="39">
        <f t="shared" si="19"/>
        <v>0</v>
      </c>
      <c r="AA30" s="39">
        <f t="shared" si="20"/>
        <v>0</v>
      </c>
      <c r="AB30" s="39">
        <f t="shared" si="21"/>
        <v>0</v>
      </c>
      <c r="AC30" s="39">
        <f t="shared" si="22"/>
        <v>0</v>
      </c>
      <c r="AD30" s="39">
        <f t="shared" si="23"/>
        <v>0</v>
      </c>
      <c r="AE30" s="39">
        <f t="shared" si="24"/>
        <v>0</v>
      </c>
      <c r="AF30" s="39">
        <f t="shared" si="25"/>
        <v>0</v>
      </c>
      <c r="AG30" s="39">
        <f>SUM(AH30:BI30)</f>
        <v>0</v>
      </c>
      <c r="AH30" s="39"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54">
        <f>SUM(BK30:CL30)</f>
        <v>0</v>
      </c>
      <c r="BK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L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M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N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O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P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Q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R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S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T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U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V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W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X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BY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BZ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A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B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C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D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E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F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G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H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I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J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K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L30" s="40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</row>
    <row r="31" spans="1:90" s="10" customFormat="1" ht="12" customHeight="1">
      <c r="A31" s="49" t="s">
        <v>124</v>
      </c>
      <c r="B31" s="50" t="s">
        <v>519</v>
      </c>
      <c r="C31" s="49" t="s">
        <v>523</v>
      </c>
      <c r="D31" s="39">
        <f>SUM(E31:AF31)</f>
        <v>0</v>
      </c>
      <c r="E31" s="39">
        <f>AH31+BK31</f>
        <v>0</v>
      </c>
      <c r="F31" s="39">
        <f>AI31+BL31</f>
        <v>0</v>
      </c>
      <c r="G31" s="39">
        <f t="shared" si="0"/>
        <v>0</v>
      </c>
      <c r="H31" s="39">
        <f t="shared" si="1"/>
        <v>0</v>
      </c>
      <c r="I31" s="39">
        <f t="shared" si="2"/>
        <v>0</v>
      </c>
      <c r="J31" s="39">
        <f t="shared" si="3"/>
        <v>0</v>
      </c>
      <c r="K31" s="39">
        <f t="shared" si="4"/>
        <v>0</v>
      </c>
      <c r="L31" s="39">
        <f t="shared" si="5"/>
        <v>0</v>
      </c>
      <c r="M31" s="39">
        <f t="shared" si="6"/>
        <v>0</v>
      </c>
      <c r="N31" s="39">
        <f t="shared" si="7"/>
        <v>0</v>
      </c>
      <c r="O31" s="39">
        <f t="shared" si="8"/>
        <v>0</v>
      </c>
      <c r="P31" s="39">
        <f t="shared" si="9"/>
        <v>0</v>
      </c>
      <c r="Q31" s="39">
        <f t="shared" si="10"/>
        <v>0</v>
      </c>
      <c r="R31" s="39">
        <f t="shared" si="11"/>
        <v>0</v>
      </c>
      <c r="S31" s="39">
        <f t="shared" si="12"/>
        <v>0</v>
      </c>
      <c r="T31" s="39">
        <f t="shared" si="13"/>
        <v>0</v>
      </c>
      <c r="U31" s="39">
        <f t="shared" si="14"/>
        <v>0</v>
      </c>
      <c r="V31" s="39">
        <f t="shared" si="15"/>
        <v>0</v>
      </c>
      <c r="W31" s="39">
        <f t="shared" si="16"/>
        <v>0</v>
      </c>
      <c r="X31" s="39">
        <f t="shared" si="17"/>
        <v>0</v>
      </c>
      <c r="Y31" s="39">
        <f t="shared" si="18"/>
        <v>0</v>
      </c>
      <c r="Z31" s="39">
        <f t="shared" si="19"/>
        <v>0</v>
      </c>
      <c r="AA31" s="39">
        <f t="shared" si="20"/>
        <v>0</v>
      </c>
      <c r="AB31" s="39">
        <f t="shared" si="21"/>
        <v>0</v>
      </c>
      <c r="AC31" s="39">
        <f t="shared" si="22"/>
        <v>0</v>
      </c>
      <c r="AD31" s="39">
        <f t="shared" si="23"/>
        <v>0</v>
      </c>
      <c r="AE31" s="39">
        <f t="shared" si="24"/>
        <v>0</v>
      </c>
      <c r="AF31" s="39">
        <f t="shared" si="25"/>
        <v>0</v>
      </c>
      <c r="AG31" s="39">
        <f>SUM(AH31:BI31)</f>
        <v>0</v>
      </c>
      <c r="AH31" s="39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54">
        <f>SUM(BK31:CL31)</f>
        <v>0</v>
      </c>
      <c r="BK31" s="40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L31" s="40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M31" s="40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N31" s="40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O31" s="40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P31" s="40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Q31" s="40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R31" s="40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S31" s="40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T31" s="40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U31" s="40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V31" s="40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W31" s="40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X31" s="40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BY31" s="40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BZ31" s="40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A31" s="40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B31" s="40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C31" s="40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D31" s="40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E31" s="40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F31" s="40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G31" s="40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H31" s="40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I31" s="40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J31" s="40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K31" s="40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L31" s="40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</row>
    <row r="32" spans="1:90" s="10" customFormat="1" ht="12" customHeight="1">
      <c r="A32" s="49" t="s">
        <v>127</v>
      </c>
      <c r="B32" s="50" t="s">
        <v>536</v>
      </c>
      <c r="C32" s="49" t="s">
        <v>542</v>
      </c>
      <c r="D32" s="39">
        <f>SUM(E32:AF32)</f>
        <v>0</v>
      </c>
      <c r="E32" s="39">
        <f>AH32+BK32</f>
        <v>0</v>
      </c>
      <c r="F32" s="39">
        <f>AI32+BL32</f>
        <v>0</v>
      </c>
      <c r="G32" s="39">
        <f t="shared" si="0"/>
        <v>0</v>
      </c>
      <c r="H32" s="39">
        <f t="shared" si="1"/>
        <v>0</v>
      </c>
      <c r="I32" s="39">
        <f t="shared" si="2"/>
        <v>0</v>
      </c>
      <c r="J32" s="39">
        <f t="shared" si="3"/>
        <v>0</v>
      </c>
      <c r="K32" s="39">
        <f t="shared" si="4"/>
        <v>0</v>
      </c>
      <c r="L32" s="39">
        <f t="shared" si="5"/>
        <v>0</v>
      </c>
      <c r="M32" s="39">
        <f t="shared" si="6"/>
        <v>0</v>
      </c>
      <c r="N32" s="39">
        <f t="shared" si="7"/>
        <v>0</v>
      </c>
      <c r="O32" s="39">
        <f t="shared" si="8"/>
        <v>0</v>
      </c>
      <c r="P32" s="39">
        <f t="shared" si="9"/>
        <v>0</v>
      </c>
      <c r="Q32" s="39">
        <f t="shared" si="10"/>
        <v>0</v>
      </c>
      <c r="R32" s="39">
        <f t="shared" si="11"/>
        <v>0</v>
      </c>
      <c r="S32" s="39">
        <f t="shared" si="12"/>
        <v>0</v>
      </c>
      <c r="T32" s="39">
        <f t="shared" si="13"/>
        <v>0</v>
      </c>
      <c r="U32" s="39">
        <f t="shared" si="14"/>
        <v>0</v>
      </c>
      <c r="V32" s="39">
        <f t="shared" si="15"/>
        <v>0</v>
      </c>
      <c r="W32" s="39">
        <f t="shared" si="16"/>
        <v>0</v>
      </c>
      <c r="X32" s="39">
        <f t="shared" si="17"/>
        <v>0</v>
      </c>
      <c r="Y32" s="39">
        <f t="shared" si="18"/>
        <v>0</v>
      </c>
      <c r="Z32" s="39">
        <f t="shared" si="19"/>
        <v>0</v>
      </c>
      <c r="AA32" s="39">
        <f t="shared" si="20"/>
        <v>0</v>
      </c>
      <c r="AB32" s="39">
        <f t="shared" si="21"/>
        <v>0</v>
      </c>
      <c r="AC32" s="39">
        <f t="shared" si="22"/>
        <v>0</v>
      </c>
      <c r="AD32" s="39">
        <f t="shared" si="23"/>
        <v>0</v>
      </c>
      <c r="AE32" s="39">
        <f t="shared" si="24"/>
        <v>0</v>
      </c>
      <c r="AF32" s="39">
        <f t="shared" si="25"/>
        <v>0</v>
      </c>
      <c r="AG32" s="39">
        <f>SUM(AH32:BI32)</f>
        <v>0</v>
      </c>
      <c r="AH32" s="39">
        <v>0</v>
      </c>
      <c r="AI32" s="39">
        <v>0</v>
      </c>
      <c r="AJ32" s="39">
        <v>0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54">
        <f>SUM(BK32:CL32)</f>
        <v>0</v>
      </c>
      <c r="BK32" s="40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L32" s="40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M32" s="40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N32" s="40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O32" s="40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P32" s="40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Q32" s="40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R32" s="40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S32" s="40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T32" s="40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U32" s="40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V32" s="40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W32" s="40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X32" s="40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BY32" s="40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BZ32" s="40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A32" s="40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B32" s="40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C32" s="40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D32" s="40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E32" s="40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F32" s="40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G32" s="40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H32" s="40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I32" s="40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J32" s="40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K32" s="40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L32" s="40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</row>
    <row r="33" spans="1:90" s="10" customFormat="1" ht="12" customHeight="1">
      <c r="A33" s="49" t="s">
        <v>127</v>
      </c>
      <c r="B33" s="50" t="s">
        <v>549</v>
      </c>
      <c r="C33" s="49" t="s">
        <v>550</v>
      </c>
      <c r="D33" s="39">
        <f>SUM(E33:AF33)</f>
        <v>0</v>
      </c>
      <c r="E33" s="39">
        <f>AH33+BK33</f>
        <v>0</v>
      </c>
      <c r="F33" s="39">
        <f>AI33+BL33</f>
        <v>0</v>
      </c>
      <c r="G33" s="39">
        <f t="shared" si="0"/>
        <v>0</v>
      </c>
      <c r="H33" s="39">
        <f t="shared" si="1"/>
        <v>0</v>
      </c>
      <c r="I33" s="39">
        <f t="shared" si="2"/>
        <v>0</v>
      </c>
      <c r="J33" s="39">
        <f t="shared" si="3"/>
        <v>0</v>
      </c>
      <c r="K33" s="39">
        <f t="shared" si="4"/>
        <v>0</v>
      </c>
      <c r="L33" s="39">
        <f t="shared" si="5"/>
        <v>0</v>
      </c>
      <c r="M33" s="39">
        <f t="shared" si="6"/>
        <v>0</v>
      </c>
      <c r="N33" s="39">
        <f t="shared" si="7"/>
        <v>0</v>
      </c>
      <c r="O33" s="39">
        <f t="shared" si="8"/>
        <v>0</v>
      </c>
      <c r="P33" s="39">
        <f t="shared" si="9"/>
        <v>0</v>
      </c>
      <c r="Q33" s="39">
        <f t="shared" si="10"/>
        <v>0</v>
      </c>
      <c r="R33" s="39">
        <f t="shared" si="11"/>
        <v>0</v>
      </c>
      <c r="S33" s="39">
        <f t="shared" si="12"/>
        <v>0</v>
      </c>
      <c r="T33" s="39">
        <f t="shared" si="13"/>
        <v>0</v>
      </c>
      <c r="U33" s="39">
        <f t="shared" si="14"/>
        <v>0</v>
      </c>
      <c r="V33" s="39">
        <f t="shared" si="15"/>
        <v>0</v>
      </c>
      <c r="W33" s="39">
        <f t="shared" si="16"/>
        <v>0</v>
      </c>
      <c r="X33" s="39">
        <f t="shared" si="17"/>
        <v>0</v>
      </c>
      <c r="Y33" s="39">
        <f t="shared" si="18"/>
        <v>0</v>
      </c>
      <c r="Z33" s="39">
        <f t="shared" si="19"/>
        <v>0</v>
      </c>
      <c r="AA33" s="39">
        <f t="shared" si="20"/>
        <v>0</v>
      </c>
      <c r="AB33" s="39">
        <f t="shared" si="21"/>
        <v>0</v>
      </c>
      <c r="AC33" s="39">
        <f t="shared" si="22"/>
        <v>0</v>
      </c>
      <c r="AD33" s="39">
        <f t="shared" si="23"/>
        <v>0</v>
      </c>
      <c r="AE33" s="39">
        <f t="shared" si="24"/>
        <v>0</v>
      </c>
      <c r="AF33" s="39">
        <f t="shared" si="25"/>
        <v>0</v>
      </c>
      <c r="AG33" s="39">
        <f>SUM(AH33:BI33)</f>
        <v>0</v>
      </c>
      <c r="AH33" s="39">
        <v>0</v>
      </c>
      <c r="AI33" s="39">
        <v>0</v>
      </c>
      <c r="AJ33" s="39">
        <v>0</v>
      </c>
      <c r="AK33" s="39">
        <v>0</v>
      </c>
      <c r="AL33" s="39">
        <v>0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54">
        <f>SUM(BK33:CL33)</f>
        <v>0</v>
      </c>
      <c r="BK33" s="40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L33" s="40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M33" s="40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N33" s="40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O33" s="40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P33" s="40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Q33" s="40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R33" s="40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S33" s="40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T33" s="40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U33" s="40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V33" s="40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W33" s="40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X33" s="40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BY33" s="40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BZ33" s="40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A33" s="40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B33" s="40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C33" s="40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D33" s="40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E33" s="40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F33" s="40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G33" s="40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H33" s="40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I33" s="40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J33" s="40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K33" s="40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L33" s="40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</row>
    <row r="34" spans="1:90" s="10" customFormat="1" ht="12" customHeight="1">
      <c r="A34" s="49" t="s">
        <v>127</v>
      </c>
      <c r="B34" s="50" t="s">
        <v>559</v>
      </c>
      <c r="C34" s="49" t="s">
        <v>560</v>
      </c>
      <c r="D34" s="39">
        <f>SUM(E34:AF34)</f>
        <v>0</v>
      </c>
      <c r="E34" s="39">
        <f>AH34+BK34</f>
        <v>0</v>
      </c>
      <c r="F34" s="39">
        <f>AI34+BL34</f>
        <v>0</v>
      </c>
      <c r="G34" s="39">
        <f t="shared" si="0"/>
        <v>0</v>
      </c>
      <c r="H34" s="39">
        <f t="shared" si="1"/>
        <v>0</v>
      </c>
      <c r="I34" s="39">
        <f t="shared" si="2"/>
        <v>0</v>
      </c>
      <c r="J34" s="39">
        <f t="shared" si="3"/>
        <v>0</v>
      </c>
      <c r="K34" s="39">
        <f t="shared" si="4"/>
        <v>0</v>
      </c>
      <c r="L34" s="39">
        <f t="shared" si="5"/>
        <v>0</v>
      </c>
      <c r="M34" s="39">
        <f t="shared" si="6"/>
        <v>0</v>
      </c>
      <c r="N34" s="39">
        <f t="shared" si="7"/>
        <v>0</v>
      </c>
      <c r="O34" s="39">
        <f t="shared" si="8"/>
        <v>0</v>
      </c>
      <c r="P34" s="39">
        <f t="shared" si="9"/>
        <v>0</v>
      </c>
      <c r="Q34" s="39">
        <f t="shared" si="10"/>
        <v>0</v>
      </c>
      <c r="R34" s="39">
        <f t="shared" si="11"/>
        <v>0</v>
      </c>
      <c r="S34" s="39">
        <f t="shared" si="12"/>
        <v>0</v>
      </c>
      <c r="T34" s="39">
        <f t="shared" si="13"/>
        <v>0</v>
      </c>
      <c r="U34" s="39">
        <f t="shared" si="14"/>
        <v>0</v>
      </c>
      <c r="V34" s="39">
        <f t="shared" si="15"/>
        <v>0</v>
      </c>
      <c r="W34" s="39">
        <f t="shared" si="16"/>
        <v>0</v>
      </c>
      <c r="X34" s="39">
        <f t="shared" si="17"/>
        <v>0</v>
      </c>
      <c r="Y34" s="39">
        <f t="shared" si="18"/>
        <v>0</v>
      </c>
      <c r="Z34" s="39">
        <f t="shared" si="19"/>
        <v>0</v>
      </c>
      <c r="AA34" s="39">
        <f t="shared" si="20"/>
        <v>0</v>
      </c>
      <c r="AB34" s="39">
        <f t="shared" si="21"/>
        <v>0</v>
      </c>
      <c r="AC34" s="39">
        <f t="shared" si="22"/>
        <v>0</v>
      </c>
      <c r="AD34" s="39">
        <f t="shared" si="23"/>
        <v>0</v>
      </c>
      <c r="AE34" s="39">
        <f t="shared" si="24"/>
        <v>0</v>
      </c>
      <c r="AF34" s="39">
        <f t="shared" si="25"/>
        <v>0</v>
      </c>
      <c r="AG34" s="39">
        <f>SUM(AH34:BI34)</f>
        <v>0</v>
      </c>
      <c r="AH34" s="39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39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39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39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54">
        <f>SUM(BK34:CL34)</f>
        <v>0</v>
      </c>
      <c r="BK34" s="40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L34" s="40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M34" s="40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N34" s="40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O34" s="40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P34" s="40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Q34" s="40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R34" s="40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S34" s="40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T34" s="40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U34" s="40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V34" s="40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W34" s="40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X34" s="40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BY34" s="40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BZ34" s="40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A34" s="40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B34" s="40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C34" s="40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D34" s="40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E34" s="40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F34" s="40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G34" s="40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H34" s="40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I34" s="40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J34" s="40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K34" s="40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L34" s="40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</row>
    <row r="35" spans="1:90" s="10" customFormat="1" ht="12" customHeight="1">
      <c r="A35" s="49" t="s">
        <v>127</v>
      </c>
      <c r="B35" s="50" t="s">
        <v>567</v>
      </c>
      <c r="C35" s="49" t="s">
        <v>564</v>
      </c>
      <c r="D35" s="39">
        <f>SUM(E35:AF35)</f>
        <v>0</v>
      </c>
      <c r="E35" s="39">
        <f>AH35+BK35</f>
        <v>0</v>
      </c>
      <c r="F35" s="39">
        <f>AI35+BL35</f>
        <v>0</v>
      </c>
      <c r="G35" s="39">
        <f t="shared" si="0"/>
        <v>0</v>
      </c>
      <c r="H35" s="39">
        <f t="shared" si="1"/>
        <v>0</v>
      </c>
      <c r="I35" s="39">
        <f t="shared" si="2"/>
        <v>0</v>
      </c>
      <c r="J35" s="39">
        <f t="shared" si="3"/>
        <v>0</v>
      </c>
      <c r="K35" s="39">
        <f t="shared" si="4"/>
        <v>0</v>
      </c>
      <c r="L35" s="39">
        <f t="shared" si="5"/>
        <v>0</v>
      </c>
      <c r="M35" s="39">
        <f t="shared" si="6"/>
        <v>0</v>
      </c>
      <c r="N35" s="39">
        <f t="shared" si="7"/>
        <v>0</v>
      </c>
      <c r="O35" s="39">
        <f t="shared" si="8"/>
        <v>0</v>
      </c>
      <c r="P35" s="39">
        <f t="shared" si="9"/>
        <v>0</v>
      </c>
      <c r="Q35" s="39">
        <f t="shared" si="10"/>
        <v>0</v>
      </c>
      <c r="R35" s="39">
        <f t="shared" si="11"/>
        <v>0</v>
      </c>
      <c r="S35" s="39">
        <f t="shared" si="12"/>
        <v>0</v>
      </c>
      <c r="T35" s="39">
        <f t="shared" si="13"/>
        <v>0</v>
      </c>
      <c r="U35" s="39">
        <f t="shared" si="14"/>
        <v>0</v>
      </c>
      <c r="V35" s="39">
        <f t="shared" si="15"/>
        <v>0</v>
      </c>
      <c r="W35" s="39">
        <f t="shared" si="16"/>
        <v>0</v>
      </c>
      <c r="X35" s="39">
        <f t="shared" si="17"/>
        <v>0</v>
      </c>
      <c r="Y35" s="39">
        <f t="shared" si="18"/>
        <v>0</v>
      </c>
      <c r="Z35" s="39">
        <f t="shared" si="19"/>
        <v>0</v>
      </c>
      <c r="AA35" s="39">
        <f t="shared" si="20"/>
        <v>0</v>
      </c>
      <c r="AB35" s="39">
        <f t="shared" si="21"/>
        <v>0</v>
      </c>
      <c r="AC35" s="39">
        <f t="shared" si="22"/>
        <v>0</v>
      </c>
      <c r="AD35" s="39">
        <f t="shared" si="23"/>
        <v>0</v>
      </c>
      <c r="AE35" s="39">
        <f t="shared" si="24"/>
        <v>0</v>
      </c>
      <c r="AF35" s="39">
        <f t="shared" si="25"/>
        <v>0</v>
      </c>
      <c r="AG35" s="39">
        <f>SUM(AH35:BI35)</f>
        <v>0</v>
      </c>
      <c r="AH35" s="39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39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54">
        <f>SUM(BK35:CL35)</f>
        <v>0</v>
      </c>
      <c r="BK35" s="40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L35" s="40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M35" s="40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N35" s="40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O35" s="40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P35" s="40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Q35" s="40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R35" s="40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S35" s="40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T35" s="40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U35" s="40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V35" s="40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W35" s="40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X35" s="40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BY35" s="40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BZ35" s="40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A35" s="40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B35" s="40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C35" s="40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D35" s="40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E35" s="40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F35" s="40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G35" s="40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H35" s="40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I35" s="40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J35" s="40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K35" s="40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L35" s="40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</row>
    <row r="36" spans="1:90" s="10" customFormat="1" ht="12" customHeight="1">
      <c r="A36" s="49" t="s">
        <v>127</v>
      </c>
      <c r="B36" s="50" t="s">
        <v>570</v>
      </c>
      <c r="C36" s="49" t="s">
        <v>575</v>
      </c>
      <c r="D36" s="39">
        <f>SUM(E36:AF36)</f>
        <v>0</v>
      </c>
      <c r="E36" s="39">
        <f>AH36+BK36</f>
        <v>0</v>
      </c>
      <c r="F36" s="39">
        <f>AI36+BL36</f>
        <v>0</v>
      </c>
      <c r="G36" s="39">
        <f t="shared" si="0"/>
        <v>0</v>
      </c>
      <c r="H36" s="39">
        <f t="shared" si="1"/>
        <v>0</v>
      </c>
      <c r="I36" s="39">
        <f t="shared" si="2"/>
        <v>0</v>
      </c>
      <c r="J36" s="39">
        <f t="shared" si="3"/>
        <v>0</v>
      </c>
      <c r="K36" s="39">
        <f t="shared" si="4"/>
        <v>0</v>
      </c>
      <c r="L36" s="39">
        <f t="shared" si="5"/>
        <v>0</v>
      </c>
      <c r="M36" s="39">
        <f t="shared" si="6"/>
        <v>0</v>
      </c>
      <c r="N36" s="39">
        <f t="shared" si="7"/>
        <v>0</v>
      </c>
      <c r="O36" s="39">
        <f t="shared" si="8"/>
        <v>0</v>
      </c>
      <c r="P36" s="39">
        <f t="shared" si="9"/>
        <v>0</v>
      </c>
      <c r="Q36" s="39">
        <f t="shared" si="10"/>
        <v>0</v>
      </c>
      <c r="R36" s="39">
        <f t="shared" si="11"/>
        <v>0</v>
      </c>
      <c r="S36" s="39">
        <f t="shared" si="12"/>
        <v>0</v>
      </c>
      <c r="T36" s="39">
        <f t="shared" si="13"/>
        <v>0</v>
      </c>
      <c r="U36" s="39">
        <f t="shared" si="14"/>
        <v>0</v>
      </c>
      <c r="V36" s="39">
        <f t="shared" si="15"/>
        <v>0</v>
      </c>
      <c r="W36" s="39">
        <f t="shared" si="16"/>
        <v>0</v>
      </c>
      <c r="X36" s="39">
        <f t="shared" si="17"/>
        <v>0</v>
      </c>
      <c r="Y36" s="39">
        <f t="shared" si="18"/>
        <v>0</v>
      </c>
      <c r="Z36" s="39">
        <f t="shared" si="19"/>
        <v>0</v>
      </c>
      <c r="AA36" s="39">
        <f t="shared" si="20"/>
        <v>0</v>
      </c>
      <c r="AB36" s="39">
        <f t="shared" si="21"/>
        <v>0</v>
      </c>
      <c r="AC36" s="39">
        <f t="shared" si="22"/>
        <v>0</v>
      </c>
      <c r="AD36" s="39">
        <f t="shared" si="23"/>
        <v>0</v>
      </c>
      <c r="AE36" s="39">
        <f t="shared" si="24"/>
        <v>0</v>
      </c>
      <c r="AF36" s="39">
        <f t="shared" si="25"/>
        <v>0</v>
      </c>
      <c r="AG36" s="39">
        <f>SUM(AH36:BI36)</f>
        <v>0</v>
      </c>
      <c r="AH36" s="39">
        <v>0</v>
      </c>
      <c r="AI36" s="39">
        <v>0</v>
      </c>
      <c r="AJ36" s="39">
        <v>0</v>
      </c>
      <c r="AK36" s="39">
        <v>0</v>
      </c>
      <c r="AL36" s="39">
        <v>0</v>
      </c>
      <c r="AM36" s="39">
        <v>0</v>
      </c>
      <c r="AN36" s="39">
        <v>0</v>
      </c>
      <c r="AO36" s="39">
        <v>0</v>
      </c>
      <c r="AP36" s="39">
        <v>0</v>
      </c>
      <c r="AQ36" s="39">
        <v>0</v>
      </c>
      <c r="AR36" s="39">
        <v>0</v>
      </c>
      <c r="AS36" s="39">
        <v>0</v>
      </c>
      <c r="AT36" s="39">
        <v>0</v>
      </c>
      <c r="AU36" s="39">
        <v>0</v>
      </c>
      <c r="AV36" s="39">
        <v>0</v>
      </c>
      <c r="AW36" s="39">
        <v>0</v>
      </c>
      <c r="AX36" s="39">
        <v>0</v>
      </c>
      <c r="AY36" s="39">
        <v>0</v>
      </c>
      <c r="AZ36" s="39">
        <v>0</v>
      </c>
      <c r="BA36" s="39">
        <v>0</v>
      </c>
      <c r="BB36" s="39">
        <v>0</v>
      </c>
      <c r="BC36" s="39">
        <v>0</v>
      </c>
      <c r="BD36" s="39">
        <v>0</v>
      </c>
      <c r="BE36" s="39">
        <v>0</v>
      </c>
      <c r="BF36" s="39">
        <v>0</v>
      </c>
      <c r="BG36" s="39">
        <v>0</v>
      </c>
      <c r="BH36" s="39">
        <v>0</v>
      </c>
      <c r="BI36" s="39">
        <v>0</v>
      </c>
      <c r="BJ36" s="54">
        <f>SUM(BK36:CL36)</f>
        <v>0</v>
      </c>
      <c r="BK36" s="40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0</v>
      </c>
      <c r="BL36" s="40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0</v>
      </c>
      <c r="BM36" s="40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0</v>
      </c>
      <c r="BN36" s="40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O36" s="40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P36" s="40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Q36" s="40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R36" s="40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S36" s="40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T36" s="40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U36" s="40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V36" s="40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W36" s="40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X36" s="40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BY36" s="40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BZ36" s="40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A36" s="40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B36" s="40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C36" s="40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D36" s="40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E36" s="40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F36" s="40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G36" s="40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H36" s="40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I36" s="40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J36" s="40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K36" s="40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L36" s="40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</row>
    <row r="37" spans="1:90" s="10" customFormat="1" ht="12" customHeight="1">
      <c r="A37" s="49" t="s">
        <v>124</v>
      </c>
      <c r="B37" s="50" t="s">
        <v>589</v>
      </c>
      <c r="C37" s="49" t="s">
        <v>591</v>
      </c>
      <c r="D37" s="39">
        <f>SUM(E37:AF37)</f>
        <v>0</v>
      </c>
      <c r="E37" s="39">
        <f>AH37+BK37</f>
        <v>0</v>
      </c>
      <c r="F37" s="39">
        <f>AI37+BL37</f>
        <v>0</v>
      </c>
      <c r="G37" s="39">
        <f t="shared" si="0"/>
        <v>0</v>
      </c>
      <c r="H37" s="39">
        <f t="shared" si="1"/>
        <v>0</v>
      </c>
      <c r="I37" s="39">
        <f t="shared" si="2"/>
        <v>0</v>
      </c>
      <c r="J37" s="39">
        <f t="shared" si="3"/>
        <v>0</v>
      </c>
      <c r="K37" s="39">
        <f t="shared" si="4"/>
        <v>0</v>
      </c>
      <c r="L37" s="39">
        <f t="shared" si="5"/>
        <v>0</v>
      </c>
      <c r="M37" s="39">
        <f t="shared" si="6"/>
        <v>0</v>
      </c>
      <c r="N37" s="39">
        <f t="shared" si="7"/>
        <v>0</v>
      </c>
      <c r="O37" s="39">
        <f t="shared" si="8"/>
        <v>0</v>
      </c>
      <c r="P37" s="39">
        <f t="shared" si="9"/>
        <v>0</v>
      </c>
      <c r="Q37" s="39">
        <f t="shared" si="10"/>
        <v>0</v>
      </c>
      <c r="R37" s="39">
        <f t="shared" si="11"/>
        <v>0</v>
      </c>
      <c r="S37" s="39">
        <f t="shared" si="12"/>
        <v>0</v>
      </c>
      <c r="T37" s="39">
        <f t="shared" si="13"/>
        <v>0</v>
      </c>
      <c r="U37" s="39">
        <f t="shared" si="14"/>
        <v>0</v>
      </c>
      <c r="V37" s="39">
        <f t="shared" si="15"/>
        <v>0</v>
      </c>
      <c r="W37" s="39">
        <f t="shared" si="16"/>
        <v>0</v>
      </c>
      <c r="X37" s="39">
        <f t="shared" si="17"/>
        <v>0</v>
      </c>
      <c r="Y37" s="39">
        <f t="shared" si="18"/>
        <v>0</v>
      </c>
      <c r="Z37" s="39">
        <f t="shared" si="19"/>
        <v>0</v>
      </c>
      <c r="AA37" s="39">
        <f t="shared" si="20"/>
        <v>0</v>
      </c>
      <c r="AB37" s="39">
        <f t="shared" si="21"/>
        <v>0</v>
      </c>
      <c r="AC37" s="39">
        <f t="shared" si="22"/>
        <v>0</v>
      </c>
      <c r="AD37" s="39">
        <f t="shared" si="23"/>
        <v>0</v>
      </c>
      <c r="AE37" s="39">
        <f t="shared" si="24"/>
        <v>0</v>
      </c>
      <c r="AF37" s="39">
        <f t="shared" si="25"/>
        <v>0</v>
      </c>
      <c r="AG37" s="39">
        <f>SUM(AH37:BI37)</f>
        <v>0</v>
      </c>
      <c r="AH37" s="39">
        <v>0</v>
      </c>
      <c r="AI37" s="39">
        <v>0</v>
      </c>
      <c r="AJ37" s="39">
        <v>0</v>
      </c>
      <c r="AK37" s="39">
        <v>0</v>
      </c>
      <c r="AL37" s="39">
        <v>0</v>
      </c>
      <c r="AM37" s="39">
        <v>0</v>
      </c>
      <c r="AN37" s="39">
        <v>0</v>
      </c>
      <c r="AO37" s="39">
        <v>0</v>
      </c>
      <c r="AP37" s="39">
        <v>0</v>
      </c>
      <c r="AQ37" s="39">
        <v>0</v>
      </c>
      <c r="AR37" s="39">
        <v>0</v>
      </c>
      <c r="AS37" s="39">
        <v>0</v>
      </c>
      <c r="AT37" s="39">
        <v>0</v>
      </c>
      <c r="AU37" s="39">
        <v>0</v>
      </c>
      <c r="AV37" s="39">
        <v>0</v>
      </c>
      <c r="AW37" s="39">
        <v>0</v>
      </c>
      <c r="AX37" s="39">
        <v>0</v>
      </c>
      <c r="AY37" s="39">
        <v>0</v>
      </c>
      <c r="AZ37" s="39">
        <v>0</v>
      </c>
      <c r="BA37" s="39">
        <v>0</v>
      </c>
      <c r="BB37" s="39">
        <v>0</v>
      </c>
      <c r="BC37" s="39">
        <v>0</v>
      </c>
      <c r="BD37" s="39">
        <v>0</v>
      </c>
      <c r="BE37" s="39">
        <v>0</v>
      </c>
      <c r="BF37" s="39">
        <v>0</v>
      </c>
      <c r="BG37" s="39">
        <v>0</v>
      </c>
      <c r="BH37" s="39">
        <v>0</v>
      </c>
      <c r="BI37" s="39">
        <v>0</v>
      </c>
      <c r="BJ37" s="54">
        <f>SUM(BK37:CL37)</f>
        <v>0</v>
      </c>
      <c r="BK37" s="40">
        <f>'施設資源化量内訳(焼却)'!E37+'施設資源化量内訳(粗大)'!E37+'施設資源化量内訳(堆肥化)'!E37+'施設資源化量内訳(飼料化)'!E37+'施設資源化量内訳(メタン化)'!E37+'施設資源化量内訳(燃料化)'!E37+'施設資源化量内訳(セメント)'!E37+'施設資源化量内訳(資源化等)'!E37</f>
        <v>0</v>
      </c>
      <c r="BL37" s="40">
        <f>'施設資源化量内訳(焼却)'!F37+'施設資源化量内訳(粗大)'!F37+'施設資源化量内訳(堆肥化)'!F37+'施設資源化量内訳(飼料化)'!F37+'施設資源化量内訳(メタン化)'!F37+'施設資源化量内訳(燃料化)'!F37+'施設資源化量内訳(セメント)'!F37+'施設資源化量内訳(資源化等)'!F37</f>
        <v>0</v>
      </c>
      <c r="BM37" s="40">
        <f>'施設資源化量内訳(焼却)'!G37+'施設資源化量内訳(粗大)'!G37+'施設資源化量内訳(堆肥化)'!G37+'施設資源化量内訳(飼料化)'!G37+'施設資源化量内訳(メタン化)'!G37+'施設資源化量内訳(燃料化)'!G37+'施設資源化量内訳(セメント)'!G37+'施設資源化量内訳(資源化等)'!G37</f>
        <v>0</v>
      </c>
      <c r="BN37" s="40">
        <f>'施設資源化量内訳(焼却)'!H37+'施設資源化量内訳(粗大)'!H37+'施設資源化量内訳(堆肥化)'!H37+'施設資源化量内訳(飼料化)'!H37+'施設資源化量内訳(メタン化)'!H37+'施設資源化量内訳(燃料化)'!H37+'施設資源化量内訳(セメント)'!H37+'施設資源化量内訳(資源化等)'!H37</f>
        <v>0</v>
      </c>
      <c r="BO37" s="40">
        <f>'施設資源化量内訳(焼却)'!I37+'施設資源化量内訳(粗大)'!I37+'施設資源化量内訳(堆肥化)'!I37+'施設資源化量内訳(飼料化)'!I37+'施設資源化量内訳(メタン化)'!I37+'施設資源化量内訳(燃料化)'!I37+'施設資源化量内訳(セメント)'!I37+'施設資源化量内訳(資源化等)'!I37</f>
        <v>0</v>
      </c>
      <c r="BP37" s="40">
        <f>'施設資源化量内訳(焼却)'!J37+'施設資源化量内訳(粗大)'!J37+'施設資源化量内訳(堆肥化)'!J37+'施設資源化量内訳(飼料化)'!J37+'施設資源化量内訳(メタン化)'!J37+'施設資源化量内訳(燃料化)'!J37+'施設資源化量内訳(セメント)'!J37+'施設資源化量内訳(資源化等)'!J37</f>
        <v>0</v>
      </c>
      <c r="BQ37" s="40">
        <f>'施設資源化量内訳(焼却)'!K37+'施設資源化量内訳(粗大)'!K37+'施設資源化量内訳(堆肥化)'!K37+'施設資源化量内訳(飼料化)'!K37+'施設資源化量内訳(メタン化)'!K37+'施設資源化量内訳(燃料化)'!K37+'施設資源化量内訳(セメント)'!K37+'施設資源化量内訳(資源化等)'!K37</f>
        <v>0</v>
      </c>
      <c r="BR37" s="40">
        <f>'施設資源化量内訳(焼却)'!L37+'施設資源化量内訳(粗大)'!L37+'施設資源化量内訳(堆肥化)'!L37+'施設資源化量内訳(飼料化)'!L37+'施設資源化量内訳(メタン化)'!L37+'施設資源化量内訳(燃料化)'!L37+'施設資源化量内訳(セメント)'!L37+'施設資源化量内訳(資源化等)'!L37</f>
        <v>0</v>
      </c>
      <c r="BS37" s="40">
        <f>'施設資源化量内訳(焼却)'!M37+'施設資源化量内訳(粗大)'!M37+'施設資源化量内訳(堆肥化)'!M37+'施設資源化量内訳(飼料化)'!M37+'施設資源化量内訳(メタン化)'!M37+'施設資源化量内訳(燃料化)'!M37+'施設資源化量内訳(セメント)'!M37+'施設資源化量内訳(資源化等)'!M37</f>
        <v>0</v>
      </c>
      <c r="BT37" s="40">
        <f>'施設資源化量内訳(焼却)'!N37+'施設資源化量内訳(粗大)'!N37+'施設資源化量内訳(堆肥化)'!N37+'施設資源化量内訳(飼料化)'!N37+'施設資源化量内訳(メタン化)'!N37+'施設資源化量内訳(燃料化)'!N37+'施設資源化量内訳(セメント)'!N37+'施設資源化量内訳(資源化等)'!N37</f>
        <v>0</v>
      </c>
      <c r="BU37" s="40">
        <f>'施設資源化量内訳(焼却)'!O37+'施設資源化量内訳(粗大)'!O37+'施設資源化量内訳(堆肥化)'!O37+'施設資源化量内訳(飼料化)'!O37+'施設資源化量内訳(メタン化)'!O37+'施設資源化量内訳(燃料化)'!O37+'施設資源化量内訳(セメント)'!O37+'施設資源化量内訳(資源化等)'!O37</f>
        <v>0</v>
      </c>
      <c r="BV37" s="40">
        <f>'施設資源化量内訳(焼却)'!P37+'施設資源化量内訳(粗大)'!P37+'施設資源化量内訳(堆肥化)'!P37+'施設資源化量内訳(飼料化)'!P37+'施設資源化量内訳(メタン化)'!P37+'施設資源化量内訳(燃料化)'!P37+'施設資源化量内訳(セメント)'!P37+'施設資源化量内訳(資源化等)'!P37</f>
        <v>0</v>
      </c>
      <c r="BW37" s="40">
        <f>'施設資源化量内訳(焼却)'!Q37+'施設資源化量内訳(粗大)'!Q37+'施設資源化量内訳(堆肥化)'!Q37+'施設資源化量内訳(飼料化)'!Q37+'施設資源化量内訳(メタン化)'!Q37+'施設資源化量内訳(燃料化)'!Q37+'施設資源化量内訳(セメント)'!Q37+'施設資源化量内訳(資源化等)'!Q37</f>
        <v>0</v>
      </c>
      <c r="BX37" s="40">
        <f>'施設資源化量内訳(焼却)'!R37+'施設資源化量内訳(粗大)'!R37+'施設資源化量内訳(堆肥化)'!R37+'施設資源化量内訳(飼料化)'!R37+'施設資源化量内訳(メタン化)'!R37+'施設資源化量内訳(燃料化)'!R37+'施設資源化量内訳(セメント)'!R37+'施設資源化量内訳(資源化等)'!R37</f>
        <v>0</v>
      </c>
      <c r="BY37" s="40">
        <f>'施設資源化量内訳(焼却)'!S37+'施設資源化量内訳(粗大)'!S37+'施設資源化量内訳(堆肥化)'!S37+'施設資源化量内訳(飼料化)'!S37+'施設資源化量内訳(メタン化)'!S37+'施設資源化量内訳(燃料化)'!S37+'施設資源化量内訳(セメント)'!S37+'施設資源化量内訳(資源化等)'!S37</f>
        <v>0</v>
      </c>
      <c r="BZ37" s="40">
        <f>'施設資源化量内訳(焼却)'!T37+'施設資源化量内訳(粗大)'!T37+'施設資源化量内訳(堆肥化)'!T37+'施設資源化量内訳(飼料化)'!T37+'施設資源化量内訳(メタン化)'!T37+'施設資源化量内訳(燃料化)'!T37+'施設資源化量内訳(セメント)'!T37+'施設資源化量内訳(資源化等)'!T37</f>
        <v>0</v>
      </c>
      <c r="CA37" s="40">
        <f>'施設資源化量内訳(焼却)'!U37+'施設資源化量内訳(粗大)'!U37+'施設資源化量内訳(堆肥化)'!U37+'施設資源化量内訳(飼料化)'!U37+'施設資源化量内訳(メタン化)'!U37+'施設資源化量内訳(燃料化)'!U37+'施設資源化量内訳(セメント)'!U37+'施設資源化量内訳(資源化等)'!U37</f>
        <v>0</v>
      </c>
      <c r="CB37" s="40">
        <f>'施設資源化量内訳(焼却)'!V37+'施設資源化量内訳(粗大)'!V37+'施設資源化量内訳(堆肥化)'!V37+'施設資源化量内訳(飼料化)'!V37+'施設資源化量内訳(メタン化)'!V37+'施設資源化量内訳(燃料化)'!V37+'施設資源化量内訳(セメント)'!V37+'施設資源化量内訳(資源化等)'!V37</f>
        <v>0</v>
      </c>
      <c r="CC37" s="40">
        <f>'施設資源化量内訳(焼却)'!W37+'施設資源化量内訳(粗大)'!W37+'施設資源化量内訳(堆肥化)'!W37+'施設資源化量内訳(飼料化)'!W37+'施設資源化量内訳(メタン化)'!W37+'施設資源化量内訳(燃料化)'!W37+'施設資源化量内訳(セメント)'!W37+'施設資源化量内訳(資源化等)'!W37</f>
        <v>0</v>
      </c>
      <c r="CD37" s="40">
        <f>'施設資源化量内訳(焼却)'!X37+'施設資源化量内訳(粗大)'!X37+'施設資源化量内訳(堆肥化)'!X37+'施設資源化量内訳(飼料化)'!X37+'施設資源化量内訳(メタン化)'!X37+'施設資源化量内訳(燃料化)'!X37+'施設資源化量内訳(セメント)'!X37+'施設資源化量内訳(資源化等)'!X37</f>
        <v>0</v>
      </c>
      <c r="CE37" s="40">
        <f>'施設資源化量内訳(焼却)'!Y37+'施設資源化量内訳(粗大)'!Y37+'施設資源化量内訳(堆肥化)'!Y37+'施設資源化量内訳(飼料化)'!Y37+'施設資源化量内訳(メタン化)'!Y37+'施設資源化量内訳(燃料化)'!Y37+'施設資源化量内訳(セメント)'!Y37+'施設資源化量内訳(資源化等)'!Y37</f>
        <v>0</v>
      </c>
      <c r="CF37" s="40">
        <f>'施設資源化量内訳(焼却)'!Z37+'施設資源化量内訳(粗大)'!Z37+'施設資源化量内訳(堆肥化)'!Z37+'施設資源化量内訳(飼料化)'!Z37+'施設資源化量内訳(メタン化)'!Z37+'施設資源化量内訳(燃料化)'!Z37+'施設資源化量内訳(セメント)'!Z37+'施設資源化量内訳(資源化等)'!Z37</f>
        <v>0</v>
      </c>
      <c r="CG37" s="40">
        <f>'施設資源化量内訳(焼却)'!AA37+'施設資源化量内訳(粗大)'!AA37+'施設資源化量内訳(堆肥化)'!AA37+'施設資源化量内訳(飼料化)'!AA37+'施設資源化量内訳(メタン化)'!AA37+'施設資源化量内訳(燃料化)'!AA37+'施設資源化量内訳(セメント)'!AA37+'施設資源化量内訳(資源化等)'!AA37</f>
        <v>0</v>
      </c>
      <c r="CH37" s="40">
        <f>'施設資源化量内訳(焼却)'!AB37+'施設資源化量内訳(粗大)'!AB37+'施設資源化量内訳(堆肥化)'!AB37+'施設資源化量内訳(飼料化)'!AB37+'施設資源化量内訳(メタン化)'!AB37+'施設資源化量内訳(燃料化)'!AB37+'施設資源化量内訳(セメント)'!AB37+'施設資源化量内訳(資源化等)'!AB37</f>
        <v>0</v>
      </c>
      <c r="CI37" s="40">
        <f>'施設資源化量内訳(焼却)'!AC37+'施設資源化量内訳(粗大)'!AC37+'施設資源化量内訳(堆肥化)'!AC37+'施設資源化量内訳(飼料化)'!AC37+'施設資源化量内訳(メタン化)'!AC37+'施設資源化量内訳(燃料化)'!AC37+'施設資源化量内訳(セメント)'!AC37+'施設資源化量内訳(資源化等)'!AC37</f>
        <v>0</v>
      </c>
      <c r="CJ37" s="40">
        <f>'施設資源化量内訳(焼却)'!AD37+'施設資源化量内訳(粗大)'!AD37+'施設資源化量内訳(堆肥化)'!AD37+'施設資源化量内訳(飼料化)'!AD37+'施設資源化量内訳(メタン化)'!AD37+'施設資源化量内訳(燃料化)'!AD37+'施設資源化量内訳(セメント)'!AD37+'施設資源化量内訳(資源化等)'!AD37</f>
        <v>0</v>
      </c>
      <c r="CK37" s="40">
        <f>'施設資源化量内訳(焼却)'!AE37+'施設資源化量内訳(粗大)'!AE37+'施設資源化量内訳(堆肥化)'!AE37+'施設資源化量内訳(飼料化)'!AE37+'施設資源化量内訳(メタン化)'!AE37+'施設資源化量内訳(燃料化)'!AE37+'施設資源化量内訳(セメント)'!AE37+'施設資源化量内訳(資源化等)'!AE37</f>
        <v>0</v>
      </c>
      <c r="CL37" s="40">
        <f>'施設資源化量内訳(焼却)'!AF37+'施設資源化量内訳(粗大)'!AF37+'施設資源化量内訳(堆肥化)'!AF37+'施設資源化量内訳(飼料化)'!AF37+'施設資源化量内訳(メタン化)'!AF37+'施設資源化量内訳(燃料化)'!AF37+'施設資源化量内訳(セメント)'!AF37+'施設資源化量内訳(資源化等)'!AF37</f>
        <v>0</v>
      </c>
    </row>
    <row r="38" spans="1:90" s="10" customFormat="1" ht="12" customHeight="1">
      <c r="A38" s="49" t="s">
        <v>124</v>
      </c>
      <c r="B38" s="50" t="s">
        <v>608</v>
      </c>
      <c r="C38" s="49" t="s">
        <v>607</v>
      </c>
      <c r="D38" s="39">
        <f>SUM(E38:AF38)</f>
        <v>0</v>
      </c>
      <c r="E38" s="39">
        <f>AH38+BK38</f>
        <v>0</v>
      </c>
      <c r="F38" s="39">
        <f>AI38+BL38</f>
        <v>0</v>
      </c>
      <c r="G38" s="39">
        <f t="shared" si="0"/>
        <v>0</v>
      </c>
      <c r="H38" s="39">
        <f t="shared" si="1"/>
        <v>0</v>
      </c>
      <c r="I38" s="39">
        <f t="shared" si="2"/>
        <v>0</v>
      </c>
      <c r="J38" s="39">
        <f t="shared" si="3"/>
        <v>0</v>
      </c>
      <c r="K38" s="39">
        <f t="shared" si="4"/>
        <v>0</v>
      </c>
      <c r="L38" s="39">
        <f t="shared" si="5"/>
        <v>0</v>
      </c>
      <c r="M38" s="39">
        <f t="shared" si="6"/>
        <v>0</v>
      </c>
      <c r="N38" s="39">
        <f t="shared" si="7"/>
        <v>0</v>
      </c>
      <c r="O38" s="39">
        <f t="shared" si="8"/>
        <v>0</v>
      </c>
      <c r="P38" s="39">
        <f t="shared" si="9"/>
        <v>0</v>
      </c>
      <c r="Q38" s="39">
        <f t="shared" si="10"/>
        <v>0</v>
      </c>
      <c r="R38" s="39">
        <f t="shared" si="11"/>
        <v>0</v>
      </c>
      <c r="S38" s="39">
        <f t="shared" si="12"/>
        <v>0</v>
      </c>
      <c r="T38" s="39">
        <f t="shared" si="13"/>
        <v>0</v>
      </c>
      <c r="U38" s="39">
        <f t="shared" si="14"/>
        <v>0</v>
      </c>
      <c r="V38" s="39">
        <f t="shared" si="15"/>
        <v>0</v>
      </c>
      <c r="W38" s="39">
        <f t="shared" si="16"/>
        <v>0</v>
      </c>
      <c r="X38" s="39">
        <f t="shared" si="17"/>
        <v>0</v>
      </c>
      <c r="Y38" s="39">
        <f t="shared" si="18"/>
        <v>0</v>
      </c>
      <c r="Z38" s="39">
        <f t="shared" si="19"/>
        <v>0</v>
      </c>
      <c r="AA38" s="39">
        <f t="shared" si="20"/>
        <v>0</v>
      </c>
      <c r="AB38" s="39">
        <f t="shared" si="21"/>
        <v>0</v>
      </c>
      <c r="AC38" s="39">
        <f t="shared" si="22"/>
        <v>0</v>
      </c>
      <c r="AD38" s="39">
        <f t="shared" si="23"/>
        <v>0</v>
      </c>
      <c r="AE38" s="39">
        <f t="shared" si="24"/>
        <v>0</v>
      </c>
      <c r="AF38" s="39">
        <f t="shared" si="25"/>
        <v>0</v>
      </c>
      <c r="AG38" s="39">
        <f>SUM(AH38:BI38)</f>
        <v>0</v>
      </c>
      <c r="AH38" s="39">
        <v>0</v>
      </c>
      <c r="AI38" s="39">
        <v>0</v>
      </c>
      <c r="AJ38" s="39">
        <v>0</v>
      </c>
      <c r="AK38" s="39">
        <v>0</v>
      </c>
      <c r="AL38" s="39">
        <v>0</v>
      </c>
      <c r="AM38" s="39">
        <v>0</v>
      </c>
      <c r="AN38" s="39">
        <v>0</v>
      </c>
      <c r="AO38" s="39">
        <v>0</v>
      </c>
      <c r="AP38" s="39">
        <v>0</v>
      </c>
      <c r="AQ38" s="39">
        <v>0</v>
      </c>
      <c r="AR38" s="39">
        <v>0</v>
      </c>
      <c r="AS38" s="39">
        <v>0</v>
      </c>
      <c r="AT38" s="39">
        <v>0</v>
      </c>
      <c r="AU38" s="39">
        <v>0</v>
      </c>
      <c r="AV38" s="39">
        <v>0</v>
      </c>
      <c r="AW38" s="39">
        <v>0</v>
      </c>
      <c r="AX38" s="39">
        <v>0</v>
      </c>
      <c r="AY38" s="39">
        <v>0</v>
      </c>
      <c r="AZ38" s="39">
        <v>0</v>
      </c>
      <c r="BA38" s="39">
        <v>0</v>
      </c>
      <c r="BB38" s="39">
        <v>0</v>
      </c>
      <c r="BC38" s="39">
        <v>0</v>
      </c>
      <c r="BD38" s="39">
        <v>0</v>
      </c>
      <c r="BE38" s="39">
        <v>0</v>
      </c>
      <c r="BF38" s="39">
        <v>0</v>
      </c>
      <c r="BG38" s="39">
        <v>0</v>
      </c>
      <c r="BH38" s="39">
        <v>0</v>
      </c>
      <c r="BI38" s="39">
        <v>0</v>
      </c>
      <c r="BJ38" s="54">
        <f>SUM(BK38:CL38)</f>
        <v>0</v>
      </c>
      <c r="BK38" s="40">
        <f>'施設資源化量内訳(焼却)'!E38+'施設資源化量内訳(粗大)'!E38+'施設資源化量内訳(堆肥化)'!E38+'施設資源化量内訳(飼料化)'!E38+'施設資源化量内訳(メタン化)'!E38+'施設資源化量内訳(燃料化)'!E38+'施設資源化量内訳(セメント)'!E38+'施設資源化量内訳(資源化等)'!E38</f>
        <v>0</v>
      </c>
      <c r="BL38" s="40">
        <f>'施設資源化量内訳(焼却)'!F38+'施設資源化量内訳(粗大)'!F38+'施設資源化量内訳(堆肥化)'!F38+'施設資源化量内訳(飼料化)'!F38+'施設資源化量内訳(メタン化)'!F38+'施設資源化量内訳(燃料化)'!F38+'施設資源化量内訳(セメント)'!F38+'施設資源化量内訳(資源化等)'!F38</f>
        <v>0</v>
      </c>
      <c r="BM38" s="40">
        <f>'施設資源化量内訳(焼却)'!G38+'施設資源化量内訳(粗大)'!G38+'施設資源化量内訳(堆肥化)'!G38+'施設資源化量内訳(飼料化)'!G38+'施設資源化量内訳(メタン化)'!G38+'施設資源化量内訳(燃料化)'!G38+'施設資源化量内訳(セメント)'!G38+'施設資源化量内訳(資源化等)'!G38</f>
        <v>0</v>
      </c>
      <c r="BN38" s="40">
        <f>'施設資源化量内訳(焼却)'!H38+'施設資源化量内訳(粗大)'!H38+'施設資源化量内訳(堆肥化)'!H38+'施設資源化量内訳(飼料化)'!H38+'施設資源化量内訳(メタン化)'!H38+'施設資源化量内訳(燃料化)'!H38+'施設資源化量内訳(セメント)'!H38+'施設資源化量内訳(資源化等)'!H38</f>
        <v>0</v>
      </c>
      <c r="BO38" s="40">
        <f>'施設資源化量内訳(焼却)'!I38+'施設資源化量内訳(粗大)'!I38+'施設資源化量内訳(堆肥化)'!I38+'施設資源化量内訳(飼料化)'!I38+'施設資源化量内訳(メタン化)'!I38+'施設資源化量内訳(燃料化)'!I38+'施設資源化量内訳(セメント)'!I38+'施設資源化量内訳(資源化等)'!I38</f>
        <v>0</v>
      </c>
      <c r="BP38" s="40">
        <f>'施設資源化量内訳(焼却)'!J38+'施設資源化量内訳(粗大)'!J38+'施設資源化量内訳(堆肥化)'!J38+'施設資源化量内訳(飼料化)'!J38+'施設資源化量内訳(メタン化)'!J38+'施設資源化量内訳(燃料化)'!J38+'施設資源化量内訳(セメント)'!J38+'施設資源化量内訳(資源化等)'!J38</f>
        <v>0</v>
      </c>
      <c r="BQ38" s="40">
        <f>'施設資源化量内訳(焼却)'!K38+'施設資源化量内訳(粗大)'!K38+'施設資源化量内訳(堆肥化)'!K38+'施設資源化量内訳(飼料化)'!K38+'施設資源化量内訳(メタン化)'!K38+'施設資源化量内訳(燃料化)'!K38+'施設資源化量内訳(セメント)'!K38+'施設資源化量内訳(資源化等)'!K38</f>
        <v>0</v>
      </c>
      <c r="BR38" s="40">
        <f>'施設資源化量内訳(焼却)'!L38+'施設資源化量内訳(粗大)'!L38+'施設資源化量内訳(堆肥化)'!L38+'施設資源化量内訳(飼料化)'!L38+'施設資源化量内訳(メタン化)'!L38+'施設資源化量内訳(燃料化)'!L38+'施設資源化量内訳(セメント)'!L38+'施設資源化量内訳(資源化等)'!L38</f>
        <v>0</v>
      </c>
      <c r="BS38" s="40">
        <f>'施設資源化量内訳(焼却)'!M38+'施設資源化量内訳(粗大)'!M38+'施設資源化量内訳(堆肥化)'!M38+'施設資源化量内訳(飼料化)'!M38+'施設資源化量内訳(メタン化)'!M38+'施設資源化量内訳(燃料化)'!M38+'施設資源化量内訳(セメント)'!M38+'施設資源化量内訳(資源化等)'!M38</f>
        <v>0</v>
      </c>
      <c r="BT38" s="40">
        <f>'施設資源化量内訳(焼却)'!N38+'施設資源化量内訳(粗大)'!N38+'施設資源化量内訳(堆肥化)'!N38+'施設資源化量内訳(飼料化)'!N38+'施設資源化量内訳(メタン化)'!N38+'施設資源化量内訳(燃料化)'!N38+'施設資源化量内訳(セメント)'!N38+'施設資源化量内訳(資源化等)'!N38</f>
        <v>0</v>
      </c>
      <c r="BU38" s="40">
        <f>'施設資源化量内訳(焼却)'!O38+'施設資源化量内訳(粗大)'!O38+'施設資源化量内訳(堆肥化)'!O38+'施設資源化量内訳(飼料化)'!O38+'施設資源化量内訳(メタン化)'!O38+'施設資源化量内訳(燃料化)'!O38+'施設資源化量内訳(セメント)'!O38+'施設資源化量内訳(資源化等)'!O38</f>
        <v>0</v>
      </c>
      <c r="BV38" s="40">
        <f>'施設資源化量内訳(焼却)'!P38+'施設資源化量内訳(粗大)'!P38+'施設資源化量内訳(堆肥化)'!P38+'施設資源化量内訳(飼料化)'!P38+'施設資源化量内訳(メタン化)'!P38+'施設資源化量内訳(燃料化)'!P38+'施設資源化量内訳(セメント)'!P38+'施設資源化量内訳(資源化等)'!P38</f>
        <v>0</v>
      </c>
      <c r="BW38" s="40">
        <f>'施設資源化量内訳(焼却)'!Q38+'施設資源化量内訳(粗大)'!Q38+'施設資源化量内訳(堆肥化)'!Q38+'施設資源化量内訳(飼料化)'!Q38+'施設資源化量内訳(メタン化)'!Q38+'施設資源化量内訳(燃料化)'!Q38+'施設資源化量内訳(セメント)'!Q38+'施設資源化量内訳(資源化等)'!Q38</f>
        <v>0</v>
      </c>
      <c r="BX38" s="40">
        <f>'施設資源化量内訳(焼却)'!R38+'施設資源化量内訳(粗大)'!R38+'施設資源化量内訳(堆肥化)'!R38+'施設資源化量内訳(飼料化)'!R38+'施設資源化量内訳(メタン化)'!R38+'施設資源化量内訳(燃料化)'!R38+'施設資源化量内訳(セメント)'!R38+'施設資源化量内訳(資源化等)'!R38</f>
        <v>0</v>
      </c>
      <c r="BY38" s="40">
        <f>'施設資源化量内訳(焼却)'!S38+'施設資源化量内訳(粗大)'!S38+'施設資源化量内訳(堆肥化)'!S38+'施設資源化量内訳(飼料化)'!S38+'施設資源化量内訳(メタン化)'!S38+'施設資源化量内訳(燃料化)'!S38+'施設資源化量内訳(セメント)'!S38+'施設資源化量内訳(資源化等)'!S38</f>
        <v>0</v>
      </c>
      <c r="BZ38" s="40">
        <f>'施設資源化量内訳(焼却)'!T38+'施設資源化量内訳(粗大)'!T38+'施設資源化量内訳(堆肥化)'!T38+'施設資源化量内訳(飼料化)'!T38+'施設資源化量内訳(メタン化)'!T38+'施設資源化量内訳(燃料化)'!T38+'施設資源化量内訳(セメント)'!T38+'施設資源化量内訳(資源化等)'!T38</f>
        <v>0</v>
      </c>
      <c r="CA38" s="40">
        <f>'施設資源化量内訳(焼却)'!U38+'施設資源化量内訳(粗大)'!U38+'施設資源化量内訳(堆肥化)'!U38+'施設資源化量内訳(飼料化)'!U38+'施設資源化量内訳(メタン化)'!U38+'施設資源化量内訳(燃料化)'!U38+'施設資源化量内訳(セメント)'!U38+'施設資源化量内訳(資源化等)'!U38</f>
        <v>0</v>
      </c>
      <c r="CB38" s="40">
        <f>'施設資源化量内訳(焼却)'!V38+'施設資源化量内訳(粗大)'!V38+'施設資源化量内訳(堆肥化)'!V38+'施設資源化量内訳(飼料化)'!V38+'施設資源化量内訳(メタン化)'!V38+'施設資源化量内訳(燃料化)'!V38+'施設資源化量内訳(セメント)'!V38+'施設資源化量内訳(資源化等)'!V38</f>
        <v>0</v>
      </c>
      <c r="CC38" s="40">
        <f>'施設資源化量内訳(焼却)'!W38+'施設資源化量内訳(粗大)'!W38+'施設資源化量内訳(堆肥化)'!W38+'施設資源化量内訳(飼料化)'!W38+'施設資源化量内訳(メタン化)'!W38+'施設資源化量内訳(燃料化)'!W38+'施設資源化量内訳(セメント)'!W38+'施設資源化量内訳(資源化等)'!W38</f>
        <v>0</v>
      </c>
      <c r="CD38" s="40">
        <f>'施設資源化量内訳(焼却)'!X38+'施設資源化量内訳(粗大)'!X38+'施設資源化量内訳(堆肥化)'!X38+'施設資源化量内訳(飼料化)'!X38+'施設資源化量内訳(メタン化)'!X38+'施設資源化量内訳(燃料化)'!X38+'施設資源化量内訳(セメント)'!X38+'施設資源化量内訳(資源化等)'!X38</f>
        <v>0</v>
      </c>
      <c r="CE38" s="40">
        <f>'施設資源化量内訳(焼却)'!Y38+'施設資源化量内訳(粗大)'!Y38+'施設資源化量内訳(堆肥化)'!Y38+'施設資源化量内訳(飼料化)'!Y38+'施設資源化量内訳(メタン化)'!Y38+'施設資源化量内訳(燃料化)'!Y38+'施設資源化量内訳(セメント)'!Y38+'施設資源化量内訳(資源化等)'!Y38</f>
        <v>0</v>
      </c>
      <c r="CF38" s="40">
        <f>'施設資源化量内訳(焼却)'!Z38+'施設資源化量内訳(粗大)'!Z38+'施設資源化量内訳(堆肥化)'!Z38+'施設資源化量内訳(飼料化)'!Z38+'施設資源化量内訳(メタン化)'!Z38+'施設資源化量内訳(燃料化)'!Z38+'施設資源化量内訳(セメント)'!Z38+'施設資源化量内訳(資源化等)'!Z38</f>
        <v>0</v>
      </c>
      <c r="CG38" s="40">
        <f>'施設資源化量内訳(焼却)'!AA38+'施設資源化量内訳(粗大)'!AA38+'施設資源化量内訳(堆肥化)'!AA38+'施設資源化量内訳(飼料化)'!AA38+'施設資源化量内訳(メタン化)'!AA38+'施設資源化量内訳(燃料化)'!AA38+'施設資源化量内訳(セメント)'!AA38+'施設資源化量内訳(資源化等)'!AA38</f>
        <v>0</v>
      </c>
      <c r="CH38" s="40">
        <f>'施設資源化量内訳(焼却)'!AB38+'施設資源化量内訳(粗大)'!AB38+'施設資源化量内訳(堆肥化)'!AB38+'施設資源化量内訳(飼料化)'!AB38+'施設資源化量内訳(メタン化)'!AB38+'施設資源化量内訳(燃料化)'!AB38+'施設資源化量内訳(セメント)'!AB38+'施設資源化量内訳(資源化等)'!AB38</f>
        <v>0</v>
      </c>
      <c r="CI38" s="40">
        <f>'施設資源化量内訳(焼却)'!AC38+'施設資源化量内訳(粗大)'!AC38+'施設資源化量内訳(堆肥化)'!AC38+'施設資源化量内訳(飼料化)'!AC38+'施設資源化量内訳(メタン化)'!AC38+'施設資源化量内訳(燃料化)'!AC38+'施設資源化量内訳(セメント)'!AC38+'施設資源化量内訳(資源化等)'!AC38</f>
        <v>0</v>
      </c>
      <c r="CJ38" s="40">
        <f>'施設資源化量内訳(焼却)'!AD38+'施設資源化量内訳(粗大)'!AD38+'施設資源化量内訳(堆肥化)'!AD38+'施設資源化量内訳(飼料化)'!AD38+'施設資源化量内訳(メタン化)'!AD38+'施設資源化量内訳(燃料化)'!AD38+'施設資源化量内訳(セメント)'!AD38+'施設資源化量内訳(資源化等)'!AD38</f>
        <v>0</v>
      </c>
      <c r="CK38" s="40">
        <f>'施設資源化量内訳(焼却)'!AE38+'施設資源化量内訳(粗大)'!AE38+'施設資源化量内訳(堆肥化)'!AE38+'施設資源化量内訳(飼料化)'!AE38+'施設資源化量内訳(メタン化)'!AE38+'施設資源化量内訳(燃料化)'!AE38+'施設資源化量内訳(セメント)'!AE38+'施設資源化量内訳(資源化等)'!AE38</f>
        <v>0</v>
      </c>
      <c r="CL38" s="40">
        <f>'施設資源化量内訳(焼却)'!AF38+'施設資源化量内訳(粗大)'!AF38+'施設資源化量内訳(堆肥化)'!AF38+'施設資源化量内訳(飼料化)'!AF38+'施設資源化量内訳(メタン化)'!AF38+'施設資源化量内訳(燃料化)'!AF38+'施設資源化量内訳(セメント)'!AF38+'施設資源化量内訳(資源化等)'!AF38</f>
        <v>0</v>
      </c>
    </row>
    <row r="39" spans="1:90" s="10" customFormat="1" ht="12" customHeight="1">
      <c r="A39" s="49" t="s">
        <v>127</v>
      </c>
      <c r="B39" s="50" t="s">
        <v>615</v>
      </c>
      <c r="C39" s="49" t="s">
        <v>616</v>
      </c>
      <c r="D39" s="39">
        <f>SUM(E39:AF39)</f>
        <v>0</v>
      </c>
      <c r="E39" s="39">
        <f>AH39+BK39</f>
        <v>0</v>
      </c>
      <c r="F39" s="39">
        <f>AI39+BL39</f>
        <v>0</v>
      </c>
      <c r="G39" s="39">
        <f t="shared" si="0"/>
        <v>0</v>
      </c>
      <c r="H39" s="39">
        <f t="shared" si="1"/>
        <v>0</v>
      </c>
      <c r="I39" s="39">
        <f t="shared" si="2"/>
        <v>0</v>
      </c>
      <c r="J39" s="39">
        <f t="shared" si="3"/>
        <v>0</v>
      </c>
      <c r="K39" s="39">
        <f t="shared" si="4"/>
        <v>0</v>
      </c>
      <c r="L39" s="39">
        <f t="shared" si="5"/>
        <v>0</v>
      </c>
      <c r="M39" s="39">
        <f t="shared" si="6"/>
        <v>0</v>
      </c>
      <c r="N39" s="39">
        <f t="shared" si="7"/>
        <v>0</v>
      </c>
      <c r="O39" s="39">
        <f t="shared" si="8"/>
        <v>0</v>
      </c>
      <c r="P39" s="39">
        <f t="shared" si="9"/>
        <v>0</v>
      </c>
      <c r="Q39" s="39">
        <f t="shared" si="10"/>
        <v>0</v>
      </c>
      <c r="R39" s="39">
        <f t="shared" si="11"/>
        <v>0</v>
      </c>
      <c r="S39" s="39">
        <f t="shared" si="12"/>
        <v>0</v>
      </c>
      <c r="T39" s="39">
        <f t="shared" si="13"/>
        <v>0</v>
      </c>
      <c r="U39" s="39">
        <f t="shared" si="14"/>
        <v>0</v>
      </c>
      <c r="V39" s="39">
        <f t="shared" si="15"/>
        <v>0</v>
      </c>
      <c r="W39" s="39">
        <f t="shared" si="16"/>
        <v>0</v>
      </c>
      <c r="X39" s="39">
        <f t="shared" si="17"/>
        <v>0</v>
      </c>
      <c r="Y39" s="39">
        <f t="shared" si="18"/>
        <v>0</v>
      </c>
      <c r="Z39" s="39">
        <f t="shared" si="19"/>
        <v>0</v>
      </c>
      <c r="AA39" s="39">
        <f t="shared" si="20"/>
        <v>0</v>
      </c>
      <c r="AB39" s="39">
        <f t="shared" si="21"/>
        <v>0</v>
      </c>
      <c r="AC39" s="39">
        <f t="shared" si="22"/>
        <v>0</v>
      </c>
      <c r="AD39" s="39">
        <f t="shared" si="23"/>
        <v>0</v>
      </c>
      <c r="AE39" s="39">
        <f t="shared" si="24"/>
        <v>0</v>
      </c>
      <c r="AF39" s="39">
        <f t="shared" si="25"/>
        <v>0</v>
      </c>
      <c r="AG39" s="39">
        <f>SUM(AH39:BI39)</f>
        <v>0</v>
      </c>
      <c r="AH39" s="39">
        <v>0</v>
      </c>
      <c r="AI39" s="39">
        <v>0</v>
      </c>
      <c r="AJ39" s="39">
        <v>0</v>
      </c>
      <c r="AK39" s="39">
        <v>0</v>
      </c>
      <c r="AL39" s="39">
        <v>0</v>
      </c>
      <c r="AM39" s="39">
        <v>0</v>
      </c>
      <c r="AN39" s="39">
        <v>0</v>
      </c>
      <c r="AO39" s="39">
        <v>0</v>
      </c>
      <c r="AP39" s="39">
        <v>0</v>
      </c>
      <c r="AQ39" s="39">
        <v>0</v>
      </c>
      <c r="AR39" s="39">
        <v>0</v>
      </c>
      <c r="AS39" s="39">
        <v>0</v>
      </c>
      <c r="AT39" s="39">
        <v>0</v>
      </c>
      <c r="AU39" s="39">
        <v>0</v>
      </c>
      <c r="AV39" s="39">
        <v>0</v>
      </c>
      <c r="AW39" s="39">
        <v>0</v>
      </c>
      <c r="AX39" s="39">
        <v>0</v>
      </c>
      <c r="AY39" s="39">
        <v>0</v>
      </c>
      <c r="AZ39" s="39">
        <v>0</v>
      </c>
      <c r="BA39" s="39">
        <v>0</v>
      </c>
      <c r="BB39" s="39">
        <v>0</v>
      </c>
      <c r="BC39" s="39">
        <v>0</v>
      </c>
      <c r="BD39" s="39">
        <v>0</v>
      </c>
      <c r="BE39" s="39">
        <v>0</v>
      </c>
      <c r="BF39" s="39">
        <v>0</v>
      </c>
      <c r="BG39" s="39">
        <v>0</v>
      </c>
      <c r="BH39" s="39">
        <v>0</v>
      </c>
      <c r="BI39" s="39">
        <v>0</v>
      </c>
      <c r="BJ39" s="54">
        <f>SUM(BK39:CL39)</f>
        <v>0</v>
      </c>
      <c r="BK39" s="40">
        <f>'施設資源化量内訳(焼却)'!E39+'施設資源化量内訳(粗大)'!E39+'施設資源化量内訳(堆肥化)'!E39+'施設資源化量内訳(飼料化)'!E39+'施設資源化量内訳(メタン化)'!E39+'施設資源化量内訳(燃料化)'!E39+'施設資源化量内訳(セメント)'!E39+'施設資源化量内訳(資源化等)'!E39</f>
        <v>0</v>
      </c>
      <c r="BL39" s="40">
        <f>'施設資源化量内訳(焼却)'!F39+'施設資源化量内訳(粗大)'!F39+'施設資源化量内訳(堆肥化)'!F39+'施設資源化量内訳(飼料化)'!F39+'施設資源化量内訳(メタン化)'!F39+'施設資源化量内訳(燃料化)'!F39+'施設資源化量内訳(セメント)'!F39+'施設資源化量内訳(資源化等)'!F39</f>
        <v>0</v>
      </c>
      <c r="BM39" s="40">
        <f>'施設資源化量内訳(焼却)'!G39+'施設資源化量内訳(粗大)'!G39+'施設資源化量内訳(堆肥化)'!G39+'施設資源化量内訳(飼料化)'!G39+'施設資源化量内訳(メタン化)'!G39+'施設資源化量内訳(燃料化)'!G39+'施設資源化量内訳(セメント)'!G39+'施設資源化量内訳(資源化等)'!G39</f>
        <v>0</v>
      </c>
      <c r="BN39" s="40">
        <f>'施設資源化量内訳(焼却)'!H39+'施設資源化量内訳(粗大)'!H39+'施設資源化量内訳(堆肥化)'!H39+'施設資源化量内訳(飼料化)'!H39+'施設資源化量内訳(メタン化)'!H39+'施設資源化量内訳(燃料化)'!H39+'施設資源化量内訳(セメント)'!H39+'施設資源化量内訳(資源化等)'!H39</f>
        <v>0</v>
      </c>
      <c r="BO39" s="40">
        <f>'施設資源化量内訳(焼却)'!I39+'施設資源化量内訳(粗大)'!I39+'施設資源化量内訳(堆肥化)'!I39+'施設資源化量内訳(飼料化)'!I39+'施設資源化量内訳(メタン化)'!I39+'施設資源化量内訳(燃料化)'!I39+'施設資源化量内訳(セメント)'!I39+'施設資源化量内訳(資源化等)'!I39</f>
        <v>0</v>
      </c>
      <c r="BP39" s="40">
        <f>'施設資源化量内訳(焼却)'!J39+'施設資源化量内訳(粗大)'!J39+'施設資源化量内訳(堆肥化)'!J39+'施設資源化量内訳(飼料化)'!J39+'施設資源化量内訳(メタン化)'!J39+'施設資源化量内訳(燃料化)'!J39+'施設資源化量内訳(セメント)'!J39+'施設資源化量内訳(資源化等)'!J39</f>
        <v>0</v>
      </c>
      <c r="BQ39" s="40">
        <f>'施設資源化量内訳(焼却)'!K39+'施設資源化量内訳(粗大)'!K39+'施設資源化量内訳(堆肥化)'!K39+'施設資源化量内訳(飼料化)'!K39+'施設資源化量内訳(メタン化)'!K39+'施設資源化量内訳(燃料化)'!K39+'施設資源化量内訳(セメント)'!K39+'施設資源化量内訳(資源化等)'!K39</f>
        <v>0</v>
      </c>
      <c r="BR39" s="40">
        <f>'施設資源化量内訳(焼却)'!L39+'施設資源化量内訳(粗大)'!L39+'施設資源化量内訳(堆肥化)'!L39+'施設資源化量内訳(飼料化)'!L39+'施設資源化量内訳(メタン化)'!L39+'施設資源化量内訳(燃料化)'!L39+'施設資源化量内訳(セメント)'!L39+'施設資源化量内訳(資源化等)'!L39</f>
        <v>0</v>
      </c>
      <c r="BS39" s="40">
        <f>'施設資源化量内訳(焼却)'!M39+'施設資源化量内訳(粗大)'!M39+'施設資源化量内訳(堆肥化)'!M39+'施設資源化量内訳(飼料化)'!M39+'施設資源化量内訳(メタン化)'!M39+'施設資源化量内訳(燃料化)'!M39+'施設資源化量内訳(セメント)'!M39+'施設資源化量内訳(資源化等)'!M39</f>
        <v>0</v>
      </c>
      <c r="BT39" s="40">
        <f>'施設資源化量内訳(焼却)'!N39+'施設資源化量内訳(粗大)'!N39+'施設資源化量内訳(堆肥化)'!N39+'施設資源化量内訳(飼料化)'!N39+'施設資源化量内訳(メタン化)'!N39+'施設資源化量内訳(燃料化)'!N39+'施設資源化量内訳(セメント)'!N39+'施設資源化量内訳(資源化等)'!N39</f>
        <v>0</v>
      </c>
      <c r="BU39" s="40">
        <f>'施設資源化量内訳(焼却)'!O39+'施設資源化量内訳(粗大)'!O39+'施設資源化量内訳(堆肥化)'!O39+'施設資源化量内訳(飼料化)'!O39+'施設資源化量内訳(メタン化)'!O39+'施設資源化量内訳(燃料化)'!O39+'施設資源化量内訳(セメント)'!O39+'施設資源化量内訳(資源化等)'!O39</f>
        <v>0</v>
      </c>
      <c r="BV39" s="40">
        <f>'施設資源化量内訳(焼却)'!P39+'施設資源化量内訳(粗大)'!P39+'施設資源化量内訳(堆肥化)'!P39+'施設資源化量内訳(飼料化)'!P39+'施設資源化量内訳(メタン化)'!P39+'施設資源化量内訳(燃料化)'!P39+'施設資源化量内訳(セメント)'!P39+'施設資源化量内訳(資源化等)'!P39</f>
        <v>0</v>
      </c>
      <c r="BW39" s="40">
        <f>'施設資源化量内訳(焼却)'!Q39+'施設資源化量内訳(粗大)'!Q39+'施設資源化量内訳(堆肥化)'!Q39+'施設資源化量内訳(飼料化)'!Q39+'施設資源化量内訳(メタン化)'!Q39+'施設資源化量内訳(燃料化)'!Q39+'施設資源化量内訳(セメント)'!Q39+'施設資源化量内訳(資源化等)'!Q39</f>
        <v>0</v>
      </c>
      <c r="BX39" s="40">
        <f>'施設資源化量内訳(焼却)'!R39+'施設資源化量内訳(粗大)'!R39+'施設資源化量内訳(堆肥化)'!R39+'施設資源化量内訳(飼料化)'!R39+'施設資源化量内訳(メタン化)'!R39+'施設資源化量内訳(燃料化)'!R39+'施設資源化量内訳(セメント)'!R39+'施設資源化量内訳(資源化等)'!R39</f>
        <v>0</v>
      </c>
      <c r="BY39" s="40">
        <f>'施設資源化量内訳(焼却)'!S39+'施設資源化量内訳(粗大)'!S39+'施設資源化量内訳(堆肥化)'!S39+'施設資源化量内訳(飼料化)'!S39+'施設資源化量内訳(メタン化)'!S39+'施設資源化量内訳(燃料化)'!S39+'施設資源化量内訳(セメント)'!S39+'施設資源化量内訳(資源化等)'!S39</f>
        <v>0</v>
      </c>
      <c r="BZ39" s="40">
        <f>'施設資源化量内訳(焼却)'!T39+'施設資源化量内訳(粗大)'!T39+'施設資源化量内訳(堆肥化)'!T39+'施設資源化量内訳(飼料化)'!T39+'施設資源化量内訳(メタン化)'!T39+'施設資源化量内訳(燃料化)'!T39+'施設資源化量内訳(セメント)'!T39+'施設資源化量内訳(資源化等)'!T39</f>
        <v>0</v>
      </c>
      <c r="CA39" s="40">
        <f>'施設資源化量内訳(焼却)'!U39+'施設資源化量内訳(粗大)'!U39+'施設資源化量内訳(堆肥化)'!U39+'施設資源化量内訳(飼料化)'!U39+'施設資源化量内訳(メタン化)'!U39+'施設資源化量内訳(燃料化)'!U39+'施設資源化量内訳(セメント)'!U39+'施設資源化量内訳(資源化等)'!U39</f>
        <v>0</v>
      </c>
      <c r="CB39" s="40">
        <f>'施設資源化量内訳(焼却)'!V39+'施設資源化量内訳(粗大)'!V39+'施設資源化量内訳(堆肥化)'!V39+'施設資源化量内訳(飼料化)'!V39+'施設資源化量内訳(メタン化)'!V39+'施設資源化量内訳(燃料化)'!V39+'施設資源化量内訳(セメント)'!V39+'施設資源化量内訳(資源化等)'!V39</f>
        <v>0</v>
      </c>
      <c r="CC39" s="40">
        <f>'施設資源化量内訳(焼却)'!W39+'施設資源化量内訳(粗大)'!W39+'施設資源化量内訳(堆肥化)'!W39+'施設資源化量内訳(飼料化)'!W39+'施設資源化量内訳(メタン化)'!W39+'施設資源化量内訳(燃料化)'!W39+'施設資源化量内訳(セメント)'!W39+'施設資源化量内訳(資源化等)'!W39</f>
        <v>0</v>
      </c>
      <c r="CD39" s="40">
        <f>'施設資源化量内訳(焼却)'!X39+'施設資源化量内訳(粗大)'!X39+'施設資源化量内訳(堆肥化)'!X39+'施設資源化量内訳(飼料化)'!X39+'施設資源化量内訳(メタン化)'!X39+'施設資源化量内訳(燃料化)'!X39+'施設資源化量内訳(セメント)'!X39+'施設資源化量内訳(資源化等)'!X39</f>
        <v>0</v>
      </c>
      <c r="CE39" s="40">
        <f>'施設資源化量内訳(焼却)'!Y39+'施設資源化量内訳(粗大)'!Y39+'施設資源化量内訳(堆肥化)'!Y39+'施設資源化量内訳(飼料化)'!Y39+'施設資源化量内訳(メタン化)'!Y39+'施設資源化量内訳(燃料化)'!Y39+'施設資源化量内訳(セメント)'!Y39+'施設資源化量内訳(資源化等)'!Y39</f>
        <v>0</v>
      </c>
      <c r="CF39" s="40">
        <f>'施設資源化量内訳(焼却)'!Z39+'施設資源化量内訳(粗大)'!Z39+'施設資源化量内訳(堆肥化)'!Z39+'施設資源化量内訳(飼料化)'!Z39+'施設資源化量内訳(メタン化)'!Z39+'施設資源化量内訳(燃料化)'!Z39+'施設資源化量内訳(セメント)'!Z39+'施設資源化量内訳(資源化等)'!Z39</f>
        <v>0</v>
      </c>
      <c r="CG39" s="40">
        <f>'施設資源化量内訳(焼却)'!AA39+'施設資源化量内訳(粗大)'!AA39+'施設資源化量内訳(堆肥化)'!AA39+'施設資源化量内訳(飼料化)'!AA39+'施設資源化量内訳(メタン化)'!AA39+'施設資源化量内訳(燃料化)'!AA39+'施設資源化量内訳(セメント)'!AA39+'施設資源化量内訳(資源化等)'!AA39</f>
        <v>0</v>
      </c>
      <c r="CH39" s="40">
        <f>'施設資源化量内訳(焼却)'!AB39+'施設資源化量内訳(粗大)'!AB39+'施設資源化量内訳(堆肥化)'!AB39+'施設資源化量内訳(飼料化)'!AB39+'施設資源化量内訳(メタン化)'!AB39+'施設資源化量内訳(燃料化)'!AB39+'施設資源化量内訳(セメント)'!AB39+'施設資源化量内訳(資源化等)'!AB39</f>
        <v>0</v>
      </c>
      <c r="CI39" s="40">
        <f>'施設資源化量内訳(焼却)'!AC39+'施設資源化量内訳(粗大)'!AC39+'施設資源化量内訳(堆肥化)'!AC39+'施設資源化量内訳(飼料化)'!AC39+'施設資源化量内訳(メタン化)'!AC39+'施設資源化量内訳(燃料化)'!AC39+'施設資源化量内訳(セメント)'!AC39+'施設資源化量内訳(資源化等)'!AC39</f>
        <v>0</v>
      </c>
      <c r="CJ39" s="40">
        <f>'施設資源化量内訳(焼却)'!AD39+'施設資源化量内訳(粗大)'!AD39+'施設資源化量内訳(堆肥化)'!AD39+'施設資源化量内訳(飼料化)'!AD39+'施設資源化量内訳(メタン化)'!AD39+'施設資源化量内訳(燃料化)'!AD39+'施設資源化量内訳(セメント)'!AD39+'施設資源化量内訳(資源化等)'!AD39</f>
        <v>0</v>
      </c>
      <c r="CK39" s="40">
        <f>'施設資源化量内訳(焼却)'!AE39+'施設資源化量内訳(粗大)'!AE39+'施設資源化量内訳(堆肥化)'!AE39+'施設資源化量内訳(飼料化)'!AE39+'施設資源化量内訳(メタン化)'!AE39+'施設資源化量内訳(燃料化)'!AE39+'施設資源化量内訳(セメント)'!AE39+'施設資源化量内訳(資源化等)'!AE39</f>
        <v>0</v>
      </c>
      <c r="CL39" s="40">
        <f>'施設資源化量内訳(焼却)'!AF39+'施設資源化量内訳(粗大)'!AF39+'施設資源化量内訳(堆肥化)'!AF39+'施設資源化量内訳(飼料化)'!AF39+'施設資源化量内訳(メタン化)'!AF39+'施設資源化量内訳(燃料化)'!AF39+'施設資源化量内訳(セメント)'!AF39+'施設資源化量内訳(資源化等)'!AF39</f>
        <v>0</v>
      </c>
    </row>
    <row r="40" spans="1:90" s="10" customFormat="1" ht="12" customHeight="1">
      <c r="A40" s="49" t="s">
        <v>124</v>
      </c>
      <c r="B40" s="50" t="s">
        <v>619</v>
      </c>
      <c r="C40" s="49" t="s">
        <v>618</v>
      </c>
      <c r="D40" s="39">
        <f>SUM(E40:AF40)</f>
        <v>0</v>
      </c>
      <c r="E40" s="39">
        <f>AH40+BK40</f>
        <v>0</v>
      </c>
      <c r="F40" s="39">
        <f>AI40+BL40</f>
        <v>0</v>
      </c>
      <c r="G40" s="39">
        <f t="shared" si="0"/>
        <v>0</v>
      </c>
      <c r="H40" s="39">
        <f t="shared" si="1"/>
        <v>0</v>
      </c>
      <c r="I40" s="39">
        <f t="shared" si="2"/>
        <v>0</v>
      </c>
      <c r="J40" s="39">
        <f t="shared" si="3"/>
        <v>0</v>
      </c>
      <c r="K40" s="39">
        <f t="shared" si="4"/>
        <v>0</v>
      </c>
      <c r="L40" s="39">
        <f t="shared" si="5"/>
        <v>0</v>
      </c>
      <c r="M40" s="39">
        <f t="shared" si="6"/>
        <v>0</v>
      </c>
      <c r="N40" s="39">
        <f t="shared" si="7"/>
        <v>0</v>
      </c>
      <c r="O40" s="39">
        <f t="shared" si="8"/>
        <v>0</v>
      </c>
      <c r="P40" s="39">
        <f t="shared" si="9"/>
        <v>0</v>
      </c>
      <c r="Q40" s="39">
        <f t="shared" si="10"/>
        <v>0</v>
      </c>
      <c r="R40" s="39">
        <f t="shared" si="11"/>
        <v>0</v>
      </c>
      <c r="S40" s="39">
        <f t="shared" si="12"/>
        <v>0</v>
      </c>
      <c r="T40" s="39">
        <f t="shared" si="13"/>
        <v>0</v>
      </c>
      <c r="U40" s="39">
        <f t="shared" si="14"/>
        <v>0</v>
      </c>
      <c r="V40" s="39">
        <f t="shared" si="15"/>
        <v>0</v>
      </c>
      <c r="W40" s="39">
        <f t="shared" si="16"/>
        <v>0</v>
      </c>
      <c r="X40" s="39">
        <f t="shared" si="17"/>
        <v>0</v>
      </c>
      <c r="Y40" s="39">
        <f t="shared" si="18"/>
        <v>0</v>
      </c>
      <c r="Z40" s="39">
        <f t="shared" si="19"/>
        <v>0</v>
      </c>
      <c r="AA40" s="39">
        <f t="shared" si="20"/>
        <v>0</v>
      </c>
      <c r="AB40" s="39">
        <f t="shared" si="21"/>
        <v>0</v>
      </c>
      <c r="AC40" s="39">
        <f t="shared" si="22"/>
        <v>0</v>
      </c>
      <c r="AD40" s="39">
        <f t="shared" si="23"/>
        <v>0</v>
      </c>
      <c r="AE40" s="39">
        <f t="shared" si="24"/>
        <v>0</v>
      </c>
      <c r="AF40" s="39">
        <f t="shared" si="25"/>
        <v>0</v>
      </c>
      <c r="AG40" s="39">
        <f>SUM(AH40:BI40)</f>
        <v>0</v>
      </c>
      <c r="AH40" s="39">
        <v>0</v>
      </c>
      <c r="AI40" s="39">
        <v>0</v>
      </c>
      <c r="AJ40" s="39">
        <v>0</v>
      </c>
      <c r="AK40" s="39">
        <v>0</v>
      </c>
      <c r="AL40" s="39">
        <v>0</v>
      </c>
      <c r="AM40" s="39">
        <v>0</v>
      </c>
      <c r="AN40" s="39">
        <v>0</v>
      </c>
      <c r="AO40" s="39">
        <v>0</v>
      </c>
      <c r="AP40" s="39">
        <v>0</v>
      </c>
      <c r="AQ40" s="39">
        <v>0</v>
      </c>
      <c r="AR40" s="39">
        <v>0</v>
      </c>
      <c r="AS40" s="39">
        <v>0</v>
      </c>
      <c r="AT40" s="39">
        <v>0</v>
      </c>
      <c r="AU40" s="39">
        <v>0</v>
      </c>
      <c r="AV40" s="39">
        <v>0</v>
      </c>
      <c r="AW40" s="39">
        <v>0</v>
      </c>
      <c r="AX40" s="39">
        <v>0</v>
      </c>
      <c r="AY40" s="39">
        <v>0</v>
      </c>
      <c r="AZ40" s="39">
        <v>0</v>
      </c>
      <c r="BA40" s="39">
        <v>0</v>
      </c>
      <c r="BB40" s="39">
        <v>0</v>
      </c>
      <c r="BC40" s="39">
        <v>0</v>
      </c>
      <c r="BD40" s="39">
        <v>0</v>
      </c>
      <c r="BE40" s="39">
        <v>0</v>
      </c>
      <c r="BF40" s="39">
        <v>0</v>
      </c>
      <c r="BG40" s="39">
        <v>0</v>
      </c>
      <c r="BH40" s="39">
        <v>0</v>
      </c>
      <c r="BI40" s="39">
        <v>0</v>
      </c>
      <c r="BJ40" s="54">
        <f>SUM(BK40:CL40)</f>
        <v>0</v>
      </c>
      <c r="BK40" s="40">
        <f>'施設資源化量内訳(焼却)'!E40+'施設資源化量内訳(粗大)'!E40+'施設資源化量内訳(堆肥化)'!E40+'施設資源化量内訳(飼料化)'!E40+'施設資源化量内訳(メタン化)'!E40+'施設資源化量内訳(燃料化)'!E40+'施設資源化量内訳(セメント)'!E40+'施設資源化量内訳(資源化等)'!E40</f>
        <v>0</v>
      </c>
      <c r="BL40" s="40">
        <f>'施設資源化量内訳(焼却)'!F40+'施設資源化量内訳(粗大)'!F40+'施設資源化量内訳(堆肥化)'!F40+'施設資源化量内訳(飼料化)'!F40+'施設資源化量内訳(メタン化)'!F40+'施設資源化量内訳(燃料化)'!F40+'施設資源化量内訳(セメント)'!F40+'施設資源化量内訳(資源化等)'!F40</f>
        <v>0</v>
      </c>
      <c r="BM40" s="40">
        <f>'施設資源化量内訳(焼却)'!G40+'施設資源化量内訳(粗大)'!G40+'施設資源化量内訳(堆肥化)'!G40+'施設資源化量内訳(飼料化)'!G40+'施設資源化量内訳(メタン化)'!G40+'施設資源化量内訳(燃料化)'!G40+'施設資源化量内訳(セメント)'!G40+'施設資源化量内訳(資源化等)'!G40</f>
        <v>0</v>
      </c>
      <c r="BN40" s="40">
        <f>'施設資源化量内訳(焼却)'!H40+'施設資源化量内訳(粗大)'!H40+'施設資源化量内訳(堆肥化)'!H40+'施設資源化量内訳(飼料化)'!H40+'施設資源化量内訳(メタン化)'!H40+'施設資源化量内訳(燃料化)'!H40+'施設資源化量内訳(セメント)'!H40+'施設資源化量内訳(資源化等)'!H40</f>
        <v>0</v>
      </c>
      <c r="BO40" s="40">
        <f>'施設資源化量内訳(焼却)'!I40+'施設資源化量内訳(粗大)'!I40+'施設資源化量内訳(堆肥化)'!I40+'施設資源化量内訳(飼料化)'!I40+'施設資源化量内訳(メタン化)'!I40+'施設資源化量内訳(燃料化)'!I40+'施設資源化量内訳(セメント)'!I40+'施設資源化量内訳(資源化等)'!I40</f>
        <v>0</v>
      </c>
      <c r="BP40" s="40">
        <f>'施設資源化量内訳(焼却)'!J40+'施設資源化量内訳(粗大)'!J40+'施設資源化量内訳(堆肥化)'!J40+'施設資源化量内訳(飼料化)'!J40+'施設資源化量内訳(メタン化)'!J40+'施設資源化量内訳(燃料化)'!J40+'施設資源化量内訳(セメント)'!J40+'施設資源化量内訳(資源化等)'!J40</f>
        <v>0</v>
      </c>
      <c r="BQ40" s="40">
        <f>'施設資源化量内訳(焼却)'!K40+'施設資源化量内訳(粗大)'!K40+'施設資源化量内訳(堆肥化)'!K40+'施設資源化量内訳(飼料化)'!K40+'施設資源化量内訳(メタン化)'!K40+'施設資源化量内訳(燃料化)'!K40+'施設資源化量内訳(セメント)'!K40+'施設資源化量内訳(資源化等)'!K40</f>
        <v>0</v>
      </c>
      <c r="BR40" s="40">
        <f>'施設資源化量内訳(焼却)'!L40+'施設資源化量内訳(粗大)'!L40+'施設資源化量内訳(堆肥化)'!L40+'施設資源化量内訳(飼料化)'!L40+'施設資源化量内訳(メタン化)'!L40+'施設資源化量内訳(燃料化)'!L40+'施設資源化量内訳(セメント)'!L40+'施設資源化量内訳(資源化等)'!L40</f>
        <v>0</v>
      </c>
      <c r="BS40" s="40">
        <f>'施設資源化量内訳(焼却)'!M40+'施設資源化量内訳(粗大)'!M40+'施設資源化量内訳(堆肥化)'!M40+'施設資源化量内訳(飼料化)'!M40+'施設資源化量内訳(メタン化)'!M40+'施設資源化量内訳(燃料化)'!M40+'施設資源化量内訳(セメント)'!M40+'施設資源化量内訳(資源化等)'!M40</f>
        <v>0</v>
      </c>
      <c r="BT40" s="40">
        <f>'施設資源化量内訳(焼却)'!N40+'施設資源化量内訳(粗大)'!N40+'施設資源化量内訳(堆肥化)'!N40+'施設資源化量内訳(飼料化)'!N40+'施設資源化量内訳(メタン化)'!N40+'施設資源化量内訳(燃料化)'!N40+'施設資源化量内訳(セメント)'!N40+'施設資源化量内訳(資源化等)'!N40</f>
        <v>0</v>
      </c>
      <c r="BU40" s="40">
        <f>'施設資源化量内訳(焼却)'!O40+'施設資源化量内訳(粗大)'!O40+'施設資源化量内訳(堆肥化)'!O40+'施設資源化量内訳(飼料化)'!O40+'施設資源化量内訳(メタン化)'!O40+'施設資源化量内訳(燃料化)'!O40+'施設資源化量内訳(セメント)'!O40+'施設資源化量内訳(資源化等)'!O40</f>
        <v>0</v>
      </c>
      <c r="BV40" s="40">
        <f>'施設資源化量内訳(焼却)'!P40+'施設資源化量内訳(粗大)'!P40+'施設資源化量内訳(堆肥化)'!P40+'施設資源化量内訳(飼料化)'!P40+'施設資源化量内訳(メタン化)'!P40+'施設資源化量内訳(燃料化)'!P40+'施設資源化量内訳(セメント)'!P40+'施設資源化量内訳(資源化等)'!P40</f>
        <v>0</v>
      </c>
      <c r="BW40" s="40">
        <f>'施設資源化量内訳(焼却)'!Q40+'施設資源化量内訳(粗大)'!Q40+'施設資源化量内訳(堆肥化)'!Q40+'施設資源化量内訳(飼料化)'!Q40+'施設資源化量内訳(メタン化)'!Q40+'施設資源化量内訳(燃料化)'!Q40+'施設資源化量内訳(セメント)'!Q40+'施設資源化量内訳(資源化等)'!Q40</f>
        <v>0</v>
      </c>
      <c r="BX40" s="40">
        <f>'施設資源化量内訳(焼却)'!R40+'施設資源化量内訳(粗大)'!R40+'施設資源化量内訳(堆肥化)'!R40+'施設資源化量内訳(飼料化)'!R40+'施設資源化量内訳(メタン化)'!R40+'施設資源化量内訳(燃料化)'!R40+'施設資源化量内訳(セメント)'!R40+'施設資源化量内訳(資源化等)'!R40</f>
        <v>0</v>
      </c>
      <c r="BY40" s="40">
        <f>'施設資源化量内訳(焼却)'!S40+'施設資源化量内訳(粗大)'!S40+'施設資源化量内訳(堆肥化)'!S40+'施設資源化量内訳(飼料化)'!S40+'施設資源化量内訳(メタン化)'!S40+'施設資源化量内訳(燃料化)'!S40+'施設資源化量内訳(セメント)'!S40+'施設資源化量内訳(資源化等)'!S40</f>
        <v>0</v>
      </c>
      <c r="BZ40" s="40">
        <f>'施設資源化量内訳(焼却)'!T40+'施設資源化量内訳(粗大)'!T40+'施設資源化量内訳(堆肥化)'!T40+'施設資源化量内訳(飼料化)'!T40+'施設資源化量内訳(メタン化)'!T40+'施設資源化量内訳(燃料化)'!T40+'施設資源化量内訳(セメント)'!T40+'施設資源化量内訳(資源化等)'!T40</f>
        <v>0</v>
      </c>
      <c r="CA40" s="40">
        <f>'施設資源化量内訳(焼却)'!U40+'施設資源化量内訳(粗大)'!U40+'施設資源化量内訳(堆肥化)'!U40+'施設資源化量内訳(飼料化)'!U40+'施設資源化量内訳(メタン化)'!U40+'施設資源化量内訳(燃料化)'!U40+'施設資源化量内訳(セメント)'!U40+'施設資源化量内訳(資源化等)'!U40</f>
        <v>0</v>
      </c>
      <c r="CB40" s="40">
        <f>'施設資源化量内訳(焼却)'!V40+'施設資源化量内訳(粗大)'!V40+'施設資源化量内訳(堆肥化)'!V40+'施設資源化量内訳(飼料化)'!V40+'施設資源化量内訳(メタン化)'!V40+'施設資源化量内訳(燃料化)'!V40+'施設資源化量内訳(セメント)'!V40+'施設資源化量内訳(資源化等)'!V40</f>
        <v>0</v>
      </c>
      <c r="CC40" s="40">
        <f>'施設資源化量内訳(焼却)'!W40+'施設資源化量内訳(粗大)'!W40+'施設資源化量内訳(堆肥化)'!W40+'施設資源化量内訳(飼料化)'!W40+'施設資源化量内訳(メタン化)'!W40+'施設資源化量内訳(燃料化)'!W40+'施設資源化量内訳(セメント)'!W40+'施設資源化量内訳(資源化等)'!W40</f>
        <v>0</v>
      </c>
      <c r="CD40" s="40">
        <f>'施設資源化量内訳(焼却)'!X40+'施設資源化量内訳(粗大)'!X40+'施設資源化量内訳(堆肥化)'!X40+'施設資源化量内訳(飼料化)'!X40+'施設資源化量内訳(メタン化)'!X40+'施設資源化量内訳(燃料化)'!X40+'施設資源化量内訳(セメント)'!X40+'施設資源化量内訳(資源化等)'!X40</f>
        <v>0</v>
      </c>
      <c r="CE40" s="40">
        <f>'施設資源化量内訳(焼却)'!Y40+'施設資源化量内訳(粗大)'!Y40+'施設資源化量内訳(堆肥化)'!Y40+'施設資源化量内訳(飼料化)'!Y40+'施設資源化量内訳(メタン化)'!Y40+'施設資源化量内訳(燃料化)'!Y40+'施設資源化量内訳(セメント)'!Y40+'施設資源化量内訳(資源化等)'!Y40</f>
        <v>0</v>
      </c>
      <c r="CF40" s="40">
        <f>'施設資源化量内訳(焼却)'!Z40+'施設資源化量内訳(粗大)'!Z40+'施設資源化量内訳(堆肥化)'!Z40+'施設資源化量内訳(飼料化)'!Z40+'施設資源化量内訳(メタン化)'!Z40+'施設資源化量内訳(燃料化)'!Z40+'施設資源化量内訳(セメント)'!Z40+'施設資源化量内訳(資源化等)'!Z40</f>
        <v>0</v>
      </c>
      <c r="CG40" s="40">
        <f>'施設資源化量内訳(焼却)'!AA40+'施設資源化量内訳(粗大)'!AA40+'施設資源化量内訳(堆肥化)'!AA40+'施設資源化量内訳(飼料化)'!AA40+'施設資源化量内訳(メタン化)'!AA40+'施設資源化量内訳(燃料化)'!AA40+'施設資源化量内訳(セメント)'!AA40+'施設資源化量内訳(資源化等)'!AA40</f>
        <v>0</v>
      </c>
      <c r="CH40" s="40">
        <f>'施設資源化量内訳(焼却)'!AB40+'施設資源化量内訳(粗大)'!AB40+'施設資源化量内訳(堆肥化)'!AB40+'施設資源化量内訳(飼料化)'!AB40+'施設資源化量内訳(メタン化)'!AB40+'施設資源化量内訳(燃料化)'!AB40+'施設資源化量内訳(セメント)'!AB40+'施設資源化量内訳(資源化等)'!AB40</f>
        <v>0</v>
      </c>
      <c r="CI40" s="40">
        <f>'施設資源化量内訳(焼却)'!AC40+'施設資源化量内訳(粗大)'!AC40+'施設資源化量内訳(堆肥化)'!AC40+'施設資源化量内訳(飼料化)'!AC40+'施設資源化量内訳(メタン化)'!AC40+'施設資源化量内訳(燃料化)'!AC40+'施設資源化量内訳(セメント)'!AC40+'施設資源化量内訳(資源化等)'!AC40</f>
        <v>0</v>
      </c>
      <c r="CJ40" s="40">
        <f>'施設資源化量内訳(焼却)'!AD40+'施設資源化量内訳(粗大)'!AD40+'施設資源化量内訳(堆肥化)'!AD40+'施設資源化量内訳(飼料化)'!AD40+'施設資源化量内訳(メタン化)'!AD40+'施設資源化量内訳(燃料化)'!AD40+'施設資源化量内訳(セメント)'!AD40+'施設資源化量内訳(資源化等)'!AD40</f>
        <v>0</v>
      </c>
      <c r="CK40" s="40">
        <f>'施設資源化量内訳(焼却)'!AE40+'施設資源化量内訳(粗大)'!AE40+'施設資源化量内訳(堆肥化)'!AE40+'施設資源化量内訳(飼料化)'!AE40+'施設資源化量内訳(メタン化)'!AE40+'施設資源化量内訳(燃料化)'!AE40+'施設資源化量内訳(セメント)'!AE40+'施設資源化量内訳(資源化等)'!AE40</f>
        <v>0</v>
      </c>
      <c r="CL40" s="40">
        <f>'施設資源化量内訳(焼却)'!AF40+'施設資源化量内訳(粗大)'!AF40+'施設資源化量内訳(堆肥化)'!AF40+'施設資源化量内訳(飼料化)'!AF40+'施設資源化量内訳(メタン化)'!AF40+'施設資源化量内訳(燃料化)'!AF40+'施設資源化量内訳(セメント)'!AF40+'施設資源化量内訳(資源化等)'!AF40</f>
        <v>0</v>
      </c>
    </row>
    <row r="41" spans="1:90" s="10" customFormat="1" ht="12" customHeight="1">
      <c r="A41" s="49" t="s">
        <v>124</v>
      </c>
      <c r="B41" s="50" t="s">
        <v>638</v>
      </c>
      <c r="C41" s="49" t="s">
        <v>639</v>
      </c>
      <c r="D41" s="39">
        <f>SUM(E41:AF41)</f>
        <v>0</v>
      </c>
      <c r="E41" s="39">
        <f>AH41+BK41</f>
        <v>0</v>
      </c>
      <c r="F41" s="39">
        <f>AI41+BL41</f>
        <v>0</v>
      </c>
      <c r="G41" s="39">
        <f t="shared" si="0"/>
        <v>0</v>
      </c>
      <c r="H41" s="39">
        <f t="shared" si="1"/>
        <v>0</v>
      </c>
      <c r="I41" s="39">
        <f t="shared" si="2"/>
        <v>0</v>
      </c>
      <c r="J41" s="39">
        <f t="shared" si="3"/>
        <v>0</v>
      </c>
      <c r="K41" s="39">
        <f t="shared" si="4"/>
        <v>0</v>
      </c>
      <c r="L41" s="39">
        <f t="shared" si="5"/>
        <v>0</v>
      </c>
      <c r="M41" s="39">
        <f t="shared" si="6"/>
        <v>0</v>
      </c>
      <c r="N41" s="39">
        <f t="shared" si="7"/>
        <v>0</v>
      </c>
      <c r="O41" s="39">
        <f t="shared" si="8"/>
        <v>0</v>
      </c>
      <c r="P41" s="39">
        <f t="shared" si="9"/>
        <v>0</v>
      </c>
      <c r="Q41" s="39">
        <f t="shared" si="10"/>
        <v>0</v>
      </c>
      <c r="R41" s="39">
        <f t="shared" si="11"/>
        <v>0</v>
      </c>
      <c r="S41" s="39">
        <f t="shared" si="12"/>
        <v>0</v>
      </c>
      <c r="T41" s="39">
        <f t="shared" si="13"/>
        <v>0</v>
      </c>
      <c r="U41" s="39">
        <f t="shared" si="14"/>
        <v>0</v>
      </c>
      <c r="V41" s="39">
        <f t="shared" si="15"/>
        <v>0</v>
      </c>
      <c r="W41" s="39">
        <f t="shared" si="16"/>
        <v>0</v>
      </c>
      <c r="X41" s="39">
        <f t="shared" si="17"/>
        <v>0</v>
      </c>
      <c r="Y41" s="39">
        <f t="shared" si="18"/>
        <v>0</v>
      </c>
      <c r="Z41" s="39">
        <f t="shared" si="19"/>
        <v>0</v>
      </c>
      <c r="AA41" s="39">
        <f t="shared" si="20"/>
        <v>0</v>
      </c>
      <c r="AB41" s="39">
        <f t="shared" si="21"/>
        <v>0</v>
      </c>
      <c r="AC41" s="39">
        <f t="shared" si="22"/>
        <v>0</v>
      </c>
      <c r="AD41" s="39">
        <f t="shared" si="23"/>
        <v>0</v>
      </c>
      <c r="AE41" s="39">
        <f t="shared" si="24"/>
        <v>0</v>
      </c>
      <c r="AF41" s="39">
        <f t="shared" si="25"/>
        <v>0</v>
      </c>
      <c r="AG41" s="39">
        <f>SUM(AH41:BI41)</f>
        <v>0</v>
      </c>
      <c r="AH41" s="39">
        <v>0</v>
      </c>
      <c r="AI41" s="39">
        <v>0</v>
      </c>
      <c r="AJ41" s="39">
        <v>0</v>
      </c>
      <c r="AK41" s="39">
        <v>0</v>
      </c>
      <c r="AL41" s="39">
        <v>0</v>
      </c>
      <c r="AM41" s="39">
        <v>0</v>
      </c>
      <c r="AN41" s="39">
        <v>0</v>
      </c>
      <c r="AO41" s="39">
        <v>0</v>
      </c>
      <c r="AP41" s="39">
        <v>0</v>
      </c>
      <c r="AQ41" s="39">
        <v>0</v>
      </c>
      <c r="AR41" s="39">
        <v>0</v>
      </c>
      <c r="AS41" s="39">
        <v>0</v>
      </c>
      <c r="AT41" s="39">
        <v>0</v>
      </c>
      <c r="AU41" s="39">
        <v>0</v>
      </c>
      <c r="AV41" s="39">
        <v>0</v>
      </c>
      <c r="AW41" s="39">
        <v>0</v>
      </c>
      <c r="AX41" s="39">
        <v>0</v>
      </c>
      <c r="AY41" s="39">
        <v>0</v>
      </c>
      <c r="AZ41" s="39">
        <v>0</v>
      </c>
      <c r="BA41" s="39">
        <v>0</v>
      </c>
      <c r="BB41" s="39">
        <v>0</v>
      </c>
      <c r="BC41" s="39">
        <v>0</v>
      </c>
      <c r="BD41" s="39">
        <v>0</v>
      </c>
      <c r="BE41" s="39">
        <v>0</v>
      </c>
      <c r="BF41" s="39">
        <v>0</v>
      </c>
      <c r="BG41" s="39">
        <v>0</v>
      </c>
      <c r="BH41" s="39">
        <v>0</v>
      </c>
      <c r="BI41" s="39">
        <v>0</v>
      </c>
      <c r="BJ41" s="54">
        <f>SUM(BK41:CL41)</f>
        <v>0</v>
      </c>
      <c r="BK41" s="40">
        <f>'施設資源化量内訳(焼却)'!E41+'施設資源化量内訳(粗大)'!E41+'施設資源化量内訳(堆肥化)'!E41+'施設資源化量内訳(飼料化)'!E41+'施設資源化量内訳(メタン化)'!E41+'施設資源化量内訳(燃料化)'!E41+'施設資源化量内訳(セメント)'!E41+'施設資源化量内訳(資源化等)'!E41</f>
        <v>0</v>
      </c>
      <c r="BL41" s="40">
        <f>'施設資源化量内訳(焼却)'!F41+'施設資源化量内訳(粗大)'!F41+'施設資源化量内訳(堆肥化)'!F41+'施設資源化量内訳(飼料化)'!F41+'施設資源化量内訳(メタン化)'!F41+'施設資源化量内訳(燃料化)'!F41+'施設資源化量内訳(セメント)'!F41+'施設資源化量内訳(資源化等)'!F41</f>
        <v>0</v>
      </c>
      <c r="BM41" s="40">
        <f>'施設資源化量内訳(焼却)'!G41+'施設資源化量内訳(粗大)'!G41+'施設資源化量内訳(堆肥化)'!G41+'施設資源化量内訳(飼料化)'!G41+'施設資源化量内訳(メタン化)'!G41+'施設資源化量内訳(燃料化)'!G41+'施設資源化量内訳(セメント)'!G41+'施設資源化量内訳(資源化等)'!G41</f>
        <v>0</v>
      </c>
      <c r="BN41" s="40">
        <f>'施設資源化量内訳(焼却)'!H41+'施設資源化量内訳(粗大)'!H41+'施設資源化量内訳(堆肥化)'!H41+'施設資源化量内訳(飼料化)'!H41+'施設資源化量内訳(メタン化)'!H41+'施設資源化量内訳(燃料化)'!H41+'施設資源化量内訳(セメント)'!H41+'施設資源化量内訳(資源化等)'!H41</f>
        <v>0</v>
      </c>
      <c r="BO41" s="40">
        <f>'施設資源化量内訳(焼却)'!I41+'施設資源化量内訳(粗大)'!I41+'施設資源化量内訳(堆肥化)'!I41+'施設資源化量内訳(飼料化)'!I41+'施設資源化量内訳(メタン化)'!I41+'施設資源化量内訳(燃料化)'!I41+'施設資源化量内訳(セメント)'!I41+'施設資源化量内訳(資源化等)'!I41</f>
        <v>0</v>
      </c>
      <c r="BP41" s="40">
        <f>'施設資源化量内訳(焼却)'!J41+'施設資源化量内訳(粗大)'!J41+'施設資源化量内訳(堆肥化)'!J41+'施設資源化量内訳(飼料化)'!J41+'施設資源化量内訳(メタン化)'!J41+'施設資源化量内訳(燃料化)'!J41+'施設資源化量内訳(セメント)'!J41+'施設資源化量内訳(資源化等)'!J41</f>
        <v>0</v>
      </c>
      <c r="BQ41" s="40">
        <f>'施設資源化量内訳(焼却)'!K41+'施設資源化量内訳(粗大)'!K41+'施設資源化量内訳(堆肥化)'!K41+'施設資源化量内訳(飼料化)'!K41+'施設資源化量内訳(メタン化)'!K41+'施設資源化量内訳(燃料化)'!K41+'施設資源化量内訳(セメント)'!K41+'施設資源化量内訳(資源化等)'!K41</f>
        <v>0</v>
      </c>
      <c r="BR41" s="40">
        <f>'施設資源化量内訳(焼却)'!L41+'施設資源化量内訳(粗大)'!L41+'施設資源化量内訳(堆肥化)'!L41+'施設資源化量内訳(飼料化)'!L41+'施設資源化量内訳(メタン化)'!L41+'施設資源化量内訳(燃料化)'!L41+'施設資源化量内訳(セメント)'!L41+'施設資源化量内訳(資源化等)'!L41</f>
        <v>0</v>
      </c>
      <c r="BS41" s="40">
        <f>'施設資源化量内訳(焼却)'!M41+'施設資源化量内訳(粗大)'!M41+'施設資源化量内訳(堆肥化)'!M41+'施設資源化量内訳(飼料化)'!M41+'施設資源化量内訳(メタン化)'!M41+'施設資源化量内訳(燃料化)'!M41+'施設資源化量内訳(セメント)'!M41+'施設資源化量内訳(資源化等)'!M41</f>
        <v>0</v>
      </c>
      <c r="BT41" s="40">
        <f>'施設資源化量内訳(焼却)'!N41+'施設資源化量内訳(粗大)'!N41+'施設資源化量内訳(堆肥化)'!N41+'施設資源化量内訳(飼料化)'!N41+'施設資源化量内訳(メタン化)'!N41+'施設資源化量内訳(燃料化)'!N41+'施設資源化量内訳(セメント)'!N41+'施設資源化量内訳(資源化等)'!N41</f>
        <v>0</v>
      </c>
      <c r="BU41" s="40">
        <f>'施設資源化量内訳(焼却)'!O41+'施設資源化量内訳(粗大)'!O41+'施設資源化量内訳(堆肥化)'!O41+'施設資源化量内訳(飼料化)'!O41+'施設資源化量内訳(メタン化)'!O41+'施設資源化量内訳(燃料化)'!O41+'施設資源化量内訳(セメント)'!O41+'施設資源化量内訳(資源化等)'!O41</f>
        <v>0</v>
      </c>
      <c r="BV41" s="40">
        <f>'施設資源化量内訳(焼却)'!P41+'施設資源化量内訳(粗大)'!P41+'施設資源化量内訳(堆肥化)'!P41+'施設資源化量内訳(飼料化)'!P41+'施設資源化量内訳(メタン化)'!P41+'施設資源化量内訳(燃料化)'!P41+'施設資源化量内訳(セメント)'!P41+'施設資源化量内訳(資源化等)'!P41</f>
        <v>0</v>
      </c>
      <c r="BW41" s="40">
        <f>'施設資源化量内訳(焼却)'!Q41+'施設資源化量内訳(粗大)'!Q41+'施設資源化量内訳(堆肥化)'!Q41+'施設資源化量内訳(飼料化)'!Q41+'施設資源化量内訳(メタン化)'!Q41+'施設資源化量内訳(燃料化)'!Q41+'施設資源化量内訳(セメント)'!Q41+'施設資源化量内訳(資源化等)'!Q41</f>
        <v>0</v>
      </c>
      <c r="BX41" s="40">
        <f>'施設資源化量内訳(焼却)'!R41+'施設資源化量内訳(粗大)'!R41+'施設資源化量内訳(堆肥化)'!R41+'施設資源化量内訳(飼料化)'!R41+'施設資源化量内訳(メタン化)'!R41+'施設資源化量内訳(燃料化)'!R41+'施設資源化量内訳(セメント)'!R41+'施設資源化量内訳(資源化等)'!R41</f>
        <v>0</v>
      </c>
      <c r="BY41" s="40">
        <f>'施設資源化量内訳(焼却)'!S41+'施設資源化量内訳(粗大)'!S41+'施設資源化量内訳(堆肥化)'!S41+'施設資源化量内訳(飼料化)'!S41+'施設資源化量内訳(メタン化)'!S41+'施設資源化量内訳(燃料化)'!S41+'施設資源化量内訳(セメント)'!S41+'施設資源化量内訳(資源化等)'!S41</f>
        <v>0</v>
      </c>
      <c r="BZ41" s="40">
        <f>'施設資源化量内訳(焼却)'!T41+'施設資源化量内訳(粗大)'!T41+'施設資源化量内訳(堆肥化)'!T41+'施設資源化量内訳(飼料化)'!T41+'施設資源化量内訳(メタン化)'!T41+'施設資源化量内訳(燃料化)'!T41+'施設資源化量内訳(セメント)'!T41+'施設資源化量内訳(資源化等)'!T41</f>
        <v>0</v>
      </c>
      <c r="CA41" s="40">
        <f>'施設資源化量内訳(焼却)'!U41+'施設資源化量内訳(粗大)'!U41+'施設資源化量内訳(堆肥化)'!U41+'施設資源化量内訳(飼料化)'!U41+'施設資源化量内訳(メタン化)'!U41+'施設資源化量内訳(燃料化)'!U41+'施設資源化量内訳(セメント)'!U41+'施設資源化量内訳(資源化等)'!U41</f>
        <v>0</v>
      </c>
      <c r="CB41" s="40">
        <f>'施設資源化量内訳(焼却)'!V41+'施設資源化量内訳(粗大)'!V41+'施設資源化量内訳(堆肥化)'!V41+'施設資源化量内訳(飼料化)'!V41+'施設資源化量内訳(メタン化)'!V41+'施設資源化量内訳(燃料化)'!V41+'施設資源化量内訳(セメント)'!V41+'施設資源化量内訳(資源化等)'!V41</f>
        <v>0</v>
      </c>
      <c r="CC41" s="40">
        <f>'施設資源化量内訳(焼却)'!W41+'施設資源化量内訳(粗大)'!W41+'施設資源化量内訳(堆肥化)'!W41+'施設資源化量内訳(飼料化)'!W41+'施設資源化量内訳(メタン化)'!W41+'施設資源化量内訳(燃料化)'!W41+'施設資源化量内訳(セメント)'!W41+'施設資源化量内訳(資源化等)'!W41</f>
        <v>0</v>
      </c>
      <c r="CD41" s="40">
        <f>'施設資源化量内訳(焼却)'!X41+'施設資源化量内訳(粗大)'!X41+'施設資源化量内訳(堆肥化)'!X41+'施設資源化量内訳(飼料化)'!X41+'施設資源化量内訳(メタン化)'!X41+'施設資源化量内訳(燃料化)'!X41+'施設資源化量内訳(セメント)'!X41+'施設資源化量内訳(資源化等)'!X41</f>
        <v>0</v>
      </c>
      <c r="CE41" s="40">
        <f>'施設資源化量内訳(焼却)'!Y41+'施設資源化量内訳(粗大)'!Y41+'施設資源化量内訳(堆肥化)'!Y41+'施設資源化量内訳(飼料化)'!Y41+'施設資源化量内訳(メタン化)'!Y41+'施設資源化量内訳(燃料化)'!Y41+'施設資源化量内訳(セメント)'!Y41+'施設資源化量内訳(資源化等)'!Y41</f>
        <v>0</v>
      </c>
      <c r="CF41" s="40">
        <f>'施設資源化量内訳(焼却)'!Z41+'施設資源化量内訳(粗大)'!Z41+'施設資源化量内訳(堆肥化)'!Z41+'施設資源化量内訳(飼料化)'!Z41+'施設資源化量内訳(メタン化)'!Z41+'施設資源化量内訳(燃料化)'!Z41+'施設資源化量内訳(セメント)'!Z41+'施設資源化量内訳(資源化等)'!Z41</f>
        <v>0</v>
      </c>
      <c r="CG41" s="40">
        <f>'施設資源化量内訳(焼却)'!AA41+'施設資源化量内訳(粗大)'!AA41+'施設資源化量内訳(堆肥化)'!AA41+'施設資源化量内訳(飼料化)'!AA41+'施設資源化量内訳(メタン化)'!AA41+'施設資源化量内訳(燃料化)'!AA41+'施設資源化量内訳(セメント)'!AA41+'施設資源化量内訳(資源化等)'!AA41</f>
        <v>0</v>
      </c>
      <c r="CH41" s="40">
        <f>'施設資源化量内訳(焼却)'!AB41+'施設資源化量内訳(粗大)'!AB41+'施設資源化量内訳(堆肥化)'!AB41+'施設資源化量内訳(飼料化)'!AB41+'施設資源化量内訳(メタン化)'!AB41+'施設資源化量内訳(燃料化)'!AB41+'施設資源化量内訳(セメント)'!AB41+'施設資源化量内訳(資源化等)'!AB41</f>
        <v>0</v>
      </c>
      <c r="CI41" s="40">
        <f>'施設資源化量内訳(焼却)'!AC41+'施設資源化量内訳(粗大)'!AC41+'施設資源化量内訳(堆肥化)'!AC41+'施設資源化量内訳(飼料化)'!AC41+'施設資源化量内訳(メタン化)'!AC41+'施設資源化量内訳(燃料化)'!AC41+'施設資源化量内訳(セメント)'!AC41+'施設資源化量内訳(資源化等)'!AC41</f>
        <v>0</v>
      </c>
      <c r="CJ41" s="40">
        <f>'施設資源化量内訳(焼却)'!AD41+'施設資源化量内訳(粗大)'!AD41+'施設資源化量内訳(堆肥化)'!AD41+'施設資源化量内訳(飼料化)'!AD41+'施設資源化量内訳(メタン化)'!AD41+'施設資源化量内訳(燃料化)'!AD41+'施設資源化量内訳(セメント)'!AD41+'施設資源化量内訳(資源化等)'!AD41</f>
        <v>0</v>
      </c>
      <c r="CK41" s="40">
        <f>'施設資源化量内訳(焼却)'!AE41+'施設資源化量内訳(粗大)'!AE41+'施設資源化量内訳(堆肥化)'!AE41+'施設資源化量内訳(飼料化)'!AE41+'施設資源化量内訳(メタン化)'!AE41+'施設資源化量内訳(燃料化)'!AE41+'施設資源化量内訳(セメント)'!AE41+'施設資源化量内訳(資源化等)'!AE41</f>
        <v>0</v>
      </c>
      <c r="CL41" s="40">
        <f>'施設資源化量内訳(焼却)'!AF41+'施設資源化量内訳(粗大)'!AF41+'施設資源化量内訳(堆肥化)'!AF41+'施設資源化量内訳(飼料化)'!AF41+'施設資源化量内訳(メタン化)'!AF41+'施設資源化量内訳(燃料化)'!AF41+'施設資源化量内訳(セメント)'!AF41+'施設資源化量内訳(資源化等)'!AF41</f>
        <v>0</v>
      </c>
    </row>
    <row r="42" spans="1:90" s="10" customFormat="1" ht="12" customHeight="1">
      <c r="A42" s="49" t="s">
        <v>127</v>
      </c>
      <c r="B42" s="50" t="s">
        <v>646</v>
      </c>
      <c r="C42" s="49" t="s">
        <v>648</v>
      </c>
      <c r="D42" s="39">
        <f>SUM(E42:AF42)</f>
        <v>0</v>
      </c>
      <c r="E42" s="39">
        <f>AH42+BK42</f>
        <v>0</v>
      </c>
      <c r="F42" s="39">
        <f>AI42+BL42</f>
        <v>0</v>
      </c>
      <c r="G42" s="39">
        <f t="shared" si="0"/>
        <v>0</v>
      </c>
      <c r="H42" s="39">
        <f t="shared" si="1"/>
        <v>0</v>
      </c>
      <c r="I42" s="39">
        <f t="shared" si="2"/>
        <v>0</v>
      </c>
      <c r="J42" s="39">
        <f t="shared" si="3"/>
        <v>0</v>
      </c>
      <c r="K42" s="39">
        <f t="shared" si="4"/>
        <v>0</v>
      </c>
      <c r="L42" s="39">
        <f t="shared" si="5"/>
        <v>0</v>
      </c>
      <c r="M42" s="39">
        <f t="shared" si="6"/>
        <v>0</v>
      </c>
      <c r="N42" s="39">
        <f t="shared" si="7"/>
        <v>0</v>
      </c>
      <c r="O42" s="39">
        <f t="shared" si="8"/>
        <v>0</v>
      </c>
      <c r="P42" s="39">
        <f t="shared" si="9"/>
        <v>0</v>
      </c>
      <c r="Q42" s="39">
        <f t="shared" si="10"/>
        <v>0</v>
      </c>
      <c r="R42" s="39">
        <f t="shared" si="11"/>
        <v>0</v>
      </c>
      <c r="S42" s="39">
        <f t="shared" si="12"/>
        <v>0</v>
      </c>
      <c r="T42" s="39">
        <f t="shared" si="13"/>
        <v>0</v>
      </c>
      <c r="U42" s="39">
        <f t="shared" si="14"/>
        <v>0</v>
      </c>
      <c r="V42" s="39">
        <f t="shared" si="15"/>
        <v>0</v>
      </c>
      <c r="W42" s="39">
        <f t="shared" si="16"/>
        <v>0</v>
      </c>
      <c r="X42" s="39">
        <f t="shared" si="17"/>
        <v>0</v>
      </c>
      <c r="Y42" s="39">
        <f t="shared" si="18"/>
        <v>0</v>
      </c>
      <c r="Z42" s="39">
        <f t="shared" si="19"/>
        <v>0</v>
      </c>
      <c r="AA42" s="39">
        <f t="shared" si="20"/>
        <v>0</v>
      </c>
      <c r="AB42" s="39">
        <f t="shared" si="21"/>
        <v>0</v>
      </c>
      <c r="AC42" s="39">
        <f t="shared" si="22"/>
        <v>0</v>
      </c>
      <c r="AD42" s="39">
        <f t="shared" si="23"/>
        <v>0</v>
      </c>
      <c r="AE42" s="39">
        <f t="shared" si="24"/>
        <v>0</v>
      </c>
      <c r="AF42" s="39">
        <f t="shared" si="25"/>
        <v>0</v>
      </c>
      <c r="AG42" s="39">
        <f>SUM(AH42:BI42)</f>
        <v>0</v>
      </c>
      <c r="AH42" s="39">
        <v>0</v>
      </c>
      <c r="AI42" s="39">
        <v>0</v>
      </c>
      <c r="AJ42" s="39">
        <v>0</v>
      </c>
      <c r="AK42" s="39">
        <v>0</v>
      </c>
      <c r="AL42" s="39">
        <v>0</v>
      </c>
      <c r="AM42" s="39">
        <v>0</v>
      </c>
      <c r="AN42" s="39">
        <v>0</v>
      </c>
      <c r="AO42" s="39">
        <v>0</v>
      </c>
      <c r="AP42" s="39">
        <v>0</v>
      </c>
      <c r="AQ42" s="39">
        <v>0</v>
      </c>
      <c r="AR42" s="39">
        <v>0</v>
      </c>
      <c r="AS42" s="39">
        <v>0</v>
      </c>
      <c r="AT42" s="39">
        <v>0</v>
      </c>
      <c r="AU42" s="39">
        <v>0</v>
      </c>
      <c r="AV42" s="39">
        <v>0</v>
      </c>
      <c r="AW42" s="39">
        <v>0</v>
      </c>
      <c r="AX42" s="39">
        <v>0</v>
      </c>
      <c r="AY42" s="39">
        <v>0</v>
      </c>
      <c r="AZ42" s="39">
        <v>0</v>
      </c>
      <c r="BA42" s="39">
        <v>0</v>
      </c>
      <c r="BB42" s="39">
        <v>0</v>
      </c>
      <c r="BC42" s="39">
        <v>0</v>
      </c>
      <c r="BD42" s="39">
        <v>0</v>
      </c>
      <c r="BE42" s="39">
        <v>0</v>
      </c>
      <c r="BF42" s="39">
        <v>0</v>
      </c>
      <c r="BG42" s="39">
        <v>0</v>
      </c>
      <c r="BH42" s="39">
        <v>0</v>
      </c>
      <c r="BI42" s="39">
        <v>0</v>
      </c>
      <c r="BJ42" s="54">
        <f>SUM(BK42:CL42)</f>
        <v>0</v>
      </c>
      <c r="BK42" s="40">
        <f>'施設資源化量内訳(焼却)'!E42+'施設資源化量内訳(粗大)'!E42+'施設資源化量内訳(堆肥化)'!E42+'施設資源化量内訳(飼料化)'!E42+'施設資源化量内訳(メタン化)'!E42+'施設資源化量内訳(燃料化)'!E42+'施設資源化量内訳(セメント)'!E42+'施設資源化量内訳(資源化等)'!E42</f>
        <v>0</v>
      </c>
      <c r="BL42" s="40">
        <f>'施設資源化量内訳(焼却)'!F42+'施設資源化量内訳(粗大)'!F42+'施設資源化量内訳(堆肥化)'!F42+'施設資源化量内訳(飼料化)'!F42+'施設資源化量内訳(メタン化)'!F42+'施設資源化量内訳(燃料化)'!F42+'施設資源化量内訳(セメント)'!F42+'施設資源化量内訳(資源化等)'!F42</f>
        <v>0</v>
      </c>
      <c r="BM42" s="40">
        <f>'施設資源化量内訳(焼却)'!G42+'施設資源化量内訳(粗大)'!G42+'施設資源化量内訳(堆肥化)'!G42+'施設資源化量内訳(飼料化)'!G42+'施設資源化量内訳(メタン化)'!G42+'施設資源化量内訳(燃料化)'!G42+'施設資源化量内訳(セメント)'!G42+'施設資源化量内訳(資源化等)'!G42</f>
        <v>0</v>
      </c>
      <c r="BN42" s="40">
        <f>'施設資源化量内訳(焼却)'!H42+'施設資源化量内訳(粗大)'!H42+'施設資源化量内訳(堆肥化)'!H42+'施設資源化量内訳(飼料化)'!H42+'施設資源化量内訳(メタン化)'!H42+'施設資源化量内訳(燃料化)'!H42+'施設資源化量内訳(セメント)'!H42+'施設資源化量内訳(資源化等)'!H42</f>
        <v>0</v>
      </c>
      <c r="BO42" s="40">
        <f>'施設資源化量内訳(焼却)'!I42+'施設資源化量内訳(粗大)'!I42+'施設資源化量内訳(堆肥化)'!I42+'施設資源化量内訳(飼料化)'!I42+'施設資源化量内訳(メタン化)'!I42+'施設資源化量内訳(燃料化)'!I42+'施設資源化量内訳(セメント)'!I42+'施設資源化量内訳(資源化等)'!I42</f>
        <v>0</v>
      </c>
      <c r="BP42" s="40">
        <f>'施設資源化量内訳(焼却)'!J42+'施設資源化量内訳(粗大)'!J42+'施設資源化量内訳(堆肥化)'!J42+'施設資源化量内訳(飼料化)'!J42+'施設資源化量内訳(メタン化)'!J42+'施設資源化量内訳(燃料化)'!J42+'施設資源化量内訳(セメント)'!J42+'施設資源化量内訳(資源化等)'!J42</f>
        <v>0</v>
      </c>
      <c r="BQ42" s="40">
        <f>'施設資源化量内訳(焼却)'!K42+'施設資源化量内訳(粗大)'!K42+'施設資源化量内訳(堆肥化)'!K42+'施設資源化量内訳(飼料化)'!K42+'施設資源化量内訳(メタン化)'!K42+'施設資源化量内訳(燃料化)'!K42+'施設資源化量内訳(セメント)'!K42+'施設資源化量内訳(資源化等)'!K42</f>
        <v>0</v>
      </c>
      <c r="BR42" s="40">
        <f>'施設資源化量内訳(焼却)'!L42+'施設資源化量内訳(粗大)'!L42+'施設資源化量内訳(堆肥化)'!L42+'施設資源化量内訳(飼料化)'!L42+'施設資源化量内訳(メタン化)'!L42+'施設資源化量内訳(燃料化)'!L42+'施設資源化量内訳(セメント)'!L42+'施設資源化量内訳(資源化等)'!L42</f>
        <v>0</v>
      </c>
      <c r="BS42" s="40">
        <f>'施設資源化量内訳(焼却)'!M42+'施設資源化量内訳(粗大)'!M42+'施設資源化量内訳(堆肥化)'!M42+'施設資源化量内訳(飼料化)'!M42+'施設資源化量内訳(メタン化)'!M42+'施設資源化量内訳(燃料化)'!M42+'施設資源化量内訳(セメント)'!M42+'施設資源化量内訳(資源化等)'!M42</f>
        <v>0</v>
      </c>
      <c r="BT42" s="40">
        <f>'施設資源化量内訳(焼却)'!N42+'施設資源化量内訳(粗大)'!N42+'施設資源化量内訳(堆肥化)'!N42+'施設資源化量内訳(飼料化)'!N42+'施設資源化量内訳(メタン化)'!N42+'施設資源化量内訳(燃料化)'!N42+'施設資源化量内訳(セメント)'!N42+'施設資源化量内訳(資源化等)'!N42</f>
        <v>0</v>
      </c>
      <c r="BU42" s="40">
        <f>'施設資源化量内訳(焼却)'!O42+'施設資源化量内訳(粗大)'!O42+'施設資源化量内訳(堆肥化)'!O42+'施設資源化量内訳(飼料化)'!O42+'施設資源化量内訳(メタン化)'!O42+'施設資源化量内訳(燃料化)'!O42+'施設資源化量内訳(セメント)'!O42+'施設資源化量内訳(資源化等)'!O42</f>
        <v>0</v>
      </c>
      <c r="BV42" s="40">
        <f>'施設資源化量内訳(焼却)'!P42+'施設資源化量内訳(粗大)'!P42+'施設資源化量内訳(堆肥化)'!P42+'施設資源化量内訳(飼料化)'!P42+'施設資源化量内訳(メタン化)'!P42+'施設資源化量内訳(燃料化)'!P42+'施設資源化量内訳(セメント)'!P42+'施設資源化量内訳(資源化等)'!P42</f>
        <v>0</v>
      </c>
      <c r="BW42" s="40">
        <f>'施設資源化量内訳(焼却)'!Q42+'施設資源化量内訳(粗大)'!Q42+'施設資源化量内訳(堆肥化)'!Q42+'施設資源化量内訳(飼料化)'!Q42+'施設資源化量内訳(メタン化)'!Q42+'施設資源化量内訳(燃料化)'!Q42+'施設資源化量内訳(セメント)'!Q42+'施設資源化量内訳(資源化等)'!Q42</f>
        <v>0</v>
      </c>
      <c r="BX42" s="40">
        <f>'施設資源化量内訳(焼却)'!R42+'施設資源化量内訳(粗大)'!R42+'施設資源化量内訳(堆肥化)'!R42+'施設資源化量内訳(飼料化)'!R42+'施設資源化量内訳(メタン化)'!R42+'施設資源化量内訳(燃料化)'!R42+'施設資源化量内訳(セメント)'!R42+'施設資源化量内訳(資源化等)'!R42</f>
        <v>0</v>
      </c>
      <c r="BY42" s="40">
        <f>'施設資源化量内訳(焼却)'!S42+'施設資源化量内訳(粗大)'!S42+'施設資源化量内訳(堆肥化)'!S42+'施設資源化量内訳(飼料化)'!S42+'施設資源化量内訳(メタン化)'!S42+'施設資源化量内訳(燃料化)'!S42+'施設資源化量内訳(セメント)'!S42+'施設資源化量内訳(資源化等)'!S42</f>
        <v>0</v>
      </c>
      <c r="BZ42" s="40">
        <f>'施設資源化量内訳(焼却)'!T42+'施設資源化量内訳(粗大)'!T42+'施設資源化量内訳(堆肥化)'!T42+'施設資源化量内訳(飼料化)'!T42+'施設資源化量内訳(メタン化)'!T42+'施設資源化量内訳(燃料化)'!T42+'施設資源化量内訳(セメント)'!T42+'施設資源化量内訳(資源化等)'!T42</f>
        <v>0</v>
      </c>
      <c r="CA42" s="40">
        <f>'施設資源化量内訳(焼却)'!U42+'施設資源化量内訳(粗大)'!U42+'施設資源化量内訳(堆肥化)'!U42+'施設資源化量内訳(飼料化)'!U42+'施設資源化量内訳(メタン化)'!U42+'施設資源化量内訳(燃料化)'!U42+'施設資源化量内訳(セメント)'!U42+'施設資源化量内訳(資源化等)'!U42</f>
        <v>0</v>
      </c>
      <c r="CB42" s="40">
        <f>'施設資源化量内訳(焼却)'!V42+'施設資源化量内訳(粗大)'!V42+'施設資源化量内訳(堆肥化)'!V42+'施設資源化量内訳(飼料化)'!V42+'施設資源化量内訳(メタン化)'!V42+'施設資源化量内訳(燃料化)'!V42+'施設資源化量内訳(セメント)'!V42+'施設資源化量内訳(資源化等)'!V42</f>
        <v>0</v>
      </c>
      <c r="CC42" s="40">
        <f>'施設資源化量内訳(焼却)'!W42+'施設資源化量内訳(粗大)'!W42+'施設資源化量内訳(堆肥化)'!W42+'施設資源化量内訳(飼料化)'!W42+'施設資源化量内訳(メタン化)'!W42+'施設資源化量内訳(燃料化)'!W42+'施設資源化量内訳(セメント)'!W42+'施設資源化量内訳(資源化等)'!W42</f>
        <v>0</v>
      </c>
      <c r="CD42" s="40">
        <f>'施設資源化量内訳(焼却)'!X42+'施設資源化量内訳(粗大)'!X42+'施設資源化量内訳(堆肥化)'!X42+'施設資源化量内訳(飼料化)'!X42+'施設資源化量内訳(メタン化)'!X42+'施設資源化量内訳(燃料化)'!X42+'施設資源化量内訳(セメント)'!X42+'施設資源化量内訳(資源化等)'!X42</f>
        <v>0</v>
      </c>
      <c r="CE42" s="40">
        <f>'施設資源化量内訳(焼却)'!Y42+'施設資源化量内訳(粗大)'!Y42+'施設資源化量内訳(堆肥化)'!Y42+'施設資源化量内訳(飼料化)'!Y42+'施設資源化量内訳(メタン化)'!Y42+'施設資源化量内訳(燃料化)'!Y42+'施設資源化量内訳(セメント)'!Y42+'施設資源化量内訳(資源化等)'!Y42</f>
        <v>0</v>
      </c>
      <c r="CF42" s="40">
        <f>'施設資源化量内訳(焼却)'!Z42+'施設資源化量内訳(粗大)'!Z42+'施設資源化量内訳(堆肥化)'!Z42+'施設資源化量内訳(飼料化)'!Z42+'施設資源化量内訳(メタン化)'!Z42+'施設資源化量内訳(燃料化)'!Z42+'施設資源化量内訳(セメント)'!Z42+'施設資源化量内訳(資源化等)'!Z42</f>
        <v>0</v>
      </c>
      <c r="CG42" s="40">
        <f>'施設資源化量内訳(焼却)'!AA42+'施設資源化量内訳(粗大)'!AA42+'施設資源化量内訳(堆肥化)'!AA42+'施設資源化量内訳(飼料化)'!AA42+'施設資源化量内訳(メタン化)'!AA42+'施設資源化量内訳(燃料化)'!AA42+'施設資源化量内訳(セメント)'!AA42+'施設資源化量内訳(資源化等)'!AA42</f>
        <v>0</v>
      </c>
      <c r="CH42" s="40">
        <f>'施設資源化量内訳(焼却)'!AB42+'施設資源化量内訳(粗大)'!AB42+'施設資源化量内訳(堆肥化)'!AB42+'施設資源化量内訳(飼料化)'!AB42+'施設資源化量内訳(メタン化)'!AB42+'施設資源化量内訳(燃料化)'!AB42+'施設資源化量内訳(セメント)'!AB42+'施設資源化量内訳(資源化等)'!AB42</f>
        <v>0</v>
      </c>
      <c r="CI42" s="40">
        <f>'施設資源化量内訳(焼却)'!AC42+'施設資源化量内訳(粗大)'!AC42+'施設資源化量内訳(堆肥化)'!AC42+'施設資源化量内訳(飼料化)'!AC42+'施設資源化量内訳(メタン化)'!AC42+'施設資源化量内訳(燃料化)'!AC42+'施設資源化量内訳(セメント)'!AC42+'施設資源化量内訳(資源化等)'!AC42</f>
        <v>0</v>
      </c>
      <c r="CJ42" s="40">
        <f>'施設資源化量内訳(焼却)'!AD42+'施設資源化量内訳(粗大)'!AD42+'施設資源化量内訳(堆肥化)'!AD42+'施設資源化量内訳(飼料化)'!AD42+'施設資源化量内訳(メタン化)'!AD42+'施設資源化量内訳(燃料化)'!AD42+'施設資源化量内訳(セメント)'!AD42+'施設資源化量内訳(資源化等)'!AD42</f>
        <v>0</v>
      </c>
      <c r="CK42" s="40">
        <f>'施設資源化量内訳(焼却)'!AE42+'施設資源化量内訳(粗大)'!AE42+'施設資源化量内訳(堆肥化)'!AE42+'施設資源化量内訳(飼料化)'!AE42+'施設資源化量内訳(メタン化)'!AE42+'施設資源化量内訳(燃料化)'!AE42+'施設資源化量内訳(セメント)'!AE42+'施設資源化量内訳(資源化等)'!AE42</f>
        <v>0</v>
      </c>
      <c r="CL42" s="40">
        <f>'施設資源化量内訳(焼却)'!AF42+'施設資源化量内訳(粗大)'!AF42+'施設資源化量内訳(堆肥化)'!AF42+'施設資源化量内訳(飼料化)'!AF42+'施設資源化量内訳(メタン化)'!AF42+'施設資源化量内訳(燃料化)'!AF42+'施設資源化量内訳(セメント)'!AF42+'施設資源化量内訳(資源化等)'!AF42</f>
        <v>0</v>
      </c>
    </row>
    <row r="43" spans="1:90" s="10" customFormat="1" ht="12" customHeight="1">
      <c r="A43" s="49" t="s">
        <v>137</v>
      </c>
      <c r="B43" s="50" t="s">
        <v>671</v>
      </c>
      <c r="C43" s="49" t="s">
        <v>659</v>
      </c>
      <c r="D43" s="39">
        <f>SUM(E43:AF43)</f>
        <v>0</v>
      </c>
      <c r="E43" s="39">
        <f>AH43+BK43</f>
        <v>0</v>
      </c>
      <c r="F43" s="39">
        <f>AI43+BL43</f>
        <v>0</v>
      </c>
      <c r="G43" s="39">
        <f t="shared" si="0"/>
        <v>0</v>
      </c>
      <c r="H43" s="39">
        <f t="shared" si="1"/>
        <v>0</v>
      </c>
      <c r="I43" s="39">
        <f t="shared" si="2"/>
        <v>0</v>
      </c>
      <c r="J43" s="39">
        <f t="shared" si="3"/>
        <v>0</v>
      </c>
      <c r="K43" s="39">
        <f t="shared" si="4"/>
        <v>0</v>
      </c>
      <c r="L43" s="39">
        <f t="shared" si="5"/>
        <v>0</v>
      </c>
      <c r="M43" s="39">
        <f t="shared" si="6"/>
        <v>0</v>
      </c>
      <c r="N43" s="39">
        <f t="shared" si="7"/>
        <v>0</v>
      </c>
      <c r="O43" s="39">
        <f t="shared" si="8"/>
        <v>0</v>
      </c>
      <c r="P43" s="39">
        <f t="shared" si="9"/>
        <v>0</v>
      </c>
      <c r="Q43" s="39">
        <f t="shared" si="10"/>
        <v>0</v>
      </c>
      <c r="R43" s="39">
        <f t="shared" si="11"/>
        <v>0</v>
      </c>
      <c r="S43" s="39">
        <f t="shared" si="12"/>
        <v>0</v>
      </c>
      <c r="T43" s="39">
        <f t="shared" si="13"/>
        <v>0</v>
      </c>
      <c r="U43" s="39">
        <f t="shared" si="14"/>
        <v>0</v>
      </c>
      <c r="V43" s="39">
        <f t="shared" si="15"/>
        <v>0</v>
      </c>
      <c r="W43" s="39">
        <f t="shared" si="16"/>
        <v>0</v>
      </c>
      <c r="X43" s="39">
        <f t="shared" si="17"/>
        <v>0</v>
      </c>
      <c r="Y43" s="39">
        <f t="shared" si="18"/>
        <v>0</v>
      </c>
      <c r="Z43" s="39">
        <f t="shared" si="19"/>
        <v>0</v>
      </c>
      <c r="AA43" s="39">
        <f t="shared" si="20"/>
        <v>0</v>
      </c>
      <c r="AB43" s="39">
        <f t="shared" si="21"/>
        <v>0</v>
      </c>
      <c r="AC43" s="39">
        <f t="shared" si="22"/>
        <v>0</v>
      </c>
      <c r="AD43" s="39">
        <f t="shared" si="23"/>
        <v>0</v>
      </c>
      <c r="AE43" s="39">
        <f t="shared" si="24"/>
        <v>0</v>
      </c>
      <c r="AF43" s="39">
        <f t="shared" si="25"/>
        <v>0</v>
      </c>
      <c r="AG43" s="39">
        <f>SUM(AH43:BI43)</f>
        <v>0</v>
      </c>
      <c r="AH43" s="39">
        <v>0</v>
      </c>
      <c r="AI43" s="39">
        <v>0</v>
      </c>
      <c r="AJ43" s="39">
        <v>0</v>
      </c>
      <c r="AK43" s="39">
        <v>0</v>
      </c>
      <c r="AL43" s="39">
        <v>0</v>
      </c>
      <c r="AM43" s="39">
        <v>0</v>
      </c>
      <c r="AN43" s="39">
        <v>0</v>
      </c>
      <c r="AO43" s="39">
        <v>0</v>
      </c>
      <c r="AP43" s="39">
        <v>0</v>
      </c>
      <c r="AQ43" s="39">
        <v>0</v>
      </c>
      <c r="AR43" s="39">
        <v>0</v>
      </c>
      <c r="AS43" s="39">
        <v>0</v>
      </c>
      <c r="AT43" s="39">
        <v>0</v>
      </c>
      <c r="AU43" s="39">
        <v>0</v>
      </c>
      <c r="AV43" s="39">
        <v>0</v>
      </c>
      <c r="AW43" s="39">
        <v>0</v>
      </c>
      <c r="AX43" s="39">
        <v>0</v>
      </c>
      <c r="AY43" s="39">
        <v>0</v>
      </c>
      <c r="AZ43" s="39">
        <v>0</v>
      </c>
      <c r="BA43" s="39">
        <v>0</v>
      </c>
      <c r="BB43" s="39">
        <v>0</v>
      </c>
      <c r="BC43" s="39">
        <v>0</v>
      </c>
      <c r="BD43" s="39">
        <v>0</v>
      </c>
      <c r="BE43" s="39">
        <v>0</v>
      </c>
      <c r="BF43" s="39">
        <v>0</v>
      </c>
      <c r="BG43" s="39">
        <v>0</v>
      </c>
      <c r="BH43" s="39">
        <v>0</v>
      </c>
      <c r="BI43" s="39">
        <v>0</v>
      </c>
      <c r="BJ43" s="54">
        <f>SUM(BK43:CL43)</f>
        <v>0</v>
      </c>
      <c r="BK43" s="40">
        <f>'施設資源化量内訳(焼却)'!E43+'施設資源化量内訳(粗大)'!E43+'施設資源化量内訳(堆肥化)'!E43+'施設資源化量内訳(飼料化)'!E43+'施設資源化量内訳(メタン化)'!E43+'施設資源化量内訳(燃料化)'!E43+'施設資源化量内訳(セメント)'!E43+'施設資源化量内訳(資源化等)'!E43</f>
        <v>0</v>
      </c>
      <c r="BL43" s="40">
        <f>'施設資源化量内訳(焼却)'!F43+'施設資源化量内訳(粗大)'!F43+'施設資源化量内訳(堆肥化)'!F43+'施設資源化量内訳(飼料化)'!F43+'施設資源化量内訳(メタン化)'!F43+'施設資源化量内訳(燃料化)'!F43+'施設資源化量内訳(セメント)'!F43+'施設資源化量内訳(資源化等)'!F43</f>
        <v>0</v>
      </c>
      <c r="BM43" s="40">
        <f>'施設資源化量内訳(焼却)'!G43+'施設資源化量内訳(粗大)'!G43+'施設資源化量内訳(堆肥化)'!G43+'施設資源化量内訳(飼料化)'!G43+'施設資源化量内訳(メタン化)'!G43+'施設資源化量内訳(燃料化)'!G43+'施設資源化量内訳(セメント)'!G43+'施設資源化量内訳(資源化等)'!G43</f>
        <v>0</v>
      </c>
      <c r="BN43" s="40">
        <f>'施設資源化量内訳(焼却)'!H43+'施設資源化量内訳(粗大)'!H43+'施設資源化量内訳(堆肥化)'!H43+'施設資源化量内訳(飼料化)'!H43+'施設資源化量内訳(メタン化)'!H43+'施設資源化量内訳(燃料化)'!H43+'施設資源化量内訳(セメント)'!H43+'施設資源化量内訳(資源化等)'!H43</f>
        <v>0</v>
      </c>
      <c r="BO43" s="40">
        <f>'施設資源化量内訳(焼却)'!I43+'施設資源化量内訳(粗大)'!I43+'施設資源化量内訳(堆肥化)'!I43+'施設資源化量内訳(飼料化)'!I43+'施設資源化量内訳(メタン化)'!I43+'施設資源化量内訳(燃料化)'!I43+'施設資源化量内訳(セメント)'!I43+'施設資源化量内訳(資源化等)'!I43</f>
        <v>0</v>
      </c>
      <c r="BP43" s="40">
        <f>'施設資源化量内訳(焼却)'!J43+'施設資源化量内訳(粗大)'!J43+'施設資源化量内訳(堆肥化)'!J43+'施設資源化量内訳(飼料化)'!J43+'施設資源化量内訳(メタン化)'!J43+'施設資源化量内訳(燃料化)'!J43+'施設資源化量内訳(セメント)'!J43+'施設資源化量内訳(資源化等)'!J43</f>
        <v>0</v>
      </c>
      <c r="BQ43" s="40">
        <f>'施設資源化量内訳(焼却)'!K43+'施設資源化量内訳(粗大)'!K43+'施設資源化量内訳(堆肥化)'!K43+'施設資源化量内訳(飼料化)'!K43+'施設資源化量内訳(メタン化)'!K43+'施設資源化量内訳(燃料化)'!K43+'施設資源化量内訳(セメント)'!K43+'施設資源化量内訳(資源化等)'!K43</f>
        <v>0</v>
      </c>
      <c r="BR43" s="40">
        <f>'施設資源化量内訳(焼却)'!L43+'施設資源化量内訳(粗大)'!L43+'施設資源化量内訳(堆肥化)'!L43+'施設資源化量内訳(飼料化)'!L43+'施設資源化量内訳(メタン化)'!L43+'施設資源化量内訳(燃料化)'!L43+'施設資源化量内訳(セメント)'!L43+'施設資源化量内訳(資源化等)'!L43</f>
        <v>0</v>
      </c>
      <c r="BS43" s="40">
        <f>'施設資源化量内訳(焼却)'!M43+'施設資源化量内訳(粗大)'!M43+'施設資源化量内訳(堆肥化)'!M43+'施設資源化量内訳(飼料化)'!M43+'施設資源化量内訳(メタン化)'!M43+'施設資源化量内訳(燃料化)'!M43+'施設資源化量内訳(セメント)'!M43+'施設資源化量内訳(資源化等)'!M43</f>
        <v>0</v>
      </c>
      <c r="BT43" s="40">
        <f>'施設資源化量内訳(焼却)'!N43+'施設資源化量内訳(粗大)'!N43+'施設資源化量内訳(堆肥化)'!N43+'施設資源化量内訳(飼料化)'!N43+'施設資源化量内訳(メタン化)'!N43+'施設資源化量内訳(燃料化)'!N43+'施設資源化量内訳(セメント)'!N43+'施設資源化量内訳(資源化等)'!N43</f>
        <v>0</v>
      </c>
      <c r="BU43" s="40">
        <f>'施設資源化量内訳(焼却)'!O43+'施設資源化量内訳(粗大)'!O43+'施設資源化量内訳(堆肥化)'!O43+'施設資源化量内訳(飼料化)'!O43+'施設資源化量内訳(メタン化)'!O43+'施設資源化量内訳(燃料化)'!O43+'施設資源化量内訳(セメント)'!O43+'施設資源化量内訳(資源化等)'!O43</f>
        <v>0</v>
      </c>
      <c r="BV43" s="40">
        <f>'施設資源化量内訳(焼却)'!P43+'施設資源化量内訳(粗大)'!P43+'施設資源化量内訳(堆肥化)'!P43+'施設資源化量内訳(飼料化)'!P43+'施設資源化量内訳(メタン化)'!P43+'施設資源化量内訳(燃料化)'!P43+'施設資源化量内訳(セメント)'!P43+'施設資源化量内訳(資源化等)'!P43</f>
        <v>0</v>
      </c>
      <c r="BW43" s="40">
        <f>'施設資源化量内訳(焼却)'!Q43+'施設資源化量内訳(粗大)'!Q43+'施設資源化量内訳(堆肥化)'!Q43+'施設資源化量内訳(飼料化)'!Q43+'施設資源化量内訳(メタン化)'!Q43+'施設資源化量内訳(燃料化)'!Q43+'施設資源化量内訳(セメント)'!Q43+'施設資源化量内訳(資源化等)'!Q43</f>
        <v>0</v>
      </c>
      <c r="BX43" s="40">
        <f>'施設資源化量内訳(焼却)'!R43+'施設資源化量内訳(粗大)'!R43+'施設資源化量内訳(堆肥化)'!R43+'施設資源化量内訳(飼料化)'!R43+'施設資源化量内訳(メタン化)'!R43+'施設資源化量内訳(燃料化)'!R43+'施設資源化量内訳(セメント)'!R43+'施設資源化量内訳(資源化等)'!R43</f>
        <v>0</v>
      </c>
      <c r="BY43" s="40">
        <f>'施設資源化量内訳(焼却)'!S43+'施設資源化量内訳(粗大)'!S43+'施設資源化量内訳(堆肥化)'!S43+'施設資源化量内訳(飼料化)'!S43+'施設資源化量内訳(メタン化)'!S43+'施設資源化量内訳(燃料化)'!S43+'施設資源化量内訳(セメント)'!S43+'施設資源化量内訳(資源化等)'!S43</f>
        <v>0</v>
      </c>
      <c r="BZ43" s="40">
        <f>'施設資源化量内訳(焼却)'!T43+'施設資源化量内訳(粗大)'!T43+'施設資源化量内訳(堆肥化)'!T43+'施設資源化量内訳(飼料化)'!T43+'施設資源化量内訳(メタン化)'!T43+'施設資源化量内訳(燃料化)'!T43+'施設資源化量内訳(セメント)'!T43+'施設資源化量内訳(資源化等)'!T43</f>
        <v>0</v>
      </c>
      <c r="CA43" s="40">
        <f>'施設資源化量内訳(焼却)'!U43+'施設資源化量内訳(粗大)'!U43+'施設資源化量内訳(堆肥化)'!U43+'施設資源化量内訳(飼料化)'!U43+'施設資源化量内訳(メタン化)'!U43+'施設資源化量内訳(燃料化)'!U43+'施設資源化量内訳(セメント)'!U43+'施設資源化量内訳(資源化等)'!U43</f>
        <v>0</v>
      </c>
      <c r="CB43" s="40">
        <f>'施設資源化量内訳(焼却)'!V43+'施設資源化量内訳(粗大)'!V43+'施設資源化量内訳(堆肥化)'!V43+'施設資源化量内訳(飼料化)'!V43+'施設資源化量内訳(メタン化)'!V43+'施設資源化量内訳(燃料化)'!V43+'施設資源化量内訳(セメント)'!V43+'施設資源化量内訳(資源化等)'!V43</f>
        <v>0</v>
      </c>
      <c r="CC43" s="40">
        <f>'施設資源化量内訳(焼却)'!W43+'施設資源化量内訳(粗大)'!W43+'施設資源化量内訳(堆肥化)'!W43+'施設資源化量内訳(飼料化)'!W43+'施設資源化量内訳(メタン化)'!W43+'施設資源化量内訳(燃料化)'!W43+'施設資源化量内訳(セメント)'!W43+'施設資源化量内訳(資源化等)'!W43</f>
        <v>0</v>
      </c>
      <c r="CD43" s="40">
        <f>'施設資源化量内訳(焼却)'!X43+'施設資源化量内訳(粗大)'!X43+'施設資源化量内訳(堆肥化)'!X43+'施設資源化量内訳(飼料化)'!X43+'施設資源化量内訳(メタン化)'!X43+'施設資源化量内訳(燃料化)'!X43+'施設資源化量内訳(セメント)'!X43+'施設資源化量内訳(資源化等)'!X43</f>
        <v>0</v>
      </c>
      <c r="CE43" s="40">
        <f>'施設資源化量内訳(焼却)'!Y43+'施設資源化量内訳(粗大)'!Y43+'施設資源化量内訳(堆肥化)'!Y43+'施設資源化量内訳(飼料化)'!Y43+'施設資源化量内訳(メタン化)'!Y43+'施設資源化量内訳(燃料化)'!Y43+'施設資源化量内訳(セメント)'!Y43+'施設資源化量内訳(資源化等)'!Y43</f>
        <v>0</v>
      </c>
      <c r="CF43" s="40">
        <f>'施設資源化量内訳(焼却)'!Z43+'施設資源化量内訳(粗大)'!Z43+'施設資源化量内訳(堆肥化)'!Z43+'施設資源化量内訳(飼料化)'!Z43+'施設資源化量内訳(メタン化)'!Z43+'施設資源化量内訳(燃料化)'!Z43+'施設資源化量内訳(セメント)'!Z43+'施設資源化量内訳(資源化等)'!Z43</f>
        <v>0</v>
      </c>
      <c r="CG43" s="40">
        <f>'施設資源化量内訳(焼却)'!AA43+'施設資源化量内訳(粗大)'!AA43+'施設資源化量内訳(堆肥化)'!AA43+'施設資源化量内訳(飼料化)'!AA43+'施設資源化量内訳(メタン化)'!AA43+'施設資源化量内訳(燃料化)'!AA43+'施設資源化量内訳(セメント)'!AA43+'施設資源化量内訳(資源化等)'!AA43</f>
        <v>0</v>
      </c>
      <c r="CH43" s="40">
        <f>'施設資源化量内訳(焼却)'!AB43+'施設資源化量内訳(粗大)'!AB43+'施設資源化量内訳(堆肥化)'!AB43+'施設資源化量内訳(飼料化)'!AB43+'施設資源化量内訳(メタン化)'!AB43+'施設資源化量内訳(燃料化)'!AB43+'施設資源化量内訳(セメント)'!AB43+'施設資源化量内訳(資源化等)'!AB43</f>
        <v>0</v>
      </c>
      <c r="CI43" s="40">
        <f>'施設資源化量内訳(焼却)'!AC43+'施設資源化量内訳(粗大)'!AC43+'施設資源化量内訳(堆肥化)'!AC43+'施設資源化量内訳(飼料化)'!AC43+'施設資源化量内訳(メタン化)'!AC43+'施設資源化量内訳(燃料化)'!AC43+'施設資源化量内訳(セメント)'!AC43+'施設資源化量内訳(資源化等)'!AC43</f>
        <v>0</v>
      </c>
      <c r="CJ43" s="40">
        <f>'施設資源化量内訳(焼却)'!AD43+'施設資源化量内訳(粗大)'!AD43+'施設資源化量内訳(堆肥化)'!AD43+'施設資源化量内訳(飼料化)'!AD43+'施設資源化量内訳(メタン化)'!AD43+'施設資源化量内訳(燃料化)'!AD43+'施設資源化量内訳(セメント)'!AD43+'施設資源化量内訳(資源化等)'!AD43</f>
        <v>0</v>
      </c>
      <c r="CK43" s="40">
        <f>'施設資源化量内訳(焼却)'!AE43+'施設資源化量内訳(粗大)'!AE43+'施設資源化量内訳(堆肥化)'!AE43+'施設資源化量内訳(飼料化)'!AE43+'施設資源化量内訳(メタン化)'!AE43+'施設資源化量内訳(燃料化)'!AE43+'施設資源化量内訳(セメント)'!AE43+'施設資源化量内訳(資源化等)'!AE43</f>
        <v>0</v>
      </c>
      <c r="CL43" s="40">
        <f>'施設資源化量内訳(焼却)'!AF43+'施設資源化量内訳(粗大)'!AF43+'施設資源化量内訳(堆肥化)'!AF43+'施設資源化量内訳(飼料化)'!AF43+'施設資源化量内訳(メタン化)'!AF43+'施設資源化量内訳(燃料化)'!AF43+'施設資源化量内訳(セメント)'!AF43+'施設資源化量内訳(資源化等)'!AF43</f>
        <v>0</v>
      </c>
    </row>
    <row r="44" spans="1:90" s="10" customFormat="1" ht="12" customHeight="1">
      <c r="A44" s="49" t="s">
        <v>124</v>
      </c>
      <c r="B44" s="50" t="s">
        <v>676</v>
      </c>
      <c r="C44" s="49" t="s">
        <v>684</v>
      </c>
      <c r="D44" s="39">
        <f>SUM(E44:AF44)</f>
        <v>59</v>
      </c>
      <c r="E44" s="39">
        <f>AH44+BK44</f>
        <v>59</v>
      </c>
      <c r="F44" s="39">
        <f>AI44+BL44</f>
        <v>0</v>
      </c>
      <c r="G44" s="39">
        <f t="shared" si="0"/>
        <v>0</v>
      </c>
      <c r="H44" s="39">
        <f t="shared" si="1"/>
        <v>0</v>
      </c>
      <c r="I44" s="39">
        <f t="shared" si="2"/>
        <v>0</v>
      </c>
      <c r="J44" s="39">
        <f t="shared" si="3"/>
        <v>0</v>
      </c>
      <c r="K44" s="39">
        <f t="shared" si="4"/>
        <v>0</v>
      </c>
      <c r="L44" s="39">
        <f t="shared" si="5"/>
        <v>0</v>
      </c>
      <c r="M44" s="39">
        <f t="shared" si="6"/>
        <v>0</v>
      </c>
      <c r="N44" s="39">
        <f t="shared" si="7"/>
        <v>0</v>
      </c>
      <c r="O44" s="39">
        <f t="shared" si="8"/>
        <v>0</v>
      </c>
      <c r="P44" s="39">
        <f t="shared" si="9"/>
        <v>0</v>
      </c>
      <c r="Q44" s="39">
        <f t="shared" si="10"/>
        <v>0</v>
      </c>
      <c r="R44" s="39">
        <f t="shared" si="11"/>
        <v>0</v>
      </c>
      <c r="S44" s="39">
        <f t="shared" si="12"/>
        <v>0</v>
      </c>
      <c r="T44" s="39">
        <f t="shared" si="13"/>
        <v>0</v>
      </c>
      <c r="U44" s="39">
        <f t="shared" si="14"/>
        <v>0</v>
      </c>
      <c r="V44" s="39">
        <f t="shared" si="15"/>
        <v>0</v>
      </c>
      <c r="W44" s="39">
        <f t="shared" si="16"/>
        <v>0</v>
      </c>
      <c r="X44" s="39">
        <f t="shared" si="17"/>
        <v>0</v>
      </c>
      <c r="Y44" s="39">
        <f t="shared" si="18"/>
        <v>0</v>
      </c>
      <c r="Z44" s="39">
        <f t="shared" si="19"/>
        <v>0</v>
      </c>
      <c r="AA44" s="39">
        <f t="shared" si="20"/>
        <v>0</v>
      </c>
      <c r="AB44" s="39">
        <f t="shared" si="21"/>
        <v>0</v>
      </c>
      <c r="AC44" s="39">
        <f t="shared" si="22"/>
        <v>0</v>
      </c>
      <c r="AD44" s="39">
        <f t="shared" si="23"/>
        <v>0</v>
      </c>
      <c r="AE44" s="39">
        <f t="shared" si="24"/>
        <v>0</v>
      </c>
      <c r="AF44" s="39">
        <f t="shared" si="25"/>
        <v>0</v>
      </c>
      <c r="AG44" s="39">
        <f>SUM(AH44:BI44)</f>
        <v>0</v>
      </c>
      <c r="AH44" s="39">
        <v>0</v>
      </c>
      <c r="AI44" s="39">
        <v>0</v>
      </c>
      <c r="AJ44" s="39">
        <v>0</v>
      </c>
      <c r="AK44" s="39">
        <v>0</v>
      </c>
      <c r="AL44" s="39">
        <v>0</v>
      </c>
      <c r="AM44" s="39">
        <v>0</v>
      </c>
      <c r="AN44" s="39">
        <v>0</v>
      </c>
      <c r="AO44" s="39">
        <v>0</v>
      </c>
      <c r="AP44" s="39">
        <v>0</v>
      </c>
      <c r="AQ44" s="39">
        <v>0</v>
      </c>
      <c r="AR44" s="39">
        <v>0</v>
      </c>
      <c r="AS44" s="39">
        <v>0</v>
      </c>
      <c r="AT44" s="39">
        <v>0</v>
      </c>
      <c r="AU44" s="39">
        <v>0</v>
      </c>
      <c r="AV44" s="39">
        <v>0</v>
      </c>
      <c r="AW44" s="39">
        <v>0</v>
      </c>
      <c r="AX44" s="39">
        <v>0</v>
      </c>
      <c r="AY44" s="39">
        <v>0</v>
      </c>
      <c r="AZ44" s="39">
        <v>0</v>
      </c>
      <c r="BA44" s="39">
        <v>0</v>
      </c>
      <c r="BB44" s="39">
        <v>0</v>
      </c>
      <c r="BC44" s="39">
        <v>0</v>
      </c>
      <c r="BD44" s="39">
        <v>0</v>
      </c>
      <c r="BE44" s="39">
        <v>0</v>
      </c>
      <c r="BF44" s="39">
        <v>0</v>
      </c>
      <c r="BG44" s="39">
        <v>0</v>
      </c>
      <c r="BH44" s="39">
        <v>0</v>
      </c>
      <c r="BI44" s="39">
        <v>0</v>
      </c>
      <c r="BJ44" s="54">
        <f>SUM(BK44:CL44)</f>
        <v>59</v>
      </c>
      <c r="BK44" s="40">
        <f>'施設資源化量内訳(焼却)'!E44+'施設資源化量内訳(粗大)'!E44+'施設資源化量内訳(堆肥化)'!E44+'施設資源化量内訳(飼料化)'!E44+'施設資源化量内訳(メタン化)'!E44+'施設資源化量内訳(燃料化)'!E44+'施設資源化量内訳(セメント)'!E44+'施設資源化量内訳(資源化等)'!E44</f>
        <v>59</v>
      </c>
      <c r="BL44" s="40">
        <f>'施設資源化量内訳(焼却)'!F44+'施設資源化量内訳(粗大)'!F44+'施設資源化量内訳(堆肥化)'!F44+'施設資源化量内訳(飼料化)'!F44+'施設資源化量内訳(メタン化)'!F44+'施設資源化量内訳(燃料化)'!F44+'施設資源化量内訳(セメント)'!F44+'施設資源化量内訳(資源化等)'!F44</f>
        <v>0</v>
      </c>
      <c r="BM44" s="40">
        <f>'施設資源化量内訳(焼却)'!G44+'施設資源化量内訳(粗大)'!G44+'施設資源化量内訳(堆肥化)'!G44+'施設資源化量内訳(飼料化)'!G44+'施設資源化量内訳(メタン化)'!G44+'施設資源化量内訳(燃料化)'!G44+'施設資源化量内訳(セメント)'!G44+'施設資源化量内訳(資源化等)'!G44</f>
        <v>0</v>
      </c>
      <c r="BN44" s="40">
        <f>'施設資源化量内訳(焼却)'!H44+'施設資源化量内訳(粗大)'!H44+'施設資源化量内訳(堆肥化)'!H44+'施設資源化量内訳(飼料化)'!H44+'施設資源化量内訳(メタン化)'!H44+'施設資源化量内訳(燃料化)'!H44+'施設資源化量内訳(セメント)'!H44+'施設資源化量内訳(資源化等)'!H44</f>
        <v>0</v>
      </c>
      <c r="BO44" s="40">
        <f>'施設資源化量内訳(焼却)'!I44+'施設資源化量内訳(粗大)'!I44+'施設資源化量内訳(堆肥化)'!I44+'施設資源化量内訳(飼料化)'!I44+'施設資源化量内訳(メタン化)'!I44+'施設資源化量内訳(燃料化)'!I44+'施設資源化量内訳(セメント)'!I44+'施設資源化量内訳(資源化等)'!I44</f>
        <v>0</v>
      </c>
      <c r="BP44" s="40">
        <f>'施設資源化量内訳(焼却)'!J44+'施設資源化量内訳(粗大)'!J44+'施設資源化量内訳(堆肥化)'!J44+'施設資源化量内訳(飼料化)'!J44+'施設資源化量内訳(メタン化)'!J44+'施設資源化量内訳(燃料化)'!J44+'施設資源化量内訳(セメント)'!J44+'施設資源化量内訳(資源化等)'!J44</f>
        <v>0</v>
      </c>
      <c r="BQ44" s="40">
        <f>'施設資源化量内訳(焼却)'!K44+'施設資源化量内訳(粗大)'!K44+'施設資源化量内訳(堆肥化)'!K44+'施設資源化量内訳(飼料化)'!K44+'施設資源化量内訳(メタン化)'!K44+'施設資源化量内訳(燃料化)'!K44+'施設資源化量内訳(セメント)'!K44+'施設資源化量内訳(資源化等)'!K44</f>
        <v>0</v>
      </c>
      <c r="BR44" s="40">
        <f>'施設資源化量内訳(焼却)'!L44+'施設資源化量内訳(粗大)'!L44+'施設資源化量内訳(堆肥化)'!L44+'施設資源化量内訳(飼料化)'!L44+'施設資源化量内訳(メタン化)'!L44+'施設資源化量内訳(燃料化)'!L44+'施設資源化量内訳(セメント)'!L44+'施設資源化量内訳(資源化等)'!L44</f>
        <v>0</v>
      </c>
      <c r="BS44" s="40">
        <f>'施設資源化量内訳(焼却)'!M44+'施設資源化量内訳(粗大)'!M44+'施設資源化量内訳(堆肥化)'!M44+'施設資源化量内訳(飼料化)'!M44+'施設資源化量内訳(メタン化)'!M44+'施設資源化量内訳(燃料化)'!M44+'施設資源化量内訳(セメント)'!M44+'施設資源化量内訳(資源化等)'!M44</f>
        <v>0</v>
      </c>
      <c r="BT44" s="40">
        <f>'施設資源化量内訳(焼却)'!N44+'施設資源化量内訳(粗大)'!N44+'施設資源化量内訳(堆肥化)'!N44+'施設資源化量内訳(飼料化)'!N44+'施設資源化量内訳(メタン化)'!N44+'施設資源化量内訳(燃料化)'!N44+'施設資源化量内訳(セメント)'!N44+'施設資源化量内訳(資源化等)'!N44</f>
        <v>0</v>
      </c>
      <c r="BU44" s="40">
        <f>'施設資源化量内訳(焼却)'!O44+'施設資源化量内訳(粗大)'!O44+'施設資源化量内訳(堆肥化)'!O44+'施設資源化量内訳(飼料化)'!O44+'施設資源化量内訳(メタン化)'!O44+'施設資源化量内訳(燃料化)'!O44+'施設資源化量内訳(セメント)'!O44+'施設資源化量内訳(資源化等)'!O44</f>
        <v>0</v>
      </c>
      <c r="BV44" s="40">
        <f>'施設資源化量内訳(焼却)'!P44+'施設資源化量内訳(粗大)'!P44+'施設資源化量内訳(堆肥化)'!P44+'施設資源化量内訳(飼料化)'!P44+'施設資源化量内訳(メタン化)'!P44+'施設資源化量内訳(燃料化)'!P44+'施設資源化量内訳(セメント)'!P44+'施設資源化量内訳(資源化等)'!P44</f>
        <v>0</v>
      </c>
      <c r="BW44" s="40">
        <f>'施設資源化量内訳(焼却)'!Q44+'施設資源化量内訳(粗大)'!Q44+'施設資源化量内訳(堆肥化)'!Q44+'施設資源化量内訳(飼料化)'!Q44+'施設資源化量内訳(メタン化)'!Q44+'施設資源化量内訳(燃料化)'!Q44+'施設資源化量内訳(セメント)'!Q44+'施設資源化量内訳(資源化等)'!Q44</f>
        <v>0</v>
      </c>
      <c r="BX44" s="40">
        <f>'施設資源化量内訳(焼却)'!R44+'施設資源化量内訳(粗大)'!R44+'施設資源化量内訳(堆肥化)'!R44+'施設資源化量内訳(飼料化)'!R44+'施設資源化量内訳(メタン化)'!R44+'施設資源化量内訳(燃料化)'!R44+'施設資源化量内訳(セメント)'!R44+'施設資源化量内訳(資源化等)'!R44</f>
        <v>0</v>
      </c>
      <c r="BY44" s="40">
        <f>'施設資源化量内訳(焼却)'!S44+'施設資源化量内訳(粗大)'!S44+'施設資源化量内訳(堆肥化)'!S44+'施設資源化量内訳(飼料化)'!S44+'施設資源化量内訳(メタン化)'!S44+'施設資源化量内訳(燃料化)'!S44+'施設資源化量内訳(セメント)'!S44+'施設資源化量内訳(資源化等)'!S44</f>
        <v>0</v>
      </c>
      <c r="BZ44" s="40">
        <f>'施設資源化量内訳(焼却)'!T44+'施設資源化量内訳(粗大)'!T44+'施設資源化量内訳(堆肥化)'!T44+'施設資源化量内訳(飼料化)'!T44+'施設資源化量内訳(メタン化)'!T44+'施設資源化量内訳(燃料化)'!T44+'施設資源化量内訳(セメント)'!T44+'施設資源化量内訳(資源化等)'!T44</f>
        <v>0</v>
      </c>
      <c r="CA44" s="40">
        <f>'施設資源化量内訳(焼却)'!U44+'施設資源化量内訳(粗大)'!U44+'施設資源化量内訳(堆肥化)'!U44+'施設資源化量内訳(飼料化)'!U44+'施設資源化量内訳(メタン化)'!U44+'施設資源化量内訳(燃料化)'!U44+'施設資源化量内訳(セメント)'!U44+'施設資源化量内訳(資源化等)'!U44</f>
        <v>0</v>
      </c>
      <c r="CB44" s="40">
        <f>'施設資源化量内訳(焼却)'!V44+'施設資源化量内訳(粗大)'!V44+'施設資源化量内訳(堆肥化)'!V44+'施設資源化量内訳(飼料化)'!V44+'施設資源化量内訳(メタン化)'!V44+'施設資源化量内訳(燃料化)'!V44+'施設資源化量内訳(セメント)'!V44+'施設資源化量内訳(資源化等)'!V44</f>
        <v>0</v>
      </c>
      <c r="CC44" s="40">
        <f>'施設資源化量内訳(焼却)'!W44+'施設資源化量内訳(粗大)'!W44+'施設資源化量内訳(堆肥化)'!W44+'施設資源化量内訳(飼料化)'!W44+'施設資源化量内訳(メタン化)'!W44+'施設資源化量内訳(燃料化)'!W44+'施設資源化量内訳(セメント)'!W44+'施設資源化量内訳(資源化等)'!W44</f>
        <v>0</v>
      </c>
      <c r="CD44" s="40">
        <f>'施設資源化量内訳(焼却)'!X44+'施設資源化量内訳(粗大)'!X44+'施設資源化量内訳(堆肥化)'!X44+'施設資源化量内訳(飼料化)'!X44+'施設資源化量内訳(メタン化)'!X44+'施設資源化量内訳(燃料化)'!X44+'施設資源化量内訳(セメント)'!X44+'施設資源化量内訳(資源化等)'!X44</f>
        <v>0</v>
      </c>
      <c r="CE44" s="40">
        <f>'施設資源化量内訳(焼却)'!Y44+'施設資源化量内訳(粗大)'!Y44+'施設資源化量内訳(堆肥化)'!Y44+'施設資源化量内訳(飼料化)'!Y44+'施設資源化量内訳(メタン化)'!Y44+'施設資源化量内訳(燃料化)'!Y44+'施設資源化量内訳(セメント)'!Y44+'施設資源化量内訳(資源化等)'!Y44</f>
        <v>0</v>
      </c>
      <c r="CF44" s="40">
        <f>'施設資源化量内訳(焼却)'!Z44+'施設資源化量内訳(粗大)'!Z44+'施設資源化量内訳(堆肥化)'!Z44+'施設資源化量内訳(飼料化)'!Z44+'施設資源化量内訳(メタン化)'!Z44+'施設資源化量内訳(燃料化)'!Z44+'施設資源化量内訳(セメント)'!Z44+'施設資源化量内訳(資源化等)'!Z44</f>
        <v>0</v>
      </c>
      <c r="CG44" s="40">
        <f>'施設資源化量内訳(焼却)'!AA44+'施設資源化量内訳(粗大)'!AA44+'施設資源化量内訳(堆肥化)'!AA44+'施設資源化量内訳(飼料化)'!AA44+'施設資源化量内訳(メタン化)'!AA44+'施設資源化量内訳(燃料化)'!AA44+'施設資源化量内訳(セメント)'!AA44+'施設資源化量内訳(資源化等)'!AA44</f>
        <v>0</v>
      </c>
      <c r="CH44" s="40">
        <f>'施設資源化量内訳(焼却)'!AB44+'施設資源化量内訳(粗大)'!AB44+'施設資源化量内訳(堆肥化)'!AB44+'施設資源化量内訳(飼料化)'!AB44+'施設資源化量内訳(メタン化)'!AB44+'施設資源化量内訳(燃料化)'!AB44+'施設資源化量内訳(セメント)'!AB44+'施設資源化量内訳(資源化等)'!AB44</f>
        <v>0</v>
      </c>
      <c r="CI44" s="40">
        <f>'施設資源化量内訳(焼却)'!AC44+'施設資源化量内訳(粗大)'!AC44+'施設資源化量内訳(堆肥化)'!AC44+'施設資源化量内訳(飼料化)'!AC44+'施設資源化量内訳(メタン化)'!AC44+'施設資源化量内訳(燃料化)'!AC44+'施設資源化量内訳(セメント)'!AC44+'施設資源化量内訳(資源化等)'!AC44</f>
        <v>0</v>
      </c>
      <c r="CJ44" s="40">
        <f>'施設資源化量内訳(焼却)'!AD44+'施設資源化量内訳(粗大)'!AD44+'施設資源化量内訳(堆肥化)'!AD44+'施設資源化量内訳(飼料化)'!AD44+'施設資源化量内訳(メタン化)'!AD44+'施設資源化量内訳(燃料化)'!AD44+'施設資源化量内訳(セメント)'!AD44+'施設資源化量内訳(資源化等)'!AD44</f>
        <v>0</v>
      </c>
      <c r="CK44" s="40">
        <f>'施設資源化量内訳(焼却)'!AE44+'施設資源化量内訳(粗大)'!AE44+'施設資源化量内訳(堆肥化)'!AE44+'施設資源化量内訳(飼料化)'!AE44+'施設資源化量内訳(メタン化)'!AE44+'施設資源化量内訳(燃料化)'!AE44+'施設資源化量内訳(セメント)'!AE44+'施設資源化量内訳(資源化等)'!AE44</f>
        <v>0</v>
      </c>
      <c r="CL44" s="40">
        <f>'施設資源化量内訳(焼却)'!AF44+'施設資源化量内訳(粗大)'!AF44+'施設資源化量内訳(堆肥化)'!AF44+'施設資源化量内訳(飼料化)'!AF44+'施設資源化量内訳(メタン化)'!AF44+'施設資源化量内訳(燃料化)'!AF44+'施設資源化量内訳(セメント)'!AF44+'施設資源化量内訳(資源化等)'!AF44</f>
        <v>0</v>
      </c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BD3:BD5"/>
    <mergeCell ref="BE3:BE5"/>
    <mergeCell ref="BF3:BF5"/>
    <mergeCell ref="BG3:BG5"/>
    <mergeCell ref="BH3:B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</mergeCells>
  <phoneticPr fontId="2"/>
  <conditionalFormatting sqref="A45:CL997">
    <cfRule type="expression" dxfId="391" priority="39" stopIfTrue="1">
      <formula>$A45&lt;&gt;""</formula>
    </cfRule>
  </conditionalFormatting>
  <conditionalFormatting sqref="A8:CL8">
    <cfRule type="expression" dxfId="390" priority="38" stopIfTrue="1">
      <formula>$A8&lt;&gt;""</formula>
    </cfRule>
  </conditionalFormatting>
  <conditionalFormatting sqref="A9:CL9">
    <cfRule type="expression" dxfId="389" priority="37" stopIfTrue="1">
      <formula>$A9&lt;&gt;""</formula>
    </cfRule>
  </conditionalFormatting>
  <conditionalFormatting sqref="A10:CL10">
    <cfRule type="expression" dxfId="388" priority="36" stopIfTrue="1">
      <formula>$A10&lt;&gt;""</formula>
    </cfRule>
  </conditionalFormatting>
  <conditionalFormatting sqref="A11:CL11">
    <cfRule type="expression" dxfId="387" priority="35" stopIfTrue="1">
      <formula>$A11&lt;&gt;""</formula>
    </cfRule>
  </conditionalFormatting>
  <conditionalFormatting sqref="A12:CL12">
    <cfRule type="expression" dxfId="386" priority="34" stopIfTrue="1">
      <formula>$A12&lt;&gt;""</formula>
    </cfRule>
  </conditionalFormatting>
  <conditionalFormatting sqref="A13:CL13">
    <cfRule type="expression" dxfId="385" priority="33" stopIfTrue="1">
      <formula>$A13&lt;&gt;""</formula>
    </cfRule>
  </conditionalFormatting>
  <conditionalFormatting sqref="A14:CL14">
    <cfRule type="expression" dxfId="384" priority="32" stopIfTrue="1">
      <formula>$A14&lt;&gt;""</formula>
    </cfRule>
  </conditionalFormatting>
  <conditionalFormatting sqref="A15:CL15">
    <cfRule type="expression" dxfId="383" priority="31" stopIfTrue="1">
      <formula>$A15&lt;&gt;""</formula>
    </cfRule>
  </conditionalFormatting>
  <conditionalFormatting sqref="A16:CL16">
    <cfRule type="expression" dxfId="382" priority="30" stopIfTrue="1">
      <formula>$A16&lt;&gt;""</formula>
    </cfRule>
  </conditionalFormatting>
  <conditionalFormatting sqref="A17:CL17">
    <cfRule type="expression" dxfId="381" priority="29" stopIfTrue="1">
      <formula>$A17&lt;&gt;""</formula>
    </cfRule>
  </conditionalFormatting>
  <conditionalFormatting sqref="A18:CL18">
    <cfRule type="expression" dxfId="380" priority="28" stopIfTrue="1">
      <formula>$A18&lt;&gt;""</formula>
    </cfRule>
  </conditionalFormatting>
  <conditionalFormatting sqref="A19:CL19">
    <cfRule type="expression" dxfId="379" priority="27" stopIfTrue="1">
      <formula>$A19&lt;&gt;""</formula>
    </cfRule>
  </conditionalFormatting>
  <conditionalFormatting sqref="A20:CL20">
    <cfRule type="expression" dxfId="378" priority="26" stopIfTrue="1">
      <formula>$A20&lt;&gt;""</formula>
    </cfRule>
  </conditionalFormatting>
  <conditionalFormatting sqref="A21:CL21">
    <cfRule type="expression" dxfId="377" priority="25" stopIfTrue="1">
      <formula>$A21&lt;&gt;""</formula>
    </cfRule>
  </conditionalFormatting>
  <conditionalFormatting sqref="A22:CL22">
    <cfRule type="expression" dxfId="376" priority="24" stopIfTrue="1">
      <formula>$A22&lt;&gt;""</formula>
    </cfRule>
  </conditionalFormatting>
  <conditionalFormatting sqref="A23:CL23">
    <cfRule type="expression" dxfId="375" priority="23" stopIfTrue="1">
      <formula>$A23&lt;&gt;""</formula>
    </cfRule>
  </conditionalFormatting>
  <conditionalFormatting sqref="A24:CL24">
    <cfRule type="expression" dxfId="374" priority="22" stopIfTrue="1">
      <formula>$A24&lt;&gt;""</formula>
    </cfRule>
  </conditionalFormatting>
  <conditionalFormatting sqref="A25:CL25">
    <cfRule type="expression" dxfId="373" priority="21" stopIfTrue="1">
      <formula>$A25&lt;&gt;""</formula>
    </cfRule>
  </conditionalFormatting>
  <conditionalFormatting sqref="A26:CL26">
    <cfRule type="expression" dxfId="372" priority="20" stopIfTrue="1">
      <formula>$A26&lt;&gt;""</formula>
    </cfRule>
  </conditionalFormatting>
  <conditionalFormatting sqref="A27:CL27">
    <cfRule type="expression" dxfId="371" priority="19" stopIfTrue="1">
      <formula>$A27&lt;&gt;""</formula>
    </cfRule>
  </conditionalFormatting>
  <conditionalFormatting sqref="A28:CL28">
    <cfRule type="expression" dxfId="370" priority="18" stopIfTrue="1">
      <formula>$A28&lt;&gt;""</formula>
    </cfRule>
  </conditionalFormatting>
  <conditionalFormatting sqref="A29:CL29">
    <cfRule type="expression" dxfId="369" priority="17" stopIfTrue="1">
      <formula>$A29&lt;&gt;""</formula>
    </cfRule>
  </conditionalFormatting>
  <conditionalFormatting sqref="A30:CL30">
    <cfRule type="expression" dxfId="368" priority="16" stopIfTrue="1">
      <formula>$A30&lt;&gt;""</formula>
    </cfRule>
  </conditionalFormatting>
  <conditionalFormatting sqref="A31:CL31">
    <cfRule type="expression" dxfId="367" priority="15" stopIfTrue="1">
      <formula>$A31&lt;&gt;""</formula>
    </cfRule>
  </conditionalFormatting>
  <conditionalFormatting sqref="A32:CL32">
    <cfRule type="expression" dxfId="366" priority="14" stopIfTrue="1">
      <formula>$A32&lt;&gt;""</formula>
    </cfRule>
  </conditionalFormatting>
  <conditionalFormatting sqref="A33:CL33">
    <cfRule type="expression" dxfId="365" priority="13" stopIfTrue="1">
      <formula>$A33&lt;&gt;""</formula>
    </cfRule>
  </conditionalFormatting>
  <conditionalFormatting sqref="A34:CL34">
    <cfRule type="expression" dxfId="364" priority="12" stopIfTrue="1">
      <formula>$A34&lt;&gt;""</formula>
    </cfRule>
  </conditionalFormatting>
  <conditionalFormatting sqref="A35:CL35">
    <cfRule type="expression" dxfId="363" priority="11" stopIfTrue="1">
      <formula>$A35&lt;&gt;""</formula>
    </cfRule>
  </conditionalFormatting>
  <conditionalFormatting sqref="A36:CL36">
    <cfRule type="expression" dxfId="362" priority="10" stopIfTrue="1">
      <formula>$A36&lt;&gt;""</formula>
    </cfRule>
  </conditionalFormatting>
  <conditionalFormatting sqref="A37:CL37">
    <cfRule type="expression" dxfId="361" priority="9" stopIfTrue="1">
      <formula>$A37&lt;&gt;""</formula>
    </cfRule>
  </conditionalFormatting>
  <conditionalFormatting sqref="A38:CL38">
    <cfRule type="expression" dxfId="360" priority="8" stopIfTrue="1">
      <formula>$A38&lt;&gt;""</formula>
    </cfRule>
  </conditionalFormatting>
  <conditionalFormatting sqref="A39:CL39">
    <cfRule type="expression" dxfId="359" priority="7" stopIfTrue="1">
      <formula>$A39&lt;&gt;""</formula>
    </cfRule>
  </conditionalFormatting>
  <conditionalFormatting sqref="A40:CL40">
    <cfRule type="expression" dxfId="358" priority="6" stopIfTrue="1">
      <formula>$A40&lt;&gt;""</formula>
    </cfRule>
  </conditionalFormatting>
  <conditionalFormatting sqref="A41:CL41">
    <cfRule type="expression" dxfId="357" priority="5" stopIfTrue="1">
      <formula>$A41&lt;&gt;""</formula>
    </cfRule>
  </conditionalFormatting>
  <conditionalFormatting sqref="A42:CL42">
    <cfRule type="expression" dxfId="356" priority="4" stopIfTrue="1">
      <formula>$A42&lt;&gt;""</formula>
    </cfRule>
  </conditionalFormatting>
  <conditionalFormatting sqref="A43:CL43">
    <cfRule type="expression" dxfId="355" priority="3" stopIfTrue="1">
      <formula>$A43&lt;&gt;""</formula>
    </cfRule>
  </conditionalFormatting>
  <conditionalFormatting sqref="A44:CL44">
    <cfRule type="expression" dxfId="354" priority="2" stopIfTrue="1">
      <formula>$A44&lt;&gt;""</formula>
    </cfRule>
  </conditionalFormatting>
  <conditionalFormatting sqref="A7:CL7">
    <cfRule type="expression" dxfId="35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ゴシック,標準"&amp;14【災害】ごみ資源化の状況（令和2年度実績）&amp;R&amp;A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690</v>
      </c>
      <c r="C7" s="43" t="s">
        <v>79</v>
      </c>
      <c r="D7" s="58">
        <f>SUM($D$8:$D$44)</f>
        <v>223</v>
      </c>
      <c r="E7" s="58">
        <f>SUM($E$8:$E$44)</f>
        <v>163</v>
      </c>
      <c r="F7" s="58">
        <f>SUM($F$8:$F$44)</f>
        <v>8</v>
      </c>
      <c r="G7" s="58">
        <f>SUM($G$8:$G$44)</f>
        <v>0</v>
      </c>
      <c r="H7" s="58">
        <f>SUM($H$8:$H$44)</f>
        <v>25</v>
      </c>
      <c r="I7" s="58">
        <f>SUM($I$8:$I$44)</f>
        <v>10</v>
      </c>
      <c r="J7" s="58">
        <f>SUM($J$8:$J$44)</f>
        <v>0</v>
      </c>
      <c r="K7" s="58">
        <f>SUM($K$8:$K$44)</f>
        <v>0</v>
      </c>
      <c r="L7" s="58">
        <f>SUM($L$8:$L$44)</f>
        <v>0</v>
      </c>
      <c r="M7" s="58">
        <f>SUM($M$8:$M$44)</f>
        <v>1</v>
      </c>
      <c r="N7" s="58">
        <f>SUM($N$8:$N$44)</f>
        <v>2</v>
      </c>
      <c r="O7" s="58">
        <f>SUM($O$8:$O$44)</f>
        <v>0</v>
      </c>
      <c r="P7" s="58">
        <f>SUM($P$8:$P$44)</f>
        <v>3</v>
      </c>
      <c r="Q7" s="58">
        <f>SUM($Q$8:$Q$44)</f>
        <v>6</v>
      </c>
      <c r="R7" s="58">
        <f>SUM($R$8:$R$44)</f>
        <v>0</v>
      </c>
      <c r="S7" s="58">
        <f>SUM($S$8:$S$44)</f>
        <v>0</v>
      </c>
      <c r="T7" s="58">
        <f>SUM($T$8:$T$44)</f>
        <v>0</v>
      </c>
      <c r="U7" s="58">
        <f>SUM($U$8:$U$44)</f>
        <v>0</v>
      </c>
      <c r="V7" s="58">
        <f>SUM($V$8:$V$44)</f>
        <v>0</v>
      </c>
      <c r="W7" s="58">
        <f>SUM($W$8:$W$44)</f>
        <v>5</v>
      </c>
      <c r="X7" s="58">
        <f>SUM($X$8:$X$44)</f>
        <v>0</v>
      </c>
      <c r="Y7" s="58">
        <f>SUM($Y$8:$Y$44)</f>
        <v>0</v>
      </c>
      <c r="Z7" s="58">
        <f>SUM($Z$8:$Z$44)</f>
        <v>0</v>
      </c>
      <c r="AA7" s="58">
        <f>SUM($AA$8:$AA$44)</f>
        <v>0</v>
      </c>
      <c r="AB7" s="58">
        <f>SUM($AB$8:$AB$44)</f>
        <v>0</v>
      </c>
      <c r="AC7" s="58">
        <f>SUM($AC$8:$AC$44)</f>
        <v>0</v>
      </c>
      <c r="AD7" s="58">
        <f>SUM($AD$8:$AD$44)</f>
        <v>0</v>
      </c>
      <c r="AE7" s="58">
        <f>SUM($AE$8:$AE$44)</f>
        <v>0</v>
      </c>
      <c r="AF7" s="58">
        <f>SUM($AF$8:$AF$44)</f>
        <v>0</v>
      </c>
    </row>
    <row r="8" spans="1:33" s="10" customFormat="1" ht="12" customHeight="1">
      <c r="A8" s="49" t="s">
        <v>127</v>
      </c>
      <c r="B8" s="50" t="s">
        <v>139</v>
      </c>
      <c r="C8" s="49" t="s">
        <v>140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161</v>
      </c>
      <c r="B9" s="50" t="s">
        <v>162</v>
      </c>
      <c r="C9" s="49" t="s">
        <v>153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171</v>
      </c>
      <c r="C10" s="49" t="s">
        <v>166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183</v>
      </c>
      <c r="C11" s="49" t="s">
        <v>184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195</v>
      </c>
      <c r="C12" s="49" t="s">
        <v>196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124</v>
      </c>
      <c r="B13" s="50" t="s">
        <v>204</v>
      </c>
      <c r="C13" s="49" t="s">
        <v>205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161</v>
      </c>
      <c r="B14" s="50" t="s">
        <v>222</v>
      </c>
      <c r="C14" s="49" t="s">
        <v>226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161</v>
      </c>
      <c r="B15" s="50" t="s">
        <v>256</v>
      </c>
      <c r="C15" s="49" t="s">
        <v>245</v>
      </c>
      <c r="D15" s="39">
        <f>SUM(E15:AF15)</f>
        <v>164</v>
      </c>
      <c r="E15" s="39">
        <v>104</v>
      </c>
      <c r="F15" s="39">
        <v>8</v>
      </c>
      <c r="G15" s="39">
        <v>0</v>
      </c>
      <c r="H15" s="39">
        <v>25</v>
      </c>
      <c r="I15" s="39">
        <v>10</v>
      </c>
      <c r="J15" s="39">
        <v>0</v>
      </c>
      <c r="K15" s="39">
        <v>0</v>
      </c>
      <c r="L15" s="39">
        <v>0</v>
      </c>
      <c r="M15" s="39">
        <v>1</v>
      </c>
      <c r="N15" s="39">
        <v>2</v>
      </c>
      <c r="O15" s="39">
        <v>0</v>
      </c>
      <c r="P15" s="39">
        <v>3</v>
      </c>
      <c r="Q15" s="39">
        <v>6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5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161</v>
      </c>
      <c r="B16" s="50" t="s">
        <v>273</v>
      </c>
      <c r="C16" s="49" t="s">
        <v>281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294</v>
      </c>
      <c r="C17" s="49" t="s">
        <v>295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308</v>
      </c>
      <c r="C18" s="49" t="s">
        <v>309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178</v>
      </c>
      <c r="B19" s="50" t="s">
        <v>329</v>
      </c>
      <c r="C19" s="49" t="s">
        <v>330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352</v>
      </c>
      <c r="B20" s="50" t="s">
        <v>340</v>
      </c>
      <c r="C20" s="49" t="s">
        <v>355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363</v>
      </c>
      <c r="C21" s="49" t="s">
        <v>371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124</v>
      </c>
      <c r="B22" s="50" t="s">
        <v>384</v>
      </c>
      <c r="C22" s="49" t="s">
        <v>383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406</v>
      </c>
      <c r="C23" s="49" t="s">
        <v>404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161</v>
      </c>
      <c r="B24" s="50" t="s">
        <v>425</v>
      </c>
      <c r="C24" s="49" t="s">
        <v>421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124</v>
      </c>
      <c r="B25" s="50" t="s">
        <v>433</v>
      </c>
      <c r="C25" s="49" t="s">
        <v>435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127</v>
      </c>
      <c r="B26" s="50" t="s">
        <v>453</v>
      </c>
      <c r="C26" s="49" t="s">
        <v>454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124</v>
      </c>
      <c r="B27" s="50" t="s">
        <v>463</v>
      </c>
      <c r="C27" s="49" t="s">
        <v>471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127</v>
      </c>
      <c r="B28" s="50" t="s">
        <v>482</v>
      </c>
      <c r="C28" s="49" t="s">
        <v>484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127</v>
      </c>
      <c r="B29" s="50" t="s">
        <v>502</v>
      </c>
      <c r="C29" s="49" t="s">
        <v>499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124</v>
      </c>
      <c r="B30" s="50" t="s">
        <v>510</v>
      </c>
      <c r="C30" s="49" t="s">
        <v>515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127</v>
      </c>
      <c r="B31" s="50" t="s">
        <v>528</v>
      </c>
      <c r="C31" s="49" t="s">
        <v>521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124</v>
      </c>
      <c r="B32" s="50" t="s">
        <v>538</v>
      </c>
      <c r="C32" s="49" t="s">
        <v>537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124</v>
      </c>
      <c r="B33" s="50" t="s">
        <v>546</v>
      </c>
      <c r="C33" s="49" t="s">
        <v>550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127</v>
      </c>
      <c r="B34" s="50" t="s">
        <v>559</v>
      </c>
      <c r="C34" s="49" t="s">
        <v>560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124</v>
      </c>
      <c r="B35" s="50" t="s">
        <v>567</v>
      </c>
      <c r="C35" s="49" t="s">
        <v>569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178</v>
      </c>
      <c r="B36" s="50" t="s">
        <v>570</v>
      </c>
      <c r="C36" s="49" t="s">
        <v>571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161</v>
      </c>
      <c r="B37" s="50" t="s">
        <v>594</v>
      </c>
      <c r="C37" s="49" t="s">
        <v>601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127</v>
      </c>
      <c r="B38" s="50" t="s">
        <v>608</v>
      </c>
      <c r="C38" s="49" t="s">
        <v>609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124</v>
      </c>
      <c r="B39" s="50" t="s">
        <v>612</v>
      </c>
      <c r="C39" s="49" t="s">
        <v>613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168</v>
      </c>
      <c r="B40" s="50" t="s">
        <v>620</v>
      </c>
      <c r="C40" s="49" t="s">
        <v>621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127</v>
      </c>
      <c r="B41" s="50" t="s">
        <v>636</v>
      </c>
      <c r="C41" s="49" t="s">
        <v>637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161</v>
      </c>
      <c r="B42" s="50" t="s">
        <v>652</v>
      </c>
      <c r="C42" s="49" t="s">
        <v>648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127</v>
      </c>
      <c r="B43" s="50" t="s">
        <v>660</v>
      </c>
      <c r="C43" s="49" t="s">
        <v>659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124</v>
      </c>
      <c r="B44" s="50" t="s">
        <v>676</v>
      </c>
      <c r="C44" s="49" t="s">
        <v>677</v>
      </c>
      <c r="D44" s="39">
        <f>SUM(E44:AF44)</f>
        <v>59</v>
      </c>
      <c r="E44" s="39">
        <v>59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5:AF997">
    <cfRule type="expression" dxfId="352" priority="39" stopIfTrue="1">
      <formula>$A45&lt;&gt;""</formula>
    </cfRule>
  </conditionalFormatting>
  <conditionalFormatting sqref="A8:AF8">
    <cfRule type="expression" dxfId="351" priority="38" stopIfTrue="1">
      <formula>$A8&lt;&gt;""</formula>
    </cfRule>
  </conditionalFormatting>
  <conditionalFormatting sqref="A9:AF9">
    <cfRule type="expression" dxfId="350" priority="37" stopIfTrue="1">
      <formula>$A9&lt;&gt;""</formula>
    </cfRule>
  </conditionalFormatting>
  <conditionalFormatting sqref="A10:AF10">
    <cfRule type="expression" dxfId="349" priority="36" stopIfTrue="1">
      <formula>$A10&lt;&gt;""</formula>
    </cfRule>
  </conditionalFormatting>
  <conditionalFormatting sqref="A11:AF11">
    <cfRule type="expression" dxfId="348" priority="35" stopIfTrue="1">
      <formula>$A11&lt;&gt;""</formula>
    </cfRule>
  </conditionalFormatting>
  <conditionalFormatting sqref="A12:AF12">
    <cfRule type="expression" dxfId="347" priority="34" stopIfTrue="1">
      <formula>$A12&lt;&gt;""</formula>
    </cfRule>
  </conditionalFormatting>
  <conditionalFormatting sqref="A13:AF13">
    <cfRule type="expression" dxfId="346" priority="33" stopIfTrue="1">
      <formula>$A13&lt;&gt;""</formula>
    </cfRule>
  </conditionalFormatting>
  <conditionalFormatting sqref="A14:AF14">
    <cfRule type="expression" dxfId="345" priority="32" stopIfTrue="1">
      <formula>$A14&lt;&gt;""</formula>
    </cfRule>
  </conditionalFormatting>
  <conditionalFormatting sqref="A15:AF15">
    <cfRule type="expression" dxfId="344" priority="31" stopIfTrue="1">
      <formula>$A15&lt;&gt;""</formula>
    </cfRule>
  </conditionalFormatting>
  <conditionalFormatting sqref="A16:AF16">
    <cfRule type="expression" dxfId="343" priority="30" stopIfTrue="1">
      <formula>$A16&lt;&gt;""</formula>
    </cfRule>
  </conditionalFormatting>
  <conditionalFormatting sqref="A17:AF17">
    <cfRule type="expression" dxfId="342" priority="29" stopIfTrue="1">
      <formula>$A17&lt;&gt;""</formula>
    </cfRule>
  </conditionalFormatting>
  <conditionalFormatting sqref="A18:AF18">
    <cfRule type="expression" dxfId="341" priority="28" stopIfTrue="1">
      <formula>$A18&lt;&gt;""</formula>
    </cfRule>
  </conditionalFormatting>
  <conditionalFormatting sqref="A19:AF19">
    <cfRule type="expression" dxfId="340" priority="27" stopIfTrue="1">
      <formula>$A19&lt;&gt;""</formula>
    </cfRule>
  </conditionalFormatting>
  <conditionalFormatting sqref="A20:AF20">
    <cfRule type="expression" dxfId="339" priority="26" stopIfTrue="1">
      <formula>$A20&lt;&gt;""</formula>
    </cfRule>
  </conditionalFormatting>
  <conditionalFormatting sqref="A21:AF21">
    <cfRule type="expression" dxfId="338" priority="25" stopIfTrue="1">
      <formula>$A21&lt;&gt;""</formula>
    </cfRule>
  </conditionalFormatting>
  <conditionalFormatting sqref="A22:AF22">
    <cfRule type="expression" dxfId="337" priority="24" stopIfTrue="1">
      <formula>$A22&lt;&gt;""</formula>
    </cfRule>
  </conditionalFormatting>
  <conditionalFormatting sqref="A23:AF23">
    <cfRule type="expression" dxfId="336" priority="23" stopIfTrue="1">
      <formula>$A23&lt;&gt;""</formula>
    </cfRule>
  </conditionalFormatting>
  <conditionalFormatting sqref="A24:AF24">
    <cfRule type="expression" dxfId="335" priority="22" stopIfTrue="1">
      <formula>$A24&lt;&gt;""</formula>
    </cfRule>
  </conditionalFormatting>
  <conditionalFormatting sqref="A25:AF25">
    <cfRule type="expression" dxfId="334" priority="21" stopIfTrue="1">
      <formula>$A25&lt;&gt;""</formula>
    </cfRule>
  </conditionalFormatting>
  <conditionalFormatting sqref="A26:AF26">
    <cfRule type="expression" dxfId="333" priority="20" stopIfTrue="1">
      <formula>$A26&lt;&gt;""</formula>
    </cfRule>
  </conditionalFormatting>
  <conditionalFormatting sqref="A27:AF27">
    <cfRule type="expression" dxfId="332" priority="19" stopIfTrue="1">
      <formula>$A27&lt;&gt;""</formula>
    </cfRule>
  </conditionalFormatting>
  <conditionalFormatting sqref="A28:AF28">
    <cfRule type="expression" dxfId="331" priority="18" stopIfTrue="1">
      <formula>$A28&lt;&gt;""</formula>
    </cfRule>
  </conditionalFormatting>
  <conditionalFormatting sqref="A29:AF29">
    <cfRule type="expression" dxfId="330" priority="17" stopIfTrue="1">
      <formula>$A29&lt;&gt;""</formula>
    </cfRule>
  </conditionalFormatting>
  <conditionalFormatting sqref="A30:AF30">
    <cfRule type="expression" dxfId="329" priority="16" stopIfTrue="1">
      <formula>$A30&lt;&gt;""</formula>
    </cfRule>
  </conditionalFormatting>
  <conditionalFormatting sqref="A31:AF31">
    <cfRule type="expression" dxfId="328" priority="15" stopIfTrue="1">
      <formula>$A31&lt;&gt;""</formula>
    </cfRule>
  </conditionalFormatting>
  <conditionalFormatting sqref="A32:AF32">
    <cfRule type="expression" dxfId="327" priority="14" stopIfTrue="1">
      <formula>$A32&lt;&gt;""</formula>
    </cfRule>
  </conditionalFormatting>
  <conditionalFormatting sqref="A33:AF33">
    <cfRule type="expression" dxfId="326" priority="13" stopIfTrue="1">
      <formula>$A33&lt;&gt;""</formula>
    </cfRule>
  </conditionalFormatting>
  <conditionalFormatting sqref="A34:AF34">
    <cfRule type="expression" dxfId="325" priority="12" stopIfTrue="1">
      <formula>$A34&lt;&gt;""</formula>
    </cfRule>
  </conditionalFormatting>
  <conditionalFormatting sqref="A35:AF35">
    <cfRule type="expression" dxfId="324" priority="11" stopIfTrue="1">
      <formula>$A35&lt;&gt;""</formula>
    </cfRule>
  </conditionalFormatting>
  <conditionalFormatting sqref="A36:AF36">
    <cfRule type="expression" dxfId="323" priority="10" stopIfTrue="1">
      <formula>$A36&lt;&gt;""</formula>
    </cfRule>
  </conditionalFormatting>
  <conditionalFormatting sqref="A37:AF37">
    <cfRule type="expression" dxfId="322" priority="9" stopIfTrue="1">
      <formula>$A37&lt;&gt;""</formula>
    </cfRule>
  </conditionalFormatting>
  <conditionalFormatting sqref="A38:AF38">
    <cfRule type="expression" dxfId="321" priority="8" stopIfTrue="1">
      <formula>$A38&lt;&gt;""</formula>
    </cfRule>
  </conditionalFormatting>
  <conditionalFormatting sqref="A39:AF39">
    <cfRule type="expression" dxfId="320" priority="7" stopIfTrue="1">
      <formula>$A39&lt;&gt;""</formula>
    </cfRule>
  </conditionalFormatting>
  <conditionalFormatting sqref="A40:AF40">
    <cfRule type="expression" dxfId="319" priority="6" stopIfTrue="1">
      <formula>$A40&lt;&gt;""</formula>
    </cfRule>
  </conditionalFormatting>
  <conditionalFormatting sqref="A41:AF41">
    <cfRule type="expression" dxfId="318" priority="5" stopIfTrue="1">
      <formula>$A41&lt;&gt;""</formula>
    </cfRule>
  </conditionalFormatting>
  <conditionalFormatting sqref="A42:AF42">
    <cfRule type="expression" dxfId="317" priority="4" stopIfTrue="1">
      <formula>$A42&lt;&gt;""</formula>
    </cfRule>
  </conditionalFormatting>
  <conditionalFormatting sqref="A43:AF43">
    <cfRule type="expression" dxfId="316" priority="3" stopIfTrue="1">
      <formula>$A43&lt;&gt;""</formula>
    </cfRule>
  </conditionalFormatting>
  <conditionalFormatting sqref="A44:AF44">
    <cfRule type="expression" dxfId="315" priority="2" stopIfTrue="1">
      <formula>$A44&lt;&gt;""</formula>
    </cfRule>
  </conditionalFormatting>
  <conditionalFormatting sqref="A7:AF7">
    <cfRule type="expression" dxfId="3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690</v>
      </c>
      <c r="C7" s="43" t="s">
        <v>79</v>
      </c>
      <c r="D7" s="58">
        <f>SUM($D$8:$D$44)</f>
        <v>0</v>
      </c>
      <c r="E7" s="58">
        <f>SUM($E$8:$E$44)</f>
        <v>0</v>
      </c>
      <c r="F7" s="58">
        <f>SUM($F$8:$F$44)</f>
        <v>0</v>
      </c>
      <c r="G7" s="58">
        <f>SUM($G$8:$G$44)</f>
        <v>0</v>
      </c>
      <c r="H7" s="58">
        <f>SUM($H$8:$H$44)</f>
        <v>0</v>
      </c>
      <c r="I7" s="58">
        <f>SUM($I$8:$I$44)</f>
        <v>0</v>
      </c>
      <c r="J7" s="58">
        <f>SUM($J$8:$J$44)</f>
        <v>0</v>
      </c>
      <c r="K7" s="58">
        <f>SUM($K$8:$K$44)</f>
        <v>0</v>
      </c>
      <c r="L7" s="58">
        <f>SUM($L$8:$L$44)</f>
        <v>0</v>
      </c>
      <c r="M7" s="58">
        <f>SUM($M$8:$M$44)</f>
        <v>0</v>
      </c>
      <c r="N7" s="58">
        <f>SUM($N$8:$N$44)</f>
        <v>0</v>
      </c>
      <c r="O7" s="58">
        <f>SUM($O$8:$O$44)</f>
        <v>0</v>
      </c>
      <c r="P7" s="58">
        <f>SUM($P$8:$P$44)</f>
        <v>0</v>
      </c>
      <c r="Q7" s="58">
        <f>SUM($Q$8:$Q$44)</f>
        <v>0</v>
      </c>
      <c r="R7" s="58">
        <f>SUM($R$8:$R$44)</f>
        <v>0</v>
      </c>
      <c r="S7" s="58">
        <f>SUM($S$8:$S$44)</f>
        <v>0</v>
      </c>
      <c r="T7" s="58">
        <f>SUM($T$8:$T$44)</f>
        <v>0</v>
      </c>
      <c r="U7" s="58">
        <f>SUM($U$8:$U$44)</f>
        <v>0</v>
      </c>
      <c r="V7" s="58">
        <f>SUM($V$8:$V$44)</f>
        <v>0</v>
      </c>
      <c r="W7" s="58">
        <f>SUM($W$8:$W$44)</f>
        <v>0</v>
      </c>
      <c r="X7" s="58">
        <f>SUM($X$8:$X$44)</f>
        <v>0</v>
      </c>
      <c r="Y7" s="58">
        <f>SUM($Y$8:$Y$44)</f>
        <v>0</v>
      </c>
      <c r="Z7" s="58">
        <f>SUM($Z$8:$Z$44)</f>
        <v>0</v>
      </c>
      <c r="AA7" s="58">
        <f>SUM($AA$8:$AA$44)</f>
        <v>0</v>
      </c>
      <c r="AB7" s="58">
        <f>SUM($AB$8:$AB$44)</f>
        <v>0</v>
      </c>
      <c r="AC7" s="58">
        <f>SUM($AC$8:$AC$44)</f>
        <v>0</v>
      </c>
      <c r="AD7" s="58">
        <f>SUM($AD$8:$AD$44)</f>
        <v>0</v>
      </c>
      <c r="AE7" s="58">
        <f>SUM($AE$8:$AE$44)</f>
        <v>0</v>
      </c>
      <c r="AF7" s="58">
        <f>SUM($AF$8:$AF$44)</f>
        <v>0</v>
      </c>
    </row>
    <row r="8" spans="1:33" s="10" customFormat="1" ht="12" customHeight="1">
      <c r="A8" s="49" t="s">
        <v>127</v>
      </c>
      <c r="B8" s="50" t="s">
        <v>128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163</v>
      </c>
      <c r="C9" s="49" t="s">
        <v>164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168</v>
      </c>
      <c r="B10" s="50" t="s">
        <v>171</v>
      </c>
      <c r="C10" s="49" t="s">
        <v>179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178</v>
      </c>
      <c r="B11" s="50" t="s">
        <v>181</v>
      </c>
      <c r="C11" s="49" t="s">
        <v>187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197</v>
      </c>
      <c r="C12" s="49" t="s">
        <v>199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204</v>
      </c>
      <c r="C13" s="49" t="s">
        <v>209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234</v>
      </c>
      <c r="B14" s="50" t="s">
        <v>222</v>
      </c>
      <c r="C14" s="49" t="s">
        <v>235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143</v>
      </c>
      <c r="B15" s="50" t="s">
        <v>255</v>
      </c>
      <c r="C15" s="49" t="s">
        <v>251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282</v>
      </c>
      <c r="C16" s="49" t="s">
        <v>281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143</v>
      </c>
      <c r="B17" s="50" t="s">
        <v>294</v>
      </c>
      <c r="C17" s="49" t="s">
        <v>296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168</v>
      </c>
      <c r="B18" s="50" t="s">
        <v>308</v>
      </c>
      <c r="C18" s="49" t="s">
        <v>309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321</v>
      </c>
      <c r="C19" s="49" t="s">
        <v>326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341</v>
      </c>
      <c r="C20" s="49" t="s">
        <v>346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124</v>
      </c>
      <c r="B21" s="50" t="s">
        <v>361</v>
      </c>
      <c r="C21" s="49" t="s">
        <v>362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127</v>
      </c>
      <c r="B22" s="50" t="s">
        <v>384</v>
      </c>
      <c r="C22" s="49" t="s">
        <v>381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178</v>
      </c>
      <c r="B23" s="50" t="s">
        <v>398</v>
      </c>
      <c r="C23" s="49" t="s">
        <v>404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143</v>
      </c>
      <c r="B24" s="50" t="s">
        <v>426</v>
      </c>
      <c r="C24" s="49" t="s">
        <v>417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127</v>
      </c>
      <c r="B25" s="50" t="s">
        <v>433</v>
      </c>
      <c r="C25" s="49" t="s">
        <v>436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124</v>
      </c>
      <c r="B26" s="50" t="s">
        <v>451</v>
      </c>
      <c r="C26" s="49" t="s">
        <v>454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178</v>
      </c>
      <c r="B27" s="50" t="s">
        <v>472</v>
      </c>
      <c r="C27" s="49" t="s">
        <v>473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127</v>
      </c>
      <c r="B28" s="50" t="s">
        <v>482</v>
      </c>
      <c r="C28" s="49" t="s">
        <v>484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124</v>
      </c>
      <c r="B29" s="50" t="s">
        <v>491</v>
      </c>
      <c r="C29" s="49" t="s">
        <v>500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127</v>
      </c>
      <c r="B30" s="50" t="s">
        <v>514</v>
      </c>
      <c r="C30" s="49" t="s">
        <v>515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127</v>
      </c>
      <c r="B31" s="50" t="s">
        <v>522</v>
      </c>
      <c r="C31" s="49" t="s">
        <v>529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124</v>
      </c>
      <c r="B32" s="50" t="s">
        <v>538</v>
      </c>
      <c r="C32" s="49" t="s">
        <v>535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127</v>
      </c>
      <c r="B33" s="50" t="s">
        <v>546</v>
      </c>
      <c r="C33" s="49" t="s">
        <v>550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127</v>
      </c>
      <c r="B34" s="50" t="s">
        <v>559</v>
      </c>
      <c r="C34" s="49" t="s">
        <v>560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127</v>
      </c>
      <c r="B35" s="50" t="s">
        <v>567</v>
      </c>
      <c r="C35" s="49" t="s">
        <v>564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124</v>
      </c>
      <c r="B36" s="50" t="s">
        <v>583</v>
      </c>
      <c r="C36" s="49" t="s">
        <v>575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124</v>
      </c>
      <c r="B37" s="50" t="s">
        <v>592</v>
      </c>
      <c r="C37" s="49" t="s">
        <v>601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127</v>
      </c>
      <c r="B38" s="50" t="s">
        <v>606</v>
      </c>
      <c r="C38" s="49" t="s">
        <v>607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127</v>
      </c>
      <c r="B39" s="50" t="s">
        <v>615</v>
      </c>
      <c r="C39" s="49" t="s">
        <v>616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124</v>
      </c>
      <c r="B40" s="50" t="s">
        <v>619</v>
      </c>
      <c r="C40" s="49" t="s">
        <v>622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127</v>
      </c>
      <c r="B41" s="50" t="s">
        <v>636</v>
      </c>
      <c r="C41" s="49" t="s">
        <v>637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124</v>
      </c>
      <c r="B42" s="50" t="s">
        <v>649</v>
      </c>
      <c r="C42" s="49" t="s">
        <v>644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168</v>
      </c>
      <c r="B43" s="50" t="s">
        <v>658</v>
      </c>
      <c r="C43" s="49" t="s">
        <v>656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127</v>
      </c>
      <c r="B44" s="50" t="s">
        <v>676</v>
      </c>
      <c r="C44" s="49" t="s">
        <v>685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5:AF997">
    <cfRule type="expression" dxfId="313" priority="39" stopIfTrue="1">
      <formula>$A45&lt;&gt;""</formula>
    </cfRule>
  </conditionalFormatting>
  <conditionalFormatting sqref="A8:AF8">
    <cfRule type="expression" dxfId="312" priority="38" stopIfTrue="1">
      <formula>$A8&lt;&gt;""</formula>
    </cfRule>
  </conditionalFormatting>
  <conditionalFormatting sqref="A9:AF9">
    <cfRule type="expression" dxfId="311" priority="37" stopIfTrue="1">
      <formula>$A9&lt;&gt;""</formula>
    </cfRule>
  </conditionalFormatting>
  <conditionalFormatting sqref="A10:AF10">
    <cfRule type="expression" dxfId="310" priority="36" stopIfTrue="1">
      <formula>$A10&lt;&gt;""</formula>
    </cfRule>
  </conditionalFormatting>
  <conditionalFormatting sqref="A11:AF11">
    <cfRule type="expression" dxfId="309" priority="35" stopIfTrue="1">
      <formula>$A11&lt;&gt;""</formula>
    </cfRule>
  </conditionalFormatting>
  <conditionalFormatting sqref="A12:AF12">
    <cfRule type="expression" dxfId="308" priority="34" stopIfTrue="1">
      <formula>$A12&lt;&gt;""</formula>
    </cfRule>
  </conditionalFormatting>
  <conditionalFormatting sqref="A13:AF13">
    <cfRule type="expression" dxfId="307" priority="33" stopIfTrue="1">
      <formula>$A13&lt;&gt;""</formula>
    </cfRule>
  </conditionalFormatting>
  <conditionalFormatting sqref="A14:AF14">
    <cfRule type="expression" dxfId="306" priority="32" stopIfTrue="1">
      <formula>$A14&lt;&gt;""</formula>
    </cfRule>
  </conditionalFormatting>
  <conditionalFormatting sqref="A15:AF15">
    <cfRule type="expression" dxfId="305" priority="31" stopIfTrue="1">
      <formula>$A15&lt;&gt;""</formula>
    </cfRule>
  </conditionalFormatting>
  <conditionalFormatting sqref="A16:AF16">
    <cfRule type="expression" dxfId="304" priority="30" stopIfTrue="1">
      <formula>$A16&lt;&gt;""</formula>
    </cfRule>
  </conditionalFormatting>
  <conditionalFormatting sqref="A17:AF17">
    <cfRule type="expression" dxfId="303" priority="29" stopIfTrue="1">
      <formula>$A17&lt;&gt;""</formula>
    </cfRule>
  </conditionalFormatting>
  <conditionalFormatting sqref="A18:AF18">
    <cfRule type="expression" dxfId="302" priority="28" stopIfTrue="1">
      <formula>$A18&lt;&gt;""</formula>
    </cfRule>
  </conditionalFormatting>
  <conditionalFormatting sqref="A19:AF19">
    <cfRule type="expression" dxfId="301" priority="27" stopIfTrue="1">
      <formula>$A19&lt;&gt;""</formula>
    </cfRule>
  </conditionalFormatting>
  <conditionalFormatting sqref="A20:AF20">
    <cfRule type="expression" dxfId="300" priority="26" stopIfTrue="1">
      <formula>$A20&lt;&gt;""</formula>
    </cfRule>
  </conditionalFormatting>
  <conditionalFormatting sqref="A21:AF21">
    <cfRule type="expression" dxfId="299" priority="25" stopIfTrue="1">
      <formula>$A21&lt;&gt;""</formula>
    </cfRule>
  </conditionalFormatting>
  <conditionalFormatting sqref="A22:AF22">
    <cfRule type="expression" dxfId="298" priority="24" stopIfTrue="1">
      <formula>$A22&lt;&gt;""</formula>
    </cfRule>
  </conditionalFormatting>
  <conditionalFormatting sqref="A23:AF23">
    <cfRule type="expression" dxfId="297" priority="23" stopIfTrue="1">
      <formula>$A23&lt;&gt;""</formula>
    </cfRule>
  </conditionalFormatting>
  <conditionalFormatting sqref="A24:AF24">
    <cfRule type="expression" dxfId="296" priority="22" stopIfTrue="1">
      <formula>$A24&lt;&gt;""</formula>
    </cfRule>
  </conditionalFormatting>
  <conditionalFormatting sqref="A25:AF25">
    <cfRule type="expression" dxfId="295" priority="21" stopIfTrue="1">
      <formula>$A25&lt;&gt;""</formula>
    </cfRule>
  </conditionalFormatting>
  <conditionalFormatting sqref="A26:AF26">
    <cfRule type="expression" dxfId="294" priority="20" stopIfTrue="1">
      <formula>$A26&lt;&gt;""</formula>
    </cfRule>
  </conditionalFormatting>
  <conditionalFormatting sqref="A27:AF27">
    <cfRule type="expression" dxfId="293" priority="19" stopIfTrue="1">
      <formula>$A27&lt;&gt;""</formula>
    </cfRule>
  </conditionalFormatting>
  <conditionalFormatting sqref="A28:AF28">
    <cfRule type="expression" dxfId="292" priority="18" stopIfTrue="1">
      <formula>$A28&lt;&gt;""</formula>
    </cfRule>
  </conditionalFormatting>
  <conditionalFormatting sqref="A29:AF29">
    <cfRule type="expression" dxfId="291" priority="17" stopIfTrue="1">
      <formula>$A29&lt;&gt;""</formula>
    </cfRule>
  </conditionalFormatting>
  <conditionalFormatting sqref="A30:AF30">
    <cfRule type="expression" dxfId="290" priority="16" stopIfTrue="1">
      <formula>$A30&lt;&gt;""</formula>
    </cfRule>
  </conditionalFormatting>
  <conditionalFormatting sqref="A31:AF31">
    <cfRule type="expression" dxfId="289" priority="15" stopIfTrue="1">
      <formula>$A31&lt;&gt;""</formula>
    </cfRule>
  </conditionalFormatting>
  <conditionalFormatting sqref="A32:AF32">
    <cfRule type="expression" dxfId="288" priority="14" stopIfTrue="1">
      <formula>$A32&lt;&gt;""</formula>
    </cfRule>
  </conditionalFormatting>
  <conditionalFormatting sqref="A33:AF33">
    <cfRule type="expression" dxfId="287" priority="13" stopIfTrue="1">
      <formula>$A33&lt;&gt;""</formula>
    </cfRule>
  </conditionalFormatting>
  <conditionalFormatting sqref="A34:AF34">
    <cfRule type="expression" dxfId="286" priority="12" stopIfTrue="1">
      <formula>$A34&lt;&gt;""</formula>
    </cfRule>
  </conditionalFormatting>
  <conditionalFormatting sqref="A35:AF35">
    <cfRule type="expression" dxfId="285" priority="11" stopIfTrue="1">
      <formula>$A35&lt;&gt;""</formula>
    </cfRule>
  </conditionalFormatting>
  <conditionalFormatting sqref="A36:AF36">
    <cfRule type="expression" dxfId="284" priority="10" stopIfTrue="1">
      <formula>$A36&lt;&gt;""</formula>
    </cfRule>
  </conditionalFormatting>
  <conditionalFormatting sqref="A37:AF37">
    <cfRule type="expression" dxfId="283" priority="9" stopIfTrue="1">
      <formula>$A37&lt;&gt;""</formula>
    </cfRule>
  </conditionalFormatting>
  <conditionalFormatting sqref="A38:AF38">
    <cfRule type="expression" dxfId="282" priority="8" stopIfTrue="1">
      <formula>$A38&lt;&gt;""</formula>
    </cfRule>
  </conditionalFormatting>
  <conditionalFormatting sqref="A39:AF39">
    <cfRule type="expression" dxfId="281" priority="7" stopIfTrue="1">
      <formula>$A39&lt;&gt;""</formula>
    </cfRule>
  </conditionalFormatting>
  <conditionalFormatting sqref="A40:AF40">
    <cfRule type="expression" dxfId="280" priority="6" stopIfTrue="1">
      <formula>$A40&lt;&gt;""</formula>
    </cfRule>
  </conditionalFormatting>
  <conditionalFormatting sqref="A41:AF41">
    <cfRule type="expression" dxfId="279" priority="5" stopIfTrue="1">
      <formula>$A41&lt;&gt;""</formula>
    </cfRule>
  </conditionalFormatting>
  <conditionalFormatting sqref="A42:AF42">
    <cfRule type="expression" dxfId="278" priority="4" stopIfTrue="1">
      <formula>$A42&lt;&gt;""</formula>
    </cfRule>
  </conditionalFormatting>
  <conditionalFormatting sqref="A43:AF43">
    <cfRule type="expression" dxfId="277" priority="3" stopIfTrue="1">
      <formula>$A43&lt;&gt;""</formula>
    </cfRule>
  </conditionalFormatting>
  <conditionalFormatting sqref="A44:AF44">
    <cfRule type="expression" dxfId="276" priority="2" stopIfTrue="1">
      <formula>$A44&lt;&gt;""</formula>
    </cfRule>
  </conditionalFormatting>
  <conditionalFormatting sqref="A7:AF7">
    <cfRule type="expression" dxfId="27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690</v>
      </c>
      <c r="C7" s="43" t="s">
        <v>79</v>
      </c>
      <c r="D7" s="58">
        <f>SUM($D$8:$D$44)</f>
        <v>0</v>
      </c>
      <c r="E7" s="58">
        <f>SUM($E$8:$E$44)</f>
        <v>0</v>
      </c>
      <c r="F7" s="58">
        <f>SUM($F$8:$F$44)</f>
        <v>0</v>
      </c>
      <c r="G7" s="58">
        <f>SUM($G$8:$G$44)</f>
        <v>0</v>
      </c>
      <c r="H7" s="58">
        <f>SUM($H$8:$H$44)</f>
        <v>0</v>
      </c>
      <c r="I7" s="58">
        <f>SUM($I$8:$I$44)</f>
        <v>0</v>
      </c>
      <c r="J7" s="58">
        <f>SUM($J$8:$J$44)</f>
        <v>0</v>
      </c>
      <c r="K7" s="58">
        <f>SUM($K$8:$K$44)</f>
        <v>0</v>
      </c>
      <c r="L7" s="58">
        <f>SUM($L$8:$L$44)</f>
        <v>0</v>
      </c>
      <c r="M7" s="58">
        <f>SUM($M$8:$M$44)</f>
        <v>0</v>
      </c>
      <c r="N7" s="58">
        <f>SUM($N$8:$N$44)</f>
        <v>0</v>
      </c>
      <c r="O7" s="58">
        <f>SUM($O$8:$O$44)</f>
        <v>0</v>
      </c>
      <c r="P7" s="58">
        <f>SUM($P$8:$P$44)</f>
        <v>0</v>
      </c>
      <c r="Q7" s="58">
        <f>SUM($Q$8:$Q$44)</f>
        <v>0</v>
      </c>
      <c r="R7" s="58">
        <f>SUM($R$8:$R$44)</f>
        <v>0</v>
      </c>
      <c r="S7" s="58">
        <f>SUM($S$8:$S$44)</f>
        <v>0</v>
      </c>
      <c r="T7" s="58">
        <f>SUM($T$8:$T$44)</f>
        <v>0</v>
      </c>
      <c r="U7" s="58">
        <f>SUM($U$8:$U$44)</f>
        <v>0</v>
      </c>
      <c r="V7" s="58">
        <f>SUM($V$8:$V$44)</f>
        <v>0</v>
      </c>
      <c r="W7" s="58">
        <f>SUM($W$8:$W$44)</f>
        <v>0</v>
      </c>
      <c r="X7" s="58">
        <f>SUM($X$8:$X$44)</f>
        <v>0</v>
      </c>
      <c r="Y7" s="58">
        <f>SUM($Y$8:$Y$44)</f>
        <v>0</v>
      </c>
      <c r="Z7" s="58">
        <f>SUM($Z$8:$Z$44)</f>
        <v>0</v>
      </c>
      <c r="AA7" s="58">
        <f>SUM($AA$8:$AA$44)</f>
        <v>0</v>
      </c>
      <c r="AB7" s="58">
        <f>SUM($AB$8:$AB$44)</f>
        <v>0</v>
      </c>
      <c r="AC7" s="58">
        <f>SUM($AC$8:$AC$44)</f>
        <v>0</v>
      </c>
      <c r="AD7" s="58">
        <f>SUM($AD$8:$AD$44)</f>
        <v>0</v>
      </c>
      <c r="AE7" s="58">
        <f>SUM($AE$8:$AE$44)</f>
        <v>0</v>
      </c>
      <c r="AF7" s="58">
        <f>SUM($AF$8:$AF$44)</f>
        <v>0</v>
      </c>
    </row>
    <row r="8" spans="1:33" s="10" customFormat="1" ht="12" customHeight="1">
      <c r="A8" s="49" t="s">
        <v>141</v>
      </c>
      <c r="B8" s="50" t="s">
        <v>128</v>
      </c>
      <c r="C8" s="49" t="s">
        <v>142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150</v>
      </c>
      <c r="C9" s="49" t="s">
        <v>153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178</v>
      </c>
      <c r="B10" s="50" t="s">
        <v>171</v>
      </c>
      <c r="C10" s="49" t="s">
        <v>166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183</v>
      </c>
      <c r="C11" s="49" t="s">
        <v>184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200</v>
      </c>
      <c r="C12" s="49" t="s">
        <v>194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124</v>
      </c>
      <c r="B13" s="50" t="s">
        <v>208</v>
      </c>
      <c r="C13" s="49" t="s">
        <v>205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224</v>
      </c>
      <c r="C14" s="49" t="s">
        <v>223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143</v>
      </c>
      <c r="B15" s="50" t="s">
        <v>256</v>
      </c>
      <c r="C15" s="49" t="s">
        <v>257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277</v>
      </c>
      <c r="C16" s="49" t="s">
        <v>267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141</v>
      </c>
      <c r="B17" s="50" t="s">
        <v>289</v>
      </c>
      <c r="C17" s="49" t="s">
        <v>290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312</v>
      </c>
      <c r="C18" s="49" t="s">
        <v>313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331</v>
      </c>
      <c r="C19" s="49" t="s">
        <v>324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178</v>
      </c>
      <c r="B20" s="50" t="s">
        <v>345</v>
      </c>
      <c r="C20" s="49" t="s">
        <v>337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124</v>
      </c>
      <c r="B21" s="50" t="s">
        <v>367</v>
      </c>
      <c r="C21" s="49" t="s">
        <v>362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124</v>
      </c>
      <c r="B22" s="50" t="s">
        <v>384</v>
      </c>
      <c r="C22" s="49" t="s">
        <v>392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141</v>
      </c>
      <c r="B23" s="50" t="s">
        <v>406</v>
      </c>
      <c r="C23" s="49" t="s">
        <v>404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124</v>
      </c>
      <c r="B24" s="50" t="s">
        <v>426</v>
      </c>
      <c r="C24" s="49" t="s">
        <v>414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141</v>
      </c>
      <c r="B25" s="50" t="s">
        <v>443</v>
      </c>
      <c r="C25" s="49" t="s">
        <v>431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124</v>
      </c>
      <c r="B26" s="50" t="s">
        <v>451</v>
      </c>
      <c r="C26" s="49" t="s">
        <v>459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143</v>
      </c>
      <c r="B27" s="50" t="s">
        <v>463</v>
      </c>
      <c r="C27" s="49" t="s">
        <v>474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124</v>
      </c>
      <c r="B28" s="50" t="s">
        <v>480</v>
      </c>
      <c r="C28" s="49" t="s">
        <v>484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127</v>
      </c>
      <c r="B29" s="50" t="s">
        <v>498</v>
      </c>
      <c r="C29" s="49" t="s">
        <v>499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127</v>
      </c>
      <c r="B30" s="50" t="s">
        <v>514</v>
      </c>
      <c r="C30" s="49" t="s">
        <v>515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127</v>
      </c>
      <c r="B31" s="50" t="s">
        <v>522</v>
      </c>
      <c r="C31" s="49" t="s">
        <v>523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127</v>
      </c>
      <c r="B32" s="50" t="s">
        <v>538</v>
      </c>
      <c r="C32" s="49" t="s">
        <v>537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127</v>
      </c>
      <c r="B33" s="50" t="s">
        <v>546</v>
      </c>
      <c r="C33" s="49" t="s">
        <v>548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127</v>
      </c>
      <c r="B34" s="50" t="s">
        <v>559</v>
      </c>
      <c r="C34" s="49" t="s">
        <v>560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127</v>
      </c>
      <c r="B35" s="50" t="s">
        <v>567</v>
      </c>
      <c r="C35" s="49" t="s">
        <v>569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178</v>
      </c>
      <c r="B36" s="50" t="s">
        <v>574</v>
      </c>
      <c r="C36" s="49" t="s">
        <v>584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124</v>
      </c>
      <c r="B37" s="50" t="s">
        <v>589</v>
      </c>
      <c r="C37" s="49" t="s">
        <v>601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127</v>
      </c>
      <c r="B38" s="50" t="s">
        <v>608</v>
      </c>
      <c r="C38" s="49" t="s">
        <v>609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127</v>
      </c>
      <c r="B39" s="50" t="s">
        <v>615</v>
      </c>
      <c r="C39" s="49" t="s">
        <v>616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124</v>
      </c>
      <c r="B40" s="50" t="s">
        <v>623</v>
      </c>
      <c r="C40" s="49" t="s">
        <v>624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127</v>
      </c>
      <c r="B41" s="50" t="s">
        <v>636</v>
      </c>
      <c r="C41" s="49" t="s">
        <v>637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127</v>
      </c>
      <c r="B42" s="50" t="s">
        <v>646</v>
      </c>
      <c r="C42" s="49" t="s">
        <v>648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127</v>
      </c>
      <c r="B43" s="50" t="s">
        <v>658</v>
      </c>
      <c r="C43" s="49" t="s">
        <v>659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141</v>
      </c>
      <c r="B44" s="50" t="s">
        <v>676</v>
      </c>
      <c r="C44" s="49" t="s">
        <v>677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5:AF997">
    <cfRule type="expression" dxfId="274" priority="39" stopIfTrue="1">
      <formula>$A45&lt;&gt;""</formula>
    </cfRule>
  </conditionalFormatting>
  <conditionalFormatting sqref="A8:AF8">
    <cfRule type="expression" dxfId="273" priority="38" stopIfTrue="1">
      <formula>$A8&lt;&gt;""</formula>
    </cfRule>
  </conditionalFormatting>
  <conditionalFormatting sqref="A9:AF9">
    <cfRule type="expression" dxfId="272" priority="37" stopIfTrue="1">
      <formula>$A9&lt;&gt;""</formula>
    </cfRule>
  </conditionalFormatting>
  <conditionalFormatting sqref="A10:AF10">
    <cfRule type="expression" dxfId="271" priority="36" stopIfTrue="1">
      <formula>$A10&lt;&gt;""</formula>
    </cfRule>
  </conditionalFormatting>
  <conditionalFormatting sqref="A11:AF11">
    <cfRule type="expression" dxfId="270" priority="35" stopIfTrue="1">
      <formula>$A11&lt;&gt;""</formula>
    </cfRule>
  </conditionalFormatting>
  <conditionalFormatting sqref="A12:AF12">
    <cfRule type="expression" dxfId="269" priority="34" stopIfTrue="1">
      <formula>$A12&lt;&gt;""</formula>
    </cfRule>
  </conditionalFormatting>
  <conditionalFormatting sqref="A13:AF13">
    <cfRule type="expression" dxfId="268" priority="33" stopIfTrue="1">
      <formula>$A13&lt;&gt;""</formula>
    </cfRule>
  </conditionalFormatting>
  <conditionalFormatting sqref="A14:AF14">
    <cfRule type="expression" dxfId="267" priority="32" stopIfTrue="1">
      <formula>$A14&lt;&gt;""</formula>
    </cfRule>
  </conditionalFormatting>
  <conditionalFormatting sqref="A15:AF15">
    <cfRule type="expression" dxfId="266" priority="31" stopIfTrue="1">
      <formula>$A15&lt;&gt;""</formula>
    </cfRule>
  </conditionalFormatting>
  <conditionalFormatting sqref="A16:AF16">
    <cfRule type="expression" dxfId="265" priority="30" stopIfTrue="1">
      <formula>$A16&lt;&gt;""</formula>
    </cfRule>
  </conditionalFormatting>
  <conditionalFormatting sqref="A17:AF17">
    <cfRule type="expression" dxfId="264" priority="29" stopIfTrue="1">
      <formula>$A17&lt;&gt;""</formula>
    </cfRule>
  </conditionalFormatting>
  <conditionalFormatting sqref="A18:AF18">
    <cfRule type="expression" dxfId="263" priority="28" stopIfTrue="1">
      <formula>$A18&lt;&gt;""</formula>
    </cfRule>
  </conditionalFormatting>
  <conditionalFormatting sqref="A19:AF19">
    <cfRule type="expression" dxfId="262" priority="27" stopIfTrue="1">
      <formula>$A19&lt;&gt;""</formula>
    </cfRule>
  </conditionalFormatting>
  <conditionalFormatting sqref="A20:AF20">
    <cfRule type="expression" dxfId="261" priority="26" stopIfTrue="1">
      <formula>$A20&lt;&gt;""</formula>
    </cfRule>
  </conditionalFormatting>
  <conditionalFormatting sqref="A21:AF21">
    <cfRule type="expression" dxfId="260" priority="25" stopIfTrue="1">
      <formula>$A21&lt;&gt;""</formula>
    </cfRule>
  </conditionalFormatting>
  <conditionalFormatting sqref="A22:AF22">
    <cfRule type="expression" dxfId="259" priority="24" stopIfTrue="1">
      <formula>$A22&lt;&gt;""</formula>
    </cfRule>
  </conditionalFormatting>
  <conditionalFormatting sqref="A23:AF23">
    <cfRule type="expression" dxfId="258" priority="23" stopIfTrue="1">
      <formula>$A23&lt;&gt;""</formula>
    </cfRule>
  </conditionalFormatting>
  <conditionalFormatting sqref="A24:AF24">
    <cfRule type="expression" dxfId="257" priority="22" stopIfTrue="1">
      <formula>$A24&lt;&gt;""</formula>
    </cfRule>
  </conditionalFormatting>
  <conditionalFormatting sqref="A25:AF25">
    <cfRule type="expression" dxfId="256" priority="21" stopIfTrue="1">
      <formula>$A25&lt;&gt;""</formula>
    </cfRule>
  </conditionalFormatting>
  <conditionalFormatting sqref="A26:AF26">
    <cfRule type="expression" dxfId="255" priority="20" stopIfTrue="1">
      <formula>$A26&lt;&gt;""</formula>
    </cfRule>
  </conditionalFormatting>
  <conditionalFormatting sqref="A27:AF27">
    <cfRule type="expression" dxfId="254" priority="19" stopIfTrue="1">
      <formula>$A27&lt;&gt;""</formula>
    </cfRule>
  </conditionalFormatting>
  <conditionalFormatting sqref="A28:AF28">
    <cfRule type="expression" dxfId="253" priority="18" stopIfTrue="1">
      <formula>$A28&lt;&gt;""</formula>
    </cfRule>
  </conditionalFormatting>
  <conditionalFormatting sqref="A29:AF29">
    <cfRule type="expression" dxfId="252" priority="17" stopIfTrue="1">
      <formula>$A29&lt;&gt;""</formula>
    </cfRule>
  </conditionalFormatting>
  <conditionalFormatting sqref="A30:AF30">
    <cfRule type="expression" dxfId="251" priority="16" stopIfTrue="1">
      <formula>$A30&lt;&gt;""</formula>
    </cfRule>
  </conditionalFormatting>
  <conditionalFormatting sqref="A31:AF31">
    <cfRule type="expression" dxfId="250" priority="15" stopIfTrue="1">
      <formula>$A31&lt;&gt;""</formula>
    </cfRule>
  </conditionalFormatting>
  <conditionalFormatting sqref="A32:AF32">
    <cfRule type="expression" dxfId="249" priority="14" stopIfTrue="1">
      <formula>$A32&lt;&gt;""</formula>
    </cfRule>
  </conditionalFormatting>
  <conditionalFormatting sqref="A33:AF33">
    <cfRule type="expression" dxfId="248" priority="13" stopIfTrue="1">
      <formula>$A33&lt;&gt;""</formula>
    </cfRule>
  </conditionalFormatting>
  <conditionalFormatting sqref="A34:AF34">
    <cfRule type="expression" dxfId="247" priority="12" stopIfTrue="1">
      <formula>$A34&lt;&gt;""</formula>
    </cfRule>
  </conditionalFormatting>
  <conditionalFormatting sqref="A35:AF35">
    <cfRule type="expression" dxfId="246" priority="11" stopIfTrue="1">
      <formula>$A35&lt;&gt;""</formula>
    </cfRule>
  </conditionalFormatting>
  <conditionalFormatting sqref="A36:AF36">
    <cfRule type="expression" dxfId="245" priority="10" stopIfTrue="1">
      <formula>$A36&lt;&gt;""</formula>
    </cfRule>
  </conditionalFormatting>
  <conditionalFormatting sqref="A37:AF37">
    <cfRule type="expression" dxfId="244" priority="9" stopIfTrue="1">
      <formula>$A37&lt;&gt;""</formula>
    </cfRule>
  </conditionalFormatting>
  <conditionalFormatting sqref="A38:AF38">
    <cfRule type="expression" dxfId="243" priority="8" stopIfTrue="1">
      <formula>$A38&lt;&gt;""</formula>
    </cfRule>
  </conditionalFormatting>
  <conditionalFormatting sqref="A39:AF39">
    <cfRule type="expression" dxfId="242" priority="7" stopIfTrue="1">
      <formula>$A39&lt;&gt;""</formula>
    </cfRule>
  </conditionalFormatting>
  <conditionalFormatting sqref="A40:AF40">
    <cfRule type="expression" dxfId="241" priority="6" stopIfTrue="1">
      <formula>$A40&lt;&gt;""</formula>
    </cfRule>
  </conditionalFormatting>
  <conditionalFormatting sqref="A41:AF41">
    <cfRule type="expression" dxfId="240" priority="5" stopIfTrue="1">
      <formula>$A41&lt;&gt;""</formula>
    </cfRule>
  </conditionalFormatting>
  <conditionalFormatting sqref="A42:AF42">
    <cfRule type="expression" dxfId="239" priority="4" stopIfTrue="1">
      <formula>$A42&lt;&gt;""</formula>
    </cfRule>
  </conditionalFormatting>
  <conditionalFormatting sqref="A43:AF43">
    <cfRule type="expression" dxfId="238" priority="3" stopIfTrue="1">
      <formula>$A43&lt;&gt;""</formula>
    </cfRule>
  </conditionalFormatting>
  <conditionalFormatting sqref="A44:AF44">
    <cfRule type="expression" dxfId="237" priority="2" stopIfTrue="1">
      <formula>$A44&lt;&gt;""</formula>
    </cfRule>
  </conditionalFormatting>
  <conditionalFormatting sqref="A7:AF7">
    <cfRule type="expression" dxfId="23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690</v>
      </c>
      <c r="C7" s="43" t="s">
        <v>79</v>
      </c>
      <c r="D7" s="58">
        <f>SUM($D$8:$D$44)</f>
        <v>0</v>
      </c>
      <c r="E7" s="58">
        <f>SUM($E$8:$E$44)</f>
        <v>0</v>
      </c>
      <c r="F7" s="58">
        <f>SUM($F$8:$F$44)</f>
        <v>0</v>
      </c>
      <c r="G7" s="58">
        <f>SUM($G$8:$G$44)</f>
        <v>0</v>
      </c>
      <c r="H7" s="58">
        <f>SUM($H$8:$H$44)</f>
        <v>0</v>
      </c>
      <c r="I7" s="58">
        <f>SUM($I$8:$I$44)</f>
        <v>0</v>
      </c>
      <c r="J7" s="58">
        <f>SUM($J$8:$J$44)</f>
        <v>0</v>
      </c>
      <c r="K7" s="58">
        <f>SUM($K$8:$K$44)</f>
        <v>0</v>
      </c>
      <c r="L7" s="58">
        <f>SUM($L$8:$L$44)</f>
        <v>0</v>
      </c>
      <c r="M7" s="58">
        <f>SUM($M$8:$M$44)</f>
        <v>0</v>
      </c>
      <c r="N7" s="58">
        <f>SUM($N$8:$N$44)</f>
        <v>0</v>
      </c>
      <c r="O7" s="58">
        <f>SUM($O$8:$O$44)</f>
        <v>0</v>
      </c>
      <c r="P7" s="58">
        <f>SUM($P$8:$P$44)</f>
        <v>0</v>
      </c>
      <c r="Q7" s="58">
        <f>SUM($Q$8:$Q$44)</f>
        <v>0</v>
      </c>
      <c r="R7" s="58">
        <f>SUM($R$8:$R$44)</f>
        <v>0</v>
      </c>
      <c r="S7" s="58">
        <f>SUM($S$8:$S$44)</f>
        <v>0</v>
      </c>
      <c r="T7" s="58">
        <f>SUM($T$8:$T$44)</f>
        <v>0</v>
      </c>
      <c r="U7" s="58">
        <f>SUM($U$8:$U$44)</f>
        <v>0</v>
      </c>
      <c r="V7" s="58">
        <f>SUM($V$8:$V$44)</f>
        <v>0</v>
      </c>
      <c r="W7" s="58">
        <f>SUM($W$8:$W$44)</f>
        <v>0</v>
      </c>
      <c r="X7" s="58">
        <f>SUM($X$8:$X$44)</f>
        <v>0</v>
      </c>
      <c r="Y7" s="58">
        <f>SUM($Y$8:$Y$44)</f>
        <v>0</v>
      </c>
      <c r="Z7" s="58">
        <f>SUM($Z$8:$Z$44)</f>
        <v>0</v>
      </c>
      <c r="AA7" s="58">
        <f>SUM($AA$8:$AA$44)</f>
        <v>0</v>
      </c>
      <c r="AB7" s="58">
        <f>SUM($AB$8:$AB$44)</f>
        <v>0</v>
      </c>
      <c r="AC7" s="58">
        <f>SUM($AC$8:$AC$44)</f>
        <v>0</v>
      </c>
      <c r="AD7" s="58">
        <f>SUM($AD$8:$AD$44)</f>
        <v>0</v>
      </c>
      <c r="AE7" s="58">
        <f>SUM($AE$8:$AE$44)</f>
        <v>0</v>
      </c>
      <c r="AF7" s="58">
        <f>SUM($AF$8:$AF$44)</f>
        <v>0</v>
      </c>
    </row>
    <row r="8" spans="1:33" s="10" customFormat="1" ht="12" customHeight="1">
      <c r="A8" s="49" t="s">
        <v>124</v>
      </c>
      <c r="B8" s="50" t="s">
        <v>128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152</v>
      </c>
      <c r="C9" s="49" t="s">
        <v>153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165</v>
      </c>
      <c r="C10" s="49" t="s">
        <v>170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188</v>
      </c>
      <c r="B11" s="50" t="s">
        <v>183</v>
      </c>
      <c r="C11" s="49" t="s">
        <v>184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195</v>
      </c>
      <c r="C12" s="49" t="s">
        <v>201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188</v>
      </c>
      <c r="B13" s="50" t="s">
        <v>208</v>
      </c>
      <c r="C13" s="49" t="s">
        <v>209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188</v>
      </c>
      <c r="B14" s="50" t="s">
        <v>224</v>
      </c>
      <c r="C14" s="49" t="s">
        <v>223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178</v>
      </c>
      <c r="B15" s="50" t="s">
        <v>258</v>
      </c>
      <c r="C15" s="49" t="s">
        <v>259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283</v>
      </c>
      <c r="C16" s="49" t="s">
        <v>267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178</v>
      </c>
      <c r="B17" s="50" t="s">
        <v>297</v>
      </c>
      <c r="C17" s="49" t="s">
        <v>298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188</v>
      </c>
      <c r="B18" s="50" t="s">
        <v>318</v>
      </c>
      <c r="C18" s="49" t="s">
        <v>319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188</v>
      </c>
      <c r="B19" s="50" t="s">
        <v>332</v>
      </c>
      <c r="C19" s="49" t="s">
        <v>333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338</v>
      </c>
      <c r="C20" s="49" t="s">
        <v>346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178</v>
      </c>
      <c r="B21" s="50" t="s">
        <v>375</v>
      </c>
      <c r="C21" s="49" t="s">
        <v>371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127</v>
      </c>
      <c r="B22" s="50" t="s">
        <v>390</v>
      </c>
      <c r="C22" s="49" t="s">
        <v>381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124</v>
      </c>
      <c r="B23" s="50" t="s">
        <v>396</v>
      </c>
      <c r="C23" s="49" t="s">
        <v>404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284</v>
      </c>
      <c r="B24" s="50" t="s">
        <v>413</v>
      </c>
      <c r="C24" s="49" t="s">
        <v>414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124</v>
      </c>
      <c r="B25" s="50" t="s">
        <v>444</v>
      </c>
      <c r="C25" s="49" t="s">
        <v>431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380</v>
      </c>
      <c r="B26" s="50" t="s">
        <v>451</v>
      </c>
      <c r="C26" s="49" t="s">
        <v>460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124</v>
      </c>
      <c r="B27" s="50" t="s">
        <v>465</v>
      </c>
      <c r="C27" s="49" t="s">
        <v>475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124</v>
      </c>
      <c r="B28" s="50" t="s">
        <v>480</v>
      </c>
      <c r="C28" s="49" t="s">
        <v>483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124</v>
      </c>
      <c r="B29" s="50" t="s">
        <v>491</v>
      </c>
      <c r="C29" s="49" t="s">
        <v>499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124</v>
      </c>
      <c r="B30" s="50" t="s">
        <v>514</v>
      </c>
      <c r="C30" s="49" t="s">
        <v>515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127</v>
      </c>
      <c r="B31" s="50" t="s">
        <v>519</v>
      </c>
      <c r="C31" s="49" t="s">
        <v>523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188</v>
      </c>
      <c r="B32" s="50" t="s">
        <v>538</v>
      </c>
      <c r="C32" s="49" t="s">
        <v>537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124</v>
      </c>
      <c r="B33" s="50" t="s">
        <v>549</v>
      </c>
      <c r="C33" s="49" t="s">
        <v>550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124</v>
      </c>
      <c r="B34" s="50" t="s">
        <v>557</v>
      </c>
      <c r="C34" s="49" t="s">
        <v>558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127</v>
      </c>
      <c r="B35" s="50" t="s">
        <v>567</v>
      </c>
      <c r="C35" s="49" t="s">
        <v>569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124</v>
      </c>
      <c r="B36" s="50" t="s">
        <v>585</v>
      </c>
      <c r="C36" s="49" t="s">
        <v>586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124</v>
      </c>
      <c r="B37" s="50" t="s">
        <v>589</v>
      </c>
      <c r="C37" s="49" t="s">
        <v>601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124</v>
      </c>
      <c r="B38" s="50" t="s">
        <v>606</v>
      </c>
      <c r="C38" s="49" t="s">
        <v>609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124</v>
      </c>
      <c r="B39" s="50" t="s">
        <v>615</v>
      </c>
      <c r="C39" s="49" t="s">
        <v>616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124</v>
      </c>
      <c r="B40" s="50" t="s">
        <v>620</v>
      </c>
      <c r="C40" s="49" t="s">
        <v>625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127</v>
      </c>
      <c r="B41" s="50" t="s">
        <v>636</v>
      </c>
      <c r="C41" s="49" t="s">
        <v>637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127</v>
      </c>
      <c r="B42" s="50" t="s">
        <v>643</v>
      </c>
      <c r="C42" s="49" t="s">
        <v>644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178</v>
      </c>
      <c r="B43" s="50" t="s">
        <v>660</v>
      </c>
      <c r="C43" s="49" t="s">
        <v>672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127</v>
      </c>
      <c r="B44" s="50" t="s">
        <v>680</v>
      </c>
      <c r="C44" s="49" t="s">
        <v>679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5:AF997">
    <cfRule type="expression" dxfId="235" priority="39" stopIfTrue="1">
      <formula>$A45&lt;&gt;""</formula>
    </cfRule>
  </conditionalFormatting>
  <conditionalFormatting sqref="A8:AF8">
    <cfRule type="expression" dxfId="234" priority="38" stopIfTrue="1">
      <formula>$A8&lt;&gt;""</formula>
    </cfRule>
  </conditionalFormatting>
  <conditionalFormatting sqref="A9:AF9">
    <cfRule type="expression" dxfId="233" priority="37" stopIfTrue="1">
      <formula>$A9&lt;&gt;""</formula>
    </cfRule>
  </conditionalFormatting>
  <conditionalFormatting sqref="A10:AF10">
    <cfRule type="expression" dxfId="232" priority="36" stopIfTrue="1">
      <formula>$A10&lt;&gt;""</formula>
    </cfRule>
  </conditionalFormatting>
  <conditionalFormatting sqref="A11:AF11">
    <cfRule type="expression" dxfId="231" priority="35" stopIfTrue="1">
      <formula>$A11&lt;&gt;""</formula>
    </cfRule>
  </conditionalFormatting>
  <conditionalFormatting sqref="A12:AF12">
    <cfRule type="expression" dxfId="230" priority="34" stopIfTrue="1">
      <formula>$A12&lt;&gt;""</formula>
    </cfRule>
  </conditionalFormatting>
  <conditionalFormatting sqref="A13:AF13">
    <cfRule type="expression" dxfId="229" priority="33" stopIfTrue="1">
      <formula>$A13&lt;&gt;""</formula>
    </cfRule>
  </conditionalFormatting>
  <conditionalFormatting sqref="A14:AF14">
    <cfRule type="expression" dxfId="228" priority="32" stopIfTrue="1">
      <formula>$A14&lt;&gt;""</formula>
    </cfRule>
  </conditionalFormatting>
  <conditionalFormatting sqref="A15:AF15">
    <cfRule type="expression" dxfId="227" priority="31" stopIfTrue="1">
      <formula>$A15&lt;&gt;""</formula>
    </cfRule>
  </conditionalFormatting>
  <conditionalFormatting sqref="A16:AF16">
    <cfRule type="expression" dxfId="226" priority="30" stopIfTrue="1">
      <formula>$A16&lt;&gt;""</formula>
    </cfRule>
  </conditionalFormatting>
  <conditionalFormatting sqref="A17:AF17">
    <cfRule type="expression" dxfId="225" priority="29" stopIfTrue="1">
      <formula>$A17&lt;&gt;""</formula>
    </cfRule>
  </conditionalFormatting>
  <conditionalFormatting sqref="A18:AF18">
    <cfRule type="expression" dxfId="224" priority="28" stopIfTrue="1">
      <formula>$A18&lt;&gt;""</formula>
    </cfRule>
  </conditionalFormatting>
  <conditionalFormatting sqref="A19:AF19">
    <cfRule type="expression" dxfId="223" priority="27" stopIfTrue="1">
      <formula>$A19&lt;&gt;""</formula>
    </cfRule>
  </conditionalFormatting>
  <conditionalFormatting sqref="A20:AF20">
    <cfRule type="expression" dxfId="222" priority="26" stopIfTrue="1">
      <formula>$A20&lt;&gt;""</formula>
    </cfRule>
  </conditionalFormatting>
  <conditionalFormatting sqref="A21:AF21">
    <cfRule type="expression" dxfId="221" priority="25" stopIfTrue="1">
      <formula>$A21&lt;&gt;""</formula>
    </cfRule>
  </conditionalFormatting>
  <conditionalFormatting sqref="A22:AF22">
    <cfRule type="expression" dxfId="220" priority="24" stopIfTrue="1">
      <formula>$A22&lt;&gt;""</formula>
    </cfRule>
  </conditionalFormatting>
  <conditionalFormatting sqref="A23:AF23">
    <cfRule type="expression" dxfId="219" priority="23" stopIfTrue="1">
      <formula>$A23&lt;&gt;""</formula>
    </cfRule>
  </conditionalFormatting>
  <conditionalFormatting sqref="A24:AF24">
    <cfRule type="expression" dxfId="218" priority="22" stopIfTrue="1">
      <formula>$A24&lt;&gt;""</formula>
    </cfRule>
  </conditionalFormatting>
  <conditionalFormatting sqref="A25:AF25">
    <cfRule type="expression" dxfId="217" priority="21" stopIfTrue="1">
      <formula>$A25&lt;&gt;""</formula>
    </cfRule>
  </conditionalFormatting>
  <conditionalFormatting sqref="A26:AF26">
    <cfRule type="expression" dxfId="216" priority="20" stopIfTrue="1">
      <formula>$A26&lt;&gt;""</formula>
    </cfRule>
  </conditionalFormatting>
  <conditionalFormatting sqref="A27:AF27">
    <cfRule type="expression" dxfId="215" priority="19" stopIfTrue="1">
      <formula>$A27&lt;&gt;""</formula>
    </cfRule>
  </conditionalFormatting>
  <conditionalFormatting sqref="A28:AF28">
    <cfRule type="expression" dxfId="214" priority="18" stopIfTrue="1">
      <formula>$A28&lt;&gt;""</formula>
    </cfRule>
  </conditionalFormatting>
  <conditionalFormatting sqref="A29:AF29">
    <cfRule type="expression" dxfId="213" priority="17" stopIfTrue="1">
      <formula>$A29&lt;&gt;""</formula>
    </cfRule>
  </conditionalFormatting>
  <conditionalFormatting sqref="A30:AF30">
    <cfRule type="expression" dxfId="212" priority="16" stopIfTrue="1">
      <formula>$A30&lt;&gt;""</formula>
    </cfRule>
  </conditionalFormatting>
  <conditionalFormatting sqref="A31:AF31">
    <cfRule type="expression" dxfId="211" priority="15" stopIfTrue="1">
      <formula>$A31&lt;&gt;""</formula>
    </cfRule>
  </conditionalFormatting>
  <conditionalFormatting sqref="A32:AF32">
    <cfRule type="expression" dxfId="210" priority="14" stopIfTrue="1">
      <formula>$A32&lt;&gt;""</formula>
    </cfRule>
  </conditionalFormatting>
  <conditionalFormatting sqref="A33:AF33">
    <cfRule type="expression" dxfId="209" priority="13" stopIfTrue="1">
      <formula>$A33&lt;&gt;""</formula>
    </cfRule>
  </conditionalFormatting>
  <conditionalFormatting sqref="A34:AF34">
    <cfRule type="expression" dxfId="208" priority="12" stopIfTrue="1">
      <formula>$A34&lt;&gt;""</formula>
    </cfRule>
  </conditionalFormatting>
  <conditionalFormatting sqref="A35:AF35">
    <cfRule type="expression" dxfId="207" priority="11" stopIfTrue="1">
      <formula>$A35&lt;&gt;""</formula>
    </cfRule>
  </conditionalFormatting>
  <conditionalFormatting sqref="A36:AF36">
    <cfRule type="expression" dxfId="206" priority="10" stopIfTrue="1">
      <formula>$A36&lt;&gt;""</formula>
    </cfRule>
  </conditionalFormatting>
  <conditionalFormatting sqref="A37:AF37">
    <cfRule type="expression" dxfId="205" priority="9" stopIfTrue="1">
      <formula>$A37&lt;&gt;""</formula>
    </cfRule>
  </conditionalFormatting>
  <conditionalFormatting sqref="A38:AF38">
    <cfRule type="expression" dxfId="204" priority="8" stopIfTrue="1">
      <formula>$A38&lt;&gt;""</formula>
    </cfRule>
  </conditionalFormatting>
  <conditionalFormatting sqref="A39:AF39">
    <cfRule type="expression" dxfId="203" priority="7" stopIfTrue="1">
      <formula>$A39&lt;&gt;""</formula>
    </cfRule>
  </conditionalFormatting>
  <conditionalFormatting sqref="A40:AF40">
    <cfRule type="expression" dxfId="202" priority="6" stopIfTrue="1">
      <formula>$A40&lt;&gt;""</formula>
    </cfRule>
  </conditionalFormatting>
  <conditionalFormatting sqref="A41:AF41">
    <cfRule type="expression" dxfId="201" priority="5" stopIfTrue="1">
      <formula>$A41&lt;&gt;""</formula>
    </cfRule>
  </conditionalFormatting>
  <conditionalFormatting sqref="A42:AF42">
    <cfRule type="expression" dxfId="200" priority="4" stopIfTrue="1">
      <formula>$A42&lt;&gt;""</formula>
    </cfRule>
  </conditionalFormatting>
  <conditionalFormatting sqref="A43:AF43">
    <cfRule type="expression" dxfId="199" priority="3" stopIfTrue="1">
      <formula>$A43&lt;&gt;""</formula>
    </cfRule>
  </conditionalFormatting>
  <conditionalFormatting sqref="A44:AF44">
    <cfRule type="expression" dxfId="198" priority="2" stopIfTrue="1">
      <formula>$A44&lt;&gt;""</formula>
    </cfRule>
  </conditionalFormatting>
  <conditionalFormatting sqref="A7:AF7">
    <cfRule type="expression" dxfId="19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690</v>
      </c>
      <c r="C7" s="43" t="s">
        <v>79</v>
      </c>
      <c r="D7" s="58">
        <f>SUM($D$8:$D$44)</f>
        <v>755</v>
      </c>
      <c r="E7" s="58">
        <f>SUM($E$8:$E$44)</f>
        <v>258</v>
      </c>
      <c r="F7" s="58">
        <f>SUM($F$8:$F$44)</f>
        <v>16</v>
      </c>
      <c r="G7" s="58">
        <f>SUM($G$8:$G$44)</f>
        <v>292</v>
      </c>
      <c r="H7" s="58">
        <f>SUM($H$8:$H$44)</f>
        <v>108</v>
      </c>
      <c r="I7" s="58">
        <f>SUM($I$8:$I$44)</f>
        <v>10</v>
      </c>
      <c r="J7" s="58">
        <f>SUM($J$8:$J$44)</f>
        <v>0</v>
      </c>
      <c r="K7" s="58">
        <f>SUM($K$8:$K$44)</f>
        <v>0</v>
      </c>
      <c r="L7" s="58">
        <f>SUM($L$8:$L$44)</f>
        <v>12</v>
      </c>
      <c r="M7" s="58">
        <f>SUM($M$8:$M$44)</f>
        <v>6</v>
      </c>
      <c r="N7" s="58">
        <f>SUM($N$8:$N$44)</f>
        <v>9</v>
      </c>
      <c r="O7" s="58">
        <f>SUM($O$8:$O$44)</f>
        <v>0</v>
      </c>
      <c r="P7" s="58">
        <f>SUM($P$8:$P$44)</f>
        <v>9</v>
      </c>
      <c r="Q7" s="58">
        <f>SUM($Q$8:$Q$44)</f>
        <v>10</v>
      </c>
      <c r="R7" s="58">
        <f>SUM($R$8:$R$44)</f>
        <v>0</v>
      </c>
      <c r="S7" s="58">
        <f>SUM($S$8:$S$44)</f>
        <v>0</v>
      </c>
      <c r="T7" s="58">
        <f>SUM($T$8:$T$44)</f>
        <v>0</v>
      </c>
      <c r="U7" s="58">
        <f>SUM($U$8:$U$44)</f>
        <v>0</v>
      </c>
      <c r="V7" s="58">
        <f>SUM($V$8:$V$44)</f>
        <v>0</v>
      </c>
      <c r="W7" s="58">
        <f>SUM($W$8:$W$44)</f>
        <v>13</v>
      </c>
      <c r="X7" s="58">
        <f>SUM($X$8:$X$44)</f>
        <v>0</v>
      </c>
      <c r="Y7" s="58">
        <f>SUM($Y$8:$Y$44)</f>
        <v>0</v>
      </c>
      <c r="Z7" s="58">
        <f>SUM($Z$8:$Z$44)</f>
        <v>2</v>
      </c>
      <c r="AA7" s="58">
        <f>SUM($AA$8:$AA$44)</f>
        <v>0</v>
      </c>
      <c r="AB7" s="58">
        <f>SUM($AB$8:$AB$44)</f>
        <v>0</v>
      </c>
      <c r="AC7" s="58">
        <f>SUM($AC$8:$AC$44)</f>
        <v>0</v>
      </c>
      <c r="AD7" s="58">
        <f>SUM($AD$8:$AD$44)</f>
        <v>0</v>
      </c>
      <c r="AE7" s="58">
        <f>SUM($AE$8:$AE$44)</f>
        <v>10</v>
      </c>
      <c r="AF7" s="58">
        <f>SUM($AF$8:$AF$44)</f>
        <v>0</v>
      </c>
      <c r="AG7" s="58">
        <f>SUM($AG$8:$AG$44)</f>
        <v>0</v>
      </c>
      <c r="AH7" s="58">
        <f>SUM($AH$8:$AH$44)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126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124</v>
      </c>
      <c r="B9" s="50" t="s">
        <v>150</v>
      </c>
      <c r="C9" s="49" t="s">
        <v>151</v>
      </c>
      <c r="D9" s="39">
        <f>SUM(E9:AH9)</f>
        <v>163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49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3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38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60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12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1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124</v>
      </c>
      <c r="B10" s="50" t="s">
        <v>165</v>
      </c>
      <c r="C10" s="49" t="s">
        <v>166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124</v>
      </c>
      <c r="B11" s="50" t="s">
        <v>181</v>
      </c>
      <c r="C11" s="49" t="s">
        <v>182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124</v>
      </c>
      <c r="B12" s="50" t="s">
        <v>193</v>
      </c>
      <c r="C12" s="49" t="s">
        <v>194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124</v>
      </c>
      <c r="B13" s="50" t="s">
        <v>204</v>
      </c>
      <c r="C13" s="49" t="s">
        <v>205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124</v>
      </c>
      <c r="B14" s="50" t="s">
        <v>222</v>
      </c>
      <c r="C14" s="49" t="s">
        <v>223</v>
      </c>
      <c r="D14" s="39">
        <f>SUM(E14:AH14)</f>
        <v>64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17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26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18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1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1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1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124</v>
      </c>
      <c r="B15" s="50" t="s">
        <v>244</v>
      </c>
      <c r="C15" s="49" t="s">
        <v>245</v>
      </c>
      <c r="D15" s="39">
        <f>SUM(E15:AH15)</f>
        <v>344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104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8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180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25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10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1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2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3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6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5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124</v>
      </c>
      <c r="B16" s="50" t="s">
        <v>265</v>
      </c>
      <c r="C16" s="49" t="s">
        <v>266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124</v>
      </c>
      <c r="B17" s="50" t="s">
        <v>289</v>
      </c>
      <c r="C17" s="49" t="s">
        <v>290</v>
      </c>
      <c r="D17" s="39">
        <f>SUM(E17:AH17)</f>
        <v>83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26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4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48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5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148</v>
      </c>
      <c r="B18" s="50" t="s">
        <v>308</v>
      </c>
      <c r="C18" s="49" t="s">
        <v>309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124</v>
      </c>
      <c r="B19" s="50" t="s">
        <v>323</v>
      </c>
      <c r="C19" s="49" t="s">
        <v>324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143</v>
      </c>
      <c r="B20" s="50" t="s">
        <v>335</v>
      </c>
      <c r="C20" s="49" t="s">
        <v>337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360</v>
      </c>
      <c r="B21" s="50" t="s">
        <v>358</v>
      </c>
      <c r="C21" s="49" t="s">
        <v>359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380</v>
      </c>
      <c r="B22" s="50" t="s">
        <v>378</v>
      </c>
      <c r="C22" s="49" t="s">
        <v>379</v>
      </c>
      <c r="D22" s="39">
        <f>SUM(E22:AH22)</f>
        <v>20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5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7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6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2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124</v>
      </c>
      <c r="B23" s="50" t="s">
        <v>396</v>
      </c>
      <c r="C23" s="49" t="s">
        <v>397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124</v>
      </c>
      <c r="B24" s="50" t="s">
        <v>413</v>
      </c>
      <c r="C24" s="49" t="s">
        <v>415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432</v>
      </c>
      <c r="B25" s="50" t="s">
        <v>430</v>
      </c>
      <c r="C25" s="49" t="s">
        <v>431</v>
      </c>
      <c r="D25" s="39">
        <f>SUM(E25:AH25)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124</v>
      </c>
      <c r="B26" s="50" t="s">
        <v>451</v>
      </c>
      <c r="C26" s="49" t="s">
        <v>450</v>
      </c>
      <c r="D26" s="39">
        <f>SUM(E26:AH26)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124</v>
      </c>
      <c r="B27" s="50" t="s">
        <v>463</v>
      </c>
      <c r="C27" s="49" t="s">
        <v>464</v>
      </c>
      <c r="D27" s="39">
        <f>SUM(E27:AH27)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479</v>
      </c>
      <c r="B28" s="50" t="s">
        <v>480</v>
      </c>
      <c r="C28" s="49" t="s">
        <v>481</v>
      </c>
      <c r="D28" s="39">
        <f>SUM(E28:AH28)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49" t="s">
        <v>178</v>
      </c>
      <c r="B29" s="50" t="s">
        <v>493</v>
      </c>
      <c r="C29" s="49" t="s">
        <v>494</v>
      </c>
      <c r="D29" s="39">
        <f>SUM(E29:AH29)</f>
        <v>22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3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1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1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7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10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</row>
    <row r="30" spans="1:34" s="10" customFormat="1" ht="12" customHeight="1">
      <c r="A30" s="49" t="s">
        <v>479</v>
      </c>
      <c r="B30" s="50" t="s">
        <v>512</v>
      </c>
      <c r="C30" s="49" t="s">
        <v>513</v>
      </c>
      <c r="D30" s="39">
        <f>SUM(E30:AH30)</f>
        <v>0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</row>
    <row r="31" spans="1:34" s="10" customFormat="1" ht="12" customHeight="1">
      <c r="A31" s="49" t="s">
        <v>124</v>
      </c>
      <c r="B31" s="50" t="s">
        <v>519</v>
      </c>
      <c r="C31" s="49" t="s">
        <v>521</v>
      </c>
      <c r="D31" s="39">
        <f>SUM(E31:AH31)</f>
        <v>0</v>
      </c>
      <c r="E31" s="39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9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9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9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9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9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9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9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9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9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9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9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9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9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9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9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9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9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9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9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9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9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9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9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9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9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9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9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9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9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</row>
    <row r="32" spans="1:34" s="10" customFormat="1" ht="12" customHeight="1">
      <c r="A32" s="49" t="s">
        <v>533</v>
      </c>
      <c r="B32" s="50" t="s">
        <v>534</v>
      </c>
      <c r="C32" s="49" t="s">
        <v>535</v>
      </c>
      <c r="D32" s="39">
        <f>SUM(E32:AH32)</f>
        <v>0</v>
      </c>
      <c r="E32" s="39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9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9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9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9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9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9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9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9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9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9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9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9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9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9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9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9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9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9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9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9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9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9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9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9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9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9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9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9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9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</row>
    <row r="33" spans="1:34" s="10" customFormat="1" ht="12" customHeight="1">
      <c r="A33" s="49" t="s">
        <v>124</v>
      </c>
      <c r="B33" s="50" t="s">
        <v>546</v>
      </c>
      <c r="C33" s="49" t="s">
        <v>548</v>
      </c>
      <c r="D33" s="39">
        <f>SUM(E33:AH33)</f>
        <v>0</v>
      </c>
      <c r="E33" s="39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9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9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9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9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9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9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9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9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9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9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9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9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9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9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9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9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9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9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9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9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9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9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9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9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9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9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9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9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9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</row>
    <row r="34" spans="1:34" s="10" customFormat="1" ht="12" customHeight="1">
      <c r="A34" s="49" t="s">
        <v>551</v>
      </c>
      <c r="B34" s="50" t="s">
        <v>557</v>
      </c>
      <c r="C34" s="49" t="s">
        <v>558</v>
      </c>
      <c r="D34" s="39">
        <f>SUM(E34:AH34)</f>
        <v>0</v>
      </c>
      <c r="E34" s="39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9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9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9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9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9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9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9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9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9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9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9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9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9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9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9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9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9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9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9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9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9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9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9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9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9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9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9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9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9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</row>
    <row r="35" spans="1:34" s="10" customFormat="1" ht="12" customHeight="1">
      <c r="A35" s="49" t="s">
        <v>124</v>
      </c>
      <c r="B35" s="50" t="s">
        <v>565</v>
      </c>
      <c r="C35" s="49" t="s">
        <v>566</v>
      </c>
      <c r="D35" s="39">
        <f>SUM(E35:AH35)</f>
        <v>0</v>
      </c>
      <c r="E35" s="39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9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9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9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9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9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9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9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9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9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9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9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9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9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9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9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9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9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9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9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9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9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9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9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9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9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9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9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9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9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</row>
    <row r="36" spans="1:34" s="10" customFormat="1" ht="12" customHeight="1">
      <c r="A36" s="49" t="s">
        <v>432</v>
      </c>
      <c r="B36" s="50" t="s">
        <v>572</v>
      </c>
      <c r="C36" s="49" t="s">
        <v>573</v>
      </c>
      <c r="D36" s="39">
        <f>SUM(E36:AH36)</f>
        <v>0</v>
      </c>
      <c r="E36" s="39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0</v>
      </c>
      <c r="F36" s="39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0</v>
      </c>
      <c r="G36" s="39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0</v>
      </c>
      <c r="H36" s="39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0</v>
      </c>
      <c r="I36" s="39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9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9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9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9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9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9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9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9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9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9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9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9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9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9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9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9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9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9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9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9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9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9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0</v>
      </c>
      <c r="AF36" s="39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9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9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</row>
    <row r="37" spans="1:34" s="10" customFormat="1" ht="12" customHeight="1">
      <c r="A37" s="49" t="s">
        <v>124</v>
      </c>
      <c r="B37" s="50" t="s">
        <v>589</v>
      </c>
      <c r="C37" s="49" t="s">
        <v>591</v>
      </c>
      <c r="D37" s="39">
        <f>SUM(E37:AH37)</f>
        <v>0</v>
      </c>
      <c r="E37" s="39">
        <f>'ごみ搬入量内訳(直接資源化)'!E37+'ごみ搬入量内訳(焼却)'!E37+'ごみ搬入量内訳(粗大)'!E37+'ごみ搬入量内訳(堆肥化)'!E37+'ごみ搬入量内訳(飼料化)'!E37+'ごみ搬入量内訳(メタン化)'!E37+'ごみ搬入量内訳(燃料化)'!E37+'ごみ搬入量内訳(セメント)'!E37+'ごみ搬入量内訳(資源化等)'!E37+'ごみ搬入量内訳(その他)'!E37+'ごみ搬入量内訳(直接埋立)'!E37+'ごみ搬入量内訳(海洋投入)'!E37</f>
        <v>0</v>
      </c>
      <c r="F37" s="39">
        <f>'ごみ搬入量内訳(直接資源化)'!F37+'ごみ搬入量内訳(焼却)'!F37+'ごみ搬入量内訳(粗大)'!F37+'ごみ搬入量内訳(堆肥化)'!F37+'ごみ搬入量内訳(飼料化)'!F37+'ごみ搬入量内訳(メタン化)'!F37+'ごみ搬入量内訳(燃料化)'!F37+'ごみ搬入量内訳(セメント)'!F37+'ごみ搬入量内訳(資源化等)'!F37+'ごみ搬入量内訳(その他)'!F37+'ごみ搬入量内訳(直接埋立)'!F37+'ごみ搬入量内訳(海洋投入)'!F37</f>
        <v>0</v>
      </c>
      <c r="G37" s="39">
        <f>'ごみ搬入量内訳(直接資源化)'!G37+'ごみ搬入量内訳(焼却)'!G37+'ごみ搬入量内訳(粗大)'!G37+'ごみ搬入量内訳(堆肥化)'!G37+'ごみ搬入量内訳(飼料化)'!G37+'ごみ搬入量内訳(メタン化)'!G37+'ごみ搬入量内訳(燃料化)'!G37+'ごみ搬入量内訳(セメント)'!G37+'ごみ搬入量内訳(資源化等)'!G37+'ごみ搬入量内訳(その他)'!G37+'ごみ搬入量内訳(直接埋立)'!G37+'ごみ搬入量内訳(海洋投入)'!G37</f>
        <v>0</v>
      </c>
      <c r="H37" s="39">
        <f>'ごみ搬入量内訳(直接資源化)'!H37+'ごみ搬入量内訳(焼却)'!H37+'ごみ搬入量内訳(粗大)'!H37+'ごみ搬入量内訳(堆肥化)'!H37+'ごみ搬入量内訳(飼料化)'!H37+'ごみ搬入量内訳(メタン化)'!H37+'ごみ搬入量内訳(燃料化)'!H37+'ごみ搬入量内訳(セメント)'!H37+'ごみ搬入量内訳(資源化等)'!H37+'ごみ搬入量内訳(その他)'!H37+'ごみ搬入量内訳(直接埋立)'!H37+'ごみ搬入量内訳(海洋投入)'!H37</f>
        <v>0</v>
      </c>
      <c r="I37" s="39">
        <f>'ごみ搬入量内訳(直接資源化)'!I37+'ごみ搬入量内訳(焼却)'!I37+'ごみ搬入量内訳(粗大)'!I37+'ごみ搬入量内訳(堆肥化)'!I37+'ごみ搬入量内訳(飼料化)'!I37+'ごみ搬入量内訳(メタン化)'!I37+'ごみ搬入量内訳(燃料化)'!I37+'ごみ搬入量内訳(セメント)'!I37+'ごみ搬入量内訳(資源化等)'!I37+'ごみ搬入量内訳(その他)'!I37+'ごみ搬入量内訳(直接埋立)'!I37+'ごみ搬入量内訳(海洋投入)'!I37</f>
        <v>0</v>
      </c>
      <c r="J37" s="39">
        <f>'ごみ搬入量内訳(直接資源化)'!J37+'ごみ搬入量内訳(焼却)'!J37+'ごみ搬入量内訳(粗大)'!J37+'ごみ搬入量内訳(堆肥化)'!J37+'ごみ搬入量内訳(飼料化)'!J37+'ごみ搬入量内訳(メタン化)'!J37+'ごみ搬入量内訳(燃料化)'!J37+'ごみ搬入量内訳(セメント)'!J37+'ごみ搬入量内訳(資源化等)'!J37+'ごみ搬入量内訳(その他)'!J37+'ごみ搬入量内訳(直接埋立)'!J37+'ごみ搬入量内訳(海洋投入)'!J37</f>
        <v>0</v>
      </c>
      <c r="K37" s="39">
        <f>'ごみ搬入量内訳(直接資源化)'!K37+'ごみ搬入量内訳(焼却)'!K37+'ごみ搬入量内訳(粗大)'!K37+'ごみ搬入量内訳(堆肥化)'!K37+'ごみ搬入量内訳(飼料化)'!K37+'ごみ搬入量内訳(メタン化)'!K37+'ごみ搬入量内訳(燃料化)'!K37+'ごみ搬入量内訳(セメント)'!K37+'ごみ搬入量内訳(資源化等)'!K37+'ごみ搬入量内訳(その他)'!K37+'ごみ搬入量内訳(直接埋立)'!K37+'ごみ搬入量内訳(海洋投入)'!K37</f>
        <v>0</v>
      </c>
      <c r="L37" s="39">
        <f>'ごみ搬入量内訳(直接資源化)'!L37+'ごみ搬入量内訳(焼却)'!L37+'ごみ搬入量内訳(粗大)'!L37+'ごみ搬入量内訳(堆肥化)'!L37+'ごみ搬入量内訳(飼料化)'!L37+'ごみ搬入量内訳(メタン化)'!L37+'ごみ搬入量内訳(燃料化)'!L37+'ごみ搬入量内訳(セメント)'!L37+'ごみ搬入量内訳(資源化等)'!L37+'ごみ搬入量内訳(その他)'!L37+'ごみ搬入量内訳(直接埋立)'!L37+'ごみ搬入量内訳(海洋投入)'!L37</f>
        <v>0</v>
      </c>
      <c r="M37" s="39">
        <f>'ごみ搬入量内訳(直接資源化)'!M37+'ごみ搬入量内訳(焼却)'!M37+'ごみ搬入量内訳(粗大)'!M37+'ごみ搬入量内訳(堆肥化)'!M37+'ごみ搬入量内訳(飼料化)'!M37+'ごみ搬入量内訳(メタン化)'!M37+'ごみ搬入量内訳(燃料化)'!M37+'ごみ搬入量内訳(セメント)'!M37+'ごみ搬入量内訳(資源化等)'!M37+'ごみ搬入量内訳(その他)'!M37+'ごみ搬入量内訳(直接埋立)'!M37+'ごみ搬入量内訳(海洋投入)'!M37</f>
        <v>0</v>
      </c>
      <c r="N37" s="39">
        <f>'ごみ搬入量内訳(直接資源化)'!N37+'ごみ搬入量内訳(焼却)'!N37+'ごみ搬入量内訳(粗大)'!N37+'ごみ搬入量内訳(堆肥化)'!N37+'ごみ搬入量内訳(飼料化)'!N37+'ごみ搬入量内訳(メタン化)'!N37+'ごみ搬入量内訳(燃料化)'!N37+'ごみ搬入量内訳(セメント)'!N37+'ごみ搬入量内訳(資源化等)'!N37+'ごみ搬入量内訳(その他)'!N37+'ごみ搬入量内訳(直接埋立)'!N37+'ごみ搬入量内訳(海洋投入)'!N37</f>
        <v>0</v>
      </c>
      <c r="O37" s="39">
        <f>'ごみ搬入量内訳(直接資源化)'!O37+'ごみ搬入量内訳(焼却)'!O37+'ごみ搬入量内訳(粗大)'!O37+'ごみ搬入量内訳(堆肥化)'!O37+'ごみ搬入量内訳(飼料化)'!O37+'ごみ搬入量内訳(メタン化)'!O37+'ごみ搬入量内訳(燃料化)'!O37+'ごみ搬入量内訳(セメント)'!O37+'ごみ搬入量内訳(資源化等)'!O37+'ごみ搬入量内訳(その他)'!O37+'ごみ搬入量内訳(直接埋立)'!O37+'ごみ搬入量内訳(海洋投入)'!O37</f>
        <v>0</v>
      </c>
      <c r="P37" s="39">
        <f>'ごみ搬入量内訳(直接資源化)'!P37+'ごみ搬入量内訳(焼却)'!P37+'ごみ搬入量内訳(粗大)'!P37+'ごみ搬入量内訳(堆肥化)'!P37+'ごみ搬入量内訳(飼料化)'!P37+'ごみ搬入量内訳(メタン化)'!P37+'ごみ搬入量内訳(燃料化)'!P37+'ごみ搬入量内訳(セメント)'!P37+'ごみ搬入量内訳(資源化等)'!P37+'ごみ搬入量内訳(その他)'!P37+'ごみ搬入量内訳(直接埋立)'!P37+'ごみ搬入量内訳(海洋投入)'!P37</f>
        <v>0</v>
      </c>
      <c r="Q37" s="39">
        <f>'ごみ搬入量内訳(直接資源化)'!Q37+'ごみ搬入量内訳(焼却)'!Q37+'ごみ搬入量内訳(粗大)'!Q37+'ごみ搬入量内訳(堆肥化)'!Q37+'ごみ搬入量内訳(飼料化)'!Q37+'ごみ搬入量内訳(メタン化)'!Q37+'ごみ搬入量内訳(燃料化)'!Q37+'ごみ搬入量内訳(セメント)'!Q37+'ごみ搬入量内訳(資源化等)'!Q37+'ごみ搬入量内訳(その他)'!Q37+'ごみ搬入量内訳(直接埋立)'!Q37+'ごみ搬入量内訳(海洋投入)'!Q37</f>
        <v>0</v>
      </c>
      <c r="R37" s="39">
        <f>'ごみ搬入量内訳(直接資源化)'!R37+'ごみ搬入量内訳(焼却)'!R37+'ごみ搬入量内訳(粗大)'!R37+'ごみ搬入量内訳(堆肥化)'!R37+'ごみ搬入量内訳(飼料化)'!R37+'ごみ搬入量内訳(メタン化)'!R37+'ごみ搬入量内訳(燃料化)'!R37+'ごみ搬入量内訳(セメント)'!R37+'ごみ搬入量内訳(資源化等)'!R37+'ごみ搬入量内訳(その他)'!R37+'ごみ搬入量内訳(直接埋立)'!R37+'ごみ搬入量内訳(海洋投入)'!R37</f>
        <v>0</v>
      </c>
      <c r="S37" s="39">
        <f>'ごみ搬入量内訳(直接資源化)'!S37+'ごみ搬入量内訳(焼却)'!S37+'ごみ搬入量内訳(粗大)'!S37+'ごみ搬入量内訳(堆肥化)'!S37+'ごみ搬入量内訳(飼料化)'!S37+'ごみ搬入量内訳(メタン化)'!S37+'ごみ搬入量内訳(燃料化)'!S37+'ごみ搬入量内訳(セメント)'!S37+'ごみ搬入量内訳(資源化等)'!S37+'ごみ搬入量内訳(その他)'!S37+'ごみ搬入量内訳(直接埋立)'!S37+'ごみ搬入量内訳(海洋投入)'!S37</f>
        <v>0</v>
      </c>
      <c r="T37" s="39">
        <f>'ごみ搬入量内訳(直接資源化)'!T37+'ごみ搬入量内訳(焼却)'!T37+'ごみ搬入量内訳(粗大)'!T37+'ごみ搬入量内訳(堆肥化)'!T37+'ごみ搬入量内訳(飼料化)'!T37+'ごみ搬入量内訳(メタン化)'!T37+'ごみ搬入量内訳(燃料化)'!T37+'ごみ搬入量内訳(セメント)'!T37+'ごみ搬入量内訳(資源化等)'!T37+'ごみ搬入量内訳(その他)'!T37+'ごみ搬入量内訳(直接埋立)'!T37+'ごみ搬入量内訳(海洋投入)'!T37</f>
        <v>0</v>
      </c>
      <c r="U37" s="39">
        <f>'ごみ搬入量内訳(直接資源化)'!U37+'ごみ搬入量内訳(焼却)'!U37+'ごみ搬入量内訳(粗大)'!U37+'ごみ搬入量内訳(堆肥化)'!U37+'ごみ搬入量内訳(飼料化)'!U37+'ごみ搬入量内訳(メタン化)'!U37+'ごみ搬入量内訳(燃料化)'!U37+'ごみ搬入量内訳(セメント)'!U37+'ごみ搬入量内訳(資源化等)'!U37+'ごみ搬入量内訳(その他)'!U37+'ごみ搬入量内訳(直接埋立)'!U37+'ごみ搬入量内訳(海洋投入)'!U37</f>
        <v>0</v>
      </c>
      <c r="V37" s="39">
        <f>'ごみ搬入量内訳(直接資源化)'!V37+'ごみ搬入量内訳(焼却)'!V37+'ごみ搬入量内訳(粗大)'!V37+'ごみ搬入量内訳(堆肥化)'!V37+'ごみ搬入量内訳(飼料化)'!V37+'ごみ搬入量内訳(メタン化)'!V37+'ごみ搬入量内訳(燃料化)'!V37+'ごみ搬入量内訳(セメント)'!V37+'ごみ搬入量内訳(資源化等)'!V37+'ごみ搬入量内訳(その他)'!V37+'ごみ搬入量内訳(直接埋立)'!V37+'ごみ搬入量内訳(海洋投入)'!V37</f>
        <v>0</v>
      </c>
      <c r="W37" s="39">
        <f>'ごみ搬入量内訳(直接資源化)'!W37+'ごみ搬入量内訳(焼却)'!W37+'ごみ搬入量内訳(粗大)'!W37+'ごみ搬入量内訳(堆肥化)'!W37+'ごみ搬入量内訳(飼料化)'!W37+'ごみ搬入量内訳(メタン化)'!W37+'ごみ搬入量内訳(燃料化)'!W37+'ごみ搬入量内訳(セメント)'!W37+'ごみ搬入量内訳(資源化等)'!W37+'ごみ搬入量内訳(その他)'!W37+'ごみ搬入量内訳(直接埋立)'!W37+'ごみ搬入量内訳(海洋投入)'!W37</f>
        <v>0</v>
      </c>
      <c r="X37" s="39">
        <f>'ごみ搬入量内訳(直接資源化)'!X37+'ごみ搬入量内訳(焼却)'!X37+'ごみ搬入量内訳(粗大)'!X37+'ごみ搬入量内訳(堆肥化)'!X37+'ごみ搬入量内訳(飼料化)'!X37+'ごみ搬入量内訳(メタン化)'!X37+'ごみ搬入量内訳(燃料化)'!X37+'ごみ搬入量内訳(セメント)'!X37+'ごみ搬入量内訳(資源化等)'!X37+'ごみ搬入量内訳(その他)'!X37+'ごみ搬入量内訳(直接埋立)'!X37+'ごみ搬入量内訳(海洋投入)'!X37</f>
        <v>0</v>
      </c>
      <c r="Y37" s="39">
        <f>'ごみ搬入量内訳(直接資源化)'!Y37+'ごみ搬入量内訳(焼却)'!Y37+'ごみ搬入量内訳(粗大)'!Y37+'ごみ搬入量内訳(堆肥化)'!Y37+'ごみ搬入量内訳(飼料化)'!Y37+'ごみ搬入量内訳(メタン化)'!Y37+'ごみ搬入量内訳(燃料化)'!Y37+'ごみ搬入量内訳(セメント)'!Y37+'ごみ搬入量内訳(資源化等)'!Y37+'ごみ搬入量内訳(その他)'!Y37+'ごみ搬入量内訳(直接埋立)'!Y37+'ごみ搬入量内訳(海洋投入)'!Y37</f>
        <v>0</v>
      </c>
      <c r="Z37" s="39">
        <f>'ごみ搬入量内訳(直接資源化)'!Z37+'ごみ搬入量内訳(焼却)'!Z37+'ごみ搬入量内訳(粗大)'!Z37+'ごみ搬入量内訳(堆肥化)'!Z37+'ごみ搬入量内訳(飼料化)'!Z37+'ごみ搬入量内訳(メタン化)'!Z37+'ごみ搬入量内訳(燃料化)'!Z37+'ごみ搬入量内訳(セメント)'!Z37+'ごみ搬入量内訳(資源化等)'!Z37+'ごみ搬入量内訳(その他)'!Z37+'ごみ搬入量内訳(直接埋立)'!Z37+'ごみ搬入量内訳(海洋投入)'!Z37</f>
        <v>0</v>
      </c>
      <c r="AA37" s="39">
        <f>'ごみ搬入量内訳(直接資源化)'!AA37+'ごみ搬入量内訳(焼却)'!AA37+'ごみ搬入量内訳(粗大)'!AA37+'ごみ搬入量内訳(堆肥化)'!AA37+'ごみ搬入量内訳(飼料化)'!AA37+'ごみ搬入量内訳(メタン化)'!AA37+'ごみ搬入量内訳(燃料化)'!AA37+'ごみ搬入量内訳(セメント)'!AA37+'ごみ搬入量内訳(資源化等)'!AA37+'ごみ搬入量内訳(その他)'!AA37+'ごみ搬入量内訳(直接埋立)'!AA37+'ごみ搬入量内訳(海洋投入)'!AA37</f>
        <v>0</v>
      </c>
      <c r="AB37" s="39">
        <f>'ごみ搬入量内訳(直接資源化)'!AB37+'ごみ搬入量内訳(焼却)'!AB37+'ごみ搬入量内訳(粗大)'!AB37+'ごみ搬入量内訳(堆肥化)'!AB37+'ごみ搬入量内訳(飼料化)'!AB37+'ごみ搬入量内訳(メタン化)'!AB37+'ごみ搬入量内訳(燃料化)'!AB37+'ごみ搬入量内訳(セメント)'!AB37+'ごみ搬入量内訳(資源化等)'!AB37+'ごみ搬入量内訳(その他)'!AB37+'ごみ搬入量内訳(直接埋立)'!AB37+'ごみ搬入量内訳(海洋投入)'!AB37</f>
        <v>0</v>
      </c>
      <c r="AC37" s="39">
        <f>'ごみ搬入量内訳(直接資源化)'!AC37+'ごみ搬入量内訳(焼却)'!AC37+'ごみ搬入量内訳(粗大)'!AC37+'ごみ搬入量内訳(堆肥化)'!AC37+'ごみ搬入量内訳(飼料化)'!AC37+'ごみ搬入量内訳(メタン化)'!AC37+'ごみ搬入量内訳(燃料化)'!AC37+'ごみ搬入量内訳(セメント)'!AC37+'ごみ搬入量内訳(資源化等)'!AC37+'ごみ搬入量内訳(その他)'!AC37+'ごみ搬入量内訳(直接埋立)'!AC37+'ごみ搬入量内訳(海洋投入)'!AC37</f>
        <v>0</v>
      </c>
      <c r="AD37" s="39">
        <f>'ごみ搬入量内訳(直接資源化)'!AD37+'ごみ搬入量内訳(焼却)'!AD37+'ごみ搬入量内訳(粗大)'!AD37+'ごみ搬入量内訳(堆肥化)'!AD37+'ごみ搬入量内訳(飼料化)'!AD37+'ごみ搬入量内訳(メタン化)'!AD37+'ごみ搬入量内訳(燃料化)'!AD37+'ごみ搬入量内訳(セメント)'!AD37+'ごみ搬入量内訳(資源化等)'!AD37+'ごみ搬入量内訳(その他)'!AD37+'ごみ搬入量内訳(直接埋立)'!AD37+'ごみ搬入量内訳(海洋投入)'!AD37</f>
        <v>0</v>
      </c>
      <c r="AE37" s="39">
        <f>'ごみ搬入量内訳(直接資源化)'!AE37+'ごみ搬入量内訳(焼却)'!AE37+'ごみ搬入量内訳(粗大)'!AE37+'ごみ搬入量内訳(堆肥化)'!AE37+'ごみ搬入量内訳(飼料化)'!AE37+'ごみ搬入量内訳(メタン化)'!AE37+'ごみ搬入量内訳(燃料化)'!AE37+'ごみ搬入量内訳(セメント)'!AE37+'ごみ搬入量内訳(資源化等)'!AE37+'ごみ搬入量内訳(その他)'!AE37+'ごみ搬入量内訳(直接埋立)'!AE37+'ごみ搬入量内訳(海洋投入)'!AE37</f>
        <v>0</v>
      </c>
      <c r="AF37" s="39">
        <f>'ごみ搬入量内訳(直接資源化)'!AF37+'ごみ搬入量内訳(焼却)'!AF37+'ごみ搬入量内訳(粗大)'!AF37+'ごみ搬入量内訳(堆肥化)'!AF37+'ごみ搬入量内訳(飼料化)'!AF37+'ごみ搬入量内訳(メタン化)'!AF37+'ごみ搬入量内訳(燃料化)'!AF37+'ごみ搬入量内訳(セメント)'!AF37+'ごみ搬入量内訳(資源化等)'!AF37+'ごみ搬入量内訳(その他)'!AF37+'ごみ搬入量内訳(直接埋立)'!AF37+'ごみ搬入量内訳(海洋投入)'!AF37</f>
        <v>0</v>
      </c>
      <c r="AG37" s="39">
        <f>'ごみ搬入量内訳(直接資源化)'!AG37+'ごみ搬入量内訳(焼却)'!AG37+'ごみ搬入量内訳(粗大)'!AG37+'ごみ搬入量内訳(堆肥化)'!AG37+'ごみ搬入量内訳(飼料化)'!AG37+'ごみ搬入量内訳(メタン化)'!AG37+'ごみ搬入量内訳(燃料化)'!AG37+'ごみ搬入量内訳(セメント)'!AG37+'ごみ搬入量内訳(資源化等)'!AG37+'ごみ搬入量内訳(その他)'!AG37+'ごみ搬入量内訳(直接埋立)'!AG37+'ごみ搬入量内訳(海洋投入)'!AG37</f>
        <v>0</v>
      </c>
      <c r="AH37" s="39">
        <f>'ごみ搬入量内訳(直接資源化)'!AH37+'ごみ搬入量内訳(焼却)'!AH37+'ごみ搬入量内訳(粗大)'!AH37+'ごみ搬入量内訳(堆肥化)'!AH37+'ごみ搬入量内訳(飼料化)'!AH37+'ごみ搬入量内訳(メタン化)'!AH37+'ごみ搬入量内訳(燃料化)'!AH37+'ごみ搬入量内訳(セメント)'!AH37+'ごみ搬入量内訳(資源化等)'!AH37+'ごみ搬入量内訳(その他)'!AH37+'ごみ搬入量内訳(直接埋立)'!AH37+'ごみ搬入量内訳(海洋投入)'!AH37</f>
        <v>0</v>
      </c>
    </row>
    <row r="38" spans="1:34" s="10" customFormat="1" ht="12" customHeight="1">
      <c r="A38" s="49" t="s">
        <v>124</v>
      </c>
      <c r="B38" s="50" t="s">
        <v>606</v>
      </c>
      <c r="C38" s="49" t="s">
        <v>607</v>
      </c>
      <c r="D38" s="39">
        <f>SUM(E38:AH38)</f>
        <v>0</v>
      </c>
      <c r="E38" s="39">
        <f>'ごみ搬入量内訳(直接資源化)'!E38+'ごみ搬入量内訳(焼却)'!E38+'ごみ搬入量内訳(粗大)'!E38+'ごみ搬入量内訳(堆肥化)'!E38+'ごみ搬入量内訳(飼料化)'!E38+'ごみ搬入量内訳(メタン化)'!E38+'ごみ搬入量内訳(燃料化)'!E38+'ごみ搬入量内訳(セメント)'!E38+'ごみ搬入量内訳(資源化等)'!E38+'ごみ搬入量内訳(その他)'!E38+'ごみ搬入量内訳(直接埋立)'!E38+'ごみ搬入量内訳(海洋投入)'!E38</f>
        <v>0</v>
      </c>
      <c r="F38" s="39">
        <f>'ごみ搬入量内訳(直接資源化)'!F38+'ごみ搬入量内訳(焼却)'!F38+'ごみ搬入量内訳(粗大)'!F38+'ごみ搬入量内訳(堆肥化)'!F38+'ごみ搬入量内訳(飼料化)'!F38+'ごみ搬入量内訳(メタン化)'!F38+'ごみ搬入量内訳(燃料化)'!F38+'ごみ搬入量内訳(セメント)'!F38+'ごみ搬入量内訳(資源化等)'!F38+'ごみ搬入量内訳(その他)'!F38+'ごみ搬入量内訳(直接埋立)'!F38+'ごみ搬入量内訳(海洋投入)'!F38</f>
        <v>0</v>
      </c>
      <c r="G38" s="39">
        <f>'ごみ搬入量内訳(直接資源化)'!G38+'ごみ搬入量内訳(焼却)'!G38+'ごみ搬入量内訳(粗大)'!G38+'ごみ搬入量内訳(堆肥化)'!G38+'ごみ搬入量内訳(飼料化)'!G38+'ごみ搬入量内訳(メタン化)'!G38+'ごみ搬入量内訳(燃料化)'!G38+'ごみ搬入量内訳(セメント)'!G38+'ごみ搬入量内訳(資源化等)'!G38+'ごみ搬入量内訳(その他)'!G38+'ごみ搬入量内訳(直接埋立)'!G38+'ごみ搬入量内訳(海洋投入)'!G38</f>
        <v>0</v>
      </c>
      <c r="H38" s="39">
        <f>'ごみ搬入量内訳(直接資源化)'!H38+'ごみ搬入量内訳(焼却)'!H38+'ごみ搬入量内訳(粗大)'!H38+'ごみ搬入量内訳(堆肥化)'!H38+'ごみ搬入量内訳(飼料化)'!H38+'ごみ搬入量内訳(メタン化)'!H38+'ごみ搬入量内訳(燃料化)'!H38+'ごみ搬入量内訳(セメント)'!H38+'ごみ搬入量内訳(資源化等)'!H38+'ごみ搬入量内訳(その他)'!H38+'ごみ搬入量内訳(直接埋立)'!H38+'ごみ搬入量内訳(海洋投入)'!H38</f>
        <v>0</v>
      </c>
      <c r="I38" s="39">
        <f>'ごみ搬入量内訳(直接資源化)'!I38+'ごみ搬入量内訳(焼却)'!I38+'ごみ搬入量内訳(粗大)'!I38+'ごみ搬入量内訳(堆肥化)'!I38+'ごみ搬入量内訳(飼料化)'!I38+'ごみ搬入量内訳(メタン化)'!I38+'ごみ搬入量内訳(燃料化)'!I38+'ごみ搬入量内訳(セメント)'!I38+'ごみ搬入量内訳(資源化等)'!I38+'ごみ搬入量内訳(その他)'!I38+'ごみ搬入量内訳(直接埋立)'!I38+'ごみ搬入量内訳(海洋投入)'!I38</f>
        <v>0</v>
      </c>
      <c r="J38" s="39">
        <f>'ごみ搬入量内訳(直接資源化)'!J38+'ごみ搬入量内訳(焼却)'!J38+'ごみ搬入量内訳(粗大)'!J38+'ごみ搬入量内訳(堆肥化)'!J38+'ごみ搬入量内訳(飼料化)'!J38+'ごみ搬入量内訳(メタン化)'!J38+'ごみ搬入量内訳(燃料化)'!J38+'ごみ搬入量内訳(セメント)'!J38+'ごみ搬入量内訳(資源化等)'!J38+'ごみ搬入量内訳(その他)'!J38+'ごみ搬入量内訳(直接埋立)'!J38+'ごみ搬入量内訳(海洋投入)'!J38</f>
        <v>0</v>
      </c>
      <c r="K38" s="39">
        <f>'ごみ搬入量内訳(直接資源化)'!K38+'ごみ搬入量内訳(焼却)'!K38+'ごみ搬入量内訳(粗大)'!K38+'ごみ搬入量内訳(堆肥化)'!K38+'ごみ搬入量内訳(飼料化)'!K38+'ごみ搬入量内訳(メタン化)'!K38+'ごみ搬入量内訳(燃料化)'!K38+'ごみ搬入量内訳(セメント)'!K38+'ごみ搬入量内訳(資源化等)'!K38+'ごみ搬入量内訳(その他)'!K38+'ごみ搬入量内訳(直接埋立)'!K38+'ごみ搬入量内訳(海洋投入)'!K38</f>
        <v>0</v>
      </c>
      <c r="L38" s="39">
        <f>'ごみ搬入量内訳(直接資源化)'!L38+'ごみ搬入量内訳(焼却)'!L38+'ごみ搬入量内訳(粗大)'!L38+'ごみ搬入量内訳(堆肥化)'!L38+'ごみ搬入量内訳(飼料化)'!L38+'ごみ搬入量内訳(メタン化)'!L38+'ごみ搬入量内訳(燃料化)'!L38+'ごみ搬入量内訳(セメント)'!L38+'ごみ搬入量内訳(資源化等)'!L38+'ごみ搬入量内訳(その他)'!L38+'ごみ搬入量内訳(直接埋立)'!L38+'ごみ搬入量内訳(海洋投入)'!L38</f>
        <v>0</v>
      </c>
      <c r="M38" s="39">
        <f>'ごみ搬入量内訳(直接資源化)'!M38+'ごみ搬入量内訳(焼却)'!M38+'ごみ搬入量内訳(粗大)'!M38+'ごみ搬入量内訳(堆肥化)'!M38+'ごみ搬入量内訳(飼料化)'!M38+'ごみ搬入量内訳(メタン化)'!M38+'ごみ搬入量内訳(燃料化)'!M38+'ごみ搬入量内訳(セメント)'!M38+'ごみ搬入量内訳(資源化等)'!M38+'ごみ搬入量内訳(その他)'!M38+'ごみ搬入量内訳(直接埋立)'!M38+'ごみ搬入量内訳(海洋投入)'!M38</f>
        <v>0</v>
      </c>
      <c r="N38" s="39">
        <f>'ごみ搬入量内訳(直接資源化)'!N38+'ごみ搬入量内訳(焼却)'!N38+'ごみ搬入量内訳(粗大)'!N38+'ごみ搬入量内訳(堆肥化)'!N38+'ごみ搬入量内訳(飼料化)'!N38+'ごみ搬入量内訳(メタン化)'!N38+'ごみ搬入量内訳(燃料化)'!N38+'ごみ搬入量内訳(セメント)'!N38+'ごみ搬入量内訳(資源化等)'!N38+'ごみ搬入量内訳(その他)'!N38+'ごみ搬入量内訳(直接埋立)'!N38+'ごみ搬入量内訳(海洋投入)'!N38</f>
        <v>0</v>
      </c>
      <c r="O38" s="39">
        <f>'ごみ搬入量内訳(直接資源化)'!O38+'ごみ搬入量内訳(焼却)'!O38+'ごみ搬入量内訳(粗大)'!O38+'ごみ搬入量内訳(堆肥化)'!O38+'ごみ搬入量内訳(飼料化)'!O38+'ごみ搬入量内訳(メタン化)'!O38+'ごみ搬入量内訳(燃料化)'!O38+'ごみ搬入量内訳(セメント)'!O38+'ごみ搬入量内訳(資源化等)'!O38+'ごみ搬入量内訳(その他)'!O38+'ごみ搬入量内訳(直接埋立)'!O38+'ごみ搬入量内訳(海洋投入)'!O38</f>
        <v>0</v>
      </c>
      <c r="P38" s="39">
        <f>'ごみ搬入量内訳(直接資源化)'!P38+'ごみ搬入量内訳(焼却)'!P38+'ごみ搬入量内訳(粗大)'!P38+'ごみ搬入量内訳(堆肥化)'!P38+'ごみ搬入量内訳(飼料化)'!P38+'ごみ搬入量内訳(メタン化)'!P38+'ごみ搬入量内訳(燃料化)'!P38+'ごみ搬入量内訳(セメント)'!P38+'ごみ搬入量内訳(資源化等)'!P38+'ごみ搬入量内訳(その他)'!P38+'ごみ搬入量内訳(直接埋立)'!P38+'ごみ搬入量内訳(海洋投入)'!P38</f>
        <v>0</v>
      </c>
      <c r="Q38" s="39">
        <f>'ごみ搬入量内訳(直接資源化)'!Q38+'ごみ搬入量内訳(焼却)'!Q38+'ごみ搬入量内訳(粗大)'!Q38+'ごみ搬入量内訳(堆肥化)'!Q38+'ごみ搬入量内訳(飼料化)'!Q38+'ごみ搬入量内訳(メタン化)'!Q38+'ごみ搬入量内訳(燃料化)'!Q38+'ごみ搬入量内訳(セメント)'!Q38+'ごみ搬入量内訳(資源化等)'!Q38+'ごみ搬入量内訳(その他)'!Q38+'ごみ搬入量内訳(直接埋立)'!Q38+'ごみ搬入量内訳(海洋投入)'!Q38</f>
        <v>0</v>
      </c>
      <c r="R38" s="39">
        <f>'ごみ搬入量内訳(直接資源化)'!R38+'ごみ搬入量内訳(焼却)'!R38+'ごみ搬入量内訳(粗大)'!R38+'ごみ搬入量内訳(堆肥化)'!R38+'ごみ搬入量内訳(飼料化)'!R38+'ごみ搬入量内訳(メタン化)'!R38+'ごみ搬入量内訳(燃料化)'!R38+'ごみ搬入量内訳(セメント)'!R38+'ごみ搬入量内訳(資源化等)'!R38+'ごみ搬入量内訳(その他)'!R38+'ごみ搬入量内訳(直接埋立)'!R38+'ごみ搬入量内訳(海洋投入)'!R38</f>
        <v>0</v>
      </c>
      <c r="S38" s="39">
        <f>'ごみ搬入量内訳(直接資源化)'!S38+'ごみ搬入量内訳(焼却)'!S38+'ごみ搬入量内訳(粗大)'!S38+'ごみ搬入量内訳(堆肥化)'!S38+'ごみ搬入量内訳(飼料化)'!S38+'ごみ搬入量内訳(メタン化)'!S38+'ごみ搬入量内訳(燃料化)'!S38+'ごみ搬入量内訳(セメント)'!S38+'ごみ搬入量内訳(資源化等)'!S38+'ごみ搬入量内訳(その他)'!S38+'ごみ搬入量内訳(直接埋立)'!S38+'ごみ搬入量内訳(海洋投入)'!S38</f>
        <v>0</v>
      </c>
      <c r="T38" s="39">
        <f>'ごみ搬入量内訳(直接資源化)'!T38+'ごみ搬入量内訳(焼却)'!T38+'ごみ搬入量内訳(粗大)'!T38+'ごみ搬入量内訳(堆肥化)'!T38+'ごみ搬入量内訳(飼料化)'!T38+'ごみ搬入量内訳(メタン化)'!T38+'ごみ搬入量内訳(燃料化)'!T38+'ごみ搬入量内訳(セメント)'!T38+'ごみ搬入量内訳(資源化等)'!T38+'ごみ搬入量内訳(その他)'!T38+'ごみ搬入量内訳(直接埋立)'!T38+'ごみ搬入量内訳(海洋投入)'!T38</f>
        <v>0</v>
      </c>
      <c r="U38" s="39">
        <f>'ごみ搬入量内訳(直接資源化)'!U38+'ごみ搬入量内訳(焼却)'!U38+'ごみ搬入量内訳(粗大)'!U38+'ごみ搬入量内訳(堆肥化)'!U38+'ごみ搬入量内訳(飼料化)'!U38+'ごみ搬入量内訳(メタン化)'!U38+'ごみ搬入量内訳(燃料化)'!U38+'ごみ搬入量内訳(セメント)'!U38+'ごみ搬入量内訳(資源化等)'!U38+'ごみ搬入量内訳(その他)'!U38+'ごみ搬入量内訳(直接埋立)'!U38+'ごみ搬入量内訳(海洋投入)'!U38</f>
        <v>0</v>
      </c>
      <c r="V38" s="39">
        <f>'ごみ搬入量内訳(直接資源化)'!V38+'ごみ搬入量内訳(焼却)'!V38+'ごみ搬入量内訳(粗大)'!V38+'ごみ搬入量内訳(堆肥化)'!V38+'ごみ搬入量内訳(飼料化)'!V38+'ごみ搬入量内訳(メタン化)'!V38+'ごみ搬入量内訳(燃料化)'!V38+'ごみ搬入量内訳(セメント)'!V38+'ごみ搬入量内訳(資源化等)'!V38+'ごみ搬入量内訳(その他)'!V38+'ごみ搬入量内訳(直接埋立)'!V38+'ごみ搬入量内訳(海洋投入)'!V38</f>
        <v>0</v>
      </c>
      <c r="W38" s="39">
        <f>'ごみ搬入量内訳(直接資源化)'!W38+'ごみ搬入量内訳(焼却)'!W38+'ごみ搬入量内訳(粗大)'!W38+'ごみ搬入量内訳(堆肥化)'!W38+'ごみ搬入量内訳(飼料化)'!W38+'ごみ搬入量内訳(メタン化)'!W38+'ごみ搬入量内訳(燃料化)'!W38+'ごみ搬入量内訳(セメント)'!W38+'ごみ搬入量内訳(資源化等)'!W38+'ごみ搬入量内訳(その他)'!W38+'ごみ搬入量内訳(直接埋立)'!W38+'ごみ搬入量内訳(海洋投入)'!W38</f>
        <v>0</v>
      </c>
      <c r="X38" s="39">
        <f>'ごみ搬入量内訳(直接資源化)'!X38+'ごみ搬入量内訳(焼却)'!X38+'ごみ搬入量内訳(粗大)'!X38+'ごみ搬入量内訳(堆肥化)'!X38+'ごみ搬入量内訳(飼料化)'!X38+'ごみ搬入量内訳(メタン化)'!X38+'ごみ搬入量内訳(燃料化)'!X38+'ごみ搬入量内訳(セメント)'!X38+'ごみ搬入量内訳(資源化等)'!X38+'ごみ搬入量内訳(その他)'!X38+'ごみ搬入量内訳(直接埋立)'!X38+'ごみ搬入量内訳(海洋投入)'!X38</f>
        <v>0</v>
      </c>
      <c r="Y38" s="39">
        <f>'ごみ搬入量内訳(直接資源化)'!Y38+'ごみ搬入量内訳(焼却)'!Y38+'ごみ搬入量内訳(粗大)'!Y38+'ごみ搬入量内訳(堆肥化)'!Y38+'ごみ搬入量内訳(飼料化)'!Y38+'ごみ搬入量内訳(メタン化)'!Y38+'ごみ搬入量内訳(燃料化)'!Y38+'ごみ搬入量内訳(セメント)'!Y38+'ごみ搬入量内訳(資源化等)'!Y38+'ごみ搬入量内訳(その他)'!Y38+'ごみ搬入量内訳(直接埋立)'!Y38+'ごみ搬入量内訳(海洋投入)'!Y38</f>
        <v>0</v>
      </c>
      <c r="Z38" s="39">
        <f>'ごみ搬入量内訳(直接資源化)'!Z38+'ごみ搬入量内訳(焼却)'!Z38+'ごみ搬入量内訳(粗大)'!Z38+'ごみ搬入量内訳(堆肥化)'!Z38+'ごみ搬入量内訳(飼料化)'!Z38+'ごみ搬入量内訳(メタン化)'!Z38+'ごみ搬入量内訳(燃料化)'!Z38+'ごみ搬入量内訳(セメント)'!Z38+'ごみ搬入量内訳(資源化等)'!Z38+'ごみ搬入量内訳(その他)'!Z38+'ごみ搬入量内訳(直接埋立)'!Z38+'ごみ搬入量内訳(海洋投入)'!Z38</f>
        <v>0</v>
      </c>
      <c r="AA38" s="39">
        <f>'ごみ搬入量内訳(直接資源化)'!AA38+'ごみ搬入量内訳(焼却)'!AA38+'ごみ搬入量内訳(粗大)'!AA38+'ごみ搬入量内訳(堆肥化)'!AA38+'ごみ搬入量内訳(飼料化)'!AA38+'ごみ搬入量内訳(メタン化)'!AA38+'ごみ搬入量内訳(燃料化)'!AA38+'ごみ搬入量内訳(セメント)'!AA38+'ごみ搬入量内訳(資源化等)'!AA38+'ごみ搬入量内訳(その他)'!AA38+'ごみ搬入量内訳(直接埋立)'!AA38+'ごみ搬入量内訳(海洋投入)'!AA38</f>
        <v>0</v>
      </c>
      <c r="AB38" s="39">
        <f>'ごみ搬入量内訳(直接資源化)'!AB38+'ごみ搬入量内訳(焼却)'!AB38+'ごみ搬入量内訳(粗大)'!AB38+'ごみ搬入量内訳(堆肥化)'!AB38+'ごみ搬入量内訳(飼料化)'!AB38+'ごみ搬入量内訳(メタン化)'!AB38+'ごみ搬入量内訳(燃料化)'!AB38+'ごみ搬入量内訳(セメント)'!AB38+'ごみ搬入量内訳(資源化等)'!AB38+'ごみ搬入量内訳(その他)'!AB38+'ごみ搬入量内訳(直接埋立)'!AB38+'ごみ搬入量内訳(海洋投入)'!AB38</f>
        <v>0</v>
      </c>
      <c r="AC38" s="39">
        <f>'ごみ搬入量内訳(直接資源化)'!AC38+'ごみ搬入量内訳(焼却)'!AC38+'ごみ搬入量内訳(粗大)'!AC38+'ごみ搬入量内訳(堆肥化)'!AC38+'ごみ搬入量内訳(飼料化)'!AC38+'ごみ搬入量内訳(メタン化)'!AC38+'ごみ搬入量内訳(燃料化)'!AC38+'ごみ搬入量内訳(セメント)'!AC38+'ごみ搬入量内訳(資源化等)'!AC38+'ごみ搬入量内訳(その他)'!AC38+'ごみ搬入量内訳(直接埋立)'!AC38+'ごみ搬入量内訳(海洋投入)'!AC38</f>
        <v>0</v>
      </c>
      <c r="AD38" s="39">
        <f>'ごみ搬入量内訳(直接資源化)'!AD38+'ごみ搬入量内訳(焼却)'!AD38+'ごみ搬入量内訳(粗大)'!AD38+'ごみ搬入量内訳(堆肥化)'!AD38+'ごみ搬入量内訳(飼料化)'!AD38+'ごみ搬入量内訳(メタン化)'!AD38+'ごみ搬入量内訳(燃料化)'!AD38+'ごみ搬入量内訳(セメント)'!AD38+'ごみ搬入量内訳(資源化等)'!AD38+'ごみ搬入量内訳(その他)'!AD38+'ごみ搬入量内訳(直接埋立)'!AD38+'ごみ搬入量内訳(海洋投入)'!AD38</f>
        <v>0</v>
      </c>
      <c r="AE38" s="39">
        <f>'ごみ搬入量内訳(直接資源化)'!AE38+'ごみ搬入量内訳(焼却)'!AE38+'ごみ搬入量内訳(粗大)'!AE38+'ごみ搬入量内訳(堆肥化)'!AE38+'ごみ搬入量内訳(飼料化)'!AE38+'ごみ搬入量内訳(メタン化)'!AE38+'ごみ搬入量内訳(燃料化)'!AE38+'ごみ搬入量内訳(セメント)'!AE38+'ごみ搬入量内訳(資源化等)'!AE38+'ごみ搬入量内訳(その他)'!AE38+'ごみ搬入量内訳(直接埋立)'!AE38+'ごみ搬入量内訳(海洋投入)'!AE38</f>
        <v>0</v>
      </c>
      <c r="AF38" s="39">
        <f>'ごみ搬入量内訳(直接資源化)'!AF38+'ごみ搬入量内訳(焼却)'!AF38+'ごみ搬入量内訳(粗大)'!AF38+'ごみ搬入量内訳(堆肥化)'!AF38+'ごみ搬入量内訳(飼料化)'!AF38+'ごみ搬入量内訳(メタン化)'!AF38+'ごみ搬入量内訳(燃料化)'!AF38+'ごみ搬入量内訳(セメント)'!AF38+'ごみ搬入量内訳(資源化等)'!AF38+'ごみ搬入量内訳(その他)'!AF38+'ごみ搬入量内訳(直接埋立)'!AF38+'ごみ搬入量内訳(海洋投入)'!AF38</f>
        <v>0</v>
      </c>
      <c r="AG38" s="39">
        <f>'ごみ搬入量内訳(直接資源化)'!AG38+'ごみ搬入量内訳(焼却)'!AG38+'ごみ搬入量内訳(粗大)'!AG38+'ごみ搬入量内訳(堆肥化)'!AG38+'ごみ搬入量内訳(飼料化)'!AG38+'ごみ搬入量内訳(メタン化)'!AG38+'ごみ搬入量内訳(燃料化)'!AG38+'ごみ搬入量内訳(セメント)'!AG38+'ごみ搬入量内訳(資源化等)'!AG38+'ごみ搬入量内訳(その他)'!AG38+'ごみ搬入量内訳(直接埋立)'!AG38+'ごみ搬入量内訳(海洋投入)'!AG38</f>
        <v>0</v>
      </c>
      <c r="AH38" s="39">
        <f>'ごみ搬入量内訳(直接資源化)'!AH38+'ごみ搬入量内訳(焼却)'!AH38+'ごみ搬入量内訳(粗大)'!AH38+'ごみ搬入量内訳(堆肥化)'!AH38+'ごみ搬入量内訳(飼料化)'!AH38+'ごみ搬入量内訳(メタン化)'!AH38+'ごみ搬入量内訳(燃料化)'!AH38+'ごみ搬入量内訳(セメント)'!AH38+'ごみ搬入量内訳(資源化等)'!AH38+'ごみ搬入量内訳(その他)'!AH38+'ごみ搬入量内訳(直接埋立)'!AH38+'ごみ搬入量内訳(海洋投入)'!AH38</f>
        <v>0</v>
      </c>
    </row>
    <row r="39" spans="1:34" s="10" customFormat="1" ht="12" customHeight="1">
      <c r="A39" s="49" t="s">
        <v>124</v>
      </c>
      <c r="B39" s="50" t="s">
        <v>614</v>
      </c>
      <c r="C39" s="49" t="s">
        <v>613</v>
      </c>
      <c r="D39" s="39">
        <f>SUM(E39:AH39)</f>
        <v>0</v>
      </c>
      <c r="E39" s="39">
        <f>'ごみ搬入量内訳(直接資源化)'!E39+'ごみ搬入量内訳(焼却)'!E39+'ごみ搬入量内訳(粗大)'!E39+'ごみ搬入量内訳(堆肥化)'!E39+'ごみ搬入量内訳(飼料化)'!E39+'ごみ搬入量内訳(メタン化)'!E39+'ごみ搬入量内訳(燃料化)'!E39+'ごみ搬入量内訳(セメント)'!E39+'ごみ搬入量内訳(資源化等)'!E39+'ごみ搬入量内訳(その他)'!E39+'ごみ搬入量内訳(直接埋立)'!E39+'ごみ搬入量内訳(海洋投入)'!E39</f>
        <v>0</v>
      </c>
      <c r="F39" s="39">
        <f>'ごみ搬入量内訳(直接資源化)'!F39+'ごみ搬入量内訳(焼却)'!F39+'ごみ搬入量内訳(粗大)'!F39+'ごみ搬入量内訳(堆肥化)'!F39+'ごみ搬入量内訳(飼料化)'!F39+'ごみ搬入量内訳(メタン化)'!F39+'ごみ搬入量内訳(燃料化)'!F39+'ごみ搬入量内訳(セメント)'!F39+'ごみ搬入量内訳(資源化等)'!F39+'ごみ搬入量内訳(その他)'!F39+'ごみ搬入量内訳(直接埋立)'!F39+'ごみ搬入量内訳(海洋投入)'!F39</f>
        <v>0</v>
      </c>
      <c r="G39" s="39">
        <f>'ごみ搬入量内訳(直接資源化)'!G39+'ごみ搬入量内訳(焼却)'!G39+'ごみ搬入量内訳(粗大)'!G39+'ごみ搬入量内訳(堆肥化)'!G39+'ごみ搬入量内訳(飼料化)'!G39+'ごみ搬入量内訳(メタン化)'!G39+'ごみ搬入量内訳(燃料化)'!G39+'ごみ搬入量内訳(セメント)'!G39+'ごみ搬入量内訳(資源化等)'!G39+'ごみ搬入量内訳(その他)'!G39+'ごみ搬入量内訳(直接埋立)'!G39+'ごみ搬入量内訳(海洋投入)'!G39</f>
        <v>0</v>
      </c>
      <c r="H39" s="39">
        <f>'ごみ搬入量内訳(直接資源化)'!H39+'ごみ搬入量内訳(焼却)'!H39+'ごみ搬入量内訳(粗大)'!H39+'ごみ搬入量内訳(堆肥化)'!H39+'ごみ搬入量内訳(飼料化)'!H39+'ごみ搬入量内訳(メタン化)'!H39+'ごみ搬入量内訳(燃料化)'!H39+'ごみ搬入量内訳(セメント)'!H39+'ごみ搬入量内訳(資源化等)'!H39+'ごみ搬入量内訳(その他)'!H39+'ごみ搬入量内訳(直接埋立)'!H39+'ごみ搬入量内訳(海洋投入)'!H39</f>
        <v>0</v>
      </c>
      <c r="I39" s="39">
        <f>'ごみ搬入量内訳(直接資源化)'!I39+'ごみ搬入量内訳(焼却)'!I39+'ごみ搬入量内訳(粗大)'!I39+'ごみ搬入量内訳(堆肥化)'!I39+'ごみ搬入量内訳(飼料化)'!I39+'ごみ搬入量内訳(メタン化)'!I39+'ごみ搬入量内訳(燃料化)'!I39+'ごみ搬入量内訳(セメント)'!I39+'ごみ搬入量内訳(資源化等)'!I39+'ごみ搬入量内訳(その他)'!I39+'ごみ搬入量内訳(直接埋立)'!I39+'ごみ搬入量内訳(海洋投入)'!I39</f>
        <v>0</v>
      </c>
      <c r="J39" s="39">
        <f>'ごみ搬入量内訳(直接資源化)'!J39+'ごみ搬入量内訳(焼却)'!J39+'ごみ搬入量内訳(粗大)'!J39+'ごみ搬入量内訳(堆肥化)'!J39+'ごみ搬入量内訳(飼料化)'!J39+'ごみ搬入量内訳(メタン化)'!J39+'ごみ搬入量内訳(燃料化)'!J39+'ごみ搬入量内訳(セメント)'!J39+'ごみ搬入量内訳(資源化等)'!J39+'ごみ搬入量内訳(その他)'!J39+'ごみ搬入量内訳(直接埋立)'!J39+'ごみ搬入量内訳(海洋投入)'!J39</f>
        <v>0</v>
      </c>
      <c r="K39" s="39">
        <f>'ごみ搬入量内訳(直接資源化)'!K39+'ごみ搬入量内訳(焼却)'!K39+'ごみ搬入量内訳(粗大)'!K39+'ごみ搬入量内訳(堆肥化)'!K39+'ごみ搬入量内訳(飼料化)'!K39+'ごみ搬入量内訳(メタン化)'!K39+'ごみ搬入量内訳(燃料化)'!K39+'ごみ搬入量内訳(セメント)'!K39+'ごみ搬入量内訳(資源化等)'!K39+'ごみ搬入量内訳(その他)'!K39+'ごみ搬入量内訳(直接埋立)'!K39+'ごみ搬入量内訳(海洋投入)'!K39</f>
        <v>0</v>
      </c>
      <c r="L39" s="39">
        <f>'ごみ搬入量内訳(直接資源化)'!L39+'ごみ搬入量内訳(焼却)'!L39+'ごみ搬入量内訳(粗大)'!L39+'ごみ搬入量内訳(堆肥化)'!L39+'ごみ搬入量内訳(飼料化)'!L39+'ごみ搬入量内訳(メタン化)'!L39+'ごみ搬入量内訳(燃料化)'!L39+'ごみ搬入量内訳(セメント)'!L39+'ごみ搬入量内訳(資源化等)'!L39+'ごみ搬入量内訳(その他)'!L39+'ごみ搬入量内訳(直接埋立)'!L39+'ごみ搬入量内訳(海洋投入)'!L39</f>
        <v>0</v>
      </c>
      <c r="M39" s="39">
        <f>'ごみ搬入量内訳(直接資源化)'!M39+'ごみ搬入量内訳(焼却)'!M39+'ごみ搬入量内訳(粗大)'!M39+'ごみ搬入量内訳(堆肥化)'!M39+'ごみ搬入量内訳(飼料化)'!M39+'ごみ搬入量内訳(メタン化)'!M39+'ごみ搬入量内訳(燃料化)'!M39+'ごみ搬入量内訳(セメント)'!M39+'ごみ搬入量内訳(資源化等)'!M39+'ごみ搬入量内訳(その他)'!M39+'ごみ搬入量内訳(直接埋立)'!M39+'ごみ搬入量内訳(海洋投入)'!M39</f>
        <v>0</v>
      </c>
      <c r="N39" s="39">
        <f>'ごみ搬入量内訳(直接資源化)'!N39+'ごみ搬入量内訳(焼却)'!N39+'ごみ搬入量内訳(粗大)'!N39+'ごみ搬入量内訳(堆肥化)'!N39+'ごみ搬入量内訳(飼料化)'!N39+'ごみ搬入量内訳(メタン化)'!N39+'ごみ搬入量内訳(燃料化)'!N39+'ごみ搬入量内訳(セメント)'!N39+'ごみ搬入量内訳(資源化等)'!N39+'ごみ搬入量内訳(その他)'!N39+'ごみ搬入量内訳(直接埋立)'!N39+'ごみ搬入量内訳(海洋投入)'!N39</f>
        <v>0</v>
      </c>
      <c r="O39" s="39">
        <f>'ごみ搬入量内訳(直接資源化)'!O39+'ごみ搬入量内訳(焼却)'!O39+'ごみ搬入量内訳(粗大)'!O39+'ごみ搬入量内訳(堆肥化)'!O39+'ごみ搬入量内訳(飼料化)'!O39+'ごみ搬入量内訳(メタン化)'!O39+'ごみ搬入量内訳(燃料化)'!O39+'ごみ搬入量内訳(セメント)'!O39+'ごみ搬入量内訳(資源化等)'!O39+'ごみ搬入量内訳(その他)'!O39+'ごみ搬入量内訳(直接埋立)'!O39+'ごみ搬入量内訳(海洋投入)'!O39</f>
        <v>0</v>
      </c>
      <c r="P39" s="39">
        <f>'ごみ搬入量内訳(直接資源化)'!P39+'ごみ搬入量内訳(焼却)'!P39+'ごみ搬入量内訳(粗大)'!P39+'ごみ搬入量内訳(堆肥化)'!P39+'ごみ搬入量内訳(飼料化)'!P39+'ごみ搬入量内訳(メタン化)'!P39+'ごみ搬入量内訳(燃料化)'!P39+'ごみ搬入量内訳(セメント)'!P39+'ごみ搬入量内訳(資源化等)'!P39+'ごみ搬入量内訳(その他)'!P39+'ごみ搬入量内訳(直接埋立)'!P39+'ごみ搬入量内訳(海洋投入)'!P39</f>
        <v>0</v>
      </c>
      <c r="Q39" s="39">
        <f>'ごみ搬入量内訳(直接資源化)'!Q39+'ごみ搬入量内訳(焼却)'!Q39+'ごみ搬入量内訳(粗大)'!Q39+'ごみ搬入量内訳(堆肥化)'!Q39+'ごみ搬入量内訳(飼料化)'!Q39+'ごみ搬入量内訳(メタン化)'!Q39+'ごみ搬入量内訳(燃料化)'!Q39+'ごみ搬入量内訳(セメント)'!Q39+'ごみ搬入量内訳(資源化等)'!Q39+'ごみ搬入量内訳(その他)'!Q39+'ごみ搬入量内訳(直接埋立)'!Q39+'ごみ搬入量内訳(海洋投入)'!Q39</f>
        <v>0</v>
      </c>
      <c r="R39" s="39">
        <f>'ごみ搬入量内訳(直接資源化)'!R39+'ごみ搬入量内訳(焼却)'!R39+'ごみ搬入量内訳(粗大)'!R39+'ごみ搬入量内訳(堆肥化)'!R39+'ごみ搬入量内訳(飼料化)'!R39+'ごみ搬入量内訳(メタン化)'!R39+'ごみ搬入量内訳(燃料化)'!R39+'ごみ搬入量内訳(セメント)'!R39+'ごみ搬入量内訳(資源化等)'!R39+'ごみ搬入量内訳(その他)'!R39+'ごみ搬入量内訳(直接埋立)'!R39+'ごみ搬入量内訳(海洋投入)'!R39</f>
        <v>0</v>
      </c>
      <c r="S39" s="39">
        <f>'ごみ搬入量内訳(直接資源化)'!S39+'ごみ搬入量内訳(焼却)'!S39+'ごみ搬入量内訳(粗大)'!S39+'ごみ搬入量内訳(堆肥化)'!S39+'ごみ搬入量内訳(飼料化)'!S39+'ごみ搬入量内訳(メタン化)'!S39+'ごみ搬入量内訳(燃料化)'!S39+'ごみ搬入量内訳(セメント)'!S39+'ごみ搬入量内訳(資源化等)'!S39+'ごみ搬入量内訳(その他)'!S39+'ごみ搬入量内訳(直接埋立)'!S39+'ごみ搬入量内訳(海洋投入)'!S39</f>
        <v>0</v>
      </c>
      <c r="T39" s="39">
        <f>'ごみ搬入量内訳(直接資源化)'!T39+'ごみ搬入量内訳(焼却)'!T39+'ごみ搬入量内訳(粗大)'!T39+'ごみ搬入量内訳(堆肥化)'!T39+'ごみ搬入量内訳(飼料化)'!T39+'ごみ搬入量内訳(メタン化)'!T39+'ごみ搬入量内訳(燃料化)'!T39+'ごみ搬入量内訳(セメント)'!T39+'ごみ搬入量内訳(資源化等)'!T39+'ごみ搬入量内訳(その他)'!T39+'ごみ搬入量内訳(直接埋立)'!T39+'ごみ搬入量内訳(海洋投入)'!T39</f>
        <v>0</v>
      </c>
      <c r="U39" s="39">
        <f>'ごみ搬入量内訳(直接資源化)'!U39+'ごみ搬入量内訳(焼却)'!U39+'ごみ搬入量内訳(粗大)'!U39+'ごみ搬入量内訳(堆肥化)'!U39+'ごみ搬入量内訳(飼料化)'!U39+'ごみ搬入量内訳(メタン化)'!U39+'ごみ搬入量内訳(燃料化)'!U39+'ごみ搬入量内訳(セメント)'!U39+'ごみ搬入量内訳(資源化等)'!U39+'ごみ搬入量内訳(その他)'!U39+'ごみ搬入量内訳(直接埋立)'!U39+'ごみ搬入量内訳(海洋投入)'!U39</f>
        <v>0</v>
      </c>
      <c r="V39" s="39">
        <f>'ごみ搬入量内訳(直接資源化)'!V39+'ごみ搬入量内訳(焼却)'!V39+'ごみ搬入量内訳(粗大)'!V39+'ごみ搬入量内訳(堆肥化)'!V39+'ごみ搬入量内訳(飼料化)'!V39+'ごみ搬入量内訳(メタン化)'!V39+'ごみ搬入量内訳(燃料化)'!V39+'ごみ搬入量内訳(セメント)'!V39+'ごみ搬入量内訳(資源化等)'!V39+'ごみ搬入量内訳(その他)'!V39+'ごみ搬入量内訳(直接埋立)'!V39+'ごみ搬入量内訳(海洋投入)'!V39</f>
        <v>0</v>
      </c>
      <c r="W39" s="39">
        <f>'ごみ搬入量内訳(直接資源化)'!W39+'ごみ搬入量内訳(焼却)'!W39+'ごみ搬入量内訳(粗大)'!W39+'ごみ搬入量内訳(堆肥化)'!W39+'ごみ搬入量内訳(飼料化)'!W39+'ごみ搬入量内訳(メタン化)'!W39+'ごみ搬入量内訳(燃料化)'!W39+'ごみ搬入量内訳(セメント)'!W39+'ごみ搬入量内訳(資源化等)'!W39+'ごみ搬入量内訳(その他)'!W39+'ごみ搬入量内訳(直接埋立)'!W39+'ごみ搬入量内訳(海洋投入)'!W39</f>
        <v>0</v>
      </c>
      <c r="X39" s="39">
        <f>'ごみ搬入量内訳(直接資源化)'!X39+'ごみ搬入量内訳(焼却)'!X39+'ごみ搬入量内訳(粗大)'!X39+'ごみ搬入量内訳(堆肥化)'!X39+'ごみ搬入量内訳(飼料化)'!X39+'ごみ搬入量内訳(メタン化)'!X39+'ごみ搬入量内訳(燃料化)'!X39+'ごみ搬入量内訳(セメント)'!X39+'ごみ搬入量内訳(資源化等)'!X39+'ごみ搬入量内訳(その他)'!X39+'ごみ搬入量内訳(直接埋立)'!X39+'ごみ搬入量内訳(海洋投入)'!X39</f>
        <v>0</v>
      </c>
      <c r="Y39" s="39">
        <f>'ごみ搬入量内訳(直接資源化)'!Y39+'ごみ搬入量内訳(焼却)'!Y39+'ごみ搬入量内訳(粗大)'!Y39+'ごみ搬入量内訳(堆肥化)'!Y39+'ごみ搬入量内訳(飼料化)'!Y39+'ごみ搬入量内訳(メタン化)'!Y39+'ごみ搬入量内訳(燃料化)'!Y39+'ごみ搬入量内訳(セメント)'!Y39+'ごみ搬入量内訳(資源化等)'!Y39+'ごみ搬入量内訳(その他)'!Y39+'ごみ搬入量内訳(直接埋立)'!Y39+'ごみ搬入量内訳(海洋投入)'!Y39</f>
        <v>0</v>
      </c>
      <c r="Z39" s="39">
        <f>'ごみ搬入量内訳(直接資源化)'!Z39+'ごみ搬入量内訳(焼却)'!Z39+'ごみ搬入量内訳(粗大)'!Z39+'ごみ搬入量内訳(堆肥化)'!Z39+'ごみ搬入量内訳(飼料化)'!Z39+'ごみ搬入量内訳(メタン化)'!Z39+'ごみ搬入量内訳(燃料化)'!Z39+'ごみ搬入量内訳(セメント)'!Z39+'ごみ搬入量内訳(資源化等)'!Z39+'ごみ搬入量内訳(その他)'!Z39+'ごみ搬入量内訳(直接埋立)'!Z39+'ごみ搬入量内訳(海洋投入)'!Z39</f>
        <v>0</v>
      </c>
      <c r="AA39" s="39">
        <f>'ごみ搬入量内訳(直接資源化)'!AA39+'ごみ搬入量内訳(焼却)'!AA39+'ごみ搬入量内訳(粗大)'!AA39+'ごみ搬入量内訳(堆肥化)'!AA39+'ごみ搬入量内訳(飼料化)'!AA39+'ごみ搬入量内訳(メタン化)'!AA39+'ごみ搬入量内訳(燃料化)'!AA39+'ごみ搬入量内訳(セメント)'!AA39+'ごみ搬入量内訳(資源化等)'!AA39+'ごみ搬入量内訳(その他)'!AA39+'ごみ搬入量内訳(直接埋立)'!AA39+'ごみ搬入量内訳(海洋投入)'!AA39</f>
        <v>0</v>
      </c>
      <c r="AB39" s="39">
        <f>'ごみ搬入量内訳(直接資源化)'!AB39+'ごみ搬入量内訳(焼却)'!AB39+'ごみ搬入量内訳(粗大)'!AB39+'ごみ搬入量内訳(堆肥化)'!AB39+'ごみ搬入量内訳(飼料化)'!AB39+'ごみ搬入量内訳(メタン化)'!AB39+'ごみ搬入量内訳(燃料化)'!AB39+'ごみ搬入量内訳(セメント)'!AB39+'ごみ搬入量内訳(資源化等)'!AB39+'ごみ搬入量内訳(その他)'!AB39+'ごみ搬入量内訳(直接埋立)'!AB39+'ごみ搬入量内訳(海洋投入)'!AB39</f>
        <v>0</v>
      </c>
      <c r="AC39" s="39">
        <f>'ごみ搬入量内訳(直接資源化)'!AC39+'ごみ搬入量内訳(焼却)'!AC39+'ごみ搬入量内訳(粗大)'!AC39+'ごみ搬入量内訳(堆肥化)'!AC39+'ごみ搬入量内訳(飼料化)'!AC39+'ごみ搬入量内訳(メタン化)'!AC39+'ごみ搬入量内訳(燃料化)'!AC39+'ごみ搬入量内訳(セメント)'!AC39+'ごみ搬入量内訳(資源化等)'!AC39+'ごみ搬入量内訳(その他)'!AC39+'ごみ搬入量内訳(直接埋立)'!AC39+'ごみ搬入量内訳(海洋投入)'!AC39</f>
        <v>0</v>
      </c>
      <c r="AD39" s="39">
        <f>'ごみ搬入量内訳(直接資源化)'!AD39+'ごみ搬入量内訳(焼却)'!AD39+'ごみ搬入量内訳(粗大)'!AD39+'ごみ搬入量内訳(堆肥化)'!AD39+'ごみ搬入量内訳(飼料化)'!AD39+'ごみ搬入量内訳(メタン化)'!AD39+'ごみ搬入量内訳(燃料化)'!AD39+'ごみ搬入量内訳(セメント)'!AD39+'ごみ搬入量内訳(資源化等)'!AD39+'ごみ搬入量内訳(その他)'!AD39+'ごみ搬入量内訳(直接埋立)'!AD39+'ごみ搬入量内訳(海洋投入)'!AD39</f>
        <v>0</v>
      </c>
      <c r="AE39" s="39">
        <f>'ごみ搬入量内訳(直接資源化)'!AE39+'ごみ搬入量内訳(焼却)'!AE39+'ごみ搬入量内訳(粗大)'!AE39+'ごみ搬入量内訳(堆肥化)'!AE39+'ごみ搬入量内訳(飼料化)'!AE39+'ごみ搬入量内訳(メタン化)'!AE39+'ごみ搬入量内訳(燃料化)'!AE39+'ごみ搬入量内訳(セメント)'!AE39+'ごみ搬入量内訳(資源化等)'!AE39+'ごみ搬入量内訳(その他)'!AE39+'ごみ搬入量内訳(直接埋立)'!AE39+'ごみ搬入量内訳(海洋投入)'!AE39</f>
        <v>0</v>
      </c>
      <c r="AF39" s="39">
        <f>'ごみ搬入量内訳(直接資源化)'!AF39+'ごみ搬入量内訳(焼却)'!AF39+'ごみ搬入量内訳(粗大)'!AF39+'ごみ搬入量内訳(堆肥化)'!AF39+'ごみ搬入量内訳(飼料化)'!AF39+'ごみ搬入量内訳(メタン化)'!AF39+'ごみ搬入量内訳(燃料化)'!AF39+'ごみ搬入量内訳(セメント)'!AF39+'ごみ搬入量内訳(資源化等)'!AF39+'ごみ搬入量内訳(その他)'!AF39+'ごみ搬入量内訳(直接埋立)'!AF39+'ごみ搬入量内訳(海洋投入)'!AF39</f>
        <v>0</v>
      </c>
      <c r="AG39" s="39">
        <f>'ごみ搬入量内訳(直接資源化)'!AG39+'ごみ搬入量内訳(焼却)'!AG39+'ごみ搬入量内訳(粗大)'!AG39+'ごみ搬入量内訳(堆肥化)'!AG39+'ごみ搬入量内訳(飼料化)'!AG39+'ごみ搬入量内訳(メタン化)'!AG39+'ごみ搬入量内訳(燃料化)'!AG39+'ごみ搬入量内訳(セメント)'!AG39+'ごみ搬入量内訳(資源化等)'!AG39+'ごみ搬入量内訳(その他)'!AG39+'ごみ搬入量内訳(直接埋立)'!AG39+'ごみ搬入量内訳(海洋投入)'!AG39</f>
        <v>0</v>
      </c>
      <c r="AH39" s="39">
        <f>'ごみ搬入量内訳(直接資源化)'!AH39+'ごみ搬入量内訳(焼却)'!AH39+'ごみ搬入量内訳(粗大)'!AH39+'ごみ搬入量内訳(堆肥化)'!AH39+'ごみ搬入量内訳(飼料化)'!AH39+'ごみ搬入量内訳(メタン化)'!AH39+'ごみ搬入量内訳(燃料化)'!AH39+'ごみ搬入量内訳(セメント)'!AH39+'ごみ搬入量内訳(資源化等)'!AH39+'ごみ搬入量内訳(その他)'!AH39+'ごみ搬入量内訳(直接埋立)'!AH39+'ごみ搬入量内訳(海洋投入)'!AH39</f>
        <v>0</v>
      </c>
    </row>
    <row r="40" spans="1:34" s="10" customFormat="1" ht="12" customHeight="1">
      <c r="A40" s="49" t="s">
        <v>124</v>
      </c>
      <c r="B40" s="50" t="s">
        <v>619</v>
      </c>
      <c r="C40" s="49" t="s">
        <v>618</v>
      </c>
      <c r="D40" s="39">
        <f>SUM(E40:AH40)</f>
        <v>0</v>
      </c>
      <c r="E40" s="39">
        <f>'ごみ搬入量内訳(直接資源化)'!E40+'ごみ搬入量内訳(焼却)'!E40+'ごみ搬入量内訳(粗大)'!E40+'ごみ搬入量内訳(堆肥化)'!E40+'ごみ搬入量内訳(飼料化)'!E40+'ごみ搬入量内訳(メタン化)'!E40+'ごみ搬入量内訳(燃料化)'!E40+'ごみ搬入量内訳(セメント)'!E40+'ごみ搬入量内訳(資源化等)'!E40+'ごみ搬入量内訳(その他)'!E40+'ごみ搬入量内訳(直接埋立)'!E40+'ごみ搬入量内訳(海洋投入)'!E40</f>
        <v>0</v>
      </c>
      <c r="F40" s="39">
        <f>'ごみ搬入量内訳(直接資源化)'!F40+'ごみ搬入量内訳(焼却)'!F40+'ごみ搬入量内訳(粗大)'!F40+'ごみ搬入量内訳(堆肥化)'!F40+'ごみ搬入量内訳(飼料化)'!F40+'ごみ搬入量内訳(メタン化)'!F40+'ごみ搬入量内訳(燃料化)'!F40+'ごみ搬入量内訳(セメント)'!F40+'ごみ搬入量内訳(資源化等)'!F40+'ごみ搬入量内訳(その他)'!F40+'ごみ搬入量内訳(直接埋立)'!F40+'ごみ搬入量内訳(海洋投入)'!F40</f>
        <v>0</v>
      </c>
      <c r="G40" s="39">
        <f>'ごみ搬入量内訳(直接資源化)'!G40+'ごみ搬入量内訳(焼却)'!G40+'ごみ搬入量内訳(粗大)'!G40+'ごみ搬入量内訳(堆肥化)'!G40+'ごみ搬入量内訳(飼料化)'!G40+'ごみ搬入量内訳(メタン化)'!G40+'ごみ搬入量内訳(燃料化)'!G40+'ごみ搬入量内訳(セメント)'!G40+'ごみ搬入量内訳(資源化等)'!G40+'ごみ搬入量内訳(その他)'!G40+'ごみ搬入量内訳(直接埋立)'!G40+'ごみ搬入量内訳(海洋投入)'!G40</f>
        <v>0</v>
      </c>
      <c r="H40" s="39">
        <f>'ごみ搬入量内訳(直接資源化)'!H40+'ごみ搬入量内訳(焼却)'!H40+'ごみ搬入量内訳(粗大)'!H40+'ごみ搬入量内訳(堆肥化)'!H40+'ごみ搬入量内訳(飼料化)'!H40+'ごみ搬入量内訳(メタン化)'!H40+'ごみ搬入量内訳(燃料化)'!H40+'ごみ搬入量内訳(セメント)'!H40+'ごみ搬入量内訳(資源化等)'!H40+'ごみ搬入量内訳(その他)'!H40+'ごみ搬入量内訳(直接埋立)'!H40+'ごみ搬入量内訳(海洋投入)'!H40</f>
        <v>0</v>
      </c>
      <c r="I40" s="39">
        <f>'ごみ搬入量内訳(直接資源化)'!I40+'ごみ搬入量内訳(焼却)'!I40+'ごみ搬入量内訳(粗大)'!I40+'ごみ搬入量内訳(堆肥化)'!I40+'ごみ搬入量内訳(飼料化)'!I40+'ごみ搬入量内訳(メタン化)'!I40+'ごみ搬入量内訳(燃料化)'!I40+'ごみ搬入量内訳(セメント)'!I40+'ごみ搬入量内訳(資源化等)'!I40+'ごみ搬入量内訳(その他)'!I40+'ごみ搬入量内訳(直接埋立)'!I40+'ごみ搬入量内訳(海洋投入)'!I40</f>
        <v>0</v>
      </c>
      <c r="J40" s="39">
        <f>'ごみ搬入量内訳(直接資源化)'!J40+'ごみ搬入量内訳(焼却)'!J40+'ごみ搬入量内訳(粗大)'!J40+'ごみ搬入量内訳(堆肥化)'!J40+'ごみ搬入量内訳(飼料化)'!J40+'ごみ搬入量内訳(メタン化)'!J40+'ごみ搬入量内訳(燃料化)'!J40+'ごみ搬入量内訳(セメント)'!J40+'ごみ搬入量内訳(資源化等)'!J40+'ごみ搬入量内訳(その他)'!J40+'ごみ搬入量内訳(直接埋立)'!J40+'ごみ搬入量内訳(海洋投入)'!J40</f>
        <v>0</v>
      </c>
      <c r="K40" s="39">
        <f>'ごみ搬入量内訳(直接資源化)'!K40+'ごみ搬入量内訳(焼却)'!K40+'ごみ搬入量内訳(粗大)'!K40+'ごみ搬入量内訳(堆肥化)'!K40+'ごみ搬入量内訳(飼料化)'!K40+'ごみ搬入量内訳(メタン化)'!K40+'ごみ搬入量内訳(燃料化)'!K40+'ごみ搬入量内訳(セメント)'!K40+'ごみ搬入量内訳(資源化等)'!K40+'ごみ搬入量内訳(その他)'!K40+'ごみ搬入量内訳(直接埋立)'!K40+'ごみ搬入量内訳(海洋投入)'!K40</f>
        <v>0</v>
      </c>
      <c r="L40" s="39">
        <f>'ごみ搬入量内訳(直接資源化)'!L40+'ごみ搬入量内訳(焼却)'!L40+'ごみ搬入量内訳(粗大)'!L40+'ごみ搬入量内訳(堆肥化)'!L40+'ごみ搬入量内訳(飼料化)'!L40+'ごみ搬入量内訳(メタン化)'!L40+'ごみ搬入量内訳(燃料化)'!L40+'ごみ搬入量内訳(セメント)'!L40+'ごみ搬入量内訳(資源化等)'!L40+'ごみ搬入量内訳(その他)'!L40+'ごみ搬入量内訳(直接埋立)'!L40+'ごみ搬入量内訳(海洋投入)'!L40</f>
        <v>0</v>
      </c>
      <c r="M40" s="39">
        <f>'ごみ搬入量内訳(直接資源化)'!M40+'ごみ搬入量内訳(焼却)'!M40+'ごみ搬入量内訳(粗大)'!M40+'ごみ搬入量内訳(堆肥化)'!M40+'ごみ搬入量内訳(飼料化)'!M40+'ごみ搬入量内訳(メタン化)'!M40+'ごみ搬入量内訳(燃料化)'!M40+'ごみ搬入量内訳(セメント)'!M40+'ごみ搬入量内訳(資源化等)'!M40+'ごみ搬入量内訳(その他)'!M40+'ごみ搬入量内訳(直接埋立)'!M40+'ごみ搬入量内訳(海洋投入)'!M40</f>
        <v>0</v>
      </c>
      <c r="N40" s="39">
        <f>'ごみ搬入量内訳(直接資源化)'!N40+'ごみ搬入量内訳(焼却)'!N40+'ごみ搬入量内訳(粗大)'!N40+'ごみ搬入量内訳(堆肥化)'!N40+'ごみ搬入量内訳(飼料化)'!N40+'ごみ搬入量内訳(メタン化)'!N40+'ごみ搬入量内訳(燃料化)'!N40+'ごみ搬入量内訳(セメント)'!N40+'ごみ搬入量内訳(資源化等)'!N40+'ごみ搬入量内訳(その他)'!N40+'ごみ搬入量内訳(直接埋立)'!N40+'ごみ搬入量内訳(海洋投入)'!N40</f>
        <v>0</v>
      </c>
      <c r="O40" s="39">
        <f>'ごみ搬入量内訳(直接資源化)'!O40+'ごみ搬入量内訳(焼却)'!O40+'ごみ搬入量内訳(粗大)'!O40+'ごみ搬入量内訳(堆肥化)'!O40+'ごみ搬入量内訳(飼料化)'!O40+'ごみ搬入量内訳(メタン化)'!O40+'ごみ搬入量内訳(燃料化)'!O40+'ごみ搬入量内訳(セメント)'!O40+'ごみ搬入量内訳(資源化等)'!O40+'ごみ搬入量内訳(その他)'!O40+'ごみ搬入量内訳(直接埋立)'!O40+'ごみ搬入量内訳(海洋投入)'!O40</f>
        <v>0</v>
      </c>
      <c r="P40" s="39">
        <f>'ごみ搬入量内訳(直接資源化)'!P40+'ごみ搬入量内訳(焼却)'!P40+'ごみ搬入量内訳(粗大)'!P40+'ごみ搬入量内訳(堆肥化)'!P40+'ごみ搬入量内訳(飼料化)'!P40+'ごみ搬入量内訳(メタン化)'!P40+'ごみ搬入量内訳(燃料化)'!P40+'ごみ搬入量内訳(セメント)'!P40+'ごみ搬入量内訳(資源化等)'!P40+'ごみ搬入量内訳(その他)'!P40+'ごみ搬入量内訳(直接埋立)'!P40+'ごみ搬入量内訳(海洋投入)'!P40</f>
        <v>0</v>
      </c>
      <c r="Q40" s="39">
        <f>'ごみ搬入量内訳(直接資源化)'!Q40+'ごみ搬入量内訳(焼却)'!Q40+'ごみ搬入量内訳(粗大)'!Q40+'ごみ搬入量内訳(堆肥化)'!Q40+'ごみ搬入量内訳(飼料化)'!Q40+'ごみ搬入量内訳(メタン化)'!Q40+'ごみ搬入量内訳(燃料化)'!Q40+'ごみ搬入量内訳(セメント)'!Q40+'ごみ搬入量内訳(資源化等)'!Q40+'ごみ搬入量内訳(その他)'!Q40+'ごみ搬入量内訳(直接埋立)'!Q40+'ごみ搬入量内訳(海洋投入)'!Q40</f>
        <v>0</v>
      </c>
      <c r="R40" s="39">
        <f>'ごみ搬入量内訳(直接資源化)'!R40+'ごみ搬入量内訳(焼却)'!R40+'ごみ搬入量内訳(粗大)'!R40+'ごみ搬入量内訳(堆肥化)'!R40+'ごみ搬入量内訳(飼料化)'!R40+'ごみ搬入量内訳(メタン化)'!R40+'ごみ搬入量内訳(燃料化)'!R40+'ごみ搬入量内訳(セメント)'!R40+'ごみ搬入量内訳(資源化等)'!R40+'ごみ搬入量内訳(その他)'!R40+'ごみ搬入量内訳(直接埋立)'!R40+'ごみ搬入量内訳(海洋投入)'!R40</f>
        <v>0</v>
      </c>
      <c r="S40" s="39">
        <f>'ごみ搬入量内訳(直接資源化)'!S40+'ごみ搬入量内訳(焼却)'!S40+'ごみ搬入量内訳(粗大)'!S40+'ごみ搬入量内訳(堆肥化)'!S40+'ごみ搬入量内訳(飼料化)'!S40+'ごみ搬入量内訳(メタン化)'!S40+'ごみ搬入量内訳(燃料化)'!S40+'ごみ搬入量内訳(セメント)'!S40+'ごみ搬入量内訳(資源化等)'!S40+'ごみ搬入量内訳(その他)'!S40+'ごみ搬入量内訳(直接埋立)'!S40+'ごみ搬入量内訳(海洋投入)'!S40</f>
        <v>0</v>
      </c>
      <c r="T40" s="39">
        <f>'ごみ搬入量内訳(直接資源化)'!T40+'ごみ搬入量内訳(焼却)'!T40+'ごみ搬入量内訳(粗大)'!T40+'ごみ搬入量内訳(堆肥化)'!T40+'ごみ搬入量内訳(飼料化)'!T40+'ごみ搬入量内訳(メタン化)'!T40+'ごみ搬入量内訳(燃料化)'!T40+'ごみ搬入量内訳(セメント)'!T40+'ごみ搬入量内訳(資源化等)'!T40+'ごみ搬入量内訳(その他)'!T40+'ごみ搬入量内訳(直接埋立)'!T40+'ごみ搬入量内訳(海洋投入)'!T40</f>
        <v>0</v>
      </c>
      <c r="U40" s="39">
        <f>'ごみ搬入量内訳(直接資源化)'!U40+'ごみ搬入量内訳(焼却)'!U40+'ごみ搬入量内訳(粗大)'!U40+'ごみ搬入量内訳(堆肥化)'!U40+'ごみ搬入量内訳(飼料化)'!U40+'ごみ搬入量内訳(メタン化)'!U40+'ごみ搬入量内訳(燃料化)'!U40+'ごみ搬入量内訳(セメント)'!U40+'ごみ搬入量内訳(資源化等)'!U40+'ごみ搬入量内訳(その他)'!U40+'ごみ搬入量内訳(直接埋立)'!U40+'ごみ搬入量内訳(海洋投入)'!U40</f>
        <v>0</v>
      </c>
      <c r="V40" s="39">
        <f>'ごみ搬入量内訳(直接資源化)'!V40+'ごみ搬入量内訳(焼却)'!V40+'ごみ搬入量内訳(粗大)'!V40+'ごみ搬入量内訳(堆肥化)'!V40+'ごみ搬入量内訳(飼料化)'!V40+'ごみ搬入量内訳(メタン化)'!V40+'ごみ搬入量内訳(燃料化)'!V40+'ごみ搬入量内訳(セメント)'!V40+'ごみ搬入量内訳(資源化等)'!V40+'ごみ搬入量内訳(その他)'!V40+'ごみ搬入量内訳(直接埋立)'!V40+'ごみ搬入量内訳(海洋投入)'!V40</f>
        <v>0</v>
      </c>
      <c r="W40" s="39">
        <f>'ごみ搬入量内訳(直接資源化)'!W40+'ごみ搬入量内訳(焼却)'!W40+'ごみ搬入量内訳(粗大)'!W40+'ごみ搬入量内訳(堆肥化)'!W40+'ごみ搬入量内訳(飼料化)'!W40+'ごみ搬入量内訳(メタン化)'!W40+'ごみ搬入量内訳(燃料化)'!W40+'ごみ搬入量内訳(セメント)'!W40+'ごみ搬入量内訳(資源化等)'!W40+'ごみ搬入量内訳(その他)'!W40+'ごみ搬入量内訳(直接埋立)'!W40+'ごみ搬入量内訳(海洋投入)'!W40</f>
        <v>0</v>
      </c>
      <c r="X40" s="39">
        <f>'ごみ搬入量内訳(直接資源化)'!X40+'ごみ搬入量内訳(焼却)'!X40+'ごみ搬入量内訳(粗大)'!X40+'ごみ搬入量内訳(堆肥化)'!X40+'ごみ搬入量内訳(飼料化)'!X40+'ごみ搬入量内訳(メタン化)'!X40+'ごみ搬入量内訳(燃料化)'!X40+'ごみ搬入量内訳(セメント)'!X40+'ごみ搬入量内訳(資源化等)'!X40+'ごみ搬入量内訳(その他)'!X40+'ごみ搬入量内訳(直接埋立)'!X40+'ごみ搬入量内訳(海洋投入)'!X40</f>
        <v>0</v>
      </c>
      <c r="Y40" s="39">
        <f>'ごみ搬入量内訳(直接資源化)'!Y40+'ごみ搬入量内訳(焼却)'!Y40+'ごみ搬入量内訳(粗大)'!Y40+'ごみ搬入量内訳(堆肥化)'!Y40+'ごみ搬入量内訳(飼料化)'!Y40+'ごみ搬入量内訳(メタン化)'!Y40+'ごみ搬入量内訳(燃料化)'!Y40+'ごみ搬入量内訳(セメント)'!Y40+'ごみ搬入量内訳(資源化等)'!Y40+'ごみ搬入量内訳(その他)'!Y40+'ごみ搬入量内訳(直接埋立)'!Y40+'ごみ搬入量内訳(海洋投入)'!Y40</f>
        <v>0</v>
      </c>
      <c r="Z40" s="39">
        <f>'ごみ搬入量内訳(直接資源化)'!Z40+'ごみ搬入量内訳(焼却)'!Z40+'ごみ搬入量内訳(粗大)'!Z40+'ごみ搬入量内訳(堆肥化)'!Z40+'ごみ搬入量内訳(飼料化)'!Z40+'ごみ搬入量内訳(メタン化)'!Z40+'ごみ搬入量内訳(燃料化)'!Z40+'ごみ搬入量内訳(セメント)'!Z40+'ごみ搬入量内訳(資源化等)'!Z40+'ごみ搬入量内訳(その他)'!Z40+'ごみ搬入量内訳(直接埋立)'!Z40+'ごみ搬入量内訳(海洋投入)'!Z40</f>
        <v>0</v>
      </c>
      <c r="AA40" s="39">
        <f>'ごみ搬入量内訳(直接資源化)'!AA40+'ごみ搬入量内訳(焼却)'!AA40+'ごみ搬入量内訳(粗大)'!AA40+'ごみ搬入量内訳(堆肥化)'!AA40+'ごみ搬入量内訳(飼料化)'!AA40+'ごみ搬入量内訳(メタン化)'!AA40+'ごみ搬入量内訳(燃料化)'!AA40+'ごみ搬入量内訳(セメント)'!AA40+'ごみ搬入量内訳(資源化等)'!AA40+'ごみ搬入量内訳(その他)'!AA40+'ごみ搬入量内訳(直接埋立)'!AA40+'ごみ搬入量内訳(海洋投入)'!AA40</f>
        <v>0</v>
      </c>
      <c r="AB40" s="39">
        <f>'ごみ搬入量内訳(直接資源化)'!AB40+'ごみ搬入量内訳(焼却)'!AB40+'ごみ搬入量内訳(粗大)'!AB40+'ごみ搬入量内訳(堆肥化)'!AB40+'ごみ搬入量内訳(飼料化)'!AB40+'ごみ搬入量内訳(メタン化)'!AB40+'ごみ搬入量内訳(燃料化)'!AB40+'ごみ搬入量内訳(セメント)'!AB40+'ごみ搬入量内訳(資源化等)'!AB40+'ごみ搬入量内訳(その他)'!AB40+'ごみ搬入量内訳(直接埋立)'!AB40+'ごみ搬入量内訳(海洋投入)'!AB40</f>
        <v>0</v>
      </c>
      <c r="AC40" s="39">
        <f>'ごみ搬入量内訳(直接資源化)'!AC40+'ごみ搬入量内訳(焼却)'!AC40+'ごみ搬入量内訳(粗大)'!AC40+'ごみ搬入量内訳(堆肥化)'!AC40+'ごみ搬入量内訳(飼料化)'!AC40+'ごみ搬入量内訳(メタン化)'!AC40+'ごみ搬入量内訳(燃料化)'!AC40+'ごみ搬入量内訳(セメント)'!AC40+'ごみ搬入量内訳(資源化等)'!AC40+'ごみ搬入量内訳(その他)'!AC40+'ごみ搬入量内訳(直接埋立)'!AC40+'ごみ搬入量内訳(海洋投入)'!AC40</f>
        <v>0</v>
      </c>
      <c r="AD40" s="39">
        <f>'ごみ搬入量内訳(直接資源化)'!AD40+'ごみ搬入量内訳(焼却)'!AD40+'ごみ搬入量内訳(粗大)'!AD40+'ごみ搬入量内訳(堆肥化)'!AD40+'ごみ搬入量内訳(飼料化)'!AD40+'ごみ搬入量内訳(メタン化)'!AD40+'ごみ搬入量内訳(燃料化)'!AD40+'ごみ搬入量内訳(セメント)'!AD40+'ごみ搬入量内訳(資源化等)'!AD40+'ごみ搬入量内訳(その他)'!AD40+'ごみ搬入量内訳(直接埋立)'!AD40+'ごみ搬入量内訳(海洋投入)'!AD40</f>
        <v>0</v>
      </c>
      <c r="AE40" s="39">
        <f>'ごみ搬入量内訳(直接資源化)'!AE40+'ごみ搬入量内訳(焼却)'!AE40+'ごみ搬入量内訳(粗大)'!AE40+'ごみ搬入量内訳(堆肥化)'!AE40+'ごみ搬入量内訳(飼料化)'!AE40+'ごみ搬入量内訳(メタン化)'!AE40+'ごみ搬入量内訳(燃料化)'!AE40+'ごみ搬入量内訳(セメント)'!AE40+'ごみ搬入量内訳(資源化等)'!AE40+'ごみ搬入量内訳(その他)'!AE40+'ごみ搬入量内訳(直接埋立)'!AE40+'ごみ搬入量内訳(海洋投入)'!AE40</f>
        <v>0</v>
      </c>
      <c r="AF40" s="39">
        <f>'ごみ搬入量内訳(直接資源化)'!AF40+'ごみ搬入量内訳(焼却)'!AF40+'ごみ搬入量内訳(粗大)'!AF40+'ごみ搬入量内訳(堆肥化)'!AF40+'ごみ搬入量内訳(飼料化)'!AF40+'ごみ搬入量内訳(メタン化)'!AF40+'ごみ搬入量内訳(燃料化)'!AF40+'ごみ搬入量内訳(セメント)'!AF40+'ごみ搬入量内訳(資源化等)'!AF40+'ごみ搬入量内訳(その他)'!AF40+'ごみ搬入量内訳(直接埋立)'!AF40+'ごみ搬入量内訳(海洋投入)'!AF40</f>
        <v>0</v>
      </c>
      <c r="AG40" s="39">
        <f>'ごみ搬入量内訳(直接資源化)'!AG40+'ごみ搬入量内訳(焼却)'!AG40+'ごみ搬入量内訳(粗大)'!AG40+'ごみ搬入量内訳(堆肥化)'!AG40+'ごみ搬入量内訳(飼料化)'!AG40+'ごみ搬入量内訳(メタン化)'!AG40+'ごみ搬入量内訳(燃料化)'!AG40+'ごみ搬入量内訳(セメント)'!AG40+'ごみ搬入量内訳(資源化等)'!AG40+'ごみ搬入量内訳(その他)'!AG40+'ごみ搬入量内訳(直接埋立)'!AG40+'ごみ搬入量内訳(海洋投入)'!AG40</f>
        <v>0</v>
      </c>
      <c r="AH40" s="39">
        <f>'ごみ搬入量内訳(直接資源化)'!AH40+'ごみ搬入量内訳(焼却)'!AH40+'ごみ搬入量内訳(粗大)'!AH40+'ごみ搬入量内訳(堆肥化)'!AH40+'ごみ搬入量内訳(飼料化)'!AH40+'ごみ搬入量内訳(メタン化)'!AH40+'ごみ搬入量内訳(燃料化)'!AH40+'ごみ搬入量内訳(セメント)'!AH40+'ごみ搬入量内訳(資源化等)'!AH40+'ごみ搬入量内訳(その他)'!AH40+'ごみ搬入量内訳(直接埋立)'!AH40+'ごみ搬入量内訳(海洋投入)'!AH40</f>
        <v>0</v>
      </c>
    </row>
    <row r="41" spans="1:34" s="10" customFormat="1" ht="12" customHeight="1">
      <c r="A41" s="49" t="s">
        <v>124</v>
      </c>
      <c r="B41" s="50" t="s">
        <v>634</v>
      </c>
      <c r="C41" s="49" t="s">
        <v>635</v>
      </c>
      <c r="D41" s="39">
        <f>SUM(E41:AH41)</f>
        <v>0</v>
      </c>
      <c r="E41" s="39">
        <f>'ごみ搬入量内訳(直接資源化)'!E41+'ごみ搬入量内訳(焼却)'!E41+'ごみ搬入量内訳(粗大)'!E41+'ごみ搬入量内訳(堆肥化)'!E41+'ごみ搬入量内訳(飼料化)'!E41+'ごみ搬入量内訳(メタン化)'!E41+'ごみ搬入量内訳(燃料化)'!E41+'ごみ搬入量内訳(セメント)'!E41+'ごみ搬入量内訳(資源化等)'!E41+'ごみ搬入量内訳(その他)'!E41+'ごみ搬入量内訳(直接埋立)'!E41+'ごみ搬入量内訳(海洋投入)'!E41</f>
        <v>0</v>
      </c>
      <c r="F41" s="39">
        <f>'ごみ搬入量内訳(直接資源化)'!F41+'ごみ搬入量内訳(焼却)'!F41+'ごみ搬入量内訳(粗大)'!F41+'ごみ搬入量内訳(堆肥化)'!F41+'ごみ搬入量内訳(飼料化)'!F41+'ごみ搬入量内訳(メタン化)'!F41+'ごみ搬入量内訳(燃料化)'!F41+'ごみ搬入量内訳(セメント)'!F41+'ごみ搬入量内訳(資源化等)'!F41+'ごみ搬入量内訳(その他)'!F41+'ごみ搬入量内訳(直接埋立)'!F41+'ごみ搬入量内訳(海洋投入)'!F41</f>
        <v>0</v>
      </c>
      <c r="G41" s="39">
        <f>'ごみ搬入量内訳(直接資源化)'!G41+'ごみ搬入量内訳(焼却)'!G41+'ごみ搬入量内訳(粗大)'!G41+'ごみ搬入量内訳(堆肥化)'!G41+'ごみ搬入量内訳(飼料化)'!G41+'ごみ搬入量内訳(メタン化)'!G41+'ごみ搬入量内訳(燃料化)'!G41+'ごみ搬入量内訳(セメント)'!G41+'ごみ搬入量内訳(資源化等)'!G41+'ごみ搬入量内訳(その他)'!G41+'ごみ搬入量内訳(直接埋立)'!G41+'ごみ搬入量内訳(海洋投入)'!G41</f>
        <v>0</v>
      </c>
      <c r="H41" s="39">
        <f>'ごみ搬入量内訳(直接資源化)'!H41+'ごみ搬入量内訳(焼却)'!H41+'ごみ搬入量内訳(粗大)'!H41+'ごみ搬入量内訳(堆肥化)'!H41+'ごみ搬入量内訳(飼料化)'!H41+'ごみ搬入量内訳(メタン化)'!H41+'ごみ搬入量内訳(燃料化)'!H41+'ごみ搬入量内訳(セメント)'!H41+'ごみ搬入量内訳(資源化等)'!H41+'ごみ搬入量内訳(その他)'!H41+'ごみ搬入量内訳(直接埋立)'!H41+'ごみ搬入量内訳(海洋投入)'!H41</f>
        <v>0</v>
      </c>
      <c r="I41" s="39">
        <f>'ごみ搬入量内訳(直接資源化)'!I41+'ごみ搬入量内訳(焼却)'!I41+'ごみ搬入量内訳(粗大)'!I41+'ごみ搬入量内訳(堆肥化)'!I41+'ごみ搬入量内訳(飼料化)'!I41+'ごみ搬入量内訳(メタン化)'!I41+'ごみ搬入量内訳(燃料化)'!I41+'ごみ搬入量内訳(セメント)'!I41+'ごみ搬入量内訳(資源化等)'!I41+'ごみ搬入量内訳(その他)'!I41+'ごみ搬入量内訳(直接埋立)'!I41+'ごみ搬入量内訳(海洋投入)'!I41</f>
        <v>0</v>
      </c>
      <c r="J41" s="39">
        <f>'ごみ搬入量内訳(直接資源化)'!J41+'ごみ搬入量内訳(焼却)'!J41+'ごみ搬入量内訳(粗大)'!J41+'ごみ搬入量内訳(堆肥化)'!J41+'ごみ搬入量内訳(飼料化)'!J41+'ごみ搬入量内訳(メタン化)'!J41+'ごみ搬入量内訳(燃料化)'!J41+'ごみ搬入量内訳(セメント)'!J41+'ごみ搬入量内訳(資源化等)'!J41+'ごみ搬入量内訳(その他)'!J41+'ごみ搬入量内訳(直接埋立)'!J41+'ごみ搬入量内訳(海洋投入)'!J41</f>
        <v>0</v>
      </c>
      <c r="K41" s="39">
        <f>'ごみ搬入量内訳(直接資源化)'!K41+'ごみ搬入量内訳(焼却)'!K41+'ごみ搬入量内訳(粗大)'!K41+'ごみ搬入量内訳(堆肥化)'!K41+'ごみ搬入量内訳(飼料化)'!K41+'ごみ搬入量内訳(メタン化)'!K41+'ごみ搬入量内訳(燃料化)'!K41+'ごみ搬入量内訳(セメント)'!K41+'ごみ搬入量内訳(資源化等)'!K41+'ごみ搬入量内訳(その他)'!K41+'ごみ搬入量内訳(直接埋立)'!K41+'ごみ搬入量内訳(海洋投入)'!K41</f>
        <v>0</v>
      </c>
      <c r="L41" s="39">
        <f>'ごみ搬入量内訳(直接資源化)'!L41+'ごみ搬入量内訳(焼却)'!L41+'ごみ搬入量内訳(粗大)'!L41+'ごみ搬入量内訳(堆肥化)'!L41+'ごみ搬入量内訳(飼料化)'!L41+'ごみ搬入量内訳(メタン化)'!L41+'ごみ搬入量内訳(燃料化)'!L41+'ごみ搬入量内訳(セメント)'!L41+'ごみ搬入量内訳(資源化等)'!L41+'ごみ搬入量内訳(その他)'!L41+'ごみ搬入量内訳(直接埋立)'!L41+'ごみ搬入量内訳(海洋投入)'!L41</f>
        <v>0</v>
      </c>
      <c r="M41" s="39">
        <f>'ごみ搬入量内訳(直接資源化)'!M41+'ごみ搬入量内訳(焼却)'!M41+'ごみ搬入量内訳(粗大)'!M41+'ごみ搬入量内訳(堆肥化)'!M41+'ごみ搬入量内訳(飼料化)'!M41+'ごみ搬入量内訳(メタン化)'!M41+'ごみ搬入量内訳(燃料化)'!M41+'ごみ搬入量内訳(セメント)'!M41+'ごみ搬入量内訳(資源化等)'!M41+'ごみ搬入量内訳(その他)'!M41+'ごみ搬入量内訳(直接埋立)'!M41+'ごみ搬入量内訳(海洋投入)'!M41</f>
        <v>0</v>
      </c>
      <c r="N41" s="39">
        <f>'ごみ搬入量内訳(直接資源化)'!N41+'ごみ搬入量内訳(焼却)'!N41+'ごみ搬入量内訳(粗大)'!N41+'ごみ搬入量内訳(堆肥化)'!N41+'ごみ搬入量内訳(飼料化)'!N41+'ごみ搬入量内訳(メタン化)'!N41+'ごみ搬入量内訳(燃料化)'!N41+'ごみ搬入量内訳(セメント)'!N41+'ごみ搬入量内訳(資源化等)'!N41+'ごみ搬入量内訳(その他)'!N41+'ごみ搬入量内訳(直接埋立)'!N41+'ごみ搬入量内訳(海洋投入)'!N41</f>
        <v>0</v>
      </c>
      <c r="O41" s="39">
        <f>'ごみ搬入量内訳(直接資源化)'!O41+'ごみ搬入量内訳(焼却)'!O41+'ごみ搬入量内訳(粗大)'!O41+'ごみ搬入量内訳(堆肥化)'!O41+'ごみ搬入量内訳(飼料化)'!O41+'ごみ搬入量内訳(メタン化)'!O41+'ごみ搬入量内訳(燃料化)'!O41+'ごみ搬入量内訳(セメント)'!O41+'ごみ搬入量内訳(資源化等)'!O41+'ごみ搬入量内訳(その他)'!O41+'ごみ搬入量内訳(直接埋立)'!O41+'ごみ搬入量内訳(海洋投入)'!O41</f>
        <v>0</v>
      </c>
      <c r="P41" s="39">
        <f>'ごみ搬入量内訳(直接資源化)'!P41+'ごみ搬入量内訳(焼却)'!P41+'ごみ搬入量内訳(粗大)'!P41+'ごみ搬入量内訳(堆肥化)'!P41+'ごみ搬入量内訳(飼料化)'!P41+'ごみ搬入量内訳(メタン化)'!P41+'ごみ搬入量内訳(燃料化)'!P41+'ごみ搬入量内訳(セメント)'!P41+'ごみ搬入量内訳(資源化等)'!P41+'ごみ搬入量内訳(その他)'!P41+'ごみ搬入量内訳(直接埋立)'!P41+'ごみ搬入量内訳(海洋投入)'!P41</f>
        <v>0</v>
      </c>
      <c r="Q41" s="39">
        <f>'ごみ搬入量内訳(直接資源化)'!Q41+'ごみ搬入量内訳(焼却)'!Q41+'ごみ搬入量内訳(粗大)'!Q41+'ごみ搬入量内訳(堆肥化)'!Q41+'ごみ搬入量内訳(飼料化)'!Q41+'ごみ搬入量内訳(メタン化)'!Q41+'ごみ搬入量内訳(燃料化)'!Q41+'ごみ搬入量内訳(セメント)'!Q41+'ごみ搬入量内訳(資源化等)'!Q41+'ごみ搬入量内訳(その他)'!Q41+'ごみ搬入量内訳(直接埋立)'!Q41+'ごみ搬入量内訳(海洋投入)'!Q41</f>
        <v>0</v>
      </c>
      <c r="R41" s="39">
        <f>'ごみ搬入量内訳(直接資源化)'!R41+'ごみ搬入量内訳(焼却)'!R41+'ごみ搬入量内訳(粗大)'!R41+'ごみ搬入量内訳(堆肥化)'!R41+'ごみ搬入量内訳(飼料化)'!R41+'ごみ搬入量内訳(メタン化)'!R41+'ごみ搬入量内訳(燃料化)'!R41+'ごみ搬入量内訳(セメント)'!R41+'ごみ搬入量内訳(資源化等)'!R41+'ごみ搬入量内訳(その他)'!R41+'ごみ搬入量内訳(直接埋立)'!R41+'ごみ搬入量内訳(海洋投入)'!R41</f>
        <v>0</v>
      </c>
      <c r="S41" s="39">
        <f>'ごみ搬入量内訳(直接資源化)'!S41+'ごみ搬入量内訳(焼却)'!S41+'ごみ搬入量内訳(粗大)'!S41+'ごみ搬入量内訳(堆肥化)'!S41+'ごみ搬入量内訳(飼料化)'!S41+'ごみ搬入量内訳(メタン化)'!S41+'ごみ搬入量内訳(燃料化)'!S41+'ごみ搬入量内訳(セメント)'!S41+'ごみ搬入量内訳(資源化等)'!S41+'ごみ搬入量内訳(その他)'!S41+'ごみ搬入量内訳(直接埋立)'!S41+'ごみ搬入量内訳(海洋投入)'!S41</f>
        <v>0</v>
      </c>
      <c r="T41" s="39">
        <f>'ごみ搬入量内訳(直接資源化)'!T41+'ごみ搬入量内訳(焼却)'!T41+'ごみ搬入量内訳(粗大)'!T41+'ごみ搬入量内訳(堆肥化)'!T41+'ごみ搬入量内訳(飼料化)'!T41+'ごみ搬入量内訳(メタン化)'!T41+'ごみ搬入量内訳(燃料化)'!T41+'ごみ搬入量内訳(セメント)'!T41+'ごみ搬入量内訳(資源化等)'!T41+'ごみ搬入量内訳(その他)'!T41+'ごみ搬入量内訳(直接埋立)'!T41+'ごみ搬入量内訳(海洋投入)'!T41</f>
        <v>0</v>
      </c>
      <c r="U41" s="39">
        <f>'ごみ搬入量内訳(直接資源化)'!U41+'ごみ搬入量内訳(焼却)'!U41+'ごみ搬入量内訳(粗大)'!U41+'ごみ搬入量内訳(堆肥化)'!U41+'ごみ搬入量内訳(飼料化)'!U41+'ごみ搬入量内訳(メタン化)'!U41+'ごみ搬入量内訳(燃料化)'!U41+'ごみ搬入量内訳(セメント)'!U41+'ごみ搬入量内訳(資源化等)'!U41+'ごみ搬入量内訳(その他)'!U41+'ごみ搬入量内訳(直接埋立)'!U41+'ごみ搬入量内訳(海洋投入)'!U41</f>
        <v>0</v>
      </c>
      <c r="V41" s="39">
        <f>'ごみ搬入量内訳(直接資源化)'!V41+'ごみ搬入量内訳(焼却)'!V41+'ごみ搬入量内訳(粗大)'!V41+'ごみ搬入量内訳(堆肥化)'!V41+'ごみ搬入量内訳(飼料化)'!V41+'ごみ搬入量内訳(メタン化)'!V41+'ごみ搬入量内訳(燃料化)'!V41+'ごみ搬入量内訳(セメント)'!V41+'ごみ搬入量内訳(資源化等)'!V41+'ごみ搬入量内訳(その他)'!V41+'ごみ搬入量内訳(直接埋立)'!V41+'ごみ搬入量内訳(海洋投入)'!V41</f>
        <v>0</v>
      </c>
      <c r="W41" s="39">
        <f>'ごみ搬入量内訳(直接資源化)'!W41+'ごみ搬入量内訳(焼却)'!W41+'ごみ搬入量内訳(粗大)'!W41+'ごみ搬入量内訳(堆肥化)'!W41+'ごみ搬入量内訳(飼料化)'!W41+'ごみ搬入量内訳(メタン化)'!W41+'ごみ搬入量内訳(燃料化)'!W41+'ごみ搬入量内訳(セメント)'!W41+'ごみ搬入量内訳(資源化等)'!W41+'ごみ搬入量内訳(その他)'!W41+'ごみ搬入量内訳(直接埋立)'!W41+'ごみ搬入量内訳(海洋投入)'!W41</f>
        <v>0</v>
      </c>
      <c r="X41" s="39">
        <f>'ごみ搬入量内訳(直接資源化)'!X41+'ごみ搬入量内訳(焼却)'!X41+'ごみ搬入量内訳(粗大)'!X41+'ごみ搬入量内訳(堆肥化)'!X41+'ごみ搬入量内訳(飼料化)'!X41+'ごみ搬入量内訳(メタン化)'!X41+'ごみ搬入量内訳(燃料化)'!X41+'ごみ搬入量内訳(セメント)'!X41+'ごみ搬入量内訳(資源化等)'!X41+'ごみ搬入量内訳(その他)'!X41+'ごみ搬入量内訳(直接埋立)'!X41+'ごみ搬入量内訳(海洋投入)'!X41</f>
        <v>0</v>
      </c>
      <c r="Y41" s="39">
        <f>'ごみ搬入量内訳(直接資源化)'!Y41+'ごみ搬入量内訳(焼却)'!Y41+'ごみ搬入量内訳(粗大)'!Y41+'ごみ搬入量内訳(堆肥化)'!Y41+'ごみ搬入量内訳(飼料化)'!Y41+'ごみ搬入量内訳(メタン化)'!Y41+'ごみ搬入量内訳(燃料化)'!Y41+'ごみ搬入量内訳(セメント)'!Y41+'ごみ搬入量内訳(資源化等)'!Y41+'ごみ搬入量内訳(その他)'!Y41+'ごみ搬入量内訳(直接埋立)'!Y41+'ごみ搬入量内訳(海洋投入)'!Y41</f>
        <v>0</v>
      </c>
      <c r="Z41" s="39">
        <f>'ごみ搬入量内訳(直接資源化)'!Z41+'ごみ搬入量内訳(焼却)'!Z41+'ごみ搬入量内訳(粗大)'!Z41+'ごみ搬入量内訳(堆肥化)'!Z41+'ごみ搬入量内訳(飼料化)'!Z41+'ごみ搬入量内訳(メタン化)'!Z41+'ごみ搬入量内訳(燃料化)'!Z41+'ごみ搬入量内訳(セメント)'!Z41+'ごみ搬入量内訳(資源化等)'!Z41+'ごみ搬入量内訳(その他)'!Z41+'ごみ搬入量内訳(直接埋立)'!Z41+'ごみ搬入量内訳(海洋投入)'!Z41</f>
        <v>0</v>
      </c>
      <c r="AA41" s="39">
        <f>'ごみ搬入量内訳(直接資源化)'!AA41+'ごみ搬入量内訳(焼却)'!AA41+'ごみ搬入量内訳(粗大)'!AA41+'ごみ搬入量内訳(堆肥化)'!AA41+'ごみ搬入量内訳(飼料化)'!AA41+'ごみ搬入量内訳(メタン化)'!AA41+'ごみ搬入量内訳(燃料化)'!AA41+'ごみ搬入量内訳(セメント)'!AA41+'ごみ搬入量内訳(資源化等)'!AA41+'ごみ搬入量内訳(その他)'!AA41+'ごみ搬入量内訳(直接埋立)'!AA41+'ごみ搬入量内訳(海洋投入)'!AA41</f>
        <v>0</v>
      </c>
      <c r="AB41" s="39">
        <f>'ごみ搬入量内訳(直接資源化)'!AB41+'ごみ搬入量内訳(焼却)'!AB41+'ごみ搬入量内訳(粗大)'!AB41+'ごみ搬入量内訳(堆肥化)'!AB41+'ごみ搬入量内訳(飼料化)'!AB41+'ごみ搬入量内訳(メタン化)'!AB41+'ごみ搬入量内訳(燃料化)'!AB41+'ごみ搬入量内訳(セメント)'!AB41+'ごみ搬入量内訳(資源化等)'!AB41+'ごみ搬入量内訳(その他)'!AB41+'ごみ搬入量内訳(直接埋立)'!AB41+'ごみ搬入量内訳(海洋投入)'!AB41</f>
        <v>0</v>
      </c>
      <c r="AC41" s="39">
        <f>'ごみ搬入量内訳(直接資源化)'!AC41+'ごみ搬入量内訳(焼却)'!AC41+'ごみ搬入量内訳(粗大)'!AC41+'ごみ搬入量内訳(堆肥化)'!AC41+'ごみ搬入量内訳(飼料化)'!AC41+'ごみ搬入量内訳(メタン化)'!AC41+'ごみ搬入量内訳(燃料化)'!AC41+'ごみ搬入量内訳(セメント)'!AC41+'ごみ搬入量内訳(資源化等)'!AC41+'ごみ搬入量内訳(その他)'!AC41+'ごみ搬入量内訳(直接埋立)'!AC41+'ごみ搬入量内訳(海洋投入)'!AC41</f>
        <v>0</v>
      </c>
      <c r="AD41" s="39">
        <f>'ごみ搬入量内訳(直接資源化)'!AD41+'ごみ搬入量内訳(焼却)'!AD41+'ごみ搬入量内訳(粗大)'!AD41+'ごみ搬入量内訳(堆肥化)'!AD41+'ごみ搬入量内訳(飼料化)'!AD41+'ごみ搬入量内訳(メタン化)'!AD41+'ごみ搬入量内訳(燃料化)'!AD41+'ごみ搬入量内訳(セメント)'!AD41+'ごみ搬入量内訳(資源化等)'!AD41+'ごみ搬入量内訳(その他)'!AD41+'ごみ搬入量内訳(直接埋立)'!AD41+'ごみ搬入量内訳(海洋投入)'!AD41</f>
        <v>0</v>
      </c>
      <c r="AE41" s="39">
        <f>'ごみ搬入量内訳(直接資源化)'!AE41+'ごみ搬入量内訳(焼却)'!AE41+'ごみ搬入量内訳(粗大)'!AE41+'ごみ搬入量内訳(堆肥化)'!AE41+'ごみ搬入量内訳(飼料化)'!AE41+'ごみ搬入量内訳(メタン化)'!AE41+'ごみ搬入量内訳(燃料化)'!AE41+'ごみ搬入量内訳(セメント)'!AE41+'ごみ搬入量内訳(資源化等)'!AE41+'ごみ搬入量内訳(その他)'!AE41+'ごみ搬入量内訳(直接埋立)'!AE41+'ごみ搬入量内訳(海洋投入)'!AE41</f>
        <v>0</v>
      </c>
      <c r="AF41" s="39">
        <f>'ごみ搬入量内訳(直接資源化)'!AF41+'ごみ搬入量内訳(焼却)'!AF41+'ごみ搬入量内訳(粗大)'!AF41+'ごみ搬入量内訳(堆肥化)'!AF41+'ごみ搬入量内訳(飼料化)'!AF41+'ごみ搬入量内訳(メタン化)'!AF41+'ごみ搬入量内訳(燃料化)'!AF41+'ごみ搬入量内訳(セメント)'!AF41+'ごみ搬入量内訳(資源化等)'!AF41+'ごみ搬入量内訳(その他)'!AF41+'ごみ搬入量内訳(直接埋立)'!AF41+'ごみ搬入量内訳(海洋投入)'!AF41</f>
        <v>0</v>
      </c>
      <c r="AG41" s="39">
        <f>'ごみ搬入量内訳(直接資源化)'!AG41+'ごみ搬入量内訳(焼却)'!AG41+'ごみ搬入量内訳(粗大)'!AG41+'ごみ搬入量内訳(堆肥化)'!AG41+'ごみ搬入量内訳(飼料化)'!AG41+'ごみ搬入量内訳(メタン化)'!AG41+'ごみ搬入量内訳(燃料化)'!AG41+'ごみ搬入量内訳(セメント)'!AG41+'ごみ搬入量内訳(資源化等)'!AG41+'ごみ搬入量内訳(その他)'!AG41+'ごみ搬入量内訳(直接埋立)'!AG41+'ごみ搬入量内訳(海洋投入)'!AG41</f>
        <v>0</v>
      </c>
      <c r="AH41" s="39">
        <f>'ごみ搬入量内訳(直接資源化)'!AH41+'ごみ搬入量内訳(焼却)'!AH41+'ごみ搬入量内訳(粗大)'!AH41+'ごみ搬入量内訳(堆肥化)'!AH41+'ごみ搬入量内訳(飼料化)'!AH41+'ごみ搬入量内訳(メタン化)'!AH41+'ごみ搬入量内訳(燃料化)'!AH41+'ごみ搬入量内訳(セメント)'!AH41+'ごみ搬入量内訳(資源化等)'!AH41+'ごみ搬入量内訳(その他)'!AH41+'ごみ搬入量内訳(直接埋立)'!AH41+'ごみ搬入量内訳(海洋投入)'!AH41</f>
        <v>0</v>
      </c>
    </row>
    <row r="42" spans="1:34" s="10" customFormat="1" ht="12" customHeight="1">
      <c r="A42" s="49" t="s">
        <v>124</v>
      </c>
      <c r="B42" s="50" t="s">
        <v>643</v>
      </c>
      <c r="C42" s="49" t="s">
        <v>645</v>
      </c>
      <c r="D42" s="39">
        <f>SUM(E42:AH42)</f>
        <v>0</v>
      </c>
      <c r="E42" s="39">
        <f>'ごみ搬入量内訳(直接資源化)'!E42+'ごみ搬入量内訳(焼却)'!E42+'ごみ搬入量内訳(粗大)'!E42+'ごみ搬入量内訳(堆肥化)'!E42+'ごみ搬入量内訳(飼料化)'!E42+'ごみ搬入量内訳(メタン化)'!E42+'ごみ搬入量内訳(燃料化)'!E42+'ごみ搬入量内訳(セメント)'!E42+'ごみ搬入量内訳(資源化等)'!E42+'ごみ搬入量内訳(その他)'!E42+'ごみ搬入量内訳(直接埋立)'!E42+'ごみ搬入量内訳(海洋投入)'!E42</f>
        <v>0</v>
      </c>
      <c r="F42" s="39">
        <f>'ごみ搬入量内訳(直接資源化)'!F42+'ごみ搬入量内訳(焼却)'!F42+'ごみ搬入量内訳(粗大)'!F42+'ごみ搬入量内訳(堆肥化)'!F42+'ごみ搬入量内訳(飼料化)'!F42+'ごみ搬入量内訳(メタン化)'!F42+'ごみ搬入量内訳(燃料化)'!F42+'ごみ搬入量内訳(セメント)'!F42+'ごみ搬入量内訳(資源化等)'!F42+'ごみ搬入量内訳(その他)'!F42+'ごみ搬入量内訳(直接埋立)'!F42+'ごみ搬入量内訳(海洋投入)'!F42</f>
        <v>0</v>
      </c>
      <c r="G42" s="39">
        <f>'ごみ搬入量内訳(直接資源化)'!G42+'ごみ搬入量内訳(焼却)'!G42+'ごみ搬入量内訳(粗大)'!G42+'ごみ搬入量内訳(堆肥化)'!G42+'ごみ搬入量内訳(飼料化)'!G42+'ごみ搬入量内訳(メタン化)'!G42+'ごみ搬入量内訳(燃料化)'!G42+'ごみ搬入量内訳(セメント)'!G42+'ごみ搬入量内訳(資源化等)'!G42+'ごみ搬入量内訳(その他)'!G42+'ごみ搬入量内訳(直接埋立)'!G42+'ごみ搬入量内訳(海洋投入)'!G42</f>
        <v>0</v>
      </c>
      <c r="H42" s="39">
        <f>'ごみ搬入量内訳(直接資源化)'!H42+'ごみ搬入量内訳(焼却)'!H42+'ごみ搬入量内訳(粗大)'!H42+'ごみ搬入量内訳(堆肥化)'!H42+'ごみ搬入量内訳(飼料化)'!H42+'ごみ搬入量内訳(メタン化)'!H42+'ごみ搬入量内訳(燃料化)'!H42+'ごみ搬入量内訳(セメント)'!H42+'ごみ搬入量内訳(資源化等)'!H42+'ごみ搬入量内訳(その他)'!H42+'ごみ搬入量内訳(直接埋立)'!H42+'ごみ搬入量内訳(海洋投入)'!H42</f>
        <v>0</v>
      </c>
      <c r="I42" s="39">
        <f>'ごみ搬入量内訳(直接資源化)'!I42+'ごみ搬入量内訳(焼却)'!I42+'ごみ搬入量内訳(粗大)'!I42+'ごみ搬入量内訳(堆肥化)'!I42+'ごみ搬入量内訳(飼料化)'!I42+'ごみ搬入量内訳(メタン化)'!I42+'ごみ搬入量内訳(燃料化)'!I42+'ごみ搬入量内訳(セメント)'!I42+'ごみ搬入量内訳(資源化等)'!I42+'ごみ搬入量内訳(その他)'!I42+'ごみ搬入量内訳(直接埋立)'!I42+'ごみ搬入量内訳(海洋投入)'!I42</f>
        <v>0</v>
      </c>
      <c r="J42" s="39">
        <f>'ごみ搬入量内訳(直接資源化)'!J42+'ごみ搬入量内訳(焼却)'!J42+'ごみ搬入量内訳(粗大)'!J42+'ごみ搬入量内訳(堆肥化)'!J42+'ごみ搬入量内訳(飼料化)'!J42+'ごみ搬入量内訳(メタン化)'!J42+'ごみ搬入量内訳(燃料化)'!J42+'ごみ搬入量内訳(セメント)'!J42+'ごみ搬入量内訳(資源化等)'!J42+'ごみ搬入量内訳(その他)'!J42+'ごみ搬入量内訳(直接埋立)'!J42+'ごみ搬入量内訳(海洋投入)'!J42</f>
        <v>0</v>
      </c>
      <c r="K42" s="39">
        <f>'ごみ搬入量内訳(直接資源化)'!K42+'ごみ搬入量内訳(焼却)'!K42+'ごみ搬入量内訳(粗大)'!K42+'ごみ搬入量内訳(堆肥化)'!K42+'ごみ搬入量内訳(飼料化)'!K42+'ごみ搬入量内訳(メタン化)'!K42+'ごみ搬入量内訳(燃料化)'!K42+'ごみ搬入量内訳(セメント)'!K42+'ごみ搬入量内訳(資源化等)'!K42+'ごみ搬入量内訳(その他)'!K42+'ごみ搬入量内訳(直接埋立)'!K42+'ごみ搬入量内訳(海洋投入)'!K42</f>
        <v>0</v>
      </c>
      <c r="L42" s="39">
        <f>'ごみ搬入量内訳(直接資源化)'!L42+'ごみ搬入量内訳(焼却)'!L42+'ごみ搬入量内訳(粗大)'!L42+'ごみ搬入量内訳(堆肥化)'!L42+'ごみ搬入量内訳(飼料化)'!L42+'ごみ搬入量内訳(メタン化)'!L42+'ごみ搬入量内訳(燃料化)'!L42+'ごみ搬入量内訳(セメント)'!L42+'ごみ搬入量内訳(資源化等)'!L42+'ごみ搬入量内訳(その他)'!L42+'ごみ搬入量内訳(直接埋立)'!L42+'ごみ搬入量内訳(海洋投入)'!L42</f>
        <v>0</v>
      </c>
      <c r="M42" s="39">
        <f>'ごみ搬入量内訳(直接資源化)'!M42+'ごみ搬入量内訳(焼却)'!M42+'ごみ搬入量内訳(粗大)'!M42+'ごみ搬入量内訳(堆肥化)'!M42+'ごみ搬入量内訳(飼料化)'!M42+'ごみ搬入量内訳(メタン化)'!M42+'ごみ搬入量内訳(燃料化)'!M42+'ごみ搬入量内訳(セメント)'!M42+'ごみ搬入量内訳(資源化等)'!M42+'ごみ搬入量内訳(その他)'!M42+'ごみ搬入量内訳(直接埋立)'!M42+'ごみ搬入量内訳(海洋投入)'!M42</f>
        <v>0</v>
      </c>
      <c r="N42" s="39">
        <f>'ごみ搬入量内訳(直接資源化)'!N42+'ごみ搬入量内訳(焼却)'!N42+'ごみ搬入量内訳(粗大)'!N42+'ごみ搬入量内訳(堆肥化)'!N42+'ごみ搬入量内訳(飼料化)'!N42+'ごみ搬入量内訳(メタン化)'!N42+'ごみ搬入量内訳(燃料化)'!N42+'ごみ搬入量内訳(セメント)'!N42+'ごみ搬入量内訳(資源化等)'!N42+'ごみ搬入量内訳(その他)'!N42+'ごみ搬入量内訳(直接埋立)'!N42+'ごみ搬入量内訳(海洋投入)'!N42</f>
        <v>0</v>
      </c>
      <c r="O42" s="39">
        <f>'ごみ搬入量内訳(直接資源化)'!O42+'ごみ搬入量内訳(焼却)'!O42+'ごみ搬入量内訳(粗大)'!O42+'ごみ搬入量内訳(堆肥化)'!O42+'ごみ搬入量内訳(飼料化)'!O42+'ごみ搬入量内訳(メタン化)'!O42+'ごみ搬入量内訳(燃料化)'!O42+'ごみ搬入量内訳(セメント)'!O42+'ごみ搬入量内訳(資源化等)'!O42+'ごみ搬入量内訳(その他)'!O42+'ごみ搬入量内訳(直接埋立)'!O42+'ごみ搬入量内訳(海洋投入)'!O42</f>
        <v>0</v>
      </c>
      <c r="P42" s="39">
        <f>'ごみ搬入量内訳(直接資源化)'!P42+'ごみ搬入量内訳(焼却)'!P42+'ごみ搬入量内訳(粗大)'!P42+'ごみ搬入量内訳(堆肥化)'!P42+'ごみ搬入量内訳(飼料化)'!P42+'ごみ搬入量内訳(メタン化)'!P42+'ごみ搬入量内訳(燃料化)'!P42+'ごみ搬入量内訳(セメント)'!P42+'ごみ搬入量内訳(資源化等)'!P42+'ごみ搬入量内訳(その他)'!P42+'ごみ搬入量内訳(直接埋立)'!P42+'ごみ搬入量内訳(海洋投入)'!P42</f>
        <v>0</v>
      </c>
      <c r="Q42" s="39">
        <f>'ごみ搬入量内訳(直接資源化)'!Q42+'ごみ搬入量内訳(焼却)'!Q42+'ごみ搬入量内訳(粗大)'!Q42+'ごみ搬入量内訳(堆肥化)'!Q42+'ごみ搬入量内訳(飼料化)'!Q42+'ごみ搬入量内訳(メタン化)'!Q42+'ごみ搬入量内訳(燃料化)'!Q42+'ごみ搬入量内訳(セメント)'!Q42+'ごみ搬入量内訳(資源化等)'!Q42+'ごみ搬入量内訳(その他)'!Q42+'ごみ搬入量内訳(直接埋立)'!Q42+'ごみ搬入量内訳(海洋投入)'!Q42</f>
        <v>0</v>
      </c>
      <c r="R42" s="39">
        <f>'ごみ搬入量内訳(直接資源化)'!R42+'ごみ搬入量内訳(焼却)'!R42+'ごみ搬入量内訳(粗大)'!R42+'ごみ搬入量内訳(堆肥化)'!R42+'ごみ搬入量内訳(飼料化)'!R42+'ごみ搬入量内訳(メタン化)'!R42+'ごみ搬入量内訳(燃料化)'!R42+'ごみ搬入量内訳(セメント)'!R42+'ごみ搬入量内訳(資源化等)'!R42+'ごみ搬入量内訳(その他)'!R42+'ごみ搬入量内訳(直接埋立)'!R42+'ごみ搬入量内訳(海洋投入)'!R42</f>
        <v>0</v>
      </c>
      <c r="S42" s="39">
        <f>'ごみ搬入量内訳(直接資源化)'!S42+'ごみ搬入量内訳(焼却)'!S42+'ごみ搬入量内訳(粗大)'!S42+'ごみ搬入量内訳(堆肥化)'!S42+'ごみ搬入量内訳(飼料化)'!S42+'ごみ搬入量内訳(メタン化)'!S42+'ごみ搬入量内訳(燃料化)'!S42+'ごみ搬入量内訳(セメント)'!S42+'ごみ搬入量内訳(資源化等)'!S42+'ごみ搬入量内訳(その他)'!S42+'ごみ搬入量内訳(直接埋立)'!S42+'ごみ搬入量内訳(海洋投入)'!S42</f>
        <v>0</v>
      </c>
      <c r="T42" s="39">
        <f>'ごみ搬入量内訳(直接資源化)'!T42+'ごみ搬入量内訳(焼却)'!T42+'ごみ搬入量内訳(粗大)'!T42+'ごみ搬入量内訳(堆肥化)'!T42+'ごみ搬入量内訳(飼料化)'!T42+'ごみ搬入量内訳(メタン化)'!T42+'ごみ搬入量内訳(燃料化)'!T42+'ごみ搬入量内訳(セメント)'!T42+'ごみ搬入量内訳(資源化等)'!T42+'ごみ搬入量内訳(その他)'!T42+'ごみ搬入量内訳(直接埋立)'!T42+'ごみ搬入量内訳(海洋投入)'!T42</f>
        <v>0</v>
      </c>
      <c r="U42" s="39">
        <f>'ごみ搬入量内訳(直接資源化)'!U42+'ごみ搬入量内訳(焼却)'!U42+'ごみ搬入量内訳(粗大)'!U42+'ごみ搬入量内訳(堆肥化)'!U42+'ごみ搬入量内訳(飼料化)'!U42+'ごみ搬入量内訳(メタン化)'!U42+'ごみ搬入量内訳(燃料化)'!U42+'ごみ搬入量内訳(セメント)'!U42+'ごみ搬入量内訳(資源化等)'!U42+'ごみ搬入量内訳(その他)'!U42+'ごみ搬入量内訳(直接埋立)'!U42+'ごみ搬入量内訳(海洋投入)'!U42</f>
        <v>0</v>
      </c>
      <c r="V42" s="39">
        <f>'ごみ搬入量内訳(直接資源化)'!V42+'ごみ搬入量内訳(焼却)'!V42+'ごみ搬入量内訳(粗大)'!V42+'ごみ搬入量内訳(堆肥化)'!V42+'ごみ搬入量内訳(飼料化)'!V42+'ごみ搬入量内訳(メタン化)'!V42+'ごみ搬入量内訳(燃料化)'!V42+'ごみ搬入量内訳(セメント)'!V42+'ごみ搬入量内訳(資源化等)'!V42+'ごみ搬入量内訳(その他)'!V42+'ごみ搬入量内訳(直接埋立)'!V42+'ごみ搬入量内訳(海洋投入)'!V42</f>
        <v>0</v>
      </c>
      <c r="W42" s="39">
        <f>'ごみ搬入量内訳(直接資源化)'!W42+'ごみ搬入量内訳(焼却)'!W42+'ごみ搬入量内訳(粗大)'!W42+'ごみ搬入量内訳(堆肥化)'!W42+'ごみ搬入量内訳(飼料化)'!W42+'ごみ搬入量内訳(メタン化)'!W42+'ごみ搬入量内訳(燃料化)'!W42+'ごみ搬入量内訳(セメント)'!W42+'ごみ搬入量内訳(資源化等)'!W42+'ごみ搬入量内訳(その他)'!W42+'ごみ搬入量内訳(直接埋立)'!W42+'ごみ搬入量内訳(海洋投入)'!W42</f>
        <v>0</v>
      </c>
      <c r="X42" s="39">
        <f>'ごみ搬入量内訳(直接資源化)'!X42+'ごみ搬入量内訳(焼却)'!X42+'ごみ搬入量内訳(粗大)'!X42+'ごみ搬入量内訳(堆肥化)'!X42+'ごみ搬入量内訳(飼料化)'!X42+'ごみ搬入量内訳(メタン化)'!X42+'ごみ搬入量内訳(燃料化)'!X42+'ごみ搬入量内訳(セメント)'!X42+'ごみ搬入量内訳(資源化等)'!X42+'ごみ搬入量内訳(その他)'!X42+'ごみ搬入量内訳(直接埋立)'!X42+'ごみ搬入量内訳(海洋投入)'!X42</f>
        <v>0</v>
      </c>
      <c r="Y42" s="39">
        <f>'ごみ搬入量内訳(直接資源化)'!Y42+'ごみ搬入量内訳(焼却)'!Y42+'ごみ搬入量内訳(粗大)'!Y42+'ごみ搬入量内訳(堆肥化)'!Y42+'ごみ搬入量内訳(飼料化)'!Y42+'ごみ搬入量内訳(メタン化)'!Y42+'ごみ搬入量内訳(燃料化)'!Y42+'ごみ搬入量内訳(セメント)'!Y42+'ごみ搬入量内訳(資源化等)'!Y42+'ごみ搬入量内訳(その他)'!Y42+'ごみ搬入量内訳(直接埋立)'!Y42+'ごみ搬入量内訳(海洋投入)'!Y42</f>
        <v>0</v>
      </c>
      <c r="Z42" s="39">
        <f>'ごみ搬入量内訳(直接資源化)'!Z42+'ごみ搬入量内訳(焼却)'!Z42+'ごみ搬入量内訳(粗大)'!Z42+'ごみ搬入量内訳(堆肥化)'!Z42+'ごみ搬入量内訳(飼料化)'!Z42+'ごみ搬入量内訳(メタン化)'!Z42+'ごみ搬入量内訳(燃料化)'!Z42+'ごみ搬入量内訳(セメント)'!Z42+'ごみ搬入量内訳(資源化等)'!Z42+'ごみ搬入量内訳(その他)'!Z42+'ごみ搬入量内訳(直接埋立)'!Z42+'ごみ搬入量内訳(海洋投入)'!Z42</f>
        <v>0</v>
      </c>
      <c r="AA42" s="39">
        <f>'ごみ搬入量内訳(直接資源化)'!AA42+'ごみ搬入量内訳(焼却)'!AA42+'ごみ搬入量内訳(粗大)'!AA42+'ごみ搬入量内訳(堆肥化)'!AA42+'ごみ搬入量内訳(飼料化)'!AA42+'ごみ搬入量内訳(メタン化)'!AA42+'ごみ搬入量内訳(燃料化)'!AA42+'ごみ搬入量内訳(セメント)'!AA42+'ごみ搬入量内訳(資源化等)'!AA42+'ごみ搬入量内訳(その他)'!AA42+'ごみ搬入量内訳(直接埋立)'!AA42+'ごみ搬入量内訳(海洋投入)'!AA42</f>
        <v>0</v>
      </c>
      <c r="AB42" s="39">
        <f>'ごみ搬入量内訳(直接資源化)'!AB42+'ごみ搬入量内訳(焼却)'!AB42+'ごみ搬入量内訳(粗大)'!AB42+'ごみ搬入量内訳(堆肥化)'!AB42+'ごみ搬入量内訳(飼料化)'!AB42+'ごみ搬入量内訳(メタン化)'!AB42+'ごみ搬入量内訳(燃料化)'!AB42+'ごみ搬入量内訳(セメント)'!AB42+'ごみ搬入量内訳(資源化等)'!AB42+'ごみ搬入量内訳(その他)'!AB42+'ごみ搬入量内訳(直接埋立)'!AB42+'ごみ搬入量内訳(海洋投入)'!AB42</f>
        <v>0</v>
      </c>
      <c r="AC42" s="39">
        <f>'ごみ搬入量内訳(直接資源化)'!AC42+'ごみ搬入量内訳(焼却)'!AC42+'ごみ搬入量内訳(粗大)'!AC42+'ごみ搬入量内訳(堆肥化)'!AC42+'ごみ搬入量内訳(飼料化)'!AC42+'ごみ搬入量内訳(メタン化)'!AC42+'ごみ搬入量内訳(燃料化)'!AC42+'ごみ搬入量内訳(セメント)'!AC42+'ごみ搬入量内訳(資源化等)'!AC42+'ごみ搬入量内訳(その他)'!AC42+'ごみ搬入量内訳(直接埋立)'!AC42+'ごみ搬入量内訳(海洋投入)'!AC42</f>
        <v>0</v>
      </c>
      <c r="AD42" s="39">
        <f>'ごみ搬入量内訳(直接資源化)'!AD42+'ごみ搬入量内訳(焼却)'!AD42+'ごみ搬入量内訳(粗大)'!AD42+'ごみ搬入量内訳(堆肥化)'!AD42+'ごみ搬入量内訳(飼料化)'!AD42+'ごみ搬入量内訳(メタン化)'!AD42+'ごみ搬入量内訳(燃料化)'!AD42+'ごみ搬入量内訳(セメント)'!AD42+'ごみ搬入量内訳(資源化等)'!AD42+'ごみ搬入量内訳(その他)'!AD42+'ごみ搬入量内訳(直接埋立)'!AD42+'ごみ搬入量内訳(海洋投入)'!AD42</f>
        <v>0</v>
      </c>
      <c r="AE42" s="39">
        <f>'ごみ搬入量内訳(直接資源化)'!AE42+'ごみ搬入量内訳(焼却)'!AE42+'ごみ搬入量内訳(粗大)'!AE42+'ごみ搬入量内訳(堆肥化)'!AE42+'ごみ搬入量内訳(飼料化)'!AE42+'ごみ搬入量内訳(メタン化)'!AE42+'ごみ搬入量内訳(燃料化)'!AE42+'ごみ搬入量内訳(セメント)'!AE42+'ごみ搬入量内訳(資源化等)'!AE42+'ごみ搬入量内訳(その他)'!AE42+'ごみ搬入量内訳(直接埋立)'!AE42+'ごみ搬入量内訳(海洋投入)'!AE42</f>
        <v>0</v>
      </c>
      <c r="AF42" s="39">
        <f>'ごみ搬入量内訳(直接資源化)'!AF42+'ごみ搬入量内訳(焼却)'!AF42+'ごみ搬入量内訳(粗大)'!AF42+'ごみ搬入量内訳(堆肥化)'!AF42+'ごみ搬入量内訳(飼料化)'!AF42+'ごみ搬入量内訳(メタン化)'!AF42+'ごみ搬入量内訳(燃料化)'!AF42+'ごみ搬入量内訳(セメント)'!AF42+'ごみ搬入量内訳(資源化等)'!AF42+'ごみ搬入量内訳(その他)'!AF42+'ごみ搬入量内訳(直接埋立)'!AF42+'ごみ搬入量内訳(海洋投入)'!AF42</f>
        <v>0</v>
      </c>
      <c r="AG42" s="39">
        <f>'ごみ搬入量内訳(直接資源化)'!AG42+'ごみ搬入量内訳(焼却)'!AG42+'ごみ搬入量内訳(粗大)'!AG42+'ごみ搬入量内訳(堆肥化)'!AG42+'ごみ搬入量内訳(飼料化)'!AG42+'ごみ搬入量内訳(メタン化)'!AG42+'ごみ搬入量内訳(燃料化)'!AG42+'ごみ搬入量内訳(セメント)'!AG42+'ごみ搬入量内訳(資源化等)'!AG42+'ごみ搬入量内訳(その他)'!AG42+'ごみ搬入量内訳(直接埋立)'!AG42+'ごみ搬入量内訳(海洋投入)'!AG42</f>
        <v>0</v>
      </c>
      <c r="AH42" s="39">
        <f>'ごみ搬入量内訳(直接資源化)'!AH42+'ごみ搬入量内訳(焼却)'!AH42+'ごみ搬入量内訳(粗大)'!AH42+'ごみ搬入量内訳(堆肥化)'!AH42+'ごみ搬入量内訳(飼料化)'!AH42+'ごみ搬入量内訳(メタン化)'!AH42+'ごみ搬入量内訳(燃料化)'!AH42+'ごみ搬入量内訳(セメント)'!AH42+'ごみ搬入量内訳(資源化等)'!AH42+'ごみ搬入量内訳(その他)'!AH42+'ごみ搬入量内訳(直接埋立)'!AH42+'ごみ搬入量内訳(海洋投入)'!AH42</f>
        <v>0</v>
      </c>
    </row>
    <row r="43" spans="1:34" s="10" customFormat="1" ht="12" customHeight="1">
      <c r="A43" s="49" t="s">
        <v>657</v>
      </c>
      <c r="B43" s="50" t="s">
        <v>658</v>
      </c>
      <c r="C43" s="49" t="s">
        <v>659</v>
      </c>
      <c r="D43" s="39">
        <f>SUM(E43:AH43)</f>
        <v>0</v>
      </c>
      <c r="E43" s="39">
        <f>'ごみ搬入量内訳(直接資源化)'!E43+'ごみ搬入量内訳(焼却)'!E43+'ごみ搬入量内訳(粗大)'!E43+'ごみ搬入量内訳(堆肥化)'!E43+'ごみ搬入量内訳(飼料化)'!E43+'ごみ搬入量内訳(メタン化)'!E43+'ごみ搬入量内訳(燃料化)'!E43+'ごみ搬入量内訳(セメント)'!E43+'ごみ搬入量内訳(資源化等)'!E43+'ごみ搬入量内訳(その他)'!E43+'ごみ搬入量内訳(直接埋立)'!E43+'ごみ搬入量内訳(海洋投入)'!E43</f>
        <v>0</v>
      </c>
      <c r="F43" s="39">
        <f>'ごみ搬入量内訳(直接資源化)'!F43+'ごみ搬入量内訳(焼却)'!F43+'ごみ搬入量内訳(粗大)'!F43+'ごみ搬入量内訳(堆肥化)'!F43+'ごみ搬入量内訳(飼料化)'!F43+'ごみ搬入量内訳(メタン化)'!F43+'ごみ搬入量内訳(燃料化)'!F43+'ごみ搬入量内訳(セメント)'!F43+'ごみ搬入量内訳(資源化等)'!F43+'ごみ搬入量内訳(その他)'!F43+'ごみ搬入量内訳(直接埋立)'!F43+'ごみ搬入量内訳(海洋投入)'!F43</f>
        <v>0</v>
      </c>
      <c r="G43" s="39">
        <f>'ごみ搬入量内訳(直接資源化)'!G43+'ごみ搬入量内訳(焼却)'!G43+'ごみ搬入量内訳(粗大)'!G43+'ごみ搬入量内訳(堆肥化)'!G43+'ごみ搬入量内訳(飼料化)'!G43+'ごみ搬入量内訳(メタン化)'!G43+'ごみ搬入量内訳(燃料化)'!G43+'ごみ搬入量内訳(セメント)'!G43+'ごみ搬入量内訳(資源化等)'!G43+'ごみ搬入量内訳(その他)'!G43+'ごみ搬入量内訳(直接埋立)'!G43+'ごみ搬入量内訳(海洋投入)'!G43</f>
        <v>0</v>
      </c>
      <c r="H43" s="39">
        <f>'ごみ搬入量内訳(直接資源化)'!H43+'ごみ搬入量内訳(焼却)'!H43+'ごみ搬入量内訳(粗大)'!H43+'ごみ搬入量内訳(堆肥化)'!H43+'ごみ搬入量内訳(飼料化)'!H43+'ごみ搬入量内訳(メタン化)'!H43+'ごみ搬入量内訳(燃料化)'!H43+'ごみ搬入量内訳(セメント)'!H43+'ごみ搬入量内訳(資源化等)'!H43+'ごみ搬入量内訳(その他)'!H43+'ごみ搬入量内訳(直接埋立)'!H43+'ごみ搬入量内訳(海洋投入)'!H43</f>
        <v>0</v>
      </c>
      <c r="I43" s="39">
        <f>'ごみ搬入量内訳(直接資源化)'!I43+'ごみ搬入量内訳(焼却)'!I43+'ごみ搬入量内訳(粗大)'!I43+'ごみ搬入量内訳(堆肥化)'!I43+'ごみ搬入量内訳(飼料化)'!I43+'ごみ搬入量内訳(メタン化)'!I43+'ごみ搬入量内訳(燃料化)'!I43+'ごみ搬入量内訳(セメント)'!I43+'ごみ搬入量内訳(資源化等)'!I43+'ごみ搬入量内訳(その他)'!I43+'ごみ搬入量内訳(直接埋立)'!I43+'ごみ搬入量内訳(海洋投入)'!I43</f>
        <v>0</v>
      </c>
      <c r="J43" s="39">
        <f>'ごみ搬入量内訳(直接資源化)'!J43+'ごみ搬入量内訳(焼却)'!J43+'ごみ搬入量内訳(粗大)'!J43+'ごみ搬入量内訳(堆肥化)'!J43+'ごみ搬入量内訳(飼料化)'!J43+'ごみ搬入量内訳(メタン化)'!J43+'ごみ搬入量内訳(燃料化)'!J43+'ごみ搬入量内訳(セメント)'!J43+'ごみ搬入量内訳(資源化等)'!J43+'ごみ搬入量内訳(その他)'!J43+'ごみ搬入量内訳(直接埋立)'!J43+'ごみ搬入量内訳(海洋投入)'!J43</f>
        <v>0</v>
      </c>
      <c r="K43" s="39">
        <f>'ごみ搬入量内訳(直接資源化)'!K43+'ごみ搬入量内訳(焼却)'!K43+'ごみ搬入量内訳(粗大)'!K43+'ごみ搬入量内訳(堆肥化)'!K43+'ごみ搬入量内訳(飼料化)'!K43+'ごみ搬入量内訳(メタン化)'!K43+'ごみ搬入量内訳(燃料化)'!K43+'ごみ搬入量内訳(セメント)'!K43+'ごみ搬入量内訳(資源化等)'!K43+'ごみ搬入量内訳(その他)'!K43+'ごみ搬入量内訳(直接埋立)'!K43+'ごみ搬入量内訳(海洋投入)'!K43</f>
        <v>0</v>
      </c>
      <c r="L43" s="39">
        <f>'ごみ搬入量内訳(直接資源化)'!L43+'ごみ搬入量内訳(焼却)'!L43+'ごみ搬入量内訳(粗大)'!L43+'ごみ搬入量内訳(堆肥化)'!L43+'ごみ搬入量内訳(飼料化)'!L43+'ごみ搬入量内訳(メタン化)'!L43+'ごみ搬入量内訳(燃料化)'!L43+'ごみ搬入量内訳(セメント)'!L43+'ごみ搬入量内訳(資源化等)'!L43+'ごみ搬入量内訳(その他)'!L43+'ごみ搬入量内訳(直接埋立)'!L43+'ごみ搬入量内訳(海洋投入)'!L43</f>
        <v>0</v>
      </c>
      <c r="M43" s="39">
        <f>'ごみ搬入量内訳(直接資源化)'!M43+'ごみ搬入量内訳(焼却)'!M43+'ごみ搬入量内訳(粗大)'!M43+'ごみ搬入量内訳(堆肥化)'!M43+'ごみ搬入量内訳(飼料化)'!M43+'ごみ搬入量内訳(メタン化)'!M43+'ごみ搬入量内訳(燃料化)'!M43+'ごみ搬入量内訳(セメント)'!M43+'ごみ搬入量内訳(資源化等)'!M43+'ごみ搬入量内訳(その他)'!M43+'ごみ搬入量内訳(直接埋立)'!M43+'ごみ搬入量内訳(海洋投入)'!M43</f>
        <v>0</v>
      </c>
      <c r="N43" s="39">
        <f>'ごみ搬入量内訳(直接資源化)'!N43+'ごみ搬入量内訳(焼却)'!N43+'ごみ搬入量内訳(粗大)'!N43+'ごみ搬入量内訳(堆肥化)'!N43+'ごみ搬入量内訳(飼料化)'!N43+'ごみ搬入量内訳(メタン化)'!N43+'ごみ搬入量内訳(燃料化)'!N43+'ごみ搬入量内訳(セメント)'!N43+'ごみ搬入量内訳(資源化等)'!N43+'ごみ搬入量内訳(その他)'!N43+'ごみ搬入量内訳(直接埋立)'!N43+'ごみ搬入量内訳(海洋投入)'!N43</f>
        <v>0</v>
      </c>
      <c r="O43" s="39">
        <f>'ごみ搬入量内訳(直接資源化)'!O43+'ごみ搬入量内訳(焼却)'!O43+'ごみ搬入量内訳(粗大)'!O43+'ごみ搬入量内訳(堆肥化)'!O43+'ごみ搬入量内訳(飼料化)'!O43+'ごみ搬入量内訳(メタン化)'!O43+'ごみ搬入量内訳(燃料化)'!O43+'ごみ搬入量内訳(セメント)'!O43+'ごみ搬入量内訳(資源化等)'!O43+'ごみ搬入量内訳(その他)'!O43+'ごみ搬入量内訳(直接埋立)'!O43+'ごみ搬入量内訳(海洋投入)'!O43</f>
        <v>0</v>
      </c>
      <c r="P43" s="39">
        <f>'ごみ搬入量内訳(直接資源化)'!P43+'ごみ搬入量内訳(焼却)'!P43+'ごみ搬入量内訳(粗大)'!P43+'ごみ搬入量内訳(堆肥化)'!P43+'ごみ搬入量内訳(飼料化)'!P43+'ごみ搬入量内訳(メタン化)'!P43+'ごみ搬入量内訳(燃料化)'!P43+'ごみ搬入量内訳(セメント)'!P43+'ごみ搬入量内訳(資源化等)'!P43+'ごみ搬入量内訳(その他)'!P43+'ごみ搬入量内訳(直接埋立)'!P43+'ごみ搬入量内訳(海洋投入)'!P43</f>
        <v>0</v>
      </c>
      <c r="Q43" s="39">
        <f>'ごみ搬入量内訳(直接資源化)'!Q43+'ごみ搬入量内訳(焼却)'!Q43+'ごみ搬入量内訳(粗大)'!Q43+'ごみ搬入量内訳(堆肥化)'!Q43+'ごみ搬入量内訳(飼料化)'!Q43+'ごみ搬入量内訳(メタン化)'!Q43+'ごみ搬入量内訳(燃料化)'!Q43+'ごみ搬入量内訳(セメント)'!Q43+'ごみ搬入量内訳(資源化等)'!Q43+'ごみ搬入量内訳(その他)'!Q43+'ごみ搬入量内訳(直接埋立)'!Q43+'ごみ搬入量内訳(海洋投入)'!Q43</f>
        <v>0</v>
      </c>
      <c r="R43" s="39">
        <f>'ごみ搬入量内訳(直接資源化)'!R43+'ごみ搬入量内訳(焼却)'!R43+'ごみ搬入量内訳(粗大)'!R43+'ごみ搬入量内訳(堆肥化)'!R43+'ごみ搬入量内訳(飼料化)'!R43+'ごみ搬入量内訳(メタン化)'!R43+'ごみ搬入量内訳(燃料化)'!R43+'ごみ搬入量内訳(セメント)'!R43+'ごみ搬入量内訳(資源化等)'!R43+'ごみ搬入量内訳(その他)'!R43+'ごみ搬入量内訳(直接埋立)'!R43+'ごみ搬入量内訳(海洋投入)'!R43</f>
        <v>0</v>
      </c>
      <c r="S43" s="39">
        <f>'ごみ搬入量内訳(直接資源化)'!S43+'ごみ搬入量内訳(焼却)'!S43+'ごみ搬入量内訳(粗大)'!S43+'ごみ搬入量内訳(堆肥化)'!S43+'ごみ搬入量内訳(飼料化)'!S43+'ごみ搬入量内訳(メタン化)'!S43+'ごみ搬入量内訳(燃料化)'!S43+'ごみ搬入量内訳(セメント)'!S43+'ごみ搬入量内訳(資源化等)'!S43+'ごみ搬入量内訳(その他)'!S43+'ごみ搬入量内訳(直接埋立)'!S43+'ごみ搬入量内訳(海洋投入)'!S43</f>
        <v>0</v>
      </c>
      <c r="T43" s="39">
        <f>'ごみ搬入量内訳(直接資源化)'!T43+'ごみ搬入量内訳(焼却)'!T43+'ごみ搬入量内訳(粗大)'!T43+'ごみ搬入量内訳(堆肥化)'!T43+'ごみ搬入量内訳(飼料化)'!T43+'ごみ搬入量内訳(メタン化)'!T43+'ごみ搬入量内訳(燃料化)'!T43+'ごみ搬入量内訳(セメント)'!T43+'ごみ搬入量内訳(資源化等)'!T43+'ごみ搬入量内訳(その他)'!T43+'ごみ搬入量内訳(直接埋立)'!T43+'ごみ搬入量内訳(海洋投入)'!T43</f>
        <v>0</v>
      </c>
      <c r="U43" s="39">
        <f>'ごみ搬入量内訳(直接資源化)'!U43+'ごみ搬入量内訳(焼却)'!U43+'ごみ搬入量内訳(粗大)'!U43+'ごみ搬入量内訳(堆肥化)'!U43+'ごみ搬入量内訳(飼料化)'!U43+'ごみ搬入量内訳(メタン化)'!U43+'ごみ搬入量内訳(燃料化)'!U43+'ごみ搬入量内訳(セメント)'!U43+'ごみ搬入量内訳(資源化等)'!U43+'ごみ搬入量内訳(その他)'!U43+'ごみ搬入量内訳(直接埋立)'!U43+'ごみ搬入量内訳(海洋投入)'!U43</f>
        <v>0</v>
      </c>
      <c r="V43" s="39">
        <f>'ごみ搬入量内訳(直接資源化)'!V43+'ごみ搬入量内訳(焼却)'!V43+'ごみ搬入量内訳(粗大)'!V43+'ごみ搬入量内訳(堆肥化)'!V43+'ごみ搬入量内訳(飼料化)'!V43+'ごみ搬入量内訳(メタン化)'!V43+'ごみ搬入量内訳(燃料化)'!V43+'ごみ搬入量内訳(セメント)'!V43+'ごみ搬入量内訳(資源化等)'!V43+'ごみ搬入量内訳(その他)'!V43+'ごみ搬入量内訳(直接埋立)'!V43+'ごみ搬入量内訳(海洋投入)'!V43</f>
        <v>0</v>
      </c>
      <c r="W43" s="39">
        <f>'ごみ搬入量内訳(直接資源化)'!W43+'ごみ搬入量内訳(焼却)'!W43+'ごみ搬入量内訳(粗大)'!W43+'ごみ搬入量内訳(堆肥化)'!W43+'ごみ搬入量内訳(飼料化)'!W43+'ごみ搬入量内訳(メタン化)'!W43+'ごみ搬入量内訳(燃料化)'!W43+'ごみ搬入量内訳(セメント)'!W43+'ごみ搬入量内訳(資源化等)'!W43+'ごみ搬入量内訳(その他)'!W43+'ごみ搬入量内訳(直接埋立)'!W43+'ごみ搬入量内訳(海洋投入)'!W43</f>
        <v>0</v>
      </c>
      <c r="X43" s="39">
        <f>'ごみ搬入量内訳(直接資源化)'!X43+'ごみ搬入量内訳(焼却)'!X43+'ごみ搬入量内訳(粗大)'!X43+'ごみ搬入量内訳(堆肥化)'!X43+'ごみ搬入量内訳(飼料化)'!X43+'ごみ搬入量内訳(メタン化)'!X43+'ごみ搬入量内訳(燃料化)'!X43+'ごみ搬入量内訳(セメント)'!X43+'ごみ搬入量内訳(資源化等)'!X43+'ごみ搬入量内訳(その他)'!X43+'ごみ搬入量内訳(直接埋立)'!X43+'ごみ搬入量内訳(海洋投入)'!X43</f>
        <v>0</v>
      </c>
      <c r="Y43" s="39">
        <f>'ごみ搬入量内訳(直接資源化)'!Y43+'ごみ搬入量内訳(焼却)'!Y43+'ごみ搬入量内訳(粗大)'!Y43+'ごみ搬入量内訳(堆肥化)'!Y43+'ごみ搬入量内訳(飼料化)'!Y43+'ごみ搬入量内訳(メタン化)'!Y43+'ごみ搬入量内訳(燃料化)'!Y43+'ごみ搬入量内訳(セメント)'!Y43+'ごみ搬入量内訳(資源化等)'!Y43+'ごみ搬入量内訳(その他)'!Y43+'ごみ搬入量内訳(直接埋立)'!Y43+'ごみ搬入量内訳(海洋投入)'!Y43</f>
        <v>0</v>
      </c>
      <c r="Z43" s="39">
        <f>'ごみ搬入量内訳(直接資源化)'!Z43+'ごみ搬入量内訳(焼却)'!Z43+'ごみ搬入量内訳(粗大)'!Z43+'ごみ搬入量内訳(堆肥化)'!Z43+'ごみ搬入量内訳(飼料化)'!Z43+'ごみ搬入量内訳(メタン化)'!Z43+'ごみ搬入量内訳(燃料化)'!Z43+'ごみ搬入量内訳(セメント)'!Z43+'ごみ搬入量内訳(資源化等)'!Z43+'ごみ搬入量内訳(その他)'!Z43+'ごみ搬入量内訳(直接埋立)'!Z43+'ごみ搬入量内訳(海洋投入)'!Z43</f>
        <v>0</v>
      </c>
      <c r="AA43" s="39">
        <f>'ごみ搬入量内訳(直接資源化)'!AA43+'ごみ搬入量内訳(焼却)'!AA43+'ごみ搬入量内訳(粗大)'!AA43+'ごみ搬入量内訳(堆肥化)'!AA43+'ごみ搬入量内訳(飼料化)'!AA43+'ごみ搬入量内訳(メタン化)'!AA43+'ごみ搬入量内訳(燃料化)'!AA43+'ごみ搬入量内訳(セメント)'!AA43+'ごみ搬入量内訳(資源化等)'!AA43+'ごみ搬入量内訳(その他)'!AA43+'ごみ搬入量内訳(直接埋立)'!AA43+'ごみ搬入量内訳(海洋投入)'!AA43</f>
        <v>0</v>
      </c>
      <c r="AB43" s="39">
        <f>'ごみ搬入量内訳(直接資源化)'!AB43+'ごみ搬入量内訳(焼却)'!AB43+'ごみ搬入量内訳(粗大)'!AB43+'ごみ搬入量内訳(堆肥化)'!AB43+'ごみ搬入量内訳(飼料化)'!AB43+'ごみ搬入量内訳(メタン化)'!AB43+'ごみ搬入量内訳(燃料化)'!AB43+'ごみ搬入量内訳(セメント)'!AB43+'ごみ搬入量内訳(資源化等)'!AB43+'ごみ搬入量内訳(その他)'!AB43+'ごみ搬入量内訳(直接埋立)'!AB43+'ごみ搬入量内訳(海洋投入)'!AB43</f>
        <v>0</v>
      </c>
      <c r="AC43" s="39">
        <f>'ごみ搬入量内訳(直接資源化)'!AC43+'ごみ搬入量内訳(焼却)'!AC43+'ごみ搬入量内訳(粗大)'!AC43+'ごみ搬入量内訳(堆肥化)'!AC43+'ごみ搬入量内訳(飼料化)'!AC43+'ごみ搬入量内訳(メタン化)'!AC43+'ごみ搬入量内訳(燃料化)'!AC43+'ごみ搬入量内訳(セメント)'!AC43+'ごみ搬入量内訳(資源化等)'!AC43+'ごみ搬入量内訳(その他)'!AC43+'ごみ搬入量内訳(直接埋立)'!AC43+'ごみ搬入量内訳(海洋投入)'!AC43</f>
        <v>0</v>
      </c>
      <c r="AD43" s="39">
        <f>'ごみ搬入量内訳(直接資源化)'!AD43+'ごみ搬入量内訳(焼却)'!AD43+'ごみ搬入量内訳(粗大)'!AD43+'ごみ搬入量内訳(堆肥化)'!AD43+'ごみ搬入量内訳(飼料化)'!AD43+'ごみ搬入量内訳(メタン化)'!AD43+'ごみ搬入量内訳(燃料化)'!AD43+'ごみ搬入量内訳(セメント)'!AD43+'ごみ搬入量内訳(資源化等)'!AD43+'ごみ搬入量内訳(その他)'!AD43+'ごみ搬入量内訳(直接埋立)'!AD43+'ごみ搬入量内訳(海洋投入)'!AD43</f>
        <v>0</v>
      </c>
      <c r="AE43" s="39">
        <f>'ごみ搬入量内訳(直接資源化)'!AE43+'ごみ搬入量内訳(焼却)'!AE43+'ごみ搬入量内訳(粗大)'!AE43+'ごみ搬入量内訳(堆肥化)'!AE43+'ごみ搬入量内訳(飼料化)'!AE43+'ごみ搬入量内訳(メタン化)'!AE43+'ごみ搬入量内訳(燃料化)'!AE43+'ごみ搬入量内訳(セメント)'!AE43+'ごみ搬入量内訳(資源化等)'!AE43+'ごみ搬入量内訳(その他)'!AE43+'ごみ搬入量内訳(直接埋立)'!AE43+'ごみ搬入量内訳(海洋投入)'!AE43</f>
        <v>0</v>
      </c>
      <c r="AF43" s="39">
        <f>'ごみ搬入量内訳(直接資源化)'!AF43+'ごみ搬入量内訳(焼却)'!AF43+'ごみ搬入量内訳(粗大)'!AF43+'ごみ搬入量内訳(堆肥化)'!AF43+'ごみ搬入量内訳(飼料化)'!AF43+'ごみ搬入量内訳(メタン化)'!AF43+'ごみ搬入量内訳(燃料化)'!AF43+'ごみ搬入量内訳(セメント)'!AF43+'ごみ搬入量内訳(資源化等)'!AF43+'ごみ搬入量内訳(その他)'!AF43+'ごみ搬入量内訳(直接埋立)'!AF43+'ごみ搬入量内訳(海洋投入)'!AF43</f>
        <v>0</v>
      </c>
      <c r="AG43" s="39">
        <f>'ごみ搬入量内訳(直接資源化)'!AG43+'ごみ搬入量内訳(焼却)'!AG43+'ごみ搬入量内訳(粗大)'!AG43+'ごみ搬入量内訳(堆肥化)'!AG43+'ごみ搬入量内訳(飼料化)'!AG43+'ごみ搬入量内訳(メタン化)'!AG43+'ごみ搬入量内訳(燃料化)'!AG43+'ごみ搬入量内訳(セメント)'!AG43+'ごみ搬入量内訳(資源化等)'!AG43+'ごみ搬入量内訳(その他)'!AG43+'ごみ搬入量内訳(直接埋立)'!AG43+'ごみ搬入量内訳(海洋投入)'!AG43</f>
        <v>0</v>
      </c>
      <c r="AH43" s="39">
        <f>'ごみ搬入量内訳(直接資源化)'!AH43+'ごみ搬入量内訳(焼却)'!AH43+'ごみ搬入量内訳(粗大)'!AH43+'ごみ搬入量内訳(堆肥化)'!AH43+'ごみ搬入量内訳(飼料化)'!AH43+'ごみ搬入量内訳(メタン化)'!AH43+'ごみ搬入量内訳(燃料化)'!AH43+'ごみ搬入量内訳(セメント)'!AH43+'ごみ搬入量内訳(資源化等)'!AH43+'ごみ搬入量内訳(その他)'!AH43+'ごみ搬入量内訳(直接埋立)'!AH43+'ごみ搬入量内訳(海洋投入)'!AH43</f>
        <v>0</v>
      </c>
    </row>
    <row r="44" spans="1:34" s="10" customFormat="1" ht="12" customHeight="1">
      <c r="A44" s="49" t="s">
        <v>124</v>
      </c>
      <c r="B44" s="50" t="s">
        <v>676</v>
      </c>
      <c r="C44" s="49" t="s">
        <v>677</v>
      </c>
      <c r="D44" s="39">
        <f>SUM(E44:AH44)</f>
        <v>59</v>
      </c>
      <c r="E44" s="39">
        <f>'ごみ搬入量内訳(直接資源化)'!E44+'ごみ搬入量内訳(焼却)'!E44+'ごみ搬入量内訳(粗大)'!E44+'ごみ搬入量内訳(堆肥化)'!E44+'ごみ搬入量内訳(飼料化)'!E44+'ごみ搬入量内訳(メタン化)'!E44+'ごみ搬入量内訳(燃料化)'!E44+'ごみ搬入量内訳(セメント)'!E44+'ごみ搬入量内訳(資源化等)'!E44+'ごみ搬入量内訳(その他)'!E44+'ごみ搬入量内訳(直接埋立)'!E44+'ごみ搬入量内訳(海洋投入)'!E44</f>
        <v>59</v>
      </c>
      <c r="F44" s="39">
        <f>'ごみ搬入量内訳(直接資源化)'!F44+'ごみ搬入量内訳(焼却)'!F44+'ごみ搬入量内訳(粗大)'!F44+'ごみ搬入量内訳(堆肥化)'!F44+'ごみ搬入量内訳(飼料化)'!F44+'ごみ搬入量内訳(メタン化)'!F44+'ごみ搬入量内訳(燃料化)'!F44+'ごみ搬入量内訳(セメント)'!F44+'ごみ搬入量内訳(資源化等)'!F44+'ごみ搬入量内訳(その他)'!F44+'ごみ搬入量内訳(直接埋立)'!F44+'ごみ搬入量内訳(海洋投入)'!F44</f>
        <v>0</v>
      </c>
      <c r="G44" s="39">
        <f>'ごみ搬入量内訳(直接資源化)'!G44+'ごみ搬入量内訳(焼却)'!G44+'ごみ搬入量内訳(粗大)'!G44+'ごみ搬入量内訳(堆肥化)'!G44+'ごみ搬入量内訳(飼料化)'!G44+'ごみ搬入量内訳(メタン化)'!G44+'ごみ搬入量内訳(燃料化)'!G44+'ごみ搬入量内訳(セメント)'!G44+'ごみ搬入量内訳(資源化等)'!G44+'ごみ搬入量内訳(その他)'!G44+'ごみ搬入量内訳(直接埋立)'!G44+'ごみ搬入量内訳(海洋投入)'!G44</f>
        <v>0</v>
      </c>
      <c r="H44" s="39">
        <f>'ごみ搬入量内訳(直接資源化)'!H44+'ごみ搬入量内訳(焼却)'!H44+'ごみ搬入量内訳(粗大)'!H44+'ごみ搬入量内訳(堆肥化)'!H44+'ごみ搬入量内訳(飼料化)'!H44+'ごみ搬入量内訳(メタン化)'!H44+'ごみ搬入量内訳(燃料化)'!H44+'ごみ搬入量内訳(セメント)'!H44+'ごみ搬入量内訳(資源化等)'!H44+'ごみ搬入量内訳(その他)'!H44+'ごみ搬入量内訳(直接埋立)'!H44+'ごみ搬入量内訳(海洋投入)'!H44</f>
        <v>0</v>
      </c>
      <c r="I44" s="39">
        <f>'ごみ搬入量内訳(直接資源化)'!I44+'ごみ搬入量内訳(焼却)'!I44+'ごみ搬入量内訳(粗大)'!I44+'ごみ搬入量内訳(堆肥化)'!I44+'ごみ搬入量内訳(飼料化)'!I44+'ごみ搬入量内訳(メタン化)'!I44+'ごみ搬入量内訳(燃料化)'!I44+'ごみ搬入量内訳(セメント)'!I44+'ごみ搬入量内訳(資源化等)'!I44+'ごみ搬入量内訳(その他)'!I44+'ごみ搬入量内訳(直接埋立)'!I44+'ごみ搬入量内訳(海洋投入)'!I44</f>
        <v>0</v>
      </c>
      <c r="J44" s="39">
        <f>'ごみ搬入量内訳(直接資源化)'!J44+'ごみ搬入量内訳(焼却)'!J44+'ごみ搬入量内訳(粗大)'!J44+'ごみ搬入量内訳(堆肥化)'!J44+'ごみ搬入量内訳(飼料化)'!J44+'ごみ搬入量内訳(メタン化)'!J44+'ごみ搬入量内訳(燃料化)'!J44+'ごみ搬入量内訳(セメント)'!J44+'ごみ搬入量内訳(資源化等)'!J44+'ごみ搬入量内訳(その他)'!J44+'ごみ搬入量内訳(直接埋立)'!J44+'ごみ搬入量内訳(海洋投入)'!J44</f>
        <v>0</v>
      </c>
      <c r="K44" s="39">
        <f>'ごみ搬入量内訳(直接資源化)'!K44+'ごみ搬入量内訳(焼却)'!K44+'ごみ搬入量内訳(粗大)'!K44+'ごみ搬入量内訳(堆肥化)'!K44+'ごみ搬入量内訳(飼料化)'!K44+'ごみ搬入量内訳(メタン化)'!K44+'ごみ搬入量内訳(燃料化)'!K44+'ごみ搬入量内訳(セメント)'!K44+'ごみ搬入量内訳(資源化等)'!K44+'ごみ搬入量内訳(その他)'!K44+'ごみ搬入量内訳(直接埋立)'!K44+'ごみ搬入量内訳(海洋投入)'!K44</f>
        <v>0</v>
      </c>
      <c r="L44" s="39">
        <f>'ごみ搬入量内訳(直接資源化)'!L44+'ごみ搬入量内訳(焼却)'!L44+'ごみ搬入量内訳(粗大)'!L44+'ごみ搬入量内訳(堆肥化)'!L44+'ごみ搬入量内訳(飼料化)'!L44+'ごみ搬入量内訳(メタン化)'!L44+'ごみ搬入量内訳(燃料化)'!L44+'ごみ搬入量内訳(セメント)'!L44+'ごみ搬入量内訳(資源化等)'!L44+'ごみ搬入量内訳(その他)'!L44+'ごみ搬入量内訳(直接埋立)'!L44+'ごみ搬入量内訳(海洋投入)'!L44</f>
        <v>0</v>
      </c>
      <c r="M44" s="39">
        <f>'ごみ搬入量内訳(直接資源化)'!M44+'ごみ搬入量内訳(焼却)'!M44+'ごみ搬入量内訳(粗大)'!M44+'ごみ搬入量内訳(堆肥化)'!M44+'ごみ搬入量内訳(飼料化)'!M44+'ごみ搬入量内訳(メタン化)'!M44+'ごみ搬入量内訳(燃料化)'!M44+'ごみ搬入量内訳(セメント)'!M44+'ごみ搬入量内訳(資源化等)'!M44+'ごみ搬入量内訳(その他)'!M44+'ごみ搬入量内訳(直接埋立)'!M44+'ごみ搬入量内訳(海洋投入)'!M44</f>
        <v>0</v>
      </c>
      <c r="N44" s="39">
        <f>'ごみ搬入量内訳(直接資源化)'!N44+'ごみ搬入量内訳(焼却)'!N44+'ごみ搬入量内訳(粗大)'!N44+'ごみ搬入量内訳(堆肥化)'!N44+'ごみ搬入量内訳(飼料化)'!N44+'ごみ搬入量内訳(メタン化)'!N44+'ごみ搬入量内訳(燃料化)'!N44+'ごみ搬入量内訳(セメント)'!N44+'ごみ搬入量内訳(資源化等)'!N44+'ごみ搬入量内訳(その他)'!N44+'ごみ搬入量内訳(直接埋立)'!N44+'ごみ搬入量内訳(海洋投入)'!N44</f>
        <v>0</v>
      </c>
      <c r="O44" s="39">
        <f>'ごみ搬入量内訳(直接資源化)'!O44+'ごみ搬入量内訳(焼却)'!O44+'ごみ搬入量内訳(粗大)'!O44+'ごみ搬入量内訳(堆肥化)'!O44+'ごみ搬入量内訳(飼料化)'!O44+'ごみ搬入量内訳(メタン化)'!O44+'ごみ搬入量内訳(燃料化)'!O44+'ごみ搬入量内訳(セメント)'!O44+'ごみ搬入量内訳(資源化等)'!O44+'ごみ搬入量内訳(その他)'!O44+'ごみ搬入量内訳(直接埋立)'!O44+'ごみ搬入量内訳(海洋投入)'!O44</f>
        <v>0</v>
      </c>
      <c r="P44" s="39">
        <f>'ごみ搬入量内訳(直接資源化)'!P44+'ごみ搬入量内訳(焼却)'!P44+'ごみ搬入量内訳(粗大)'!P44+'ごみ搬入量内訳(堆肥化)'!P44+'ごみ搬入量内訳(飼料化)'!P44+'ごみ搬入量内訳(メタン化)'!P44+'ごみ搬入量内訳(燃料化)'!P44+'ごみ搬入量内訳(セメント)'!P44+'ごみ搬入量内訳(資源化等)'!P44+'ごみ搬入量内訳(その他)'!P44+'ごみ搬入量内訳(直接埋立)'!P44+'ごみ搬入量内訳(海洋投入)'!P44</f>
        <v>0</v>
      </c>
      <c r="Q44" s="39">
        <f>'ごみ搬入量内訳(直接資源化)'!Q44+'ごみ搬入量内訳(焼却)'!Q44+'ごみ搬入量内訳(粗大)'!Q44+'ごみ搬入量内訳(堆肥化)'!Q44+'ごみ搬入量内訳(飼料化)'!Q44+'ごみ搬入量内訳(メタン化)'!Q44+'ごみ搬入量内訳(燃料化)'!Q44+'ごみ搬入量内訳(セメント)'!Q44+'ごみ搬入量内訳(資源化等)'!Q44+'ごみ搬入量内訳(その他)'!Q44+'ごみ搬入量内訳(直接埋立)'!Q44+'ごみ搬入量内訳(海洋投入)'!Q44</f>
        <v>0</v>
      </c>
      <c r="R44" s="39">
        <f>'ごみ搬入量内訳(直接資源化)'!R44+'ごみ搬入量内訳(焼却)'!R44+'ごみ搬入量内訳(粗大)'!R44+'ごみ搬入量内訳(堆肥化)'!R44+'ごみ搬入量内訳(飼料化)'!R44+'ごみ搬入量内訳(メタン化)'!R44+'ごみ搬入量内訳(燃料化)'!R44+'ごみ搬入量内訳(セメント)'!R44+'ごみ搬入量内訳(資源化等)'!R44+'ごみ搬入量内訳(その他)'!R44+'ごみ搬入量内訳(直接埋立)'!R44+'ごみ搬入量内訳(海洋投入)'!R44</f>
        <v>0</v>
      </c>
      <c r="S44" s="39">
        <f>'ごみ搬入量内訳(直接資源化)'!S44+'ごみ搬入量内訳(焼却)'!S44+'ごみ搬入量内訳(粗大)'!S44+'ごみ搬入量内訳(堆肥化)'!S44+'ごみ搬入量内訳(飼料化)'!S44+'ごみ搬入量内訳(メタン化)'!S44+'ごみ搬入量内訳(燃料化)'!S44+'ごみ搬入量内訳(セメント)'!S44+'ごみ搬入量内訳(資源化等)'!S44+'ごみ搬入量内訳(その他)'!S44+'ごみ搬入量内訳(直接埋立)'!S44+'ごみ搬入量内訳(海洋投入)'!S44</f>
        <v>0</v>
      </c>
      <c r="T44" s="39">
        <f>'ごみ搬入量内訳(直接資源化)'!T44+'ごみ搬入量内訳(焼却)'!T44+'ごみ搬入量内訳(粗大)'!T44+'ごみ搬入量内訳(堆肥化)'!T44+'ごみ搬入量内訳(飼料化)'!T44+'ごみ搬入量内訳(メタン化)'!T44+'ごみ搬入量内訳(燃料化)'!T44+'ごみ搬入量内訳(セメント)'!T44+'ごみ搬入量内訳(資源化等)'!T44+'ごみ搬入量内訳(その他)'!T44+'ごみ搬入量内訳(直接埋立)'!T44+'ごみ搬入量内訳(海洋投入)'!T44</f>
        <v>0</v>
      </c>
      <c r="U44" s="39">
        <f>'ごみ搬入量内訳(直接資源化)'!U44+'ごみ搬入量内訳(焼却)'!U44+'ごみ搬入量内訳(粗大)'!U44+'ごみ搬入量内訳(堆肥化)'!U44+'ごみ搬入量内訳(飼料化)'!U44+'ごみ搬入量内訳(メタン化)'!U44+'ごみ搬入量内訳(燃料化)'!U44+'ごみ搬入量内訳(セメント)'!U44+'ごみ搬入量内訳(資源化等)'!U44+'ごみ搬入量内訳(その他)'!U44+'ごみ搬入量内訳(直接埋立)'!U44+'ごみ搬入量内訳(海洋投入)'!U44</f>
        <v>0</v>
      </c>
      <c r="V44" s="39">
        <f>'ごみ搬入量内訳(直接資源化)'!V44+'ごみ搬入量内訳(焼却)'!V44+'ごみ搬入量内訳(粗大)'!V44+'ごみ搬入量内訳(堆肥化)'!V44+'ごみ搬入量内訳(飼料化)'!V44+'ごみ搬入量内訳(メタン化)'!V44+'ごみ搬入量内訳(燃料化)'!V44+'ごみ搬入量内訳(セメント)'!V44+'ごみ搬入量内訳(資源化等)'!V44+'ごみ搬入量内訳(その他)'!V44+'ごみ搬入量内訳(直接埋立)'!V44+'ごみ搬入量内訳(海洋投入)'!V44</f>
        <v>0</v>
      </c>
      <c r="W44" s="39">
        <f>'ごみ搬入量内訳(直接資源化)'!W44+'ごみ搬入量内訳(焼却)'!W44+'ごみ搬入量内訳(粗大)'!W44+'ごみ搬入量内訳(堆肥化)'!W44+'ごみ搬入量内訳(飼料化)'!W44+'ごみ搬入量内訳(メタン化)'!W44+'ごみ搬入量内訳(燃料化)'!W44+'ごみ搬入量内訳(セメント)'!W44+'ごみ搬入量内訳(資源化等)'!W44+'ごみ搬入量内訳(その他)'!W44+'ごみ搬入量内訳(直接埋立)'!W44+'ごみ搬入量内訳(海洋投入)'!W44</f>
        <v>0</v>
      </c>
      <c r="X44" s="39">
        <f>'ごみ搬入量内訳(直接資源化)'!X44+'ごみ搬入量内訳(焼却)'!X44+'ごみ搬入量内訳(粗大)'!X44+'ごみ搬入量内訳(堆肥化)'!X44+'ごみ搬入量内訳(飼料化)'!X44+'ごみ搬入量内訳(メタン化)'!X44+'ごみ搬入量内訳(燃料化)'!X44+'ごみ搬入量内訳(セメント)'!X44+'ごみ搬入量内訳(資源化等)'!X44+'ごみ搬入量内訳(その他)'!X44+'ごみ搬入量内訳(直接埋立)'!X44+'ごみ搬入量内訳(海洋投入)'!X44</f>
        <v>0</v>
      </c>
      <c r="Y44" s="39">
        <f>'ごみ搬入量内訳(直接資源化)'!Y44+'ごみ搬入量内訳(焼却)'!Y44+'ごみ搬入量内訳(粗大)'!Y44+'ごみ搬入量内訳(堆肥化)'!Y44+'ごみ搬入量内訳(飼料化)'!Y44+'ごみ搬入量内訳(メタン化)'!Y44+'ごみ搬入量内訳(燃料化)'!Y44+'ごみ搬入量内訳(セメント)'!Y44+'ごみ搬入量内訳(資源化等)'!Y44+'ごみ搬入量内訳(その他)'!Y44+'ごみ搬入量内訳(直接埋立)'!Y44+'ごみ搬入量内訳(海洋投入)'!Y44</f>
        <v>0</v>
      </c>
      <c r="Z44" s="39">
        <f>'ごみ搬入量内訳(直接資源化)'!Z44+'ごみ搬入量内訳(焼却)'!Z44+'ごみ搬入量内訳(粗大)'!Z44+'ごみ搬入量内訳(堆肥化)'!Z44+'ごみ搬入量内訳(飼料化)'!Z44+'ごみ搬入量内訳(メタン化)'!Z44+'ごみ搬入量内訳(燃料化)'!Z44+'ごみ搬入量内訳(セメント)'!Z44+'ごみ搬入量内訳(資源化等)'!Z44+'ごみ搬入量内訳(その他)'!Z44+'ごみ搬入量内訳(直接埋立)'!Z44+'ごみ搬入量内訳(海洋投入)'!Z44</f>
        <v>0</v>
      </c>
      <c r="AA44" s="39">
        <f>'ごみ搬入量内訳(直接資源化)'!AA44+'ごみ搬入量内訳(焼却)'!AA44+'ごみ搬入量内訳(粗大)'!AA44+'ごみ搬入量内訳(堆肥化)'!AA44+'ごみ搬入量内訳(飼料化)'!AA44+'ごみ搬入量内訳(メタン化)'!AA44+'ごみ搬入量内訳(燃料化)'!AA44+'ごみ搬入量内訳(セメント)'!AA44+'ごみ搬入量内訳(資源化等)'!AA44+'ごみ搬入量内訳(その他)'!AA44+'ごみ搬入量内訳(直接埋立)'!AA44+'ごみ搬入量内訳(海洋投入)'!AA44</f>
        <v>0</v>
      </c>
      <c r="AB44" s="39">
        <f>'ごみ搬入量内訳(直接資源化)'!AB44+'ごみ搬入量内訳(焼却)'!AB44+'ごみ搬入量内訳(粗大)'!AB44+'ごみ搬入量内訳(堆肥化)'!AB44+'ごみ搬入量内訳(飼料化)'!AB44+'ごみ搬入量内訳(メタン化)'!AB44+'ごみ搬入量内訳(燃料化)'!AB44+'ごみ搬入量内訳(セメント)'!AB44+'ごみ搬入量内訳(資源化等)'!AB44+'ごみ搬入量内訳(その他)'!AB44+'ごみ搬入量内訳(直接埋立)'!AB44+'ごみ搬入量内訳(海洋投入)'!AB44</f>
        <v>0</v>
      </c>
      <c r="AC44" s="39">
        <f>'ごみ搬入量内訳(直接資源化)'!AC44+'ごみ搬入量内訳(焼却)'!AC44+'ごみ搬入量内訳(粗大)'!AC44+'ごみ搬入量内訳(堆肥化)'!AC44+'ごみ搬入量内訳(飼料化)'!AC44+'ごみ搬入量内訳(メタン化)'!AC44+'ごみ搬入量内訳(燃料化)'!AC44+'ごみ搬入量内訳(セメント)'!AC44+'ごみ搬入量内訳(資源化等)'!AC44+'ごみ搬入量内訳(その他)'!AC44+'ごみ搬入量内訳(直接埋立)'!AC44+'ごみ搬入量内訳(海洋投入)'!AC44</f>
        <v>0</v>
      </c>
      <c r="AD44" s="39">
        <f>'ごみ搬入量内訳(直接資源化)'!AD44+'ごみ搬入量内訳(焼却)'!AD44+'ごみ搬入量内訳(粗大)'!AD44+'ごみ搬入量内訳(堆肥化)'!AD44+'ごみ搬入量内訳(飼料化)'!AD44+'ごみ搬入量内訳(メタン化)'!AD44+'ごみ搬入量内訳(燃料化)'!AD44+'ごみ搬入量内訳(セメント)'!AD44+'ごみ搬入量内訳(資源化等)'!AD44+'ごみ搬入量内訳(その他)'!AD44+'ごみ搬入量内訳(直接埋立)'!AD44+'ごみ搬入量内訳(海洋投入)'!AD44</f>
        <v>0</v>
      </c>
      <c r="AE44" s="39">
        <f>'ごみ搬入量内訳(直接資源化)'!AE44+'ごみ搬入量内訳(焼却)'!AE44+'ごみ搬入量内訳(粗大)'!AE44+'ごみ搬入量内訳(堆肥化)'!AE44+'ごみ搬入量内訳(飼料化)'!AE44+'ごみ搬入量内訳(メタン化)'!AE44+'ごみ搬入量内訳(燃料化)'!AE44+'ごみ搬入量内訳(セメント)'!AE44+'ごみ搬入量内訳(資源化等)'!AE44+'ごみ搬入量内訳(その他)'!AE44+'ごみ搬入量内訳(直接埋立)'!AE44+'ごみ搬入量内訳(海洋投入)'!AE44</f>
        <v>0</v>
      </c>
      <c r="AF44" s="39">
        <f>'ごみ搬入量内訳(直接資源化)'!AF44+'ごみ搬入量内訳(焼却)'!AF44+'ごみ搬入量内訳(粗大)'!AF44+'ごみ搬入量内訳(堆肥化)'!AF44+'ごみ搬入量内訳(飼料化)'!AF44+'ごみ搬入量内訳(メタン化)'!AF44+'ごみ搬入量内訳(燃料化)'!AF44+'ごみ搬入量内訳(セメント)'!AF44+'ごみ搬入量内訳(資源化等)'!AF44+'ごみ搬入量内訳(その他)'!AF44+'ごみ搬入量内訳(直接埋立)'!AF44+'ごみ搬入量内訳(海洋投入)'!AF44</f>
        <v>0</v>
      </c>
      <c r="AG44" s="39">
        <f>'ごみ搬入量内訳(直接資源化)'!AG44+'ごみ搬入量内訳(焼却)'!AG44+'ごみ搬入量内訳(粗大)'!AG44+'ごみ搬入量内訳(堆肥化)'!AG44+'ごみ搬入量内訳(飼料化)'!AG44+'ごみ搬入量内訳(メタン化)'!AG44+'ごみ搬入量内訳(燃料化)'!AG44+'ごみ搬入量内訳(セメント)'!AG44+'ごみ搬入量内訳(資源化等)'!AG44+'ごみ搬入量内訳(その他)'!AG44+'ごみ搬入量内訳(直接埋立)'!AG44+'ごみ搬入量内訳(海洋投入)'!AG44</f>
        <v>0</v>
      </c>
      <c r="AH44" s="39">
        <f>'ごみ搬入量内訳(直接資源化)'!AH44+'ごみ搬入量内訳(焼却)'!AH44+'ごみ搬入量内訳(粗大)'!AH44+'ごみ搬入量内訳(堆肥化)'!AH44+'ごみ搬入量内訳(飼料化)'!AH44+'ごみ搬入量内訳(メタン化)'!AH44+'ごみ搬入量内訳(燃料化)'!AH44+'ごみ搬入量内訳(セメント)'!AH44+'ごみ搬入量内訳(資源化等)'!AH44+'ごみ搬入量内訳(その他)'!AH44+'ごみ搬入量内訳(直接埋立)'!AH44+'ごみ搬入量内訳(海洋投入)'!AH44</f>
        <v>0</v>
      </c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5:AG995">
    <cfRule type="expression" dxfId="898" priority="39" stopIfTrue="1">
      <formula>$A45&lt;&gt;""</formula>
    </cfRule>
  </conditionalFormatting>
  <conditionalFormatting sqref="A8:AH8">
    <cfRule type="expression" dxfId="897" priority="38" stopIfTrue="1">
      <formula>$A8&lt;&gt;""</formula>
    </cfRule>
  </conditionalFormatting>
  <conditionalFormatting sqref="A9:AH9">
    <cfRule type="expression" dxfId="896" priority="37" stopIfTrue="1">
      <formula>$A9&lt;&gt;""</formula>
    </cfRule>
  </conditionalFormatting>
  <conditionalFormatting sqref="A10:AH10">
    <cfRule type="expression" dxfId="895" priority="36" stopIfTrue="1">
      <formula>$A10&lt;&gt;""</formula>
    </cfRule>
  </conditionalFormatting>
  <conditionalFormatting sqref="A11:AH11">
    <cfRule type="expression" dxfId="894" priority="35" stopIfTrue="1">
      <formula>$A11&lt;&gt;""</formula>
    </cfRule>
  </conditionalFormatting>
  <conditionalFormatting sqref="A12:AH12">
    <cfRule type="expression" dxfId="893" priority="34" stopIfTrue="1">
      <formula>$A12&lt;&gt;""</formula>
    </cfRule>
  </conditionalFormatting>
  <conditionalFormatting sqref="A13:AH13">
    <cfRule type="expression" dxfId="892" priority="33" stopIfTrue="1">
      <formula>$A13&lt;&gt;""</formula>
    </cfRule>
  </conditionalFormatting>
  <conditionalFormatting sqref="A14:AH14">
    <cfRule type="expression" dxfId="891" priority="32" stopIfTrue="1">
      <formula>$A14&lt;&gt;""</formula>
    </cfRule>
  </conditionalFormatting>
  <conditionalFormatting sqref="A15:AH15">
    <cfRule type="expression" dxfId="890" priority="31" stopIfTrue="1">
      <formula>$A15&lt;&gt;""</formula>
    </cfRule>
  </conditionalFormatting>
  <conditionalFormatting sqref="A16:AH16">
    <cfRule type="expression" dxfId="889" priority="30" stopIfTrue="1">
      <formula>$A16&lt;&gt;""</formula>
    </cfRule>
  </conditionalFormatting>
  <conditionalFormatting sqref="A17:AH17">
    <cfRule type="expression" dxfId="888" priority="29" stopIfTrue="1">
      <formula>$A17&lt;&gt;""</formula>
    </cfRule>
  </conditionalFormatting>
  <conditionalFormatting sqref="A18:AH18">
    <cfRule type="expression" dxfId="887" priority="28" stopIfTrue="1">
      <formula>$A18&lt;&gt;""</formula>
    </cfRule>
  </conditionalFormatting>
  <conditionalFormatting sqref="A19:AH19">
    <cfRule type="expression" dxfId="886" priority="27" stopIfTrue="1">
      <formula>$A19&lt;&gt;""</formula>
    </cfRule>
  </conditionalFormatting>
  <conditionalFormatting sqref="A20:AH20">
    <cfRule type="expression" dxfId="885" priority="26" stopIfTrue="1">
      <formula>$A20&lt;&gt;""</formula>
    </cfRule>
  </conditionalFormatting>
  <conditionalFormatting sqref="A21:AH21">
    <cfRule type="expression" dxfId="884" priority="25" stopIfTrue="1">
      <formula>$A21&lt;&gt;""</formula>
    </cfRule>
  </conditionalFormatting>
  <conditionalFormatting sqref="A22:AH22">
    <cfRule type="expression" dxfId="883" priority="24" stopIfTrue="1">
      <formula>$A22&lt;&gt;""</formula>
    </cfRule>
  </conditionalFormatting>
  <conditionalFormatting sqref="A23:AH23">
    <cfRule type="expression" dxfId="882" priority="23" stopIfTrue="1">
      <formula>$A23&lt;&gt;""</formula>
    </cfRule>
  </conditionalFormatting>
  <conditionalFormatting sqref="A24:AH24">
    <cfRule type="expression" dxfId="881" priority="22" stopIfTrue="1">
      <formula>$A24&lt;&gt;""</formula>
    </cfRule>
  </conditionalFormatting>
  <conditionalFormatting sqref="A25:AH25">
    <cfRule type="expression" dxfId="880" priority="21" stopIfTrue="1">
      <formula>$A25&lt;&gt;""</formula>
    </cfRule>
  </conditionalFormatting>
  <conditionalFormatting sqref="A26:AH26">
    <cfRule type="expression" dxfId="879" priority="20" stopIfTrue="1">
      <formula>$A26&lt;&gt;""</formula>
    </cfRule>
  </conditionalFormatting>
  <conditionalFormatting sqref="A27:AH27">
    <cfRule type="expression" dxfId="878" priority="19" stopIfTrue="1">
      <formula>$A27&lt;&gt;""</formula>
    </cfRule>
  </conditionalFormatting>
  <conditionalFormatting sqref="A28:AH28">
    <cfRule type="expression" dxfId="877" priority="18" stopIfTrue="1">
      <formula>$A28&lt;&gt;""</formula>
    </cfRule>
  </conditionalFormatting>
  <conditionalFormatting sqref="A29:AH29">
    <cfRule type="expression" dxfId="876" priority="17" stopIfTrue="1">
      <formula>$A29&lt;&gt;""</formula>
    </cfRule>
  </conditionalFormatting>
  <conditionalFormatting sqref="A30:AH30">
    <cfRule type="expression" dxfId="875" priority="16" stopIfTrue="1">
      <formula>$A30&lt;&gt;""</formula>
    </cfRule>
  </conditionalFormatting>
  <conditionalFormatting sqref="A31:AH31">
    <cfRule type="expression" dxfId="874" priority="15" stopIfTrue="1">
      <formula>$A31&lt;&gt;""</formula>
    </cfRule>
  </conditionalFormatting>
  <conditionalFormatting sqref="A32:AH32">
    <cfRule type="expression" dxfId="873" priority="14" stopIfTrue="1">
      <formula>$A32&lt;&gt;""</formula>
    </cfRule>
  </conditionalFormatting>
  <conditionalFormatting sqref="A33:AH33">
    <cfRule type="expression" dxfId="872" priority="13" stopIfTrue="1">
      <formula>$A33&lt;&gt;""</formula>
    </cfRule>
  </conditionalFormatting>
  <conditionalFormatting sqref="A34:AH34">
    <cfRule type="expression" dxfId="871" priority="12" stopIfTrue="1">
      <formula>$A34&lt;&gt;""</formula>
    </cfRule>
  </conditionalFormatting>
  <conditionalFormatting sqref="A35:AH35">
    <cfRule type="expression" dxfId="870" priority="11" stopIfTrue="1">
      <formula>$A35&lt;&gt;""</formula>
    </cfRule>
  </conditionalFormatting>
  <conditionalFormatting sqref="A36:AH36">
    <cfRule type="expression" dxfId="869" priority="10" stopIfTrue="1">
      <formula>$A36&lt;&gt;""</formula>
    </cfRule>
  </conditionalFormatting>
  <conditionalFormatting sqref="A37:AH37">
    <cfRule type="expression" dxfId="868" priority="9" stopIfTrue="1">
      <formula>$A37&lt;&gt;""</formula>
    </cfRule>
  </conditionalFormatting>
  <conditionalFormatting sqref="A38:AH38">
    <cfRule type="expression" dxfId="867" priority="8" stopIfTrue="1">
      <formula>$A38&lt;&gt;""</formula>
    </cfRule>
  </conditionalFormatting>
  <conditionalFormatting sqref="A39:AH39">
    <cfRule type="expression" dxfId="866" priority="7" stopIfTrue="1">
      <formula>$A39&lt;&gt;""</formula>
    </cfRule>
  </conditionalFormatting>
  <conditionalFormatting sqref="A40:AH40">
    <cfRule type="expression" dxfId="865" priority="6" stopIfTrue="1">
      <formula>$A40&lt;&gt;""</formula>
    </cfRule>
  </conditionalFormatting>
  <conditionalFormatting sqref="A41:AH41">
    <cfRule type="expression" dxfId="864" priority="5" stopIfTrue="1">
      <formula>$A41&lt;&gt;""</formula>
    </cfRule>
  </conditionalFormatting>
  <conditionalFormatting sqref="A42:AH42">
    <cfRule type="expression" dxfId="863" priority="4" stopIfTrue="1">
      <formula>$A42&lt;&gt;""</formula>
    </cfRule>
  </conditionalFormatting>
  <conditionalFormatting sqref="A43:AH43">
    <cfRule type="expression" dxfId="862" priority="3" stopIfTrue="1">
      <formula>$A43&lt;&gt;""</formula>
    </cfRule>
  </conditionalFormatting>
  <conditionalFormatting sqref="A44:AH44">
    <cfRule type="expression" dxfId="861" priority="2" stopIfTrue="1">
      <formula>$A44&lt;&gt;""</formula>
    </cfRule>
  </conditionalFormatting>
  <conditionalFormatting sqref="A7:AH7">
    <cfRule type="expression" dxfId="86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690</v>
      </c>
      <c r="C7" s="43" t="s">
        <v>79</v>
      </c>
      <c r="D7" s="58">
        <f>SUM($D$8:$D$44)</f>
        <v>0</v>
      </c>
      <c r="E7" s="58">
        <f>SUM($E$8:$E$44)</f>
        <v>0</v>
      </c>
      <c r="F7" s="58">
        <f>SUM($F$8:$F$44)</f>
        <v>0</v>
      </c>
      <c r="G7" s="58">
        <f>SUM($G$8:$G$44)</f>
        <v>0</v>
      </c>
      <c r="H7" s="58">
        <f>SUM($H$8:$H$44)</f>
        <v>0</v>
      </c>
      <c r="I7" s="58">
        <f>SUM($I$8:$I$44)</f>
        <v>0</v>
      </c>
      <c r="J7" s="58">
        <f>SUM($J$8:$J$44)</f>
        <v>0</v>
      </c>
      <c r="K7" s="58">
        <f>SUM($K$8:$K$44)</f>
        <v>0</v>
      </c>
      <c r="L7" s="58">
        <f>SUM($L$8:$L$44)</f>
        <v>0</v>
      </c>
      <c r="M7" s="58">
        <f>SUM($M$8:$M$44)</f>
        <v>0</v>
      </c>
      <c r="N7" s="58">
        <f>SUM($N$8:$N$44)</f>
        <v>0</v>
      </c>
      <c r="O7" s="58">
        <f>SUM($O$8:$O$44)</f>
        <v>0</v>
      </c>
      <c r="P7" s="58">
        <f>SUM($P$8:$P$44)</f>
        <v>0</v>
      </c>
      <c r="Q7" s="58">
        <f>SUM($Q$8:$Q$44)</f>
        <v>0</v>
      </c>
      <c r="R7" s="58">
        <f>SUM($R$8:$R$44)</f>
        <v>0</v>
      </c>
      <c r="S7" s="58">
        <f>SUM($S$8:$S$44)</f>
        <v>0</v>
      </c>
      <c r="T7" s="58">
        <f>SUM($T$8:$T$44)</f>
        <v>0</v>
      </c>
      <c r="U7" s="58">
        <f>SUM($U$8:$U$44)</f>
        <v>0</v>
      </c>
      <c r="V7" s="58">
        <f>SUM($V$8:$V$44)</f>
        <v>0</v>
      </c>
      <c r="W7" s="58">
        <f>SUM($W$8:$W$44)</f>
        <v>0</v>
      </c>
      <c r="X7" s="58">
        <f>SUM($X$8:$X$44)</f>
        <v>0</v>
      </c>
      <c r="Y7" s="58">
        <f>SUM($Y$8:$Y$44)</f>
        <v>0</v>
      </c>
      <c r="Z7" s="58">
        <f>SUM($Z$8:$Z$44)</f>
        <v>0</v>
      </c>
      <c r="AA7" s="58">
        <f>SUM($AA$8:$AA$44)</f>
        <v>0</v>
      </c>
      <c r="AB7" s="58">
        <f>SUM($AB$8:$AB$44)</f>
        <v>0</v>
      </c>
      <c r="AC7" s="58">
        <f>SUM($AC$8:$AC$44)</f>
        <v>0</v>
      </c>
      <c r="AD7" s="58">
        <f>SUM($AD$8:$AD$44)</f>
        <v>0</v>
      </c>
      <c r="AE7" s="58">
        <f>SUM($AE$8:$AE$44)</f>
        <v>0</v>
      </c>
      <c r="AF7" s="58">
        <f>SUM($AF$8:$AF$44)</f>
        <v>0</v>
      </c>
    </row>
    <row r="8" spans="1:33" s="10" customFormat="1" ht="12" customHeight="1">
      <c r="A8" s="49" t="s">
        <v>143</v>
      </c>
      <c r="B8" s="50" t="s">
        <v>125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152</v>
      </c>
      <c r="C9" s="49" t="s">
        <v>153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174</v>
      </c>
      <c r="C10" s="49" t="s">
        <v>166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181</v>
      </c>
      <c r="C11" s="49" t="s">
        <v>184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195</v>
      </c>
      <c r="C12" s="49" t="s">
        <v>202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212</v>
      </c>
      <c r="B13" s="50" t="s">
        <v>208</v>
      </c>
      <c r="C13" s="49" t="s">
        <v>205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236</v>
      </c>
      <c r="C14" s="49" t="s">
        <v>237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256</v>
      </c>
      <c r="C15" s="49" t="s">
        <v>251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284</v>
      </c>
      <c r="B16" s="50" t="s">
        <v>280</v>
      </c>
      <c r="C16" s="49" t="s">
        <v>269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178</v>
      </c>
      <c r="B17" s="50" t="s">
        <v>299</v>
      </c>
      <c r="C17" s="49" t="s">
        <v>300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212</v>
      </c>
      <c r="B18" s="50" t="s">
        <v>312</v>
      </c>
      <c r="C18" s="49" t="s">
        <v>313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325</v>
      </c>
      <c r="C19" s="49" t="s">
        <v>326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124</v>
      </c>
      <c r="B20" s="50" t="s">
        <v>340</v>
      </c>
      <c r="C20" s="49" t="s">
        <v>339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361</v>
      </c>
      <c r="C21" s="49" t="s">
        <v>371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127</v>
      </c>
      <c r="B22" s="50" t="s">
        <v>387</v>
      </c>
      <c r="C22" s="49" t="s">
        <v>393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405</v>
      </c>
      <c r="C23" s="49" t="s">
        <v>404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212</v>
      </c>
      <c r="B24" s="50" t="s">
        <v>413</v>
      </c>
      <c r="C24" s="49" t="s">
        <v>427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124</v>
      </c>
      <c r="B25" s="50" t="s">
        <v>433</v>
      </c>
      <c r="C25" s="49" t="s">
        <v>435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127</v>
      </c>
      <c r="B26" s="50" t="s">
        <v>453</v>
      </c>
      <c r="C26" s="49" t="s">
        <v>454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212</v>
      </c>
      <c r="B27" s="50" t="s">
        <v>476</v>
      </c>
      <c r="C27" s="49" t="s">
        <v>477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124</v>
      </c>
      <c r="B28" s="50" t="s">
        <v>482</v>
      </c>
      <c r="C28" s="49" t="s">
        <v>484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127</v>
      </c>
      <c r="B29" s="50" t="s">
        <v>498</v>
      </c>
      <c r="C29" s="49" t="s">
        <v>500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127</v>
      </c>
      <c r="B30" s="50" t="s">
        <v>514</v>
      </c>
      <c r="C30" s="49" t="s">
        <v>515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127</v>
      </c>
      <c r="B31" s="50" t="s">
        <v>522</v>
      </c>
      <c r="C31" s="49" t="s">
        <v>523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127</v>
      </c>
      <c r="B32" s="50" t="s">
        <v>538</v>
      </c>
      <c r="C32" s="49" t="s">
        <v>537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124</v>
      </c>
      <c r="B33" s="50" t="s">
        <v>549</v>
      </c>
      <c r="C33" s="49" t="s">
        <v>550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127</v>
      </c>
      <c r="B34" s="50" t="s">
        <v>559</v>
      </c>
      <c r="C34" s="49" t="s">
        <v>560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124</v>
      </c>
      <c r="B35" s="50" t="s">
        <v>565</v>
      </c>
      <c r="C35" s="49" t="s">
        <v>564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124</v>
      </c>
      <c r="B36" s="50" t="s">
        <v>570</v>
      </c>
      <c r="C36" s="49" t="s">
        <v>575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127</v>
      </c>
      <c r="B37" s="50" t="s">
        <v>592</v>
      </c>
      <c r="C37" s="49" t="s">
        <v>599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127</v>
      </c>
      <c r="B38" s="50" t="s">
        <v>606</v>
      </c>
      <c r="C38" s="49" t="s">
        <v>607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127</v>
      </c>
      <c r="B39" s="50" t="s">
        <v>615</v>
      </c>
      <c r="C39" s="49" t="s">
        <v>616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121</v>
      </c>
      <c r="B40" s="50" t="s">
        <v>626</v>
      </c>
      <c r="C40" s="49" t="s">
        <v>627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127</v>
      </c>
      <c r="B41" s="50" t="s">
        <v>640</v>
      </c>
      <c r="C41" s="49" t="s">
        <v>641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124</v>
      </c>
      <c r="B42" s="50" t="s">
        <v>643</v>
      </c>
      <c r="C42" s="49" t="s">
        <v>644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212</v>
      </c>
      <c r="B43" s="50" t="s">
        <v>660</v>
      </c>
      <c r="C43" s="49" t="s">
        <v>662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127</v>
      </c>
      <c r="B44" s="50" t="s">
        <v>680</v>
      </c>
      <c r="C44" s="49" t="s">
        <v>686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5:AF997">
    <cfRule type="expression" dxfId="196" priority="39" stopIfTrue="1">
      <formula>$A45&lt;&gt;""</formula>
    </cfRule>
  </conditionalFormatting>
  <conditionalFormatting sqref="A8:AF8">
    <cfRule type="expression" dxfId="195" priority="38" stopIfTrue="1">
      <formula>$A8&lt;&gt;""</formula>
    </cfRule>
  </conditionalFormatting>
  <conditionalFormatting sqref="A9:AF9">
    <cfRule type="expression" dxfId="194" priority="37" stopIfTrue="1">
      <formula>$A9&lt;&gt;""</formula>
    </cfRule>
  </conditionalFormatting>
  <conditionalFormatting sqref="A10:AF10">
    <cfRule type="expression" dxfId="193" priority="36" stopIfTrue="1">
      <formula>$A10&lt;&gt;""</formula>
    </cfRule>
  </conditionalFormatting>
  <conditionalFormatting sqref="A11:AF11">
    <cfRule type="expression" dxfId="192" priority="35" stopIfTrue="1">
      <formula>$A11&lt;&gt;""</formula>
    </cfRule>
  </conditionalFormatting>
  <conditionalFormatting sqref="A12:AF12">
    <cfRule type="expression" dxfId="191" priority="34" stopIfTrue="1">
      <formula>$A12&lt;&gt;""</formula>
    </cfRule>
  </conditionalFormatting>
  <conditionalFormatting sqref="A13:AF13">
    <cfRule type="expression" dxfId="190" priority="33" stopIfTrue="1">
      <formula>$A13&lt;&gt;""</formula>
    </cfRule>
  </conditionalFormatting>
  <conditionalFormatting sqref="A14:AF14">
    <cfRule type="expression" dxfId="189" priority="32" stopIfTrue="1">
      <formula>$A14&lt;&gt;""</formula>
    </cfRule>
  </conditionalFormatting>
  <conditionalFormatting sqref="A15:AF15">
    <cfRule type="expression" dxfId="188" priority="31" stopIfTrue="1">
      <formula>$A15&lt;&gt;""</formula>
    </cfRule>
  </conditionalFormatting>
  <conditionalFormatting sqref="A16:AF16">
    <cfRule type="expression" dxfId="187" priority="30" stopIfTrue="1">
      <formula>$A16&lt;&gt;""</formula>
    </cfRule>
  </conditionalFormatting>
  <conditionalFormatting sqref="A17:AF17">
    <cfRule type="expression" dxfId="186" priority="29" stopIfTrue="1">
      <formula>$A17&lt;&gt;""</formula>
    </cfRule>
  </conditionalFormatting>
  <conditionalFormatting sqref="A18:AF18">
    <cfRule type="expression" dxfId="185" priority="28" stopIfTrue="1">
      <formula>$A18&lt;&gt;""</formula>
    </cfRule>
  </conditionalFormatting>
  <conditionalFormatting sqref="A19:AF19">
    <cfRule type="expression" dxfId="184" priority="27" stopIfTrue="1">
      <formula>$A19&lt;&gt;""</formula>
    </cfRule>
  </conditionalFormatting>
  <conditionalFormatting sqref="A20:AF20">
    <cfRule type="expression" dxfId="183" priority="26" stopIfTrue="1">
      <formula>$A20&lt;&gt;""</formula>
    </cfRule>
  </conditionalFormatting>
  <conditionalFormatting sqref="A21:AF21">
    <cfRule type="expression" dxfId="182" priority="25" stopIfTrue="1">
      <formula>$A21&lt;&gt;""</formula>
    </cfRule>
  </conditionalFormatting>
  <conditionalFormatting sqref="A22:AF22">
    <cfRule type="expression" dxfId="181" priority="24" stopIfTrue="1">
      <formula>$A22&lt;&gt;""</formula>
    </cfRule>
  </conditionalFormatting>
  <conditionalFormatting sqref="A23:AF23">
    <cfRule type="expression" dxfId="180" priority="23" stopIfTrue="1">
      <formula>$A23&lt;&gt;""</formula>
    </cfRule>
  </conditionalFormatting>
  <conditionalFormatting sqref="A24:AF24">
    <cfRule type="expression" dxfId="179" priority="22" stopIfTrue="1">
      <formula>$A24&lt;&gt;""</formula>
    </cfRule>
  </conditionalFormatting>
  <conditionalFormatting sqref="A25:AF25">
    <cfRule type="expression" dxfId="178" priority="21" stopIfTrue="1">
      <formula>$A25&lt;&gt;""</formula>
    </cfRule>
  </conditionalFormatting>
  <conditionalFormatting sqref="A26:AF26">
    <cfRule type="expression" dxfId="177" priority="20" stopIfTrue="1">
      <formula>$A26&lt;&gt;""</formula>
    </cfRule>
  </conditionalFormatting>
  <conditionalFormatting sqref="A27:AF27">
    <cfRule type="expression" dxfId="176" priority="19" stopIfTrue="1">
      <formula>$A27&lt;&gt;""</formula>
    </cfRule>
  </conditionalFormatting>
  <conditionalFormatting sqref="A28:AF28">
    <cfRule type="expression" dxfId="175" priority="18" stopIfTrue="1">
      <formula>$A28&lt;&gt;""</formula>
    </cfRule>
  </conditionalFormatting>
  <conditionalFormatting sqref="A29:AF29">
    <cfRule type="expression" dxfId="174" priority="17" stopIfTrue="1">
      <formula>$A29&lt;&gt;""</formula>
    </cfRule>
  </conditionalFormatting>
  <conditionalFormatting sqref="A30:AF30">
    <cfRule type="expression" dxfId="173" priority="16" stopIfTrue="1">
      <formula>$A30&lt;&gt;""</formula>
    </cfRule>
  </conditionalFormatting>
  <conditionalFormatting sqref="A31:AF31">
    <cfRule type="expression" dxfId="172" priority="15" stopIfTrue="1">
      <formula>$A31&lt;&gt;""</formula>
    </cfRule>
  </conditionalFormatting>
  <conditionalFormatting sqref="A32:AF32">
    <cfRule type="expression" dxfId="171" priority="14" stopIfTrue="1">
      <formula>$A32&lt;&gt;""</formula>
    </cfRule>
  </conditionalFormatting>
  <conditionalFormatting sqref="A33:AF33">
    <cfRule type="expression" dxfId="170" priority="13" stopIfTrue="1">
      <formula>$A33&lt;&gt;""</formula>
    </cfRule>
  </conditionalFormatting>
  <conditionalFormatting sqref="A34:AF34">
    <cfRule type="expression" dxfId="169" priority="12" stopIfTrue="1">
      <formula>$A34&lt;&gt;""</formula>
    </cfRule>
  </conditionalFormatting>
  <conditionalFormatting sqref="A35:AF35">
    <cfRule type="expression" dxfId="168" priority="11" stopIfTrue="1">
      <formula>$A35&lt;&gt;""</formula>
    </cfRule>
  </conditionalFormatting>
  <conditionalFormatting sqref="A36:AF36">
    <cfRule type="expression" dxfId="167" priority="10" stopIfTrue="1">
      <formula>$A36&lt;&gt;""</formula>
    </cfRule>
  </conditionalFormatting>
  <conditionalFormatting sqref="A37:AF37">
    <cfRule type="expression" dxfId="166" priority="9" stopIfTrue="1">
      <formula>$A37&lt;&gt;""</formula>
    </cfRule>
  </conditionalFormatting>
  <conditionalFormatting sqref="A38:AF38">
    <cfRule type="expression" dxfId="165" priority="8" stopIfTrue="1">
      <formula>$A38&lt;&gt;""</formula>
    </cfRule>
  </conditionalFormatting>
  <conditionalFormatting sqref="A39:AF39">
    <cfRule type="expression" dxfId="164" priority="7" stopIfTrue="1">
      <formula>$A39&lt;&gt;""</formula>
    </cfRule>
  </conditionalFormatting>
  <conditionalFormatting sqref="A40:AF40">
    <cfRule type="expression" dxfId="163" priority="6" stopIfTrue="1">
      <formula>$A40&lt;&gt;""</formula>
    </cfRule>
  </conditionalFormatting>
  <conditionalFormatting sqref="A41:AF41">
    <cfRule type="expression" dxfId="162" priority="5" stopIfTrue="1">
      <formula>$A41&lt;&gt;""</formula>
    </cfRule>
  </conditionalFormatting>
  <conditionalFormatting sqref="A42:AF42">
    <cfRule type="expression" dxfId="161" priority="4" stopIfTrue="1">
      <formula>$A42&lt;&gt;""</formula>
    </cfRule>
  </conditionalFormatting>
  <conditionalFormatting sqref="A43:AF43">
    <cfRule type="expression" dxfId="160" priority="3" stopIfTrue="1">
      <formula>$A43&lt;&gt;""</formula>
    </cfRule>
  </conditionalFormatting>
  <conditionalFormatting sqref="A44:AF44">
    <cfRule type="expression" dxfId="159" priority="2" stopIfTrue="1">
      <formula>$A44&lt;&gt;""</formula>
    </cfRule>
  </conditionalFormatting>
  <conditionalFormatting sqref="A7:AF7">
    <cfRule type="expression" dxfId="15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690</v>
      </c>
      <c r="C7" s="43" t="s">
        <v>79</v>
      </c>
      <c r="D7" s="58">
        <f>SUM($D$8:$D$44)</f>
        <v>0</v>
      </c>
      <c r="E7" s="58">
        <f>SUM($E$8:$E$44)</f>
        <v>0</v>
      </c>
      <c r="F7" s="58">
        <f>SUM($F$8:$F$44)</f>
        <v>0</v>
      </c>
      <c r="G7" s="58">
        <f>SUM($G$8:$G$44)</f>
        <v>0</v>
      </c>
      <c r="H7" s="58">
        <f>SUM($H$8:$H$44)</f>
        <v>0</v>
      </c>
      <c r="I7" s="58">
        <f>SUM($I$8:$I$44)</f>
        <v>0</v>
      </c>
      <c r="J7" s="58">
        <f>SUM($J$8:$J$44)</f>
        <v>0</v>
      </c>
      <c r="K7" s="58">
        <f>SUM($K$8:$K$44)</f>
        <v>0</v>
      </c>
      <c r="L7" s="58">
        <f>SUM($L$8:$L$44)</f>
        <v>0</v>
      </c>
      <c r="M7" s="58">
        <f>SUM($M$8:$M$44)</f>
        <v>0</v>
      </c>
      <c r="N7" s="58">
        <f>SUM($N$8:$N$44)</f>
        <v>0</v>
      </c>
      <c r="O7" s="58">
        <f>SUM($O$8:$O$44)</f>
        <v>0</v>
      </c>
      <c r="P7" s="58">
        <f>SUM($P$8:$P$44)</f>
        <v>0</v>
      </c>
      <c r="Q7" s="58">
        <f>SUM($Q$8:$Q$44)</f>
        <v>0</v>
      </c>
      <c r="R7" s="58">
        <f>SUM($R$8:$R$44)</f>
        <v>0</v>
      </c>
      <c r="S7" s="58">
        <f>SUM($S$8:$S$44)</f>
        <v>0</v>
      </c>
      <c r="T7" s="58">
        <f>SUM($T$8:$T$44)</f>
        <v>0</v>
      </c>
      <c r="U7" s="58">
        <f>SUM($U$8:$U$44)</f>
        <v>0</v>
      </c>
      <c r="V7" s="58">
        <f>SUM($V$8:$V$44)</f>
        <v>0</v>
      </c>
      <c r="W7" s="58">
        <f>SUM($W$8:$W$44)</f>
        <v>0</v>
      </c>
      <c r="X7" s="58">
        <f>SUM($X$8:$X$44)</f>
        <v>0</v>
      </c>
      <c r="Y7" s="58">
        <f>SUM($Y$8:$Y$44)</f>
        <v>0</v>
      </c>
      <c r="Z7" s="58">
        <f>SUM($Z$8:$Z$44)</f>
        <v>0</v>
      </c>
      <c r="AA7" s="58">
        <f>SUM($AA$8:$AA$44)</f>
        <v>0</v>
      </c>
      <c r="AB7" s="58">
        <f>SUM($AB$8:$AB$44)</f>
        <v>0</v>
      </c>
      <c r="AC7" s="58">
        <f>SUM($AC$8:$AC$44)</f>
        <v>0</v>
      </c>
      <c r="AD7" s="58">
        <f>SUM($AD$8:$AD$44)</f>
        <v>0</v>
      </c>
      <c r="AE7" s="58">
        <f>SUM($AE$8:$AE$44)</f>
        <v>0</v>
      </c>
      <c r="AF7" s="58">
        <f>SUM($AF$8:$AF$44)</f>
        <v>0</v>
      </c>
    </row>
    <row r="8" spans="1:33" s="10" customFormat="1" ht="12" customHeight="1">
      <c r="A8" s="49" t="s">
        <v>127</v>
      </c>
      <c r="B8" s="50" t="s">
        <v>144</v>
      </c>
      <c r="C8" s="49" t="s">
        <v>145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152</v>
      </c>
      <c r="C9" s="49" t="s">
        <v>153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155</v>
      </c>
      <c r="B10" s="50" t="s">
        <v>180</v>
      </c>
      <c r="C10" s="49" t="s">
        <v>166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183</v>
      </c>
      <c r="C11" s="49" t="s">
        <v>184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195</v>
      </c>
      <c r="C12" s="49" t="s">
        <v>196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124</v>
      </c>
      <c r="B13" s="50" t="s">
        <v>208</v>
      </c>
      <c r="C13" s="49" t="s">
        <v>209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155</v>
      </c>
      <c r="B14" s="50" t="s">
        <v>238</v>
      </c>
      <c r="C14" s="49" t="s">
        <v>235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246</v>
      </c>
      <c r="C15" s="49" t="s">
        <v>260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273</v>
      </c>
      <c r="C16" s="49" t="s">
        <v>269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291</v>
      </c>
      <c r="C17" s="49" t="s">
        <v>301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312</v>
      </c>
      <c r="C18" s="49" t="s">
        <v>313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325</v>
      </c>
      <c r="C19" s="49" t="s">
        <v>326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347</v>
      </c>
      <c r="C20" s="49" t="s">
        <v>356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376</v>
      </c>
      <c r="C21" s="49" t="s">
        <v>377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127</v>
      </c>
      <c r="B22" s="50" t="s">
        <v>386</v>
      </c>
      <c r="C22" s="49" t="s">
        <v>379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124</v>
      </c>
      <c r="B23" s="50" t="s">
        <v>396</v>
      </c>
      <c r="C23" s="49" t="s">
        <v>412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124</v>
      </c>
      <c r="B24" s="50" t="s">
        <v>416</v>
      </c>
      <c r="C24" s="49" t="s">
        <v>414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155</v>
      </c>
      <c r="B25" s="50" t="s">
        <v>433</v>
      </c>
      <c r="C25" s="49" t="s">
        <v>437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155</v>
      </c>
      <c r="B26" s="50" t="s">
        <v>461</v>
      </c>
      <c r="C26" s="49" t="s">
        <v>462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124</v>
      </c>
      <c r="B27" s="50" t="s">
        <v>465</v>
      </c>
      <c r="C27" s="49" t="s">
        <v>467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127</v>
      </c>
      <c r="B28" s="50" t="s">
        <v>480</v>
      </c>
      <c r="C28" s="49" t="s">
        <v>489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127</v>
      </c>
      <c r="B29" s="50" t="s">
        <v>504</v>
      </c>
      <c r="C29" s="49" t="s">
        <v>508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127</v>
      </c>
      <c r="B30" s="50" t="s">
        <v>514</v>
      </c>
      <c r="C30" s="49" t="s">
        <v>515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127</v>
      </c>
      <c r="B31" s="50" t="s">
        <v>519</v>
      </c>
      <c r="C31" s="49" t="s">
        <v>523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127</v>
      </c>
      <c r="B32" s="50" t="s">
        <v>543</v>
      </c>
      <c r="C32" s="49" t="s">
        <v>544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127</v>
      </c>
      <c r="B33" s="50" t="s">
        <v>549</v>
      </c>
      <c r="C33" s="49" t="s">
        <v>550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127</v>
      </c>
      <c r="B34" s="50" t="s">
        <v>559</v>
      </c>
      <c r="C34" s="49" t="s">
        <v>560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124</v>
      </c>
      <c r="B35" s="50" t="s">
        <v>565</v>
      </c>
      <c r="C35" s="49" t="s">
        <v>569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178</v>
      </c>
      <c r="B36" s="50" t="s">
        <v>570</v>
      </c>
      <c r="C36" s="49" t="s">
        <v>587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127</v>
      </c>
      <c r="B37" s="50" t="s">
        <v>589</v>
      </c>
      <c r="C37" s="49" t="s">
        <v>591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127</v>
      </c>
      <c r="B38" s="50" t="s">
        <v>608</v>
      </c>
      <c r="C38" s="49" t="s">
        <v>607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127</v>
      </c>
      <c r="B39" s="50" t="s">
        <v>615</v>
      </c>
      <c r="C39" s="49" t="s">
        <v>616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121</v>
      </c>
      <c r="B40" s="50" t="s">
        <v>628</v>
      </c>
      <c r="C40" s="49" t="s">
        <v>618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127</v>
      </c>
      <c r="B41" s="50" t="s">
        <v>636</v>
      </c>
      <c r="C41" s="49" t="s">
        <v>637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127</v>
      </c>
      <c r="B42" s="50" t="s">
        <v>646</v>
      </c>
      <c r="C42" s="49" t="s">
        <v>648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127</v>
      </c>
      <c r="B43" s="50" t="s">
        <v>658</v>
      </c>
      <c r="C43" s="49" t="s">
        <v>673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155</v>
      </c>
      <c r="B44" s="50" t="s">
        <v>680</v>
      </c>
      <c r="C44" s="49" t="s">
        <v>687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5:AF997">
    <cfRule type="expression" dxfId="157" priority="39" stopIfTrue="1">
      <formula>$A45&lt;&gt;""</formula>
    </cfRule>
  </conditionalFormatting>
  <conditionalFormatting sqref="A8:AF8">
    <cfRule type="expression" dxfId="156" priority="38" stopIfTrue="1">
      <formula>$A8&lt;&gt;""</formula>
    </cfRule>
  </conditionalFormatting>
  <conditionalFormatting sqref="A9:AF9">
    <cfRule type="expression" dxfId="155" priority="37" stopIfTrue="1">
      <formula>$A9&lt;&gt;""</formula>
    </cfRule>
  </conditionalFormatting>
  <conditionalFormatting sqref="A10:AF10">
    <cfRule type="expression" dxfId="154" priority="36" stopIfTrue="1">
      <formula>$A10&lt;&gt;""</formula>
    </cfRule>
  </conditionalFormatting>
  <conditionalFormatting sqref="A11:AF11">
    <cfRule type="expression" dxfId="153" priority="35" stopIfTrue="1">
      <formula>$A11&lt;&gt;""</formula>
    </cfRule>
  </conditionalFormatting>
  <conditionalFormatting sqref="A12:AF12">
    <cfRule type="expression" dxfId="152" priority="34" stopIfTrue="1">
      <formula>$A12&lt;&gt;""</formula>
    </cfRule>
  </conditionalFormatting>
  <conditionalFormatting sqref="A13:AF13">
    <cfRule type="expression" dxfId="151" priority="33" stopIfTrue="1">
      <formula>$A13&lt;&gt;""</formula>
    </cfRule>
  </conditionalFormatting>
  <conditionalFormatting sqref="A14:AF14">
    <cfRule type="expression" dxfId="150" priority="32" stopIfTrue="1">
      <formula>$A14&lt;&gt;""</formula>
    </cfRule>
  </conditionalFormatting>
  <conditionalFormatting sqref="A15:AF15">
    <cfRule type="expression" dxfId="149" priority="31" stopIfTrue="1">
      <formula>$A15&lt;&gt;""</formula>
    </cfRule>
  </conditionalFormatting>
  <conditionalFormatting sqref="A16:AF16">
    <cfRule type="expression" dxfId="148" priority="30" stopIfTrue="1">
      <formula>$A16&lt;&gt;""</formula>
    </cfRule>
  </conditionalFormatting>
  <conditionalFormatting sqref="A17:AF17">
    <cfRule type="expression" dxfId="147" priority="29" stopIfTrue="1">
      <formula>$A17&lt;&gt;""</formula>
    </cfRule>
  </conditionalFormatting>
  <conditionalFormatting sqref="A18:AF18">
    <cfRule type="expression" dxfId="146" priority="28" stopIfTrue="1">
      <formula>$A18&lt;&gt;""</formula>
    </cfRule>
  </conditionalFormatting>
  <conditionalFormatting sqref="A19:AF19">
    <cfRule type="expression" dxfId="145" priority="27" stopIfTrue="1">
      <formula>$A19&lt;&gt;""</formula>
    </cfRule>
  </conditionalFormatting>
  <conditionalFormatting sqref="A20:AF20">
    <cfRule type="expression" dxfId="144" priority="26" stopIfTrue="1">
      <formula>$A20&lt;&gt;""</formula>
    </cfRule>
  </conditionalFormatting>
  <conditionalFormatting sqref="A21:AF21">
    <cfRule type="expression" dxfId="143" priority="25" stopIfTrue="1">
      <formula>$A21&lt;&gt;""</formula>
    </cfRule>
  </conditionalFormatting>
  <conditionalFormatting sqref="A22:AF22">
    <cfRule type="expression" dxfId="142" priority="24" stopIfTrue="1">
      <formula>$A22&lt;&gt;""</formula>
    </cfRule>
  </conditionalFormatting>
  <conditionalFormatting sqref="A23:AF23">
    <cfRule type="expression" dxfId="141" priority="23" stopIfTrue="1">
      <formula>$A23&lt;&gt;""</formula>
    </cfRule>
  </conditionalFormatting>
  <conditionalFormatting sqref="A24:AF24">
    <cfRule type="expression" dxfId="140" priority="22" stopIfTrue="1">
      <formula>$A24&lt;&gt;""</formula>
    </cfRule>
  </conditionalFormatting>
  <conditionalFormatting sqref="A25:AF25">
    <cfRule type="expression" dxfId="139" priority="21" stopIfTrue="1">
      <formula>$A25&lt;&gt;""</formula>
    </cfRule>
  </conditionalFormatting>
  <conditionalFormatting sqref="A26:AF26">
    <cfRule type="expression" dxfId="138" priority="20" stopIfTrue="1">
      <formula>$A26&lt;&gt;""</formula>
    </cfRule>
  </conditionalFormatting>
  <conditionalFormatting sqref="A27:AF27">
    <cfRule type="expression" dxfId="137" priority="19" stopIfTrue="1">
      <formula>$A27&lt;&gt;""</formula>
    </cfRule>
  </conditionalFormatting>
  <conditionalFormatting sqref="A28:AF28">
    <cfRule type="expression" dxfId="136" priority="18" stopIfTrue="1">
      <formula>$A28&lt;&gt;""</formula>
    </cfRule>
  </conditionalFormatting>
  <conditionalFormatting sqref="A29:AF29">
    <cfRule type="expression" dxfId="135" priority="17" stopIfTrue="1">
      <formula>$A29&lt;&gt;""</formula>
    </cfRule>
  </conditionalFormatting>
  <conditionalFormatting sqref="A30:AF30">
    <cfRule type="expression" dxfId="134" priority="16" stopIfTrue="1">
      <formula>$A30&lt;&gt;""</formula>
    </cfRule>
  </conditionalFormatting>
  <conditionalFormatting sqref="A31:AF31">
    <cfRule type="expression" dxfId="133" priority="15" stopIfTrue="1">
      <formula>$A31&lt;&gt;""</formula>
    </cfRule>
  </conditionalFormatting>
  <conditionalFormatting sqref="A32:AF32">
    <cfRule type="expression" dxfId="132" priority="14" stopIfTrue="1">
      <formula>$A32&lt;&gt;""</formula>
    </cfRule>
  </conditionalFormatting>
  <conditionalFormatting sqref="A33:AF33">
    <cfRule type="expression" dxfId="131" priority="13" stopIfTrue="1">
      <formula>$A33&lt;&gt;""</formula>
    </cfRule>
  </conditionalFormatting>
  <conditionalFormatting sqref="A34:AF34">
    <cfRule type="expression" dxfId="130" priority="12" stopIfTrue="1">
      <formula>$A34&lt;&gt;""</formula>
    </cfRule>
  </conditionalFormatting>
  <conditionalFormatting sqref="A35:AF35">
    <cfRule type="expression" dxfId="129" priority="11" stopIfTrue="1">
      <formula>$A35&lt;&gt;""</formula>
    </cfRule>
  </conditionalFormatting>
  <conditionalFormatting sqref="A36:AF36">
    <cfRule type="expression" dxfId="128" priority="10" stopIfTrue="1">
      <formula>$A36&lt;&gt;""</formula>
    </cfRule>
  </conditionalFormatting>
  <conditionalFormatting sqref="A37:AF37">
    <cfRule type="expression" dxfId="127" priority="9" stopIfTrue="1">
      <formula>$A37&lt;&gt;""</formula>
    </cfRule>
  </conditionalFormatting>
  <conditionalFormatting sqref="A38:AF38">
    <cfRule type="expression" dxfId="126" priority="8" stopIfTrue="1">
      <formula>$A38&lt;&gt;""</formula>
    </cfRule>
  </conditionalFormatting>
  <conditionalFormatting sqref="A39:AF39">
    <cfRule type="expression" dxfId="125" priority="7" stopIfTrue="1">
      <formula>$A39&lt;&gt;""</formula>
    </cfRule>
  </conditionalFormatting>
  <conditionalFormatting sqref="A40:AF40">
    <cfRule type="expression" dxfId="124" priority="6" stopIfTrue="1">
      <formula>$A40&lt;&gt;""</formula>
    </cfRule>
  </conditionalFormatting>
  <conditionalFormatting sqref="A41:AF41">
    <cfRule type="expression" dxfId="123" priority="5" stopIfTrue="1">
      <formula>$A41&lt;&gt;""</formula>
    </cfRule>
  </conditionalFormatting>
  <conditionalFormatting sqref="A42:AF42">
    <cfRule type="expression" dxfId="122" priority="4" stopIfTrue="1">
      <formula>$A42&lt;&gt;""</formula>
    </cfRule>
  </conditionalFormatting>
  <conditionalFormatting sqref="A43:AF43">
    <cfRule type="expression" dxfId="121" priority="3" stopIfTrue="1">
      <formula>$A43&lt;&gt;""</formula>
    </cfRule>
  </conditionalFormatting>
  <conditionalFormatting sqref="A44:AF44">
    <cfRule type="expression" dxfId="120" priority="2" stopIfTrue="1">
      <formula>$A44&lt;&gt;""</formula>
    </cfRule>
  </conditionalFormatting>
  <conditionalFormatting sqref="A7:AF7">
    <cfRule type="expression" dxfId="1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690</v>
      </c>
      <c r="C7" s="43" t="s">
        <v>79</v>
      </c>
      <c r="D7" s="58">
        <f>SUM($D$8:$D$44)</f>
        <v>0</v>
      </c>
      <c r="E7" s="58">
        <f>SUM($E$8:$E$44)</f>
        <v>0</v>
      </c>
      <c r="F7" s="58">
        <f>SUM($F$8:$F$44)</f>
        <v>0</v>
      </c>
      <c r="G7" s="58">
        <f>SUM($G$8:$G$44)</f>
        <v>0</v>
      </c>
      <c r="H7" s="58">
        <f>SUM($H$8:$H$44)</f>
        <v>0</v>
      </c>
      <c r="I7" s="58">
        <f>SUM($I$8:$I$44)</f>
        <v>0</v>
      </c>
      <c r="J7" s="58">
        <f>SUM($J$8:$J$44)</f>
        <v>0</v>
      </c>
      <c r="K7" s="58">
        <f>SUM($K$8:$K$44)</f>
        <v>0</v>
      </c>
      <c r="L7" s="58">
        <f>SUM($L$8:$L$44)</f>
        <v>0</v>
      </c>
      <c r="M7" s="58">
        <f>SUM($M$8:$M$44)</f>
        <v>0</v>
      </c>
      <c r="N7" s="58">
        <f>SUM($N$8:$N$44)</f>
        <v>0</v>
      </c>
      <c r="O7" s="58">
        <f>SUM($O$8:$O$44)</f>
        <v>0</v>
      </c>
      <c r="P7" s="58">
        <f>SUM($P$8:$P$44)</f>
        <v>0</v>
      </c>
      <c r="Q7" s="58">
        <f>SUM($Q$8:$Q$44)</f>
        <v>0</v>
      </c>
      <c r="R7" s="58">
        <f>SUM($R$8:$R$44)</f>
        <v>0</v>
      </c>
      <c r="S7" s="58">
        <f>SUM($S$8:$S$44)</f>
        <v>0</v>
      </c>
      <c r="T7" s="58">
        <f>SUM($T$8:$T$44)</f>
        <v>0</v>
      </c>
      <c r="U7" s="58">
        <f>SUM($U$8:$U$44)</f>
        <v>0</v>
      </c>
      <c r="V7" s="58">
        <f>SUM($V$8:$V$44)</f>
        <v>0</v>
      </c>
      <c r="W7" s="58">
        <f>SUM($W$8:$W$44)</f>
        <v>0</v>
      </c>
      <c r="X7" s="58">
        <f>SUM($X$8:$X$44)</f>
        <v>0</v>
      </c>
      <c r="Y7" s="58">
        <f>SUM($Y$8:$Y$44)</f>
        <v>0</v>
      </c>
      <c r="Z7" s="58">
        <f>SUM($Z$8:$Z$44)</f>
        <v>0</v>
      </c>
      <c r="AA7" s="58">
        <f>SUM($AA$8:$AA$44)</f>
        <v>0</v>
      </c>
      <c r="AB7" s="58">
        <f>SUM($AB$8:$AB$44)</f>
        <v>0</v>
      </c>
      <c r="AC7" s="58">
        <f>SUM($AC$8:$AC$44)</f>
        <v>0</v>
      </c>
      <c r="AD7" s="58">
        <f>SUM($AD$8:$AD$44)</f>
        <v>0</v>
      </c>
      <c r="AE7" s="58">
        <f>SUM($AE$8:$AE$44)</f>
        <v>0</v>
      </c>
      <c r="AF7" s="58">
        <f>SUM($AF$8:$AF$44)</f>
        <v>0</v>
      </c>
    </row>
    <row r="8" spans="1:33" s="10" customFormat="1" ht="12" customHeight="1">
      <c r="A8" s="49" t="s">
        <v>124</v>
      </c>
      <c r="B8" s="50" t="s">
        <v>128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152</v>
      </c>
      <c r="C9" s="49" t="s">
        <v>153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156</v>
      </c>
      <c r="B10" s="50" t="s">
        <v>171</v>
      </c>
      <c r="C10" s="49" t="s">
        <v>170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189</v>
      </c>
      <c r="B11" s="50" t="s">
        <v>183</v>
      </c>
      <c r="C11" s="49" t="s">
        <v>184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178</v>
      </c>
      <c r="B12" s="50" t="s">
        <v>193</v>
      </c>
      <c r="C12" s="49" t="s">
        <v>203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217</v>
      </c>
      <c r="C13" s="49" t="s">
        <v>218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222</v>
      </c>
      <c r="C14" s="49" t="s">
        <v>223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246</v>
      </c>
      <c r="C15" s="49" t="s">
        <v>245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277</v>
      </c>
      <c r="C16" s="49" t="s">
        <v>269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302</v>
      </c>
      <c r="C17" s="49" t="s">
        <v>303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310</v>
      </c>
      <c r="C18" s="49" t="s">
        <v>320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325</v>
      </c>
      <c r="C19" s="49" t="s">
        <v>326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340</v>
      </c>
      <c r="C20" s="49" t="s">
        <v>357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367</v>
      </c>
      <c r="C21" s="49" t="s">
        <v>362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124</v>
      </c>
      <c r="B22" s="50" t="s">
        <v>378</v>
      </c>
      <c r="C22" s="49" t="s">
        <v>381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156</v>
      </c>
      <c r="B23" s="50" t="s">
        <v>396</v>
      </c>
      <c r="C23" s="49" t="s">
        <v>397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178</v>
      </c>
      <c r="B24" s="50" t="s">
        <v>428</v>
      </c>
      <c r="C24" s="49" t="s">
        <v>429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156</v>
      </c>
      <c r="B25" s="50" t="s">
        <v>445</v>
      </c>
      <c r="C25" s="49" t="s">
        <v>446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156</v>
      </c>
      <c r="B26" s="50" t="s">
        <v>451</v>
      </c>
      <c r="C26" s="49" t="s">
        <v>450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178</v>
      </c>
      <c r="B27" s="50" t="s">
        <v>478</v>
      </c>
      <c r="C27" s="49" t="s">
        <v>467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490</v>
      </c>
      <c r="B28" s="50" t="s">
        <v>480</v>
      </c>
      <c r="C28" s="49" t="s">
        <v>484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127</v>
      </c>
      <c r="B29" s="50" t="s">
        <v>498</v>
      </c>
      <c r="C29" s="49" t="s">
        <v>509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127</v>
      </c>
      <c r="B30" s="50" t="s">
        <v>514</v>
      </c>
      <c r="C30" s="49" t="s">
        <v>511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124</v>
      </c>
      <c r="B31" s="50" t="s">
        <v>522</v>
      </c>
      <c r="C31" s="49" t="s">
        <v>523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127</v>
      </c>
      <c r="B32" s="50" t="s">
        <v>536</v>
      </c>
      <c r="C32" s="49" t="s">
        <v>537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127</v>
      </c>
      <c r="B33" s="50" t="s">
        <v>546</v>
      </c>
      <c r="C33" s="49" t="s">
        <v>548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124</v>
      </c>
      <c r="B34" s="50" t="s">
        <v>559</v>
      </c>
      <c r="C34" s="49" t="s">
        <v>558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127</v>
      </c>
      <c r="B35" s="50" t="s">
        <v>567</v>
      </c>
      <c r="C35" s="49" t="s">
        <v>569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156</v>
      </c>
      <c r="B36" s="50" t="s">
        <v>574</v>
      </c>
      <c r="C36" s="49" t="s">
        <v>588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124</v>
      </c>
      <c r="B37" s="50" t="s">
        <v>592</v>
      </c>
      <c r="C37" s="49" t="s">
        <v>601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127</v>
      </c>
      <c r="B38" s="50" t="s">
        <v>608</v>
      </c>
      <c r="C38" s="49" t="s">
        <v>609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127</v>
      </c>
      <c r="B39" s="50" t="s">
        <v>615</v>
      </c>
      <c r="C39" s="49" t="s">
        <v>616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124</v>
      </c>
      <c r="B40" s="50" t="s">
        <v>628</v>
      </c>
      <c r="C40" s="49" t="s">
        <v>625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127</v>
      </c>
      <c r="B41" s="50" t="s">
        <v>636</v>
      </c>
      <c r="C41" s="49" t="s">
        <v>637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124</v>
      </c>
      <c r="B42" s="50" t="s">
        <v>643</v>
      </c>
      <c r="C42" s="49" t="s">
        <v>653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127</v>
      </c>
      <c r="B43" s="50" t="s">
        <v>660</v>
      </c>
      <c r="C43" s="49" t="s">
        <v>662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127</v>
      </c>
      <c r="B44" s="50" t="s">
        <v>680</v>
      </c>
      <c r="C44" s="49" t="s">
        <v>677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5:AF997">
    <cfRule type="expression" dxfId="118" priority="39" stopIfTrue="1">
      <formula>$A45&lt;&gt;""</formula>
    </cfRule>
  </conditionalFormatting>
  <conditionalFormatting sqref="A8:AF8">
    <cfRule type="expression" dxfId="117" priority="38" stopIfTrue="1">
      <formula>$A8&lt;&gt;""</formula>
    </cfRule>
  </conditionalFormatting>
  <conditionalFormatting sqref="A9:AF9">
    <cfRule type="expression" dxfId="116" priority="37" stopIfTrue="1">
      <formula>$A9&lt;&gt;""</formula>
    </cfRule>
  </conditionalFormatting>
  <conditionalFormatting sqref="A10:AF10">
    <cfRule type="expression" dxfId="115" priority="36" stopIfTrue="1">
      <formula>$A10&lt;&gt;""</formula>
    </cfRule>
  </conditionalFormatting>
  <conditionalFormatting sqref="A11:AF11">
    <cfRule type="expression" dxfId="114" priority="35" stopIfTrue="1">
      <formula>$A11&lt;&gt;""</formula>
    </cfRule>
  </conditionalFormatting>
  <conditionalFormatting sqref="A12:AF12">
    <cfRule type="expression" dxfId="113" priority="34" stopIfTrue="1">
      <formula>$A12&lt;&gt;""</formula>
    </cfRule>
  </conditionalFormatting>
  <conditionalFormatting sqref="A13:AF13">
    <cfRule type="expression" dxfId="112" priority="33" stopIfTrue="1">
      <formula>$A13&lt;&gt;""</formula>
    </cfRule>
  </conditionalFormatting>
  <conditionalFormatting sqref="A14:AF14">
    <cfRule type="expression" dxfId="111" priority="32" stopIfTrue="1">
      <formula>$A14&lt;&gt;""</formula>
    </cfRule>
  </conditionalFormatting>
  <conditionalFormatting sqref="A15:AF15">
    <cfRule type="expression" dxfId="110" priority="31" stopIfTrue="1">
      <formula>$A15&lt;&gt;""</formula>
    </cfRule>
  </conditionalFormatting>
  <conditionalFormatting sqref="A16:AF16">
    <cfRule type="expression" dxfId="109" priority="30" stopIfTrue="1">
      <formula>$A16&lt;&gt;""</formula>
    </cfRule>
  </conditionalFormatting>
  <conditionalFormatting sqref="A17:AF17">
    <cfRule type="expression" dxfId="108" priority="29" stopIfTrue="1">
      <formula>$A17&lt;&gt;""</formula>
    </cfRule>
  </conditionalFormatting>
  <conditionalFormatting sqref="A18:AF18">
    <cfRule type="expression" dxfId="107" priority="28" stopIfTrue="1">
      <formula>$A18&lt;&gt;""</formula>
    </cfRule>
  </conditionalFormatting>
  <conditionalFormatting sqref="A19:AF19">
    <cfRule type="expression" dxfId="106" priority="27" stopIfTrue="1">
      <formula>$A19&lt;&gt;""</formula>
    </cfRule>
  </conditionalFormatting>
  <conditionalFormatting sqref="A20:AF20">
    <cfRule type="expression" dxfId="105" priority="26" stopIfTrue="1">
      <formula>$A20&lt;&gt;""</formula>
    </cfRule>
  </conditionalFormatting>
  <conditionalFormatting sqref="A21:AF21">
    <cfRule type="expression" dxfId="104" priority="25" stopIfTrue="1">
      <formula>$A21&lt;&gt;""</formula>
    </cfRule>
  </conditionalFormatting>
  <conditionalFormatting sqref="A22:AF22">
    <cfRule type="expression" dxfId="103" priority="24" stopIfTrue="1">
      <formula>$A22&lt;&gt;""</formula>
    </cfRule>
  </conditionalFormatting>
  <conditionalFormatting sqref="A23:AF23">
    <cfRule type="expression" dxfId="102" priority="23" stopIfTrue="1">
      <formula>$A23&lt;&gt;""</formula>
    </cfRule>
  </conditionalFormatting>
  <conditionalFormatting sqref="A24:AF24">
    <cfRule type="expression" dxfId="101" priority="22" stopIfTrue="1">
      <formula>$A24&lt;&gt;""</formula>
    </cfRule>
  </conditionalFormatting>
  <conditionalFormatting sqref="A25:AF25">
    <cfRule type="expression" dxfId="100" priority="21" stopIfTrue="1">
      <formula>$A25&lt;&gt;""</formula>
    </cfRule>
  </conditionalFormatting>
  <conditionalFormatting sqref="A26:AF26">
    <cfRule type="expression" dxfId="99" priority="20" stopIfTrue="1">
      <formula>$A26&lt;&gt;""</formula>
    </cfRule>
  </conditionalFormatting>
  <conditionalFormatting sqref="A27:AF27">
    <cfRule type="expression" dxfId="98" priority="19" stopIfTrue="1">
      <formula>$A27&lt;&gt;""</formula>
    </cfRule>
  </conditionalFormatting>
  <conditionalFormatting sqref="A28:AF28">
    <cfRule type="expression" dxfId="97" priority="18" stopIfTrue="1">
      <formula>$A28&lt;&gt;""</formula>
    </cfRule>
  </conditionalFormatting>
  <conditionalFormatting sqref="A29:AF29">
    <cfRule type="expression" dxfId="96" priority="17" stopIfTrue="1">
      <formula>$A29&lt;&gt;""</formula>
    </cfRule>
  </conditionalFormatting>
  <conditionalFormatting sqref="A30:AF30">
    <cfRule type="expression" dxfId="95" priority="16" stopIfTrue="1">
      <formula>$A30&lt;&gt;""</formula>
    </cfRule>
  </conditionalFormatting>
  <conditionalFormatting sqref="A31:AF31">
    <cfRule type="expression" dxfId="94" priority="15" stopIfTrue="1">
      <formula>$A31&lt;&gt;""</formula>
    </cfRule>
  </conditionalFormatting>
  <conditionalFormatting sqref="A32:AF32">
    <cfRule type="expression" dxfId="93" priority="14" stopIfTrue="1">
      <formula>$A32&lt;&gt;""</formula>
    </cfRule>
  </conditionalFormatting>
  <conditionalFormatting sqref="A33:AF33">
    <cfRule type="expression" dxfId="92" priority="13" stopIfTrue="1">
      <formula>$A33&lt;&gt;""</formula>
    </cfRule>
  </conditionalFormatting>
  <conditionalFormatting sqref="A34:AF34">
    <cfRule type="expression" dxfId="91" priority="12" stopIfTrue="1">
      <formula>$A34&lt;&gt;""</formula>
    </cfRule>
  </conditionalFormatting>
  <conditionalFormatting sqref="A35:AF35">
    <cfRule type="expression" dxfId="90" priority="11" stopIfTrue="1">
      <formula>$A35&lt;&gt;""</formula>
    </cfRule>
  </conditionalFormatting>
  <conditionalFormatting sqref="A36:AF36">
    <cfRule type="expression" dxfId="89" priority="10" stopIfTrue="1">
      <formula>$A36&lt;&gt;""</formula>
    </cfRule>
  </conditionalFormatting>
  <conditionalFormatting sqref="A37:AF37">
    <cfRule type="expression" dxfId="88" priority="9" stopIfTrue="1">
      <formula>$A37&lt;&gt;""</formula>
    </cfRule>
  </conditionalFormatting>
  <conditionalFormatting sqref="A38:AF38">
    <cfRule type="expression" dxfId="87" priority="8" stopIfTrue="1">
      <formula>$A38&lt;&gt;""</formula>
    </cfRule>
  </conditionalFormatting>
  <conditionalFormatting sqref="A39:AF39">
    <cfRule type="expression" dxfId="86" priority="7" stopIfTrue="1">
      <formula>$A39&lt;&gt;""</formula>
    </cfRule>
  </conditionalFormatting>
  <conditionalFormatting sqref="A40:AF40">
    <cfRule type="expression" dxfId="85" priority="6" stopIfTrue="1">
      <formula>$A40&lt;&gt;""</formula>
    </cfRule>
  </conditionalFormatting>
  <conditionalFormatting sqref="A41:AF41">
    <cfRule type="expression" dxfId="84" priority="5" stopIfTrue="1">
      <formula>$A41&lt;&gt;""</formula>
    </cfRule>
  </conditionalFormatting>
  <conditionalFormatting sqref="A42:AF42">
    <cfRule type="expression" dxfId="83" priority="4" stopIfTrue="1">
      <formula>$A42&lt;&gt;""</formula>
    </cfRule>
  </conditionalFormatting>
  <conditionalFormatting sqref="A43:AF43">
    <cfRule type="expression" dxfId="82" priority="3" stopIfTrue="1">
      <formula>$A43&lt;&gt;""</formula>
    </cfRule>
  </conditionalFormatting>
  <conditionalFormatting sqref="A44:AF44">
    <cfRule type="expression" dxfId="81" priority="2" stopIfTrue="1">
      <formula>$A44&lt;&gt;""</formula>
    </cfRule>
  </conditionalFormatting>
  <conditionalFormatting sqref="A7:AF7">
    <cfRule type="expression" dxfId="8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690</v>
      </c>
      <c r="C7" s="43" t="s">
        <v>79</v>
      </c>
      <c r="D7" s="58">
        <f>SUM($D$8:$D$44)</f>
        <v>339</v>
      </c>
      <c r="E7" s="58">
        <f>SUM($E$8:$E$44)</f>
        <v>52</v>
      </c>
      <c r="F7" s="58">
        <f>SUM($F$8:$F$44)</f>
        <v>1</v>
      </c>
      <c r="G7" s="58">
        <f>SUM($G$8:$G$44)</f>
        <v>218</v>
      </c>
      <c r="H7" s="58">
        <f>SUM($H$8:$H$44)</f>
        <v>60</v>
      </c>
      <c r="I7" s="58">
        <f>SUM($I$8:$I$44)</f>
        <v>0</v>
      </c>
      <c r="J7" s="58">
        <f>SUM($J$8:$J$44)</f>
        <v>0</v>
      </c>
      <c r="K7" s="58">
        <f>SUM($K$8:$K$44)</f>
        <v>0</v>
      </c>
      <c r="L7" s="58">
        <f>SUM($L$8:$L$44)</f>
        <v>0</v>
      </c>
      <c r="M7" s="58">
        <f>SUM($M$8:$M$44)</f>
        <v>0</v>
      </c>
      <c r="N7" s="58">
        <f>SUM($N$8:$N$44)</f>
        <v>0</v>
      </c>
      <c r="O7" s="58">
        <f>SUM($O$8:$O$44)</f>
        <v>0</v>
      </c>
      <c r="P7" s="58">
        <f>SUM($P$8:$P$44)</f>
        <v>0</v>
      </c>
      <c r="Q7" s="58">
        <f>SUM($Q$8:$Q$44)</f>
        <v>1</v>
      </c>
      <c r="R7" s="58">
        <f>SUM($R$8:$R$44)</f>
        <v>0</v>
      </c>
      <c r="S7" s="58">
        <f>SUM($S$8:$S$44)</f>
        <v>0</v>
      </c>
      <c r="T7" s="58">
        <f>SUM($T$8:$T$44)</f>
        <v>0</v>
      </c>
      <c r="U7" s="58">
        <f>SUM($U$8:$U$44)</f>
        <v>0</v>
      </c>
      <c r="V7" s="58">
        <f>SUM($V$8:$V$44)</f>
        <v>0</v>
      </c>
      <c r="W7" s="58">
        <f>SUM($W$8:$W$44)</f>
        <v>7</v>
      </c>
      <c r="X7" s="58">
        <f>SUM($X$8:$X$44)</f>
        <v>0</v>
      </c>
      <c r="Y7" s="58">
        <f>SUM($Y$8:$Y$44)</f>
        <v>0</v>
      </c>
      <c r="Z7" s="58">
        <f>SUM($Z$8:$Z$44)</f>
        <v>0</v>
      </c>
      <c r="AA7" s="58">
        <f>SUM($AA$8:$AA$44)</f>
        <v>0</v>
      </c>
      <c r="AB7" s="58">
        <f>SUM($AB$8:$AB$44)</f>
        <v>0</v>
      </c>
      <c r="AC7" s="58">
        <f>SUM($AC$8:$AC$44)</f>
        <v>0</v>
      </c>
      <c r="AD7" s="58">
        <f>SUM($AD$8:$AD$44)</f>
        <v>0</v>
      </c>
      <c r="AE7" s="58">
        <f>SUM($AE$8:$AE$44)</f>
        <v>0</v>
      </c>
      <c r="AF7" s="58">
        <f>SUM($AF$8:$AF$44)</f>
        <v>0</v>
      </c>
    </row>
    <row r="8" spans="1:33" s="10" customFormat="1" ht="12" customHeight="1">
      <c r="A8" s="49" t="s">
        <v>146</v>
      </c>
      <c r="B8" s="50" t="s">
        <v>125</v>
      </c>
      <c r="C8" s="49" t="s">
        <v>147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152</v>
      </c>
      <c r="C9" s="49" t="s">
        <v>153</v>
      </c>
      <c r="D9" s="39">
        <f>SUM(E9:AF9)</f>
        <v>147</v>
      </c>
      <c r="E9" s="39">
        <v>49</v>
      </c>
      <c r="F9" s="39">
        <v>0</v>
      </c>
      <c r="G9" s="39">
        <v>38</v>
      </c>
      <c r="H9" s="39">
        <v>60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175</v>
      </c>
      <c r="C10" s="49" t="s">
        <v>170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181</v>
      </c>
      <c r="C11" s="49" t="s">
        <v>182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195</v>
      </c>
      <c r="C12" s="49" t="s">
        <v>196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208</v>
      </c>
      <c r="C13" s="49" t="s">
        <v>219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222</v>
      </c>
      <c r="C14" s="49" t="s">
        <v>239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261</v>
      </c>
      <c r="C15" s="49" t="s">
        <v>262</v>
      </c>
      <c r="D15" s="39">
        <f>SUM(E15:AF15)</f>
        <v>180</v>
      </c>
      <c r="E15" s="39">
        <v>0</v>
      </c>
      <c r="F15" s="39">
        <v>0</v>
      </c>
      <c r="G15" s="39">
        <v>180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190</v>
      </c>
      <c r="B16" s="50" t="s">
        <v>274</v>
      </c>
      <c r="C16" s="49" t="s">
        <v>285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291</v>
      </c>
      <c r="C17" s="49" t="s">
        <v>304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308</v>
      </c>
      <c r="C18" s="49" t="s">
        <v>313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325</v>
      </c>
      <c r="C19" s="49" t="s">
        <v>334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338</v>
      </c>
      <c r="C20" s="49" t="s">
        <v>339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367</v>
      </c>
      <c r="C21" s="49" t="s">
        <v>371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146</v>
      </c>
      <c r="B22" s="50" t="s">
        <v>378</v>
      </c>
      <c r="C22" s="49" t="s">
        <v>379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406</v>
      </c>
      <c r="C23" s="49" t="s">
        <v>397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124</v>
      </c>
      <c r="B24" s="50" t="s">
        <v>413</v>
      </c>
      <c r="C24" s="49" t="s">
        <v>421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146</v>
      </c>
      <c r="B25" s="50" t="s">
        <v>441</v>
      </c>
      <c r="C25" s="49" t="s">
        <v>435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127</v>
      </c>
      <c r="B26" s="50" t="s">
        <v>451</v>
      </c>
      <c r="C26" s="49" t="s">
        <v>450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124</v>
      </c>
      <c r="B27" s="50" t="s">
        <v>463</v>
      </c>
      <c r="C27" s="49" t="s">
        <v>468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127</v>
      </c>
      <c r="B28" s="50" t="s">
        <v>482</v>
      </c>
      <c r="C28" s="49" t="s">
        <v>489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124</v>
      </c>
      <c r="B29" s="50" t="s">
        <v>491</v>
      </c>
      <c r="C29" s="49" t="s">
        <v>500</v>
      </c>
      <c r="D29" s="39">
        <f>SUM(E29:AF29)</f>
        <v>12</v>
      </c>
      <c r="E29" s="39">
        <v>3</v>
      </c>
      <c r="F29" s="39">
        <v>1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1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7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127</v>
      </c>
      <c r="B30" s="50" t="s">
        <v>514</v>
      </c>
      <c r="C30" s="49" t="s">
        <v>515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127</v>
      </c>
      <c r="B31" s="50" t="s">
        <v>522</v>
      </c>
      <c r="C31" s="49" t="s">
        <v>523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146</v>
      </c>
      <c r="B32" s="50" t="s">
        <v>545</v>
      </c>
      <c r="C32" s="49" t="s">
        <v>535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127</v>
      </c>
      <c r="B33" s="50" t="s">
        <v>554</v>
      </c>
      <c r="C33" s="49" t="s">
        <v>550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127</v>
      </c>
      <c r="B34" s="50" t="s">
        <v>562</v>
      </c>
      <c r="C34" s="49" t="s">
        <v>560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127</v>
      </c>
      <c r="B35" s="50" t="s">
        <v>567</v>
      </c>
      <c r="C35" s="49" t="s">
        <v>569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178</v>
      </c>
      <c r="B36" s="50" t="s">
        <v>583</v>
      </c>
      <c r="C36" s="49" t="s">
        <v>582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127</v>
      </c>
      <c r="B37" s="50" t="s">
        <v>598</v>
      </c>
      <c r="C37" s="49" t="s">
        <v>596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127</v>
      </c>
      <c r="B38" s="50" t="s">
        <v>608</v>
      </c>
      <c r="C38" s="49" t="s">
        <v>607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124</v>
      </c>
      <c r="B39" s="50" t="s">
        <v>615</v>
      </c>
      <c r="C39" s="49" t="s">
        <v>616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629</v>
      </c>
      <c r="B40" s="50" t="s">
        <v>630</v>
      </c>
      <c r="C40" s="49" t="s">
        <v>618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127</v>
      </c>
      <c r="B41" s="50" t="s">
        <v>636</v>
      </c>
      <c r="C41" s="49" t="s">
        <v>637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127</v>
      </c>
      <c r="B42" s="50" t="s">
        <v>654</v>
      </c>
      <c r="C42" s="49" t="s">
        <v>644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124</v>
      </c>
      <c r="B43" s="50" t="s">
        <v>658</v>
      </c>
      <c r="C43" s="49" t="s">
        <v>659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146</v>
      </c>
      <c r="B44" s="50" t="s">
        <v>680</v>
      </c>
      <c r="C44" s="49" t="s">
        <v>688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5:AF997">
    <cfRule type="expression" dxfId="79" priority="39" stopIfTrue="1">
      <formula>$A45&lt;&gt;""</formula>
    </cfRule>
  </conditionalFormatting>
  <conditionalFormatting sqref="A8:AF8">
    <cfRule type="expression" dxfId="78" priority="38" stopIfTrue="1">
      <formula>$A8&lt;&gt;""</formula>
    </cfRule>
  </conditionalFormatting>
  <conditionalFormatting sqref="A9:AF9">
    <cfRule type="expression" dxfId="77" priority="37" stopIfTrue="1">
      <formula>$A9&lt;&gt;""</formula>
    </cfRule>
  </conditionalFormatting>
  <conditionalFormatting sqref="A10:AF10">
    <cfRule type="expression" dxfId="76" priority="36" stopIfTrue="1">
      <formula>$A10&lt;&gt;""</formula>
    </cfRule>
  </conditionalFormatting>
  <conditionalFormatting sqref="A11:AF11">
    <cfRule type="expression" dxfId="75" priority="35" stopIfTrue="1">
      <formula>$A11&lt;&gt;""</formula>
    </cfRule>
  </conditionalFormatting>
  <conditionalFormatting sqref="A12:AF12">
    <cfRule type="expression" dxfId="74" priority="34" stopIfTrue="1">
      <formula>$A12&lt;&gt;""</formula>
    </cfRule>
  </conditionalFormatting>
  <conditionalFormatting sqref="A13:AF13">
    <cfRule type="expression" dxfId="73" priority="33" stopIfTrue="1">
      <formula>$A13&lt;&gt;""</formula>
    </cfRule>
  </conditionalFormatting>
  <conditionalFormatting sqref="A14:AF14">
    <cfRule type="expression" dxfId="72" priority="32" stopIfTrue="1">
      <formula>$A14&lt;&gt;""</formula>
    </cfRule>
  </conditionalFormatting>
  <conditionalFormatting sqref="A15:AF15">
    <cfRule type="expression" dxfId="71" priority="31" stopIfTrue="1">
      <formula>$A15&lt;&gt;""</formula>
    </cfRule>
  </conditionalFormatting>
  <conditionalFormatting sqref="A16:AF16">
    <cfRule type="expression" dxfId="70" priority="30" stopIfTrue="1">
      <formula>$A16&lt;&gt;""</formula>
    </cfRule>
  </conditionalFormatting>
  <conditionalFormatting sqref="A17:AF17">
    <cfRule type="expression" dxfId="69" priority="29" stopIfTrue="1">
      <formula>$A17&lt;&gt;""</formula>
    </cfRule>
  </conditionalFormatting>
  <conditionalFormatting sqref="A18:AF18">
    <cfRule type="expression" dxfId="68" priority="28" stopIfTrue="1">
      <formula>$A18&lt;&gt;""</formula>
    </cfRule>
  </conditionalFormatting>
  <conditionalFormatting sqref="A19:AF19">
    <cfRule type="expression" dxfId="67" priority="27" stopIfTrue="1">
      <formula>$A19&lt;&gt;""</formula>
    </cfRule>
  </conditionalFormatting>
  <conditionalFormatting sqref="A20:AF20">
    <cfRule type="expression" dxfId="66" priority="26" stopIfTrue="1">
      <formula>$A20&lt;&gt;""</formula>
    </cfRule>
  </conditionalFormatting>
  <conditionalFormatting sqref="A21:AF21">
    <cfRule type="expression" dxfId="65" priority="25" stopIfTrue="1">
      <formula>$A21&lt;&gt;""</formula>
    </cfRule>
  </conditionalFormatting>
  <conditionalFormatting sqref="A22:AF22">
    <cfRule type="expression" dxfId="64" priority="24" stopIfTrue="1">
      <formula>$A22&lt;&gt;""</formula>
    </cfRule>
  </conditionalFormatting>
  <conditionalFormatting sqref="A23:AF23">
    <cfRule type="expression" dxfId="63" priority="23" stopIfTrue="1">
      <formula>$A23&lt;&gt;""</formula>
    </cfRule>
  </conditionalFormatting>
  <conditionalFormatting sqref="A24:AF24">
    <cfRule type="expression" dxfId="62" priority="22" stopIfTrue="1">
      <formula>$A24&lt;&gt;""</formula>
    </cfRule>
  </conditionalFormatting>
  <conditionalFormatting sqref="A25:AF25">
    <cfRule type="expression" dxfId="61" priority="21" stopIfTrue="1">
      <formula>$A25&lt;&gt;""</formula>
    </cfRule>
  </conditionalFormatting>
  <conditionalFormatting sqref="A26:AF26">
    <cfRule type="expression" dxfId="60" priority="20" stopIfTrue="1">
      <formula>$A26&lt;&gt;""</formula>
    </cfRule>
  </conditionalFormatting>
  <conditionalFormatting sqref="A27:AF27">
    <cfRule type="expression" dxfId="59" priority="19" stopIfTrue="1">
      <formula>$A27&lt;&gt;""</formula>
    </cfRule>
  </conditionalFormatting>
  <conditionalFormatting sqref="A28:AF28">
    <cfRule type="expression" dxfId="58" priority="18" stopIfTrue="1">
      <formula>$A28&lt;&gt;""</formula>
    </cfRule>
  </conditionalFormatting>
  <conditionalFormatting sqref="A29:AF29">
    <cfRule type="expression" dxfId="57" priority="17" stopIfTrue="1">
      <formula>$A29&lt;&gt;""</formula>
    </cfRule>
  </conditionalFormatting>
  <conditionalFormatting sqref="A30:AF30">
    <cfRule type="expression" dxfId="56" priority="16" stopIfTrue="1">
      <formula>$A30&lt;&gt;""</formula>
    </cfRule>
  </conditionalFormatting>
  <conditionalFormatting sqref="A31:AF31">
    <cfRule type="expression" dxfId="55" priority="15" stopIfTrue="1">
      <formula>$A31&lt;&gt;""</formula>
    </cfRule>
  </conditionalFormatting>
  <conditionalFormatting sqref="A32:AF32">
    <cfRule type="expression" dxfId="54" priority="14" stopIfTrue="1">
      <formula>$A32&lt;&gt;""</formula>
    </cfRule>
  </conditionalFormatting>
  <conditionalFormatting sqref="A33:AF33">
    <cfRule type="expression" dxfId="53" priority="13" stopIfTrue="1">
      <formula>$A33&lt;&gt;""</formula>
    </cfRule>
  </conditionalFormatting>
  <conditionalFormatting sqref="A34:AF34">
    <cfRule type="expression" dxfId="52" priority="12" stopIfTrue="1">
      <formula>$A34&lt;&gt;""</formula>
    </cfRule>
  </conditionalFormatting>
  <conditionalFormatting sqref="A35:AF35">
    <cfRule type="expression" dxfId="51" priority="11" stopIfTrue="1">
      <formula>$A35&lt;&gt;""</formula>
    </cfRule>
  </conditionalFormatting>
  <conditionalFormatting sqref="A36:AF36">
    <cfRule type="expression" dxfId="50" priority="10" stopIfTrue="1">
      <formula>$A36&lt;&gt;""</formula>
    </cfRule>
  </conditionalFormatting>
  <conditionalFormatting sqref="A37:AF37">
    <cfRule type="expression" dxfId="49" priority="9" stopIfTrue="1">
      <formula>$A37&lt;&gt;""</formula>
    </cfRule>
  </conditionalFormatting>
  <conditionalFormatting sqref="A38:AF38">
    <cfRule type="expression" dxfId="48" priority="8" stopIfTrue="1">
      <formula>$A38&lt;&gt;""</formula>
    </cfRule>
  </conditionalFormatting>
  <conditionalFormatting sqref="A39:AF39">
    <cfRule type="expression" dxfId="47" priority="7" stopIfTrue="1">
      <formula>$A39&lt;&gt;""</formula>
    </cfRule>
  </conditionalFormatting>
  <conditionalFormatting sqref="A40:AF40">
    <cfRule type="expression" dxfId="46" priority="6" stopIfTrue="1">
      <formula>$A40&lt;&gt;""</formula>
    </cfRule>
  </conditionalFormatting>
  <conditionalFormatting sqref="A41:AF41">
    <cfRule type="expression" dxfId="45" priority="5" stopIfTrue="1">
      <formula>$A41&lt;&gt;""</formula>
    </cfRule>
  </conditionalFormatting>
  <conditionalFormatting sqref="A42:AF42">
    <cfRule type="expression" dxfId="44" priority="4" stopIfTrue="1">
      <formula>$A42&lt;&gt;""</formula>
    </cfRule>
  </conditionalFormatting>
  <conditionalFormatting sqref="A43:AF43">
    <cfRule type="expression" dxfId="43" priority="3" stopIfTrue="1">
      <formula>$A43&lt;&gt;""</formula>
    </cfRule>
  </conditionalFormatting>
  <conditionalFormatting sqref="A44:AF44">
    <cfRule type="expression" dxfId="42" priority="2" stopIfTrue="1">
      <formula>$A44&lt;&gt;""</formula>
    </cfRule>
  </conditionalFormatting>
  <conditionalFormatting sqref="A7:AF7">
    <cfRule type="expression" dxfId="4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120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77" t="s">
        <v>0</v>
      </c>
      <c r="B2" s="77" t="s">
        <v>24</v>
      </c>
      <c r="C2" s="77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0"/>
      <c r="B3" s="80"/>
      <c r="C3" s="81"/>
      <c r="D3" s="97" t="s">
        <v>10</v>
      </c>
      <c r="E3" s="77" t="s">
        <v>7</v>
      </c>
      <c r="F3" s="99" t="s">
        <v>37</v>
      </c>
      <c r="G3" s="100"/>
      <c r="H3" s="100"/>
      <c r="I3" s="100"/>
      <c r="J3" s="100"/>
      <c r="K3" s="100"/>
      <c r="L3" s="100"/>
      <c r="M3" s="100"/>
      <c r="N3" s="101"/>
      <c r="O3" s="77" t="s">
        <v>104</v>
      </c>
      <c r="P3" s="77" t="s">
        <v>38</v>
      </c>
      <c r="Q3" s="97" t="s">
        <v>10</v>
      </c>
      <c r="R3" s="77" t="s">
        <v>7</v>
      </c>
      <c r="S3" s="102" t="s">
        <v>39</v>
      </c>
      <c r="T3" s="103"/>
      <c r="U3" s="103"/>
      <c r="V3" s="103"/>
      <c r="W3" s="103"/>
      <c r="X3" s="103"/>
      <c r="Y3" s="103"/>
      <c r="Z3" s="103"/>
      <c r="AA3" s="104"/>
      <c r="AB3" s="97" t="s">
        <v>6</v>
      </c>
      <c r="AC3" s="77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97" t="s">
        <v>10</v>
      </c>
      <c r="AN3" s="77" t="s">
        <v>103</v>
      </c>
      <c r="AO3" s="77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97" t="s">
        <v>88</v>
      </c>
      <c r="AZ3" s="77" t="s">
        <v>92</v>
      </c>
      <c r="BA3" s="77" t="s">
        <v>93</v>
      </c>
      <c r="BB3" s="77" t="s">
        <v>94</v>
      </c>
      <c r="BC3" s="77" t="s">
        <v>95</v>
      </c>
      <c r="BD3" s="77" t="s">
        <v>96</v>
      </c>
      <c r="BE3" s="77" t="s">
        <v>97</v>
      </c>
      <c r="BF3" s="77" t="s">
        <v>98</v>
      </c>
      <c r="BG3" s="77" t="s">
        <v>71</v>
      </c>
      <c r="BH3" s="77" t="s">
        <v>99</v>
      </c>
      <c r="BI3" s="77" t="s">
        <v>102</v>
      </c>
    </row>
    <row r="4" spans="1:61" s="3" customFormat="1" ht="25.5" customHeight="1">
      <c r="A4" s="80"/>
      <c r="B4" s="80"/>
      <c r="C4" s="81"/>
      <c r="D4" s="97"/>
      <c r="E4" s="81"/>
      <c r="F4" s="97" t="s">
        <v>10</v>
      </c>
      <c r="G4" s="77" t="s">
        <v>12</v>
      </c>
      <c r="H4" s="77" t="s">
        <v>13</v>
      </c>
      <c r="I4" s="77" t="s">
        <v>14</v>
      </c>
      <c r="J4" s="77" t="s">
        <v>15</v>
      </c>
      <c r="K4" s="77" t="s">
        <v>20</v>
      </c>
      <c r="L4" s="77" t="s">
        <v>17</v>
      </c>
      <c r="M4" s="77" t="s">
        <v>71</v>
      </c>
      <c r="N4" s="77" t="s">
        <v>21</v>
      </c>
      <c r="O4" s="81"/>
      <c r="P4" s="98"/>
      <c r="Q4" s="97"/>
      <c r="R4" s="80"/>
      <c r="S4" s="80" t="s">
        <v>10</v>
      </c>
      <c r="T4" s="77" t="s">
        <v>12</v>
      </c>
      <c r="U4" s="77" t="s">
        <v>13</v>
      </c>
      <c r="V4" s="77" t="s">
        <v>14</v>
      </c>
      <c r="W4" s="77" t="s">
        <v>15</v>
      </c>
      <c r="X4" s="77" t="s">
        <v>20</v>
      </c>
      <c r="Y4" s="77" t="s">
        <v>17</v>
      </c>
      <c r="Z4" s="77" t="s">
        <v>71</v>
      </c>
      <c r="AA4" s="77" t="s">
        <v>21</v>
      </c>
      <c r="AB4" s="97"/>
      <c r="AC4" s="81"/>
      <c r="AD4" s="97" t="s">
        <v>6</v>
      </c>
      <c r="AE4" s="77" t="s">
        <v>12</v>
      </c>
      <c r="AF4" s="77" t="s">
        <v>13</v>
      </c>
      <c r="AG4" s="77" t="s">
        <v>14</v>
      </c>
      <c r="AH4" s="77" t="s">
        <v>15</v>
      </c>
      <c r="AI4" s="77" t="s">
        <v>20</v>
      </c>
      <c r="AJ4" s="77" t="s">
        <v>17</v>
      </c>
      <c r="AK4" s="77" t="s">
        <v>71</v>
      </c>
      <c r="AL4" s="77" t="s">
        <v>21</v>
      </c>
      <c r="AM4" s="97"/>
      <c r="AN4" s="81"/>
      <c r="AO4" s="81"/>
      <c r="AP4" s="97" t="s">
        <v>10</v>
      </c>
      <c r="AQ4" s="77" t="s">
        <v>12</v>
      </c>
      <c r="AR4" s="77" t="s">
        <v>13</v>
      </c>
      <c r="AS4" s="77" t="s">
        <v>14</v>
      </c>
      <c r="AT4" s="77" t="s">
        <v>15</v>
      </c>
      <c r="AU4" s="77" t="s">
        <v>20</v>
      </c>
      <c r="AV4" s="77" t="s">
        <v>17</v>
      </c>
      <c r="AW4" s="77" t="s">
        <v>71</v>
      </c>
      <c r="AX4" s="77" t="s">
        <v>21</v>
      </c>
      <c r="AY4" s="97"/>
      <c r="AZ4" s="80"/>
      <c r="BA4" s="80"/>
      <c r="BB4" s="80"/>
      <c r="BC4" s="80"/>
      <c r="BD4" s="80"/>
      <c r="BE4" s="80"/>
      <c r="BF4" s="80"/>
      <c r="BG4" s="80"/>
      <c r="BH4" s="80"/>
      <c r="BI4" s="80"/>
    </row>
    <row r="5" spans="1:61" s="3" customFormat="1" ht="25.5" customHeight="1">
      <c r="A5" s="80"/>
      <c r="B5" s="80"/>
      <c r="C5" s="81"/>
      <c r="D5" s="97"/>
      <c r="E5" s="81"/>
      <c r="F5" s="97"/>
      <c r="G5" s="81"/>
      <c r="H5" s="80"/>
      <c r="I5" s="80"/>
      <c r="J5" s="80"/>
      <c r="K5" s="80"/>
      <c r="L5" s="80"/>
      <c r="M5" s="80"/>
      <c r="N5" s="81"/>
      <c r="O5" s="80"/>
      <c r="P5" s="98"/>
      <c r="Q5" s="97"/>
      <c r="R5" s="80"/>
      <c r="S5" s="81"/>
      <c r="T5" s="81"/>
      <c r="U5" s="80"/>
      <c r="V5" s="80"/>
      <c r="W5" s="80"/>
      <c r="X5" s="80"/>
      <c r="Y5" s="80"/>
      <c r="Z5" s="80"/>
      <c r="AA5" s="81"/>
      <c r="AB5" s="97"/>
      <c r="AC5" s="80"/>
      <c r="AD5" s="97"/>
      <c r="AE5" s="81"/>
      <c r="AF5" s="80"/>
      <c r="AG5" s="80"/>
      <c r="AH5" s="80"/>
      <c r="AI5" s="80"/>
      <c r="AJ5" s="80"/>
      <c r="AK5" s="80"/>
      <c r="AL5" s="81"/>
      <c r="AM5" s="97"/>
      <c r="AN5" s="80"/>
      <c r="AO5" s="80"/>
      <c r="AP5" s="97"/>
      <c r="AQ5" s="81"/>
      <c r="AR5" s="80"/>
      <c r="AS5" s="80"/>
      <c r="AT5" s="80"/>
      <c r="AU5" s="80"/>
      <c r="AV5" s="80"/>
      <c r="AW5" s="80"/>
      <c r="AX5" s="81"/>
      <c r="AY5" s="97"/>
      <c r="AZ5" s="80"/>
      <c r="BA5" s="80"/>
      <c r="BB5" s="80"/>
      <c r="BC5" s="80"/>
      <c r="BD5" s="80"/>
      <c r="BE5" s="80"/>
      <c r="BF5" s="80"/>
      <c r="BG5" s="80"/>
      <c r="BH5" s="80"/>
      <c r="BI5" s="80"/>
    </row>
    <row r="6" spans="1:61" s="13" customFormat="1" ht="11.25">
      <c r="A6" s="80"/>
      <c r="B6" s="80"/>
      <c r="C6" s="81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124</v>
      </c>
      <c r="B7" s="44" t="s">
        <v>690</v>
      </c>
      <c r="C7" s="45" t="s">
        <v>79</v>
      </c>
      <c r="D7" s="58">
        <f>SUM($D$8:$D$44)</f>
        <v>385</v>
      </c>
      <c r="E7" s="58">
        <f>SUM($E$8:$E$44)</f>
        <v>65</v>
      </c>
      <c r="F7" s="58">
        <f>SUM($F$8:$F$44)</f>
        <v>306</v>
      </c>
      <c r="G7" s="58">
        <f>SUM($G$8:$G$44)</f>
        <v>74</v>
      </c>
      <c r="H7" s="58">
        <f>SUM($H$8:$H$44)</f>
        <v>0</v>
      </c>
      <c r="I7" s="58">
        <f>SUM($I$8:$I$44)</f>
        <v>0</v>
      </c>
      <c r="J7" s="58">
        <f>SUM($J$8:$J$44)</f>
        <v>0</v>
      </c>
      <c r="K7" s="58">
        <f>SUM($K$8:$K$44)</f>
        <v>0</v>
      </c>
      <c r="L7" s="58">
        <f>SUM($L$8:$L$44)</f>
        <v>147</v>
      </c>
      <c r="M7" s="58">
        <f>SUM($M$8:$M$44)</f>
        <v>0</v>
      </c>
      <c r="N7" s="58">
        <f>SUM($N$8:$N$44)</f>
        <v>85</v>
      </c>
      <c r="O7" s="58">
        <f>SUM($O$8:$O$44)</f>
        <v>12</v>
      </c>
      <c r="P7" s="58">
        <f>SUM($P$8:$P$44)</f>
        <v>2</v>
      </c>
      <c r="Q7" s="58">
        <f>SUM($Q$8:$Q$44)</f>
        <v>65</v>
      </c>
      <c r="R7" s="58">
        <f>SUM($R$8:$R$44)</f>
        <v>65</v>
      </c>
      <c r="S7" s="58">
        <f>SUM($S$8:$S$44)</f>
        <v>0</v>
      </c>
      <c r="T7" s="58">
        <f>SUM($T$8:$T$44)</f>
        <v>0</v>
      </c>
      <c r="U7" s="58">
        <f>SUM($U$8:$U$44)</f>
        <v>0</v>
      </c>
      <c r="V7" s="58">
        <f>SUM($V$8:$V$44)</f>
        <v>0</v>
      </c>
      <c r="W7" s="58">
        <f>SUM($W$8:$W$44)</f>
        <v>0</v>
      </c>
      <c r="X7" s="58">
        <f>SUM($X$8:$X$44)</f>
        <v>0</v>
      </c>
      <c r="Y7" s="58">
        <f>SUM($Y$8:$Y$44)</f>
        <v>0</v>
      </c>
      <c r="Z7" s="58">
        <f>SUM($Z$8:$Z$44)</f>
        <v>0</v>
      </c>
      <c r="AA7" s="58">
        <f>SUM($AA$8:$AA$44)</f>
        <v>0</v>
      </c>
      <c r="AB7" s="58">
        <f>SUM($AB$8:$AB$44)</f>
        <v>562</v>
      </c>
      <c r="AC7" s="58">
        <f>SUM($AC$8:$AC$44)</f>
        <v>223</v>
      </c>
      <c r="AD7" s="58">
        <f>SUM($AD$8:$AD$44)</f>
        <v>339</v>
      </c>
      <c r="AE7" s="58">
        <f>SUM($AE$8:$AE$44)</f>
        <v>0</v>
      </c>
      <c r="AF7" s="58">
        <f>SUM($AF$8:$AF$44)</f>
        <v>0</v>
      </c>
      <c r="AG7" s="58">
        <f>SUM($AG$8:$AG$44)</f>
        <v>0</v>
      </c>
      <c r="AH7" s="58">
        <f>SUM($AH$8:$AH$44)</f>
        <v>0</v>
      </c>
      <c r="AI7" s="58">
        <f>SUM($AI$8:$AI$44)</f>
        <v>0</v>
      </c>
      <c r="AJ7" s="58">
        <f>SUM($AJ$8:$AJ$44)</f>
        <v>339</v>
      </c>
      <c r="AK7" s="58">
        <f>SUM($AK$8:$AK$44)</f>
        <v>0</v>
      </c>
      <c r="AL7" s="58">
        <f>SUM($AL$8:$AL$44)</f>
        <v>0</v>
      </c>
      <c r="AM7" s="58">
        <f>SUM($AM$8:$AM$44)</f>
        <v>12</v>
      </c>
      <c r="AN7" s="58">
        <f>SUM($AN$8:$AN$44)</f>
        <v>12</v>
      </c>
      <c r="AO7" s="58">
        <f>SUM($AO$8:$AO$44)</f>
        <v>0</v>
      </c>
      <c r="AP7" s="58">
        <f>SUM($AP$8:$AP$44)</f>
        <v>0</v>
      </c>
      <c r="AQ7" s="58">
        <f>SUM($AQ$8:$AQ$44)</f>
        <v>0</v>
      </c>
      <c r="AR7" s="58">
        <f>SUM($AR$8:$AR$44)</f>
        <v>0</v>
      </c>
      <c r="AS7" s="58">
        <f>SUM($AS$8:$AS$44)</f>
        <v>0</v>
      </c>
      <c r="AT7" s="58">
        <f>SUM($AT$8:$AT$44)</f>
        <v>0</v>
      </c>
      <c r="AU7" s="58">
        <f>SUM($AU$8:$AU$44)</f>
        <v>0</v>
      </c>
      <c r="AV7" s="58">
        <f>SUM($AV$8:$AV$44)</f>
        <v>0</v>
      </c>
      <c r="AW7" s="58">
        <f>SUM($AW$8:$AW$44)</f>
        <v>0</v>
      </c>
      <c r="AX7" s="58">
        <f>SUM($AX$8:$AX$44)</f>
        <v>0</v>
      </c>
      <c r="AY7" s="58">
        <f>SUM($AY$8:$AY$44)</f>
        <v>0</v>
      </c>
      <c r="AZ7" s="58">
        <f>SUM($AZ$8:$AZ$44)</f>
        <v>0</v>
      </c>
      <c r="BA7" s="58">
        <f>SUM($BA$8:$BA$44)</f>
        <v>0</v>
      </c>
      <c r="BB7" s="58">
        <f>SUM($BB$8:$BB$44)</f>
        <v>0</v>
      </c>
      <c r="BC7" s="58">
        <f>SUM($BC$8:$BC$44)</f>
        <v>0</v>
      </c>
      <c r="BD7" s="58">
        <f>SUM($BD$8:$BD$44)</f>
        <v>0</v>
      </c>
      <c r="BE7" s="58">
        <f>SUM($BE$8:$BE$44)</f>
        <v>0</v>
      </c>
      <c r="BF7" s="58">
        <f>SUM($BF$8:$BF$44)</f>
        <v>0</v>
      </c>
      <c r="BG7" s="58">
        <f>SUM($BG$8:$BG$44)</f>
        <v>0</v>
      </c>
      <c r="BH7" s="58">
        <f>SUM($BH$8:$BH$44)</f>
        <v>0</v>
      </c>
      <c r="BI7" s="58" t="s">
        <v>81</v>
      </c>
    </row>
    <row r="8" spans="1:61" s="12" customFormat="1" ht="12" customHeight="1">
      <c r="A8" s="49" t="s">
        <v>148</v>
      </c>
      <c r="B8" s="50" t="s">
        <v>125</v>
      </c>
      <c r="C8" s="49" t="s">
        <v>149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124</v>
      </c>
      <c r="B9" s="50" t="s">
        <v>150</v>
      </c>
      <c r="C9" s="49" t="s">
        <v>151</v>
      </c>
      <c r="D9" s="67">
        <f>SUM(E9,F9,O9,P9)</f>
        <v>159</v>
      </c>
      <c r="E9" s="67">
        <f>R9</f>
        <v>0</v>
      </c>
      <c r="F9" s="67">
        <f>SUM(G9:N9)</f>
        <v>147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147</v>
      </c>
      <c r="M9" s="67">
        <v>0</v>
      </c>
      <c r="N9" s="67">
        <v>0</v>
      </c>
      <c r="O9" s="67">
        <f>AN9</f>
        <v>12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147</v>
      </c>
      <c r="AC9" s="67">
        <v>0</v>
      </c>
      <c r="AD9" s="67">
        <f>SUM(AE9:AK9)</f>
        <v>147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147</v>
      </c>
      <c r="AK9" s="67">
        <v>0</v>
      </c>
      <c r="AL9" s="68" t="s">
        <v>81</v>
      </c>
      <c r="AM9" s="49">
        <f>SUM(AN9:AP9)</f>
        <v>12</v>
      </c>
      <c r="AN9" s="71">
        <v>12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124</v>
      </c>
      <c r="B10" s="50" t="s">
        <v>165</v>
      </c>
      <c r="C10" s="49" t="s">
        <v>166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190</v>
      </c>
      <c r="B11" s="50" t="s">
        <v>191</v>
      </c>
      <c r="C11" s="49" t="s">
        <v>192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124</v>
      </c>
      <c r="B12" s="50" t="s">
        <v>193</v>
      </c>
      <c r="C12" s="49" t="s">
        <v>194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81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141</v>
      </c>
      <c r="B13" s="50" t="s">
        <v>220</v>
      </c>
      <c r="C13" s="49" t="s">
        <v>221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155</v>
      </c>
      <c r="B14" s="50" t="s">
        <v>240</v>
      </c>
      <c r="C14" s="49" t="s">
        <v>235</v>
      </c>
      <c r="D14" s="67">
        <f>SUM(E14,F14,O14,P14)</f>
        <v>64</v>
      </c>
      <c r="E14" s="67">
        <f>R14</f>
        <v>1</v>
      </c>
      <c r="F14" s="67">
        <f>SUM(G14:N14)</f>
        <v>61</v>
      </c>
      <c r="G14" s="67">
        <v>61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2</v>
      </c>
      <c r="Q14" s="67">
        <f>SUM(R14:S14)</f>
        <v>1</v>
      </c>
      <c r="R14" s="67">
        <v>1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81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2" customFormat="1" ht="12" customHeight="1">
      <c r="A15" s="49" t="s">
        <v>124</v>
      </c>
      <c r="B15" s="50" t="s">
        <v>244</v>
      </c>
      <c r="C15" s="49" t="s">
        <v>245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344</v>
      </c>
      <c r="AC15" s="67">
        <v>164</v>
      </c>
      <c r="AD15" s="67">
        <f>SUM(AE15:AK15)</f>
        <v>180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180</v>
      </c>
      <c r="AK15" s="67">
        <v>0</v>
      </c>
      <c r="AL15" s="68" t="s">
        <v>81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2" customFormat="1" ht="12" customHeight="1">
      <c r="A16" s="49" t="s">
        <v>124</v>
      </c>
      <c r="B16" s="50" t="s">
        <v>273</v>
      </c>
      <c r="C16" s="49" t="s">
        <v>269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81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81</v>
      </c>
    </row>
    <row r="17" spans="1:61" s="12" customFormat="1" ht="12" customHeight="1">
      <c r="A17" s="49" t="s">
        <v>155</v>
      </c>
      <c r="B17" s="50" t="s">
        <v>305</v>
      </c>
      <c r="C17" s="49" t="s">
        <v>301</v>
      </c>
      <c r="D17" s="67">
        <f>SUM(E17,F17,O17,P17)</f>
        <v>83</v>
      </c>
      <c r="E17" s="67">
        <f>R17</f>
        <v>0</v>
      </c>
      <c r="F17" s="67">
        <f>SUM(G17:N17)</f>
        <v>83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83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81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81</v>
      </c>
    </row>
    <row r="18" spans="1:61" s="12" customFormat="1" ht="12" customHeight="1">
      <c r="A18" s="49" t="s">
        <v>124</v>
      </c>
      <c r="B18" s="50" t="s">
        <v>308</v>
      </c>
      <c r="C18" s="49" t="s">
        <v>309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81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81</v>
      </c>
    </row>
    <row r="19" spans="1:61" s="12" customFormat="1" ht="12" customHeight="1">
      <c r="A19" s="49" t="s">
        <v>124</v>
      </c>
      <c r="B19" s="50" t="s">
        <v>321</v>
      </c>
      <c r="C19" s="49" t="s">
        <v>324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81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81</v>
      </c>
    </row>
    <row r="20" spans="1:61" s="12" customFormat="1" ht="12" customHeight="1">
      <c r="A20" s="49" t="s">
        <v>124</v>
      </c>
      <c r="B20" s="50" t="s">
        <v>347</v>
      </c>
      <c r="C20" s="49" t="s">
        <v>346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81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81</v>
      </c>
    </row>
    <row r="21" spans="1:61" s="12" customFormat="1" ht="12" customHeight="1">
      <c r="A21" s="49" t="s">
        <v>124</v>
      </c>
      <c r="B21" s="50" t="s">
        <v>376</v>
      </c>
      <c r="C21" s="49" t="s">
        <v>377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81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81</v>
      </c>
    </row>
    <row r="22" spans="1:61" s="12" customFormat="1" ht="12" customHeight="1">
      <c r="A22" s="49" t="s">
        <v>155</v>
      </c>
      <c r="B22" s="50" t="s">
        <v>394</v>
      </c>
      <c r="C22" s="49" t="s">
        <v>395</v>
      </c>
      <c r="D22" s="67">
        <f>SUM(E22,F22,O22,P22)</f>
        <v>20</v>
      </c>
      <c r="E22" s="67">
        <f>R22</f>
        <v>5</v>
      </c>
      <c r="F22" s="67">
        <f>SUM(G22:N22)</f>
        <v>15</v>
      </c>
      <c r="G22" s="67">
        <v>13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2</v>
      </c>
      <c r="O22" s="67">
        <f>AN22</f>
        <v>0</v>
      </c>
      <c r="P22" s="39">
        <f>資源化量内訳!AG22</f>
        <v>0</v>
      </c>
      <c r="Q22" s="67">
        <f>SUM(R22:S22)</f>
        <v>5</v>
      </c>
      <c r="R22" s="67">
        <v>5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81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81</v>
      </c>
    </row>
    <row r="23" spans="1:61" s="12" customFormat="1" ht="12" customHeight="1">
      <c r="A23" s="49" t="s">
        <v>124</v>
      </c>
      <c r="B23" s="50" t="s">
        <v>396</v>
      </c>
      <c r="C23" s="49" t="s">
        <v>397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81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81</v>
      </c>
    </row>
    <row r="24" spans="1:61" s="12" customFormat="1" ht="12" customHeight="1">
      <c r="A24" s="49" t="s">
        <v>155</v>
      </c>
      <c r="B24" s="50" t="s">
        <v>413</v>
      </c>
      <c r="C24" s="49" t="s">
        <v>414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81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81</v>
      </c>
    </row>
    <row r="25" spans="1:61" s="12" customFormat="1" ht="12" customHeight="1">
      <c r="A25" s="49" t="s">
        <v>155</v>
      </c>
      <c r="B25" s="50" t="s">
        <v>447</v>
      </c>
      <c r="C25" s="49" t="s">
        <v>431</v>
      </c>
      <c r="D25" s="67">
        <f>SUM(E25,F25,O25,P25)</f>
        <v>0</v>
      </c>
      <c r="E25" s="67">
        <f>R25</f>
        <v>0</v>
      </c>
      <c r="F25" s="67">
        <f>SUM(G25:N25)</f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0</v>
      </c>
      <c r="P25" s="39">
        <f>資源化量内訳!AG25</f>
        <v>0</v>
      </c>
      <c r="Q25" s="67">
        <f>SUM(R25:S25)</f>
        <v>0</v>
      </c>
      <c r="R25" s="67">
        <v>0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0</v>
      </c>
      <c r="AC25" s="67">
        <v>0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81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81</v>
      </c>
    </row>
    <row r="26" spans="1:61" s="12" customFormat="1" ht="12" customHeight="1">
      <c r="A26" s="49" t="s">
        <v>178</v>
      </c>
      <c r="B26" s="50" t="s">
        <v>461</v>
      </c>
      <c r="C26" s="49" t="s">
        <v>462</v>
      </c>
      <c r="D26" s="67">
        <f>SUM(E26,F26,O26,P26)</f>
        <v>0</v>
      </c>
      <c r="E26" s="67">
        <f>R26</f>
        <v>0</v>
      </c>
      <c r="F26" s="67">
        <f>SUM(G26:N26)</f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>AN26</f>
        <v>0</v>
      </c>
      <c r="P26" s="39">
        <f>資源化量内訳!AG26</f>
        <v>0</v>
      </c>
      <c r="Q26" s="67">
        <f>SUM(R26:S26)</f>
        <v>0</v>
      </c>
      <c r="R26" s="67">
        <v>0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0</v>
      </c>
      <c r="AC26" s="67">
        <v>0</v>
      </c>
      <c r="AD26" s="67">
        <f>SUM(AE26:AK26)</f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81</v>
      </c>
      <c r="AM26" s="49">
        <f>SUM(AN26:AP26)</f>
        <v>0</v>
      </c>
      <c r="AN26" s="71">
        <v>0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81</v>
      </c>
    </row>
    <row r="27" spans="1:61" s="12" customFormat="1" ht="12" customHeight="1">
      <c r="A27" s="49" t="s">
        <v>124</v>
      </c>
      <c r="B27" s="50" t="s">
        <v>463</v>
      </c>
      <c r="C27" s="49" t="s">
        <v>468</v>
      </c>
      <c r="D27" s="67">
        <f>SUM(E27,F27,O27,P27)</f>
        <v>0</v>
      </c>
      <c r="E27" s="67">
        <f>R27</f>
        <v>0</v>
      </c>
      <c r="F27" s="67">
        <f>SUM(G27:N27)</f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>AN27</f>
        <v>0</v>
      </c>
      <c r="P27" s="39">
        <f>資源化量内訳!AG27</f>
        <v>0</v>
      </c>
      <c r="Q27" s="67">
        <f>SUM(R27:S27)</f>
        <v>0</v>
      </c>
      <c r="R27" s="67">
        <v>0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0</v>
      </c>
      <c r="AC27" s="67">
        <v>0</v>
      </c>
      <c r="AD27" s="67">
        <f>SUM(AE27:AK27)</f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81</v>
      </c>
      <c r="AM27" s="49">
        <f>SUM(AN27:AP27)</f>
        <v>0</v>
      </c>
      <c r="AN27" s="71">
        <v>0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81</v>
      </c>
    </row>
    <row r="28" spans="1:61" s="12" customFormat="1" ht="12" customHeight="1">
      <c r="A28" s="49" t="s">
        <v>124</v>
      </c>
      <c r="B28" s="50" t="s">
        <v>480</v>
      </c>
      <c r="C28" s="49" t="s">
        <v>483</v>
      </c>
      <c r="D28" s="67">
        <f>SUM(E28,F28,O28,P28)</f>
        <v>0</v>
      </c>
      <c r="E28" s="67">
        <f>R28</f>
        <v>0</v>
      </c>
      <c r="F28" s="67">
        <f>SUM(G28:N28)</f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>AN28</f>
        <v>0</v>
      </c>
      <c r="P28" s="39">
        <f>資源化量内訳!AG28</f>
        <v>0</v>
      </c>
      <c r="Q28" s="67">
        <f>SUM(R28:S28)</f>
        <v>0</v>
      </c>
      <c r="R28" s="67">
        <v>0</v>
      </c>
      <c r="S28" s="67">
        <f>SUM(T28:AA28)</f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>SUM(AC28:AD28)</f>
        <v>0</v>
      </c>
      <c r="AC28" s="67">
        <v>0</v>
      </c>
      <c r="AD28" s="67">
        <f>SUM(AE28:AK28)</f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81</v>
      </c>
      <c r="AM28" s="49">
        <f>SUM(AN28:AP28)</f>
        <v>0</v>
      </c>
      <c r="AN28" s="71">
        <v>0</v>
      </c>
      <c r="AO28" s="49">
        <v>0</v>
      </c>
      <c r="AP28" s="49">
        <f>SUM(AQ28:AX28)</f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81</v>
      </c>
    </row>
    <row r="29" spans="1:61" s="12" customFormat="1" ht="12" customHeight="1">
      <c r="A29" s="49" t="s">
        <v>155</v>
      </c>
      <c r="B29" s="50" t="s">
        <v>491</v>
      </c>
      <c r="C29" s="49" t="s">
        <v>508</v>
      </c>
      <c r="D29" s="67">
        <f>SUM(E29,F29,O29,P29)</f>
        <v>0</v>
      </c>
      <c r="E29" s="67">
        <f>R29</f>
        <v>0</v>
      </c>
      <c r="F29" s="67">
        <f>SUM(G29:N29)</f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f>AN29</f>
        <v>0</v>
      </c>
      <c r="P29" s="39">
        <f>資源化量内訳!AG29</f>
        <v>0</v>
      </c>
      <c r="Q29" s="67">
        <f>SUM(R29:S29)</f>
        <v>0</v>
      </c>
      <c r="R29" s="67">
        <v>0</v>
      </c>
      <c r="S29" s="67">
        <f>SUM(T29:AA29)</f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f>SUM(AC29:AD29)</f>
        <v>12</v>
      </c>
      <c r="AC29" s="67">
        <v>0</v>
      </c>
      <c r="AD29" s="67">
        <f>SUM(AE29:AK29)</f>
        <v>12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12</v>
      </c>
      <c r="AK29" s="67">
        <v>0</v>
      </c>
      <c r="AL29" s="68" t="s">
        <v>81</v>
      </c>
      <c r="AM29" s="49">
        <f>SUM(AN29:AP29)</f>
        <v>0</v>
      </c>
      <c r="AN29" s="71">
        <v>0</v>
      </c>
      <c r="AO29" s="49">
        <v>0</v>
      </c>
      <c r="AP29" s="49">
        <f>SUM(AQ29:AX29)</f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f>SUM(AZ29:BI29)</f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 t="s">
        <v>81</v>
      </c>
    </row>
    <row r="30" spans="1:61" s="12" customFormat="1" ht="12" customHeight="1">
      <c r="A30" s="49" t="s">
        <v>124</v>
      </c>
      <c r="B30" s="50" t="s">
        <v>510</v>
      </c>
      <c r="C30" s="49" t="s">
        <v>511</v>
      </c>
      <c r="D30" s="67">
        <f>SUM(E30,F30,O30,P30)</f>
        <v>0</v>
      </c>
      <c r="E30" s="67">
        <f>R30</f>
        <v>0</v>
      </c>
      <c r="F30" s="67">
        <f>SUM(G30:N30)</f>
        <v>0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67">
        <f>AN30</f>
        <v>0</v>
      </c>
      <c r="P30" s="39">
        <f>資源化量内訳!AG30</f>
        <v>0</v>
      </c>
      <c r="Q30" s="67">
        <f>SUM(R30:S30)</f>
        <v>0</v>
      </c>
      <c r="R30" s="67">
        <v>0</v>
      </c>
      <c r="S30" s="67">
        <f>SUM(T30:AA30)</f>
        <v>0</v>
      </c>
      <c r="T30" s="67">
        <v>0</v>
      </c>
      <c r="U30" s="67">
        <v>0</v>
      </c>
      <c r="V30" s="67">
        <v>0</v>
      </c>
      <c r="W30" s="67">
        <v>0</v>
      </c>
      <c r="X30" s="67">
        <v>0</v>
      </c>
      <c r="Y30" s="67">
        <v>0</v>
      </c>
      <c r="Z30" s="67">
        <v>0</v>
      </c>
      <c r="AA30" s="67">
        <v>0</v>
      </c>
      <c r="AB30" s="67">
        <f>SUM(AC30:AD30)</f>
        <v>0</v>
      </c>
      <c r="AC30" s="67">
        <v>0</v>
      </c>
      <c r="AD30" s="67">
        <f>SUM(AE30:AK30)</f>
        <v>0</v>
      </c>
      <c r="AE30" s="67">
        <v>0</v>
      </c>
      <c r="AF30" s="67">
        <v>0</v>
      </c>
      <c r="AG30" s="67">
        <v>0</v>
      </c>
      <c r="AH30" s="67">
        <v>0</v>
      </c>
      <c r="AI30" s="67">
        <v>0</v>
      </c>
      <c r="AJ30" s="67">
        <v>0</v>
      </c>
      <c r="AK30" s="67">
        <v>0</v>
      </c>
      <c r="AL30" s="68" t="s">
        <v>81</v>
      </c>
      <c r="AM30" s="49">
        <f>SUM(AN30:AP30)</f>
        <v>0</v>
      </c>
      <c r="AN30" s="71">
        <v>0</v>
      </c>
      <c r="AO30" s="49">
        <v>0</v>
      </c>
      <c r="AP30" s="49">
        <f>SUM(AQ30:AX30)</f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f>SUM(AZ30:BI30)</f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49" t="s">
        <v>81</v>
      </c>
    </row>
    <row r="31" spans="1:61" s="12" customFormat="1" ht="12" customHeight="1">
      <c r="A31" s="49" t="s">
        <v>127</v>
      </c>
      <c r="B31" s="50" t="s">
        <v>522</v>
      </c>
      <c r="C31" s="49" t="s">
        <v>530</v>
      </c>
      <c r="D31" s="67">
        <f>SUM(E31,F31,O31,P31)</f>
        <v>0</v>
      </c>
      <c r="E31" s="67">
        <f>R31</f>
        <v>0</v>
      </c>
      <c r="F31" s="67">
        <f>SUM(G31:N31)</f>
        <v>0</v>
      </c>
      <c r="G31" s="67">
        <v>0</v>
      </c>
      <c r="H31" s="67">
        <v>0</v>
      </c>
      <c r="I31" s="67">
        <v>0</v>
      </c>
      <c r="J31" s="67">
        <v>0</v>
      </c>
      <c r="K31" s="67">
        <v>0</v>
      </c>
      <c r="L31" s="67">
        <v>0</v>
      </c>
      <c r="M31" s="67">
        <v>0</v>
      </c>
      <c r="N31" s="67">
        <v>0</v>
      </c>
      <c r="O31" s="67">
        <f>AN31</f>
        <v>0</v>
      </c>
      <c r="P31" s="39">
        <f>資源化量内訳!AG31</f>
        <v>0</v>
      </c>
      <c r="Q31" s="67">
        <f>SUM(R31:S31)</f>
        <v>0</v>
      </c>
      <c r="R31" s="67">
        <v>0</v>
      </c>
      <c r="S31" s="67">
        <f>SUM(T31:AA31)</f>
        <v>0</v>
      </c>
      <c r="T31" s="67">
        <v>0</v>
      </c>
      <c r="U31" s="67">
        <v>0</v>
      </c>
      <c r="V31" s="67">
        <v>0</v>
      </c>
      <c r="W31" s="67">
        <v>0</v>
      </c>
      <c r="X31" s="67">
        <v>0</v>
      </c>
      <c r="Y31" s="67">
        <v>0</v>
      </c>
      <c r="Z31" s="67">
        <v>0</v>
      </c>
      <c r="AA31" s="67">
        <v>0</v>
      </c>
      <c r="AB31" s="67">
        <f>SUM(AC31:AD31)</f>
        <v>0</v>
      </c>
      <c r="AC31" s="67">
        <v>0</v>
      </c>
      <c r="AD31" s="67">
        <f>SUM(AE31:AK31)</f>
        <v>0</v>
      </c>
      <c r="AE31" s="67">
        <v>0</v>
      </c>
      <c r="AF31" s="67">
        <v>0</v>
      </c>
      <c r="AG31" s="67">
        <v>0</v>
      </c>
      <c r="AH31" s="67">
        <v>0</v>
      </c>
      <c r="AI31" s="67">
        <v>0</v>
      </c>
      <c r="AJ31" s="67">
        <v>0</v>
      </c>
      <c r="AK31" s="67">
        <v>0</v>
      </c>
      <c r="AL31" s="68" t="s">
        <v>81</v>
      </c>
      <c r="AM31" s="49">
        <f>SUM(AN31:AP31)</f>
        <v>0</v>
      </c>
      <c r="AN31" s="71">
        <v>0</v>
      </c>
      <c r="AO31" s="49">
        <v>0</v>
      </c>
      <c r="AP31" s="49">
        <f>SUM(AQ31:AX31)</f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f>SUM(AZ31:BI31)</f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9">
        <v>0</v>
      </c>
      <c r="BI31" s="49" t="s">
        <v>81</v>
      </c>
    </row>
    <row r="32" spans="1:61" s="12" customFormat="1" ht="12" customHeight="1">
      <c r="A32" s="49" t="s">
        <v>124</v>
      </c>
      <c r="B32" s="50" t="s">
        <v>538</v>
      </c>
      <c r="C32" s="49" t="s">
        <v>535</v>
      </c>
      <c r="D32" s="67">
        <f>SUM(E32,F32,O32,P32)</f>
        <v>0</v>
      </c>
      <c r="E32" s="67">
        <f>R32</f>
        <v>0</v>
      </c>
      <c r="F32" s="67">
        <f>SUM(G32:N32)</f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f>AN32</f>
        <v>0</v>
      </c>
      <c r="P32" s="39">
        <f>資源化量内訳!AG32</f>
        <v>0</v>
      </c>
      <c r="Q32" s="67">
        <f>SUM(R32:S32)</f>
        <v>0</v>
      </c>
      <c r="R32" s="67">
        <v>0</v>
      </c>
      <c r="S32" s="67">
        <f>SUM(T32:AA32)</f>
        <v>0</v>
      </c>
      <c r="T32" s="67">
        <v>0</v>
      </c>
      <c r="U32" s="67">
        <v>0</v>
      </c>
      <c r="V32" s="67">
        <v>0</v>
      </c>
      <c r="W32" s="67">
        <v>0</v>
      </c>
      <c r="X32" s="67">
        <v>0</v>
      </c>
      <c r="Y32" s="67">
        <v>0</v>
      </c>
      <c r="Z32" s="67">
        <v>0</v>
      </c>
      <c r="AA32" s="67">
        <v>0</v>
      </c>
      <c r="AB32" s="67">
        <f>SUM(AC32:AD32)</f>
        <v>0</v>
      </c>
      <c r="AC32" s="67">
        <v>0</v>
      </c>
      <c r="AD32" s="67">
        <f>SUM(AE32:AK32)</f>
        <v>0</v>
      </c>
      <c r="AE32" s="67">
        <v>0</v>
      </c>
      <c r="AF32" s="67">
        <v>0</v>
      </c>
      <c r="AG32" s="67">
        <v>0</v>
      </c>
      <c r="AH32" s="67">
        <v>0</v>
      </c>
      <c r="AI32" s="67">
        <v>0</v>
      </c>
      <c r="AJ32" s="67">
        <v>0</v>
      </c>
      <c r="AK32" s="67">
        <v>0</v>
      </c>
      <c r="AL32" s="68" t="s">
        <v>81</v>
      </c>
      <c r="AM32" s="49">
        <f>SUM(AN32:AP32)</f>
        <v>0</v>
      </c>
      <c r="AN32" s="71">
        <v>0</v>
      </c>
      <c r="AO32" s="49">
        <v>0</v>
      </c>
      <c r="AP32" s="49">
        <f>SUM(AQ32:AX32)</f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f>SUM(AZ32:BI32)</f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 t="s">
        <v>81</v>
      </c>
    </row>
    <row r="33" spans="1:61" s="12" customFormat="1" ht="12" customHeight="1">
      <c r="A33" s="49" t="s">
        <v>352</v>
      </c>
      <c r="B33" s="50" t="s">
        <v>546</v>
      </c>
      <c r="C33" s="49" t="s">
        <v>548</v>
      </c>
      <c r="D33" s="67">
        <f>SUM(E33,F33,O33,P33)</f>
        <v>0</v>
      </c>
      <c r="E33" s="67">
        <f>R33</f>
        <v>0</v>
      </c>
      <c r="F33" s="67">
        <f>SUM(G33:N33)</f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f>AN33</f>
        <v>0</v>
      </c>
      <c r="P33" s="39">
        <f>資源化量内訳!AG33</f>
        <v>0</v>
      </c>
      <c r="Q33" s="67">
        <f>SUM(R33:S33)</f>
        <v>0</v>
      </c>
      <c r="R33" s="67">
        <v>0</v>
      </c>
      <c r="S33" s="67">
        <f>SUM(T33:AA33)</f>
        <v>0</v>
      </c>
      <c r="T33" s="67">
        <v>0</v>
      </c>
      <c r="U33" s="67">
        <v>0</v>
      </c>
      <c r="V33" s="67">
        <v>0</v>
      </c>
      <c r="W33" s="67">
        <v>0</v>
      </c>
      <c r="X33" s="67">
        <v>0</v>
      </c>
      <c r="Y33" s="67">
        <v>0</v>
      </c>
      <c r="Z33" s="67">
        <v>0</v>
      </c>
      <c r="AA33" s="67">
        <v>0</v>
      </c>
      <c r="AB33" s="67">
        <f>SUM(AC33:AD33)</f>
        <v>0</v>
      </c>
      <c r="AC33" s="67">
        <v>0</v>
      </c>
      <c r="AD33" s="67">
        <f>SUM(AE33:AK33)</f>
        <v>0</v>
      </c>
      <c r="AE33" s="67">
        <v>0</v>
      </c>
      <c r="AF33" s="67">
        <v>0</v>
      </c>
      <c r="AG33" s="67">
        <v>0</v>
      </c>
      <c r="AH33" s="67">
        <v>0</v>
      </c>
      <c r="AI33" s="67">
        <v>0</v>
      </c>
      <c r="AJ33" s="67">
        <v>0</v>
      </c>
      <c r="AK33" s="67">
        <v>0</v>
      </c>
      <c r="AL33" s="68" t="s">
        <v>81</v>
      </c>
      <c r="AM33" s="49">
        <f>SUM(AN33:AP33)</f>
        <v>0</v>
      </c>
      <c r="AN33" s="71">
        <v>0</v>
      </c>
      <c r="AO33" s="49">
        <v>0</v>
      </c>
      <c r="AP33" s="49">
        <f>SUM(AQ33:AX33)</f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f>SUM(AZ33:BI33)</f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 t="s">
        <v>81</v>
      </c>
    </row>
    <row r="34" spans="1:61" s="12" customFormat="1" ht="12" customHeight="1">
      <c r="A34" s="49" t="s">
        <v>124</v>
      </c>
      <c r="B34" s="50" t="s">
        <v>557</v>
      </c>
      <c r="C34" s="49" t="s">
        <v>558</v>
      </c>
      <c r="D34" s="67">
        <f>SUM(E34,F34,O34,P34)</f>
        <v>0</v>
      </c>
      <c r="E34" s="67">
        <f>R34</f>
        <v>0</v>
      </c>
      <c r="F34" s="67">
        <f>SUM(G34:N34)</f>
        <v>0</v>
      </c>
      <c r="G34" s="67">
        <v>0</v>
      </c>
      <c r="H34" s="67">
        <v>0</v>
      </c>
      <c r="I34" s="67">
        <v>0</v>
      </c>
      <c r="J34" s="67">
        <v>0</v>
      </c>
      <c r="K34" s="67">
        <v>0</v>
      </c>
      <c r="L34" s="67">
        <v>0</v>
      </c>
      <c r="M34" s="67">
        <v>0</v>
      </c>
      <c r="N34" s="67">
        <v>0</v>
      </c>
      <c r="O34" s="67">
        <f>AN34</f>
        <v>0</v>
      </c>
      <c r="P34" s="39">
        <f>資源化量内訳!AG34</f>
        <v>0</v>
      </c>
      <c r="Q34" s="67">
        <f>SUM(R34:S34)</f>
        <v>0</v>
      </c>
      <c r="R34" s="67">
        <v>0</v>
      </c>
      <c r="S34" s="67">
        <f>SUM(T34:AA34)</f>
        <v>0</v>
      </c>
      <c r="T34" s="67">
        <v>0</v>
      </c>
      <c r="U34" s="67">
        <v>0</v>
      </c>
      <c r="V34" s="67">
        <v>0</v>
      </c>
      <c r="W34" s="67">
        <v>0</v>
      </c>
      <c r="X34" s="67">
        <v>0</v>
      </c>
      <c r="Y34" s="67">
        <v>0</v>
      </c>
      <c r="Z34" s="67">
        <v>0</v>
      </c>
      <c r="AA34" s="67">
        <v>0</v>
      </c>
      <c r="AB34" s="67">
        <f>SUM(AC34:AD34)</f>
        <v>0</v>
      </c>
      <c r="AC34" s="67">
        <v>0</v>
      </c>
      <c r="AD34" s="67">
        <f>SUM(AE34:AK34)</f>
        <v>0</v>
      </c>
      <c r="AE34" s="67">
        <v>0</v>
      </c>
      <c r="AF34" s="67">
        <v>0</v>
      </c>
      <c r="AG34" s="67">
        <v>0</v>
      </c>
      <c r="AH34" s="67">
        <v>0</v>
      </c>
      <c r="AI34" s="67">
        <v>0</v>
      </c>
      <c r="AJ34" s="67">
        <v>0</v>
      </c>
      <c r="AK34" s="67">
        <v>0</v>
      </c>
      <c r="AL34" s="68" t="s">
        <v>81</v>
      </c>
      <c r="AM34" s="49">
        <f>SUM(AN34:AP34)</f>
        <v>0</v>
      </c>
      <c r="AN34" s="71">
        <v>0</v>
      </c>
      <c r="AO34" s="49">
        <v>0</v>
      </c>
      <c r="AP34" s="49">
        <f>SUM(AQ34:AX34)</f>
        <v>0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f>SUM(AZ34:BI34)</f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 t="s">
        <v>81</v>
      </c>
    </row>
    <row r="35" spans="1:61" s="12" customFormat="1" ht="12" customHeight="1">
      <c r="A35" s="49" t="s">
        <v>124</v>
      </c>
      <c r="B35" s="50" t="s">
        <v>565</v>
      </c>
      <c r="C35" s="49" t="s">
        <v>564</v>
      </c>
      <c r="D35" s="67">
        <f>SUM(E35,F35,O35,P35)</f>
        <v>0</v>
      </c>
      <c r="E35" s="67">
        <f>R35</f>
        <v>0</v>
      </c>
      <c r="F35" s="67">
        <f>SUM(G35:N35)</f>
        <v>0</v>
      </c>
      <c r="G35" s="67">
        <v>0</v>
      </c>
      <c r="H35" s="67">
        <v>0</v>
      </c>
      <c r="I35" s="67">
        <v>0</v>
      </c>
      <c r="J35" s="67">
        <v>0</v>
      </c>
      <c r="K35" s="67">
        <v>0</v>
      </c>
      <c r="L35" s="67">
        <v>0</v>
      </c>
      <c r="M35" s="67">
        <v>0</v>
      </c>
      <c r="N35" s="67">
        <v>0</v>
      </c>
      <c r="O35" s="67">
        <f>AN35</f>
        <v>0</v>
      </c>
      <c r="P35" s="39">
        <f>資源化量内訳!AG35</f>
        <v>0</v>
      </c>
      <c r="Q35" s="67">
        <f>SUM(R35:S35)</f>
        <v>0</v>
      </c>
      <c r="R35" s="67">
        <v>0</v>
      </c>
      <c r="S35" s="67">
        <f>SUM(T35:AA35)</f>
        <v>0</v>
      </c>
      <c r="T35" s="67">
        <v>0</v>
      </c>
      <c r="U35" s="67">
        <v>0</v>
      </c>
      <c r="V35" s="67">
        <v>0</v>
      </c>
      <c r="W35" s="67">
        <v>0</v>
      </c>
      <c r="X35" s="67">
        <v>0</v>
      </c>
      <c r="Y35" s="67">
        <v>0</v>
      </c>
      <c r="Z35" s="67">
        <v>0</v>
      </c>
      <c r="AA35" s="67">
        <v>0</v>
      </c>
      <c r="AB35" s="67">
        <f>SUM(AC35:AD35)</f>
        <v>0</v>
      </c>
      <c r="AC35" s="67">
        <v>0</v>
      </c>
      <c r="AD35" s="67">
        <f>SUM(AE35:AK35)</f>
        <v>0</v>
      </c>
      <c r="AE35" s="67">
        <v>0</v>
      </c>
      <c r="AF35" s="67">
        <v>0</v>
      </c>
      <c r="AG35" s="67">
        <v>0</v>
      </c>
      <c r="AH35" s="67">
        <v>0</v>
      </c>
      <c r="AI35" s="67">
        <v>0</v>
      </c>
      <c r="AJ35" s="67">
        <v>0</v>
      </c>
      <c r="AK35" s="67">
        <v>0</v>
      </c>
      <c r="AL35" s="68" t="s">
        <v>81</v>
      </c>
      <c r="AM35" s="49">
        <f>SUM(AN35:AP35)</f>
        <v>0</v>
      </c>
      <c r="AN35" s="71">
        <v>0</v>
      </c>
      <c r="AO35" s="49">
        <v>0</v>
      </c>
      <c r="AP35" s="49">
        <f>SUM(AQ35:AX35)</f>
        <v>0</v>
      </c>
      <c r="AQ35" s="49">
        <v>0</v>
      </c>
      <c r="AR35" s="49">
        <v>0</v>
      </c>
      <c r="AS35" s="49">
        <v>0</v>
      </c>
      <c r="AT35" s="49">
        <v>0</v>
      </c>
      <c r="AU35" s="49">
        <v>0</v>
      </c>
      <c r="AV35" s="49">
        <v>0</v>
      </c>
      <c r="AW35" s="49">
        <v>0</v>
      </c>
      <c r="AX35" s="49">
        <v>0</v>
      </c>
      <c r="AY35" s="49">
        <f>SUM(AZ35:BI35)</f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9">
        <v>0</v>
      </c>
      <c r="BI35" s="49" t="s">
        <v>81</v>
      </c>
    </row>
    <row r="36" spans="1:61" s="12" customFormat="1" ht="12" customHeight="1">
      <c r="A36" s="49" t="s">
        <v>124</v>
      </c>
      <c r="B36" s="50" t="s">
        <v>585</v>
      </c>
      <c r="C36" s="49" t="s">
        <v>571</v>
      </c>
      <c r="D36" s="67">
        <f>SUM(E36,F36,O36,P36)</f>
        <v>0</v>
      </c>
      <c r="E36" s="67">
        <f>R36</f>
        <v>0</v>
      </c>
      <c r="F36" s="67">
        <f>SUM(G36:N36)</f>
        <v>0</v>
      </c>
      <c r="G36" s="67">
        <v>0</v>
      </c>
      <c r="H36" s="67">
        <v>0</v>
      </c>
      <c r="I36" s="67">
        <v>0</v>
      </c>
      <c r="J36" s="67">
        <v>0</v>
      </c>
      <c r="K36" s="67">
        <v>0</v>
      </c>
      <c r="L36" s="67">
        <v>0</v>
      </c>
      <c r="M36" s="67">
        <v>0</v>
      </c>
      <c r="N36" s="67">
        <v>0</v>
      </c>
      <c r="O36" s="67">
        <f>AN36</f>
        <v>0</v>
      </c>
      <c r="P36" s="39">
        <f>資源化量内訳!AG36</f>
        <v>0</v>
      </c>
      <c r="Q36" s="67">
        <f>SUM(R36:S36)</f>
        <v>0</v>
      </c>
      <c r="R36" s="67">
        <v>0</v>
      </c>
      <c r="S36" s="67">
        <f>SUM(T36:AA36)</f>
        <v>0</v>
      </c>
      <c r="T36" s="67">
        <v>0</v>
      </c>
      <c r="U36" s="67">
        <v>0</v>
      </c>
      <c r="V36" s="67">
        <v>0</v>
      </c>
      <c r="W36" s="67">
        <v>0</v>
      </c>
      <c r="X36" s="67">
        <v>0</v>
      </c>
      <c r="Y36" s="67">
        <v>0</v>
      </c>
      <c r="Z36" s="67">
        <v>0</v>
      </c>
      <c r="AA36" s="67">
        <v>0</v>
      </c>
      <c r="AB36" s="67">
        <f>SUM(AC36:AD36)</f>
        <v>0</v>
      </c>
      <c r="AC36" s="67">
        <v>0</v>
      </c>
      <c r="AD36" s="67">
        <f>SUM(AE36:AK36)</f>
        <v>0</v>
      </c>
      <c r="AE36" s="67">
        <v>0</v>
      </c>
      <c r="AF36" s="67">
        <v>0</v>
      </c>
      <c r="AG36" s="67">
        <v>0</v>
      </c>
      <c r="AH36" s="67">
        <v>0</v>
      </c>
      <c r="AI36" s="67">
        <v>0</v>
      </c>
      <c r="AJ36" s="67">
        <v>0</v>
      </c>
      <c r="AK36" s="67">
        <v>0</v>
      </c>
      <c r="AL36" s="68" t="s">
        <v>81</v>
      </c>
      <c r="AM36" s="49">
        <f>SUM(AN36:AP36)</f>
        <v>0</v>
      </c>
      <c r="AN36" s="71">
        <v>0</v>
      </c>
      <c r="AO36" s="49">
        <v>0</v>
      </c>
      <c r="AP36" s="49">
        <f>SUM(AQ36:AX36)</f>
        <v>0</v>
      </c>
      <c r="AQ36" s="49">
        <v>0</v>
      </c>
      <c r="AR36" s="49">
        <v>0</v>
      </c>
      <c r="AS36" s="49">
        <v>0</v>
      </c>
      <c r="AT36" s="49">
        <v>0</v>
      </c>
      <c r="AU36" s="49">
        <v>0</v>
      </c>
      <c r="AV36" s="49">
        <v>0</v>
      </c>
      <c r="AW36" s="49">
        <v>0</v>
      </c>
      <c r="AX36" s="49">
        <v>0</v>
      </c>
      <c r="AY36" s="49">
        <f>SUM(AZ36:BI36)</f>
        <v>0</v>
      </c>
      <c r="AZ36" s="49">
        <v>0</v>
      </c>
      <c r="BA36" s="49">
        <v>0</v>
      </c>
      <c r="BB36" s="49"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9">
        <v>0</v>
      </c>
      <c r="BI36" s="49" t="s">
        <v>81</v>
      </c>
    </row>
    <row r="37" spans="1:61" s="12" customFormat="1" ht="12" customHeight="1">
      <c r="A37" s="49" t="s">
        <v>143</v>
      </c>
      <c r="B37" s="50" t="s">
        <v>600</v>
      </c>
      <c r="C37" s="49" t="s">
        <v>596</v>
      </c>
      <c r="D37" s="67">
        <f>SUM(E37,F37,O37,P37)</f>
        <v>0</v>
      </c>
      <c r="E37" s="67">
        <f>R37</f>
        <v>0</v>
      </c>
      <c r="F37" s="67">
        <f>SUM(G37:N37)</f>
        <v>0</v>
      </c>
      <c r="G37" s="67">
        <v>0</v>
      </c>
      <c r="H37" s="67">
        <v>0</v>
      </c>
      <c r="I37" s="67">
        <v>0</v>
      </c>
      <c r="J37" s="67">
        <v>0</v>
      </c>
      <c r="K37" s="67">
        <v>0</v>
      </c>
      <c r="L37" s="67">
        <v>0</v>
      </c>
      <c r="M37" s="67">
        <v>0</v>
      </c>
      <c r="N37" s="67">
        <v>0</v>
      </c>
      <c r="O37" s="67">
        <f>AN37</f>
        <v>0</v>
      </c>
      <c r="P37" s="39">
        <f>資源化量内訳!AG37</f>
        <v>0</v>
      </c>
      <c r="Q37" s="67">
        <f>SUM(R37:S37)</f>
        <v>0</v>
      </c>
      <c r="R37" s="67">
        <v>0</v>
      </c>
      <c r="S37" s="67">
        <f>SUM(T37:AA37)</f>
        <v>0</v>
      </c>
      <c r="T37" s="67">
        <v>0</v>
      </c>
      <c r="U37" s="67">
        <v>0</v>
      </c>
      <c r="V37" s="67">
        <v>0</v>
      </c>
      <c r="W37" s="67">
        <v>0</v>
      </c>
      <c r="X37" s="67">
        <v>0</v>
      </c>
      <c r="Y37" s="67">
        <v>0</v>
      </c>
      <c r="Z37" s="67">
        <v>0</v>
      </c>
      <c r="AA37" s="67">
        <v>0</v>
      </c>
      <c r="AB37" s="67">
        <f>SUM(AC37:AD37)</f>
        <v>0</v>
      </c>
      <c r="AC37" s="67">
        <v>0</v>
      </c>
      <c r="AD37" s="67">
        <f>SUM(AE37:AK37)</f>
        <v>0</v>
      </c>
      <c r="AE37" s="67">
        <v>0</v>
      </c>
      <c r="AF37" s="67">
        <v>0</v>
      </c>
      <c r="AG37" s="67">
        <v>0</v>
      </c>
      <c r="AH37" s="67">
        <v>0</v>
      </c>
      <c r="AI37" s="67">
        <v>0</v>
      </c>
      <c r="AJ37" s="67">
        <v>0</v>
      </c>
      <c r="AK37" s="67">
        <v>0</v>
      </c>
      <c r="AL37" s="68" t="s">
        <v>81</v>
      </c>
      <c r="AM37" s="49">
        <f>SUM(AN37:AP37)</f>
        <v>0</v>
      </c>
      <c r="AN37" s="71">
        <v>0</v>
      </c>
      <c r="AO37" s="49">
        <v>0</v>
      </c>
      <c r="AP37" s="49">
        <f>SUM(AQ37:AX37)</f>
        <v>0</v>
      </c>
      <c r="AQ37" s="49">
        <v>0</v>
      </c>
      <c r="AR37" s="49">
        <v>0</v>
      </c>
      <c r="AS37" s="49">
        <v>0</v>
      </c>
      <c r="AT37" s="49">
        <v>0</v>
      </c>
      <c r="AU37" s="49">
        <v>0</v>
      </c>
      <c r="AV37" s="49">
        <v>0</v>
      </c>
      <c r="AW37" s="49">
        <v>0</v>
      </c>
      <c r="AX37" s="49">
        <v>0</v>
      </c>
      <c r="AY37" s="49">
        <f>SUM(AZ37:BI37)</f>
        <v>0</v>
      </c>
      <c r="AZ37" s="49">
        <v>0</v>
      </c>
      <c r="BA37" s="49">
        <v>0</v>
      </c>
      <c r="BB37" s="49"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9">
        <v>0</v>
      </c>
      <c r="BI37" s="49" t="s">
        <v>81</v>
      </c>
    </row>
    <row r="38" spans="1:61" s="12" customFormat="1" ht="12" customHeight="1">
      <c r="A38" s="49" t="s">
        <v>127</v>
      </c>
      <c r="B38" s="50" t="s">
        <v>608</v>
      </c>
      <c r="C38" s="49" t="s">
        <v>609</v>
      </c>
      <c r="D38" s="67">
        <f>SUM(E38,F38,O38,P38)</f>
        <v>0</v>
      </c>
      <c r="E38" s="67">
        <f>R38</f>
        <v>0</v>
      </c>
      <c r="F38" s="67">
        <f>SUM(G38:N38)</f>
        <v>0</v>
      </c>
      <c r="G38" s="67">
        <v>0</v>
      </c>
      <c r="H38" s="67">
        <v>0</v>
      </c>
      <c r="I38" s="67">
        <v>0</v>
      </c>
      <c r="J38" s="67">
        <v>0</v>
      </c>
      <c r="K38" s="67">
        <v>0</v>
      </c>
      <c r="L38" s="67">
        <v>0</v>
      </c>
      <c r="M38" s="67">
        <v>0</v>
      </c>
      <c r="N38" s="67">
        <v>0</v>
      </c>
      <c r="O38" s="67">
        <f>AN38</f>
        <v>0</v>
      </c>
      <c r="P38" s="39">
        <f>資源化量内訳!AG38</f>
        <v>0</v>
      </c>
      <c r="Q38" s="67">
        <f>SUM(R38:S38)</f>
        <v>0</v>
      </c>
      <c r="R38" s="67">
        <v>0</v>
      </c>
      <c r="S38" s="67">
        <f>SUM(T38:AA38)</f>
        <v>0</v>
      </c>
      <c r="T38" s="67">
        <v>0</v>
      </c>
      <c r="U38" s="67">
        <v>0</v>
      </c>
      <c r="V38" s="67">
        <v>0</v>
      </c>
      <c r="W38" s="67">
        <v>0</v>
      </c>
      <c r="X38" s="67">
        <v>0</v>
      </c>
      <c r="Y38" s="67">
        <v>0</v>
      </c>
      <c r="Z38" s="67">
        <v>0</v>
      </c>
      <c r="AA38" s="67">
        <v>0</v>
      </c>
      <c r="AB38" s="67">
        <f>SUM(AC38:AD38)</f>
        <v>0</v>
      </c>
      <c r="AC38" s="67">
        <v>0</v>
      </c>
      <c r="AD38" s="67">
        <f>SUM(AE38:AK38)</f>
        <v>0</v>
      </c>
      <c r="AE38" s="67">
        <v>0</v>
      </c>
      <c r="AF38" s="67">
        <v>0</v>
      </c>
      <c r="AG38" s="67">
        <v>0</v>
      </c>
      <c r="AH38" s="67">
        <v>0</v>
      </c>
      <c r="AI38" s="67">
        <v>0</v>
      </c>
      <c r="AJ38" s="67">
        <v>0</v>
      </c>
      <c r="AK38" s="67">
        <v>0</v>
      </c>
      <c r="AL38" s="68" t="s">
        <v>81</v>
      </c>
      <c r="AM38" s="49">
        <f>SUM(AN38:AP38)</f>
        <v>0</v>
      </c>
      <c r="AN38" s="71">
        <v>0</v>
      </c>
      <c r="AO38" s="49">
        <v>0</v>
      </c>
      <c r="AP38" s="49">
        <f>SUM(AQ38:AX38)</f>
        <v>0</v>
      </c>
      <c r="AQ38" s="49">
        <v>0</v>
      </c>
      <c r="AR38" s="49">
        <v>0</v>
      </c>
      <c r="AS38" s="49">
        <v>0</v>
      </c>
      <c r="AT38" s="49">
        <v>0</v>
      </c>
      <c r="AU38" s="49">
        <v>0</v>
      </c>
      <c r="AV38" s="49">
        <v>0</v>
      </c>
      <c r="AW38" s="49">
        <v>0</v>
      </c>
      <c r="AX38" s="49">
        <v>0</v>
      </c>
      <c r="AY38" s="49">
        <f>SUM(AZ38:BI38)</f>
        <v>0</v>
      </c>
      <c r="AZ38" s="49">
        <v>0</v>
      </c>
      <c r="BA38" s="49">
        <v>0</v>
      </c>
      <c r="BB38" s="49">
        <v>0</v>
      </c>
      <c r="BC38" s="49">
        <v>0</v>
      </c>
      <c r="BD38" s="49">
        <v>0</v>
      </c>
      <c r="BE38" s="49">
        <v>0</v>
      </c>
      <c r="BF38" s="49">
        <v>0</v>
      </c>
      <c r="BG38" s="49">
        <v>0</v>
      </c>
      <c r="BH38" s="49">
        <v>0</v>
      </c>
      <c r="BI38" s="49" t="s">
        <v>81</v>
      </c>
    </row>
    <row r="39" spans="1:61" s="12" customFormat="1" ht="12" customHeight="1">
      <c r="A39" s="49" t="s">
        <v>127</v>
      </c>
      <c r="B39" s="50" t="s">
        <v>612</v>
      </c>
      <c r="C39" s="49" t="s">
        <v>613</v>
      </c>
      <c r="D39" s="67">
        <f>SUM(E39,F39,O39,P39)</f>
        <v>0</v>
      </c>
      <c r="E39" s="67">
        <f>R39</f>
        <v>0</v>
      </c>
      <c r="F39" s="67">
        <f>SUM(G39:N39)</f>
        <v>0</v>
      </c>
      <c r="G39" s="67">
        <v>0</v>
      </c>
      <c r="H39" s="67">
        <v>0</v>
      </c>
      <c r="I39" s="67">
        <v>0</v>
      </c>
      <c r="J39" s="67">
        <v>0</v>
      </c>
      <c r="K39" s="67">
        <v>0</v>
      </c>
      <c r="L39" s="67">
        <v>0</v>
      </c>
      <c r="M39" s="67">
        <v>0</v>
      </c>
      <c r="N39" s="67">
        <v>0</v>
      </c>
      <c r="O39" s="67">
        <f>AN39</f>
        <v>0</v>
      </c>
      <c r="P39" s="39">
        <f>資源化量内訳!AG39</f>
        <v>0</v>
      </c>
      <c r="Q39" s="67">
        <f>SUM(R39:S39)</f>
        <v>0</v>
      </c>
      <c r="R39" s="67">
        <v>0</v>
      </c>
      <c r="S39" s="67">
        <f>SUM(T39:AA39)</f>
        <v>0</v>
      </c>
      <c r="T39" s="67">
        <v>0</v>
      </c>
      <c r="U39" s="67">
        <v>0</v>
      </c>
      <c r="V39" s="67">
        <v>0</v>
      </c>
      <c r="W39" s="67">
        <v>0</v>
      </c>
      <c r="X39" s="67">
        <v>0</v>
      </c>
      <c r="Y39" s="67">
        <v>0</v>
      </c>
      <c r="Z39" s="67">
        <v>0</v>
      </c>
      <c r="AA39" s="67">
        <v>0</v>
      </c>
      <c r="AB39" s="67">
        <f>SUM(AC39:AD39)</f>
        <v>0</v>
      </c>
      <c r="AC39" s="67">
        <v>0</v>
      </c>
      <c r="AD39" s="67">
        <f>SUM(AE39:AK39)</f>
        <v>0</v>
      </c>
      <c r="AE39" s="67">
        <v>0</v>
      </c>
      <c r="AF39" s="67">
        <v>0</v>
      </c>
      <c r="AG39" s="67">
        <v>0</v>
      </c>
      <c r="AH39" s="67">
        <v>0</v>
      </c>
      <c r="AI39" s="67">
        <v>0</v>
      </c>
      <c r="AJ39" s="67">
        <v>0</v>
      </c>
      <c r="AK39" s="67">
        <v>0</v>
      </c>
      <c r="AL39" s="68" t="s">
        <v>81</v>
      </c>
      <c r="AM39" s="49">
        <f>SUM(AN39:AP39)</f>
        <v>0</v>
      </c>
      <c r="AN39" s="71">
        <v>0</v>
      </c>
      <c r="AO39" s="49">
        <v>0</v>
      </c>
      <c r="AP39" s="49">
        <f>SUM(AQ39:AX39)</f>
        <v>0</v>
      </c>
      <c r="AQ39" s="49">
        <v>0</v>
      </c>
      <c r="AR39" s="49">
        <v>0</v>
      </c>
      <c r="AS39" s="49">
        <v>0</v>
      </c>
      <c r="AT39" s="49">
        <v>0</v>
      </c>
      <c r="AU39" s="49">
        <v>0</v>
      </c>
      <c r="AV39" s="49">
        <v>0</v>
      </c>
      <c r="AW39" s="49">
        <v>0</v>
      </c>
      <c r="AX39" s="49">
        <v>0</v>
      </c>
      <c r="AY39" s="49">
        <f>SUM(AZ39:BI39)</f>
        <v>0</v>
      </c>
      <c r="AZ39" s="49">
        <v>0</v>
      </c>
      <c r="BA39" s="49">
        <v>0</v>
      </c>
      <c r="BB39" s="49">
        <v>0</v>
      </c>
      <c r="BC39" s="49">
        <v>0</v>
      </c>
      <c r="BD39" s="49">
        <v>0</v>
      </c>
      <c r="BE39" s="49">
        <v>0</v>
      </c>
      <c r="BF39" s="49">
        <v>0</v>
      </c>
      <c r="BG39" s="49">
        <v>0</v>
      </c>
      <c r="BH39" s="49">
        <v>0</v>
      </c>
      <c r="BI39" s="49" t="s">
        <v>81</v>
      </c>
    </row>
    <row r="40" spans="1:61" s="12" customFormat="1" ht="12" customHeight="1">
      <c r="A40" s="49" t="s">
        <v>352</v>
      </c>
      <c r="B40" s="50" t="s">
        <v>631</v>
      </c>
      <c r="C40" s="49" t="s">
        <v>618</v>
      </c>
      <c r="D40" s="67">
        <f>SUM(E40,F40,O40,P40)</f>
        <v>0</v>
      </c>
      <c r="E40" s="67">
        <f>R40</f>
        <v>0</v>
      </c>
      <c r="F40" s="67">
        <f>SUM(G40:N40)</f>
        <v>0</v>
      </c>
      <c r="G40" s="67">
        <v>0</v>
      </c>
      <c r="H40" s="67">
        <v>0</v>
      </c>
      <c r="I40" s="67">
        <v>0</v>
      </c>
      <c r="J40" s="67">
        <v>0</v>
      </c>
      <c r="K40" s="67">
        <v>0</v>
      </c>
      <c r="L40" s="67">
        <v>0</v>
      </c>
      <c r="M40" s="67">
        <v>0</v>
      </c>
      <c r="N40" s="67">
        <v>0</v>
      </c>
      <c r="O40" s="67">
        <f>AN40</f>
        <v>0</v>
      </c>
      <c r="P40" s="39">
        <f>資源化量内訳!AG40</f>
        <v>0</v>
      </c>
      <c r="Q40" s="67">
        <f>SUM(R40:S40)</f>
        <v>0</v>
      </c>
      <c r="R40" s="67">
        <v>0</v>
      </c>
      <c r="S40" s="67">
        <f>SUM(T40:AA40)</f>
        <v>0</v>
      </c>
      <c r="T40" s="67">
        <v>0</v>
      </c>
      <c r="U40" s="67">
        <v>0</v>
      </c>
      <c r="V40" s="67">
        <v>0</v>
      </c>
      <c r="W40" s="67">
        <v>0</v>
      </c>
      <c r="X40" s="67">
        <v>0</v>
      </c>
      <c r="Y40" s="67">
        <v>0</v>
      </c>
      <c r="Z40" s="67">
        <v>0</v>
      </c>
      <c r="AA40" s="67">
        <v>0</v>
      </c>
      <c r="AB40" s="67">
        <f>SUM(AC40:AD40)</f>
        <v>0</v>
      </c>
      <c r="AC40" s="67">
        <v>0</v>
      </c>
      <c r="AD40" s="67">
        <f>SUM(AE40:AK40)</f>
        <v>0</v>
      </c>
      <c r="AE40" s="67">
        <v>0</v>
      </c>
      <c r="AF40" s="67">
        <v>0</v>
      </c>
      <c r="AG40" s="67">
        <v>0</v>
      </c>
      <c r="AH40" s="67">
        <v>0</v>
      </c>
      <c r="AI40" s="67">
        <v>0</v>
      </c>
      <c r="AJ40" s="67">
        <v>0</v>
      </c>
      <c r="AK40" s="67">
        <v>0</v>
      </c>
      <c r="AL40" s="68" t="s">
        <v>81</v>
      </c>
      <c r="AM40" s="49">
        <f>SUM(AN40:AP40)</f>
        <v>0</v>
      </c>
      <c r="AN40" s="71">
        <v>0</v>
      </c>
      <c r="AO40" s="49">
        <v>0</v>
      </c>
      <c r="AP40" s="49">
        <f>SUM(AQ40:AX40)</f>
        <v>0</v>
      </c>
      <c r="AQ40" s="49">
        <v>0</v>
      </c>
      <c r="AR40" s="49">
        <v>0</v>
      </c>
      <c r="AS40" s="49">
        <v>0</v>
      </c>
      <c r="AT40" s="49">
        <v>0</v>
      </c>
      <c r="AU40" s="49">
        <v>0</v>
      </c>
      <c r="AV40" s="49">
        <v>0</v>
      </c>
      <c r="AW40" s="49">
        <v>0</v>
      </c>
      <c r="AX40" s="49">
        <v>0</v>
      </c>
      <c r="AY40" s="49">
        <f>SUM(AZ40:BI40)</f>
        <v>0</v>
      </c>
      <c r="AZ40" s="49">
        <v>0</v>
      </c>
      <c r="BA40" s="49">
        <v>0</v>
      </c>
      <c r="BB40" s="49">
        <v>0</v>
      </c>
      <c r="BC40" s="49">
        <v>0</v>
      </c>
      <c r="BD40" s="49">
        <v>0</v>
      </c>
      <c r="BE40" s="49">
        <v>0</v>
      </c>
      <c r="BF40" s="49">
        <v>0</v>
      </c>
      <c r="BG40" s="49">
        <v>0</v>
      </c>
      <c r="BH40" s="49">
        <v>0</v>
      </c>
      <c r="BI40" s="49" t="s">
        <v>81</v>
      </c>
    </row>
    <row r="41" spans="1:61" s="12" customFormat="1" ht="12" customHeight="1">
      <c r="A41" s="49" t="s">
        <v>155</v>
      </c>
      <c r="B41" s="50" t="s">
        <v>642</v>
      </c>
      <c r="C41" s="49" t="s">
        <v>639</v>
      </c>
      <c r="D41" s="67">
        <f>SUM(E41,F41,O41,P41)</f>
        <v>0</v>
      </c>
      <c r="E41" s="67">
        <f>R41</f>
        <v>0</v>
      </c>
      <c r="F41" s="67">
        <f>SUM(G41:N41)</f>
        <v>0</v>
      </c>
      <c r="G41" s="67">
        <v>0</v>
      </c>
      <c r="H41" s="67">
        <v>0</v>
      </c>
      <c r="I41" s="67">
        <v>0</v>
      </c>
      <c r="J41" s="67">
        <v>0</v>
      </c>
      <c r="K41" s="67">
        <v>0</v>
      </c>
      <c r="L41" s="67">
        <v>0</v>
      </c>
      <c r="M41" s="67">
        <v>0</v>
      </c>
      <c r="N41" s="67">
        <v>0</v>
      </c>
      <c r="O41" s="67">
        <f>AN41</f>
        <v>0</v>
      </c>
      <c r="P41" s="39">
        <f>資源化量内訳!AG41</f>
        <v>0</v>
      </c>
      <c r="Q41" s="67">
        <f>SUM(R41:S41)</f>
        <v>0</v>
      </c>
      <c r="R41" s="67">
        <v>0</v>
      </c>
      <c r="S41" s="67">
        <f>SUM(T41:AA41)</f>
        <v>0</v>
      </c>
      <c r="T41" s="67">
        <v>0</v>
      </c>
      <c r="U41" s="67">
        <v>0</v>
      </c>
      <c r="V41" s="67">
        <v>0</v>
      </c>
      <c r="W41" s="67">
        <v>0</v>
      </c>
      <c r="X41" s="67">
        <v>0</v>
      </c>
      <c r="Y41" s="67">
        <v>0</v>
      </c>
      <c r="Z41" s="67">
        <v>0</v>
      </c>
      <c r="AA41" s="67">
        <v>0</v>
      </c>
      <c r="AB41" s="67">
        <f>SUM(AC41:AD41)</f>
        <v>0</v>
      </c>
      <c r="AC41" s="67">
        <v>0</v>
      </c>
      <c r="AD41" s="67">
        <f>SUM(AE41:AK41)</f>
        <v>0</v>
      </c>
      <c r="AE41" s="67">
        <v>0</v>
      </c>
      <c r="AF41" s="67">
        <v>0</v>
      </c>
      <c r="AG41" s="67">
        <v>0</v>
      </c>
      <c r="AH41" s="67">
        <v>0</v>
      </c>
      <c r="AI41" s="67">
        <v>0</v>
      </c>
      <c r="AJ41" s="67">
        <v>0</v>
      </c>
      <c r="AK41" s="67">
        <v>0</v>
      </c>
      <c r="AL41" s="68" t="s">
        <v>81</v>
      </c>
      <c r="AM41" s="49">
        <f>SUM(AN41:AP41)</f>
        <v>0</v>
      </c>
      <c r="AN41" s="71">
        <v>0</v>
      </c>
      <c r="AO41" s="49">
        <v>0</v>
      </c>
      <c r="AP41" s="49">
        <f>SUM(AQ41:AX41)</f>
        <v>0</v>
      </c>
      <c r="AQ41" s="49">
        <v>0</v>
      </c>
      <c r="AR41" s="49">
        <v>0</v>
      </c>
      <c r="AS41" s="49">
        <v>0</v>
      </c>
      <c r="AT41" s="49">
        <v>0</v>
      </c>
      <c r="AU41" s="49">
        <v>0</v>
      </c>
      <c r="AV41" s="49">
        <v>0</v>
      </c>
      <c r="AW41" s="49">
        <v>0</v>
      </c>
      <c r="AX41" s="49">
        <v>0</v>
      </c>
      <c r="AY41" s="49">
        <f>SUM(AZ41:BI41)</f>
        <v>0</v>
      </c>
      <c r="AZ41" s="49">
        <v>0</v>
      </c>
      <c r="BA41" s="49">
        <v>0</v>
      </c>
      <c r="BB41" s="49">
        <v>0</v>
      </c>
      <c r="BC41" s="49">
        <v>0</v>
      </c>
      <c r="BD41" s="49">
        <v>0</v>
      </c>
      <c r="BE41" s="49">
        <v>0</v>
      </c>
      <c r="BF41" s="49">
        <v>0</v>
      </c>
      <c r="BG41" s="49">
        <v>0</v>
      </c>
      <c r="BH41" s="49">
        <v>0</v>
      </c>
      <c r="BI41" s="49" t="s">
        <v>81</v>
      </c>
    </row>
    <row r="42" spans="1:61" s="12" customFormat="1" ht="12" customHeight="1">
      <c r="A42" s="49" t="s">
        <v>124</v>
      </c>
      <c r="B42" s="50" t="s">
        <v>643</v>
      </c>
      <c r="C42" s="49" t="s">
        <v>644</v>
      </c>
      <c r="D42" s="67">
        <f>SUM(E42,F42,O42,P42)</f>
        <v>0</v>
      </c>
      <c r="E42" s="67">
        <f>R42</f>
        <v>0</v>
      </c>
      <c r="F42" s="67">
        <f>SUM(G42:N42)</f>
        <v>0</v>
      </c>
      <c r="G42" s="67">
        <v>0</v>
      </c>
      <c r="H42" s="67">
        <v>0</v>
      </c>
      <c r="I42" s="67">
        <v>0</v>
      </c>
      <c r="J42" s="67">
        <v>0</v>
      </c>
      <c r="K42" s="67">
        <v>0</v>
      </c>
      <c r="L42" s="67">
        <v>0</v>
      </c>
      <c r="M42" s="67">
        <v>0</v>
      </c>
      <c r="N42" s="67">
        <v>0</v>
      </c>
      <c r="O42" s="67">
        <f>AN42</f>
        <v>0</v>
      </c>
      <c r="P42" s="39">
        <f>資源化量内訳!AG42</f>
        <v>0</v>
      </c>
      <c r="Q42" s="67">
        <f>SUM(R42:S42)</f>
        <v>0</v>
      </c>
      <c r="R42" s="67">
        <v>0</v>
      </c>
      <c r="S42" s="67">
        <f>SUM(T42:AA42)</f>
        <v>0</v>
      </c>
      <c r="T42" s="67">
        <v>0</v>
      </c>
      <c r="U42" s="67">
        <v>0</v>
      </c>
      <c r="V42" s="67">
        <v>0</v>
      </c>
      <c r="W42" s="67">
        <v>0</v>
      </c>
      <c r="X42" s="67">
        <v>0</v>
      </c>
      <c r="Y42" s="67">
        <v>0</v>
      </c>
      <c r="Z42" s="67">
        <v>0</v>
      </c>
      <c r="AA42" s="67">
        <v>0</v>
      </c>
      <c r="AB42" s="67">
        <f>SUM(AC42:AD42)</f>
        <v>0</v>
      </c>
      <c r="AC42" s="67">
        <v>0</v>
      </c>
      <c r="AD42" s="67">
        <f>SUM(AE42:AK42)</f>
        <v>0</v>
      </c>
      <c r="AE42" s="67">
        <v>0</v>
      </c>
      <c r="AF42" s="67">
        <v>0</v>
      </c>
      <c r="AG42" s="67">
        <v>0</v>
      </c>
      <c r="AH42" s="67">
        <v>0</v>
      </c>
      <c r="AI42" s="67">
        <v>0</v>
      </c>
      <c r="AJ42" s="67">
        <v>0</v>
      </c>
      <c r="AK42" s="67">
        <v>0</v>
      </c>
      <c r="AL42" s="68" t="s">
        <v>81</v>
      </c>
      <c r="AM42" s="49">
        <f>SUM(AN42:AP42)</f>
        <v>0</v>
      </c>
      <c r="AN42" s="71">
        <v>0</v>
      </c>
      <c r="AO42" s="49">
        <v>0</v>
      </c>
      <c r="AP42" s="49">
        <f>SUM(AQ42:AX42)</f>
        <v>0</v>
      </c>
      <c r="AQ42" s="49">
        <v>0</v>
      </c>
      <c r="AR42" s="49">
        <v>0</v>
      </c>
      <c r="AS42" s="49">
        <v>0</v>
      </c>
      <c r="AT42" s="49">
        <v>0</v>
      </c>
      <c r="AU42" s="49">
        <v>0</v>
      </c>
      <c r="AV42" s="49">
        <v>0</v>
      </c>
      <c r="AW42" s="49">
        <v>0</v>
      </c>
      <c r="AX42" s="49">
        <v>0</v>
      </c>
      <c r="AY42" s="49">
        <f>SUM(AZ42:BI42)</f>
        <v>0</v>
      </c>
      <c r="AZ42" s="49">
        <v>0</v>
      </c>
      <c r="BA42" s="49">
        <v>0</v>
      </c>
      <c r="BB42" s="49">
        <v>0</v>
      </c>
      <c r="BC42" s="49">
        <v>0</v>
      </c>
      <c r="BD42" s="49">
        <v>0</v>
      </c>
      <c r="BE42" s="49">
        <v>0</v>
      </c>
      <c r="BF42" s="49">
        <v>0</v>
      </c>
      <c r="BG42" s="49">
        <v>0</v>
      </c>
      <c r="BH42" s="49">
        <v>0</v>
      </c>
      <c r="BI42" s="49" t="s">
        <v>81</v>
      </c>
    </row>
    <row r="43" spans="1:61" s="12" customFormat="1" ht="12" customHeight="1">
      <c r="A43" s="49" t="s">
        <v>124</v>
      </c>
      <c r="B43" s="50" t="s">
        <v>658</v>
      </c>
      <c r="C43" s="49" t="s">
        <v>659</v>
      </c>
      <c r="D43" s="67">
        <f>SUM(E43,F43,O43,P43)</f>
        <v>0</v>
      </c>
      <c r="E43" s="67">
        <f>R43</f>
        <v>0</v>
      </c>
      <c r="F43" s="67">
        <f>SUM(G43:N43)</f>
        <v>0</v>
      </c>
      <c r="G43" s="67">
        <v>0</v>
      </c>
      <c r="H43" s="67">
        <v>0</v>
      </c>
      <c r="I43" s="67">
        <v>0</v>
      </c>
      <c r="J43" s="67">
        <v>0</v>
      </c>
      <c r="K43" s="67">
        <v>0</v>
      </c>
      <c r="L43" s="67">
        <v>0</v>
      </c>
      <c r="M43" s="67">
        <v>0</v>
      </c>
      <c r="N43" s="67">
        <v>0</v>
      </c>
      <c r="O43" s="67">
        <f>AN43</f>
        <v>0</v>
      </c>
      <c r="P43" s="39">
        <f>資源化量内訳!AG43</f>
        <v>0</v>
      </c>
      <c r="Q43" s="67">
        <f>SUM(R43:S43)</f>
        <v>0</v>
      </c>
      <c r="R43" s="67">
        <v>0</v>
      </c>
      <c r="S43" s="67">
        <f>SUM(T43:AA43)</f>
        <v>0</v>
      </c>
      <c r="T43" s="67">
        <v>0</v>
      </c>
      <c r="U43" s="67">
        <v>0</v>
      </c>
      <c r="V43" s="67">
        <v>0</v>
      </c>
      <c r="W43" s="67">
        <v>0</v>
      </c>
      <c r="X43" s="67">
        <v>0</v>
      </c>
      <c r="Y43" s="67">
        <v>0</v>
      </c>
      <c r="Z43" s="67">
        <v>0</v>
      </c>
      <c r="AA43" s="67">
        <v>0</v>
      </c>
      <c r="AB43" s="67">
        <f>SUM(AC43:AD43)</f>
        <v>0</v>
      </c>
      <c r="AC43" s="67">
        <v>0</v>
      </c>
      <c r="AD43" s="67">
        <f>SUM(AE43:AK43)</f>
        <v>0</v>
      </c>
      <c r="AE43" s="67">
        <v>0</v>
      </c>
      <c r="AF43" s="67">
        <v>0</v>
      </c>
      <c r="AG43" s="67">
        <v>0</v>
      </c>
      <c r="AH43" s="67">
        <v>0</v>
      </c>
      <c r="AI43" s="67">
        <v>0</v>
      </c>
      <c r="AJ43" s="67">
        <v>0</v>
      </c>
      <c r="AK43" s="67">
        <v>0</v>
      </c>
      <c r="AL43" s="68" t="s">
        <v>81</v>
      </c>
      <c r="AM43" s="49">
        <f>SUM(AN43:AP43)</f>
        <v>0</v>
      </c>
      <c r="AN43" s="71">
        <v>0</v>
      </c>
      <c r="AO43" s="49">
        <v>0</v>
      </c>
      <c r="AP43" s="49">
        <f>SUM(AQ43:AX43)</f>
        <v>0</v>
      </c>
      <c r="AQ43" s="49">
        <v>0</v>
      </c>
      <c r="AR43" s="49">
        <v>0</v>
      </c>
      <c r="AS43" s="49">
        <v>0</v>
      </c>
      <c r="AT43" s="49">
        <v>0</v>
      </c>
      <c r="AU43" s="49">
        <v>0</v>
      </c>
      <c r="AV43" s="49">
        <v>0</v>
      </c>
      <c r="AW43" s="49">
        <v>0</v>
      </c>
      <c r="AX43" s="49">
        <v>0</v>
      </c>
      <c r="AY43" s="49">
        <f>SUM(AZ43:BI43)</f>
        <v>0</v>
      </c>
      <c r="AZ43" s="49">
        <v>0</v>
      </c>
      <c r="BA43" s="49">
        <v>0</v>
      </c>
      <c r="BB43" s="49">
        <v>0</v>
      </c>
      <c r="BC43" s="49">
        <v>0</v>
      </c>
      <c r="BD43" s="49">
        <v>0</v>
      </c>
      <c r="BE43" s="49">
        <v>0</v>
      </c>
      <c r="BF43" s="49">
        <v>0</v>
      </c>
      <c r="BG43" s="49">
        <v>0</v>
      </c>
      <c r="BH43" s="49">
        <v>0</v>
      </c>
      <c r="BI43" s="49" t="s">
        <v>81</v>
      </c>
    </row>
    <row r="44" spans="1:61" s="12" customFormat="1" ht="12" customHeight="1">
      <c r="A44" s="49" t="s">
        <v>178</v>
      </c>
      <c r="B44" s="50" t="s">
        <v>689</v>
      </c>
      <c r="C44" s="49" t="s">
        <v>677</v>
      </c>
      <c r="D44" s="67">
        <f>SUM(E44,F44,O44,P44)</f>
        <v>59</v>
      </c>
      <c r="E44" s="67">
        <f>R44</f>
        <v>59</v>
      </c>
      <c r="F44" s="67">
        <f>SUM(G44:N44)</f>
        <v>0</v>
      </c>
      <c r="G44" s="67">
        <v>0</v>
      </c>
      <c r="H44" s="67">
        <v>0</v>
      </c>
      <c r="I44" s="67">
        <v>0</v>
      </c>
      <c r="J44" s="67">
        <v>0</v>
      </c>
      <c r="K44" s="67">
        <v>0</v>
      </c>
      <c r="L44" s="67">
        <v>0</v>
      </c>
      <c r="M44" s="67">
        <v>0</v>
      </c>
      <c r="N44" s="67">
        <v>0</v>
      </c>
      <c r="O44" s="67">
        <f>AN44</f>
        <v>0</v>
      </c>
      <c r="P44" s="39">
        <f>資源化量内訳!AG44</f>
        <v>0</v>
      </c>
      <c r="Q44" s="67">
        <f>SUM(R44:S44)</f>
        <v>59</v>
      </c>
      <c r="R44" s="67">
        <v>59</v>
      </c>
      <c r="S44" s="67">
        <f>SUM(T44:AA44)</f>
        <v>0</v>
      </c>
      <c r="T44" s="67">
        <v>0</v>
      </c>
      <c r="U44" s="67">
        <v>0</v>
      </c>
      <c r="V44" s="67">
        <v>0</v>
      </c>
      <c r="W44" s="67">
        <v>0</v>
      </c>
      <c r="X44" s="67">
        <v>0</v>
      </c>
      <c r="Y44" s="67">
        <v>0</v>
      </c>
      <c r="Z44" s="67">
        <v>0</v>
      </c>
      <c r="AA44" s="67">
        <v>0</v>
      </c>
      <c r="AB44" s="67">
        <f>SUM(AC44:AD44)</f>
        <v>59</v>
      </c>
      <c r="AC44" s="67">
        <v>59</v>
      </c>
      <c r="AD44" s="67">
        <f>SUM(AE44:AK44)</f>
        <v>0</v>
      </c>
      <c r="AE44" s="67">
        <v>0</v>
      </c>
      <c r="AF44" s="67">
        <v>0</v>
      </c>
      <c r="AG44" s="67">
        <v>0</v>
      </c>
      <c r="AH44" s="67">
        <v>0</v>
      </c>
      <c r="AI44" s="67">
        <v>0</v>
      </c>
      <c r="AJ44" s="67">
        <v>0</v>
      </c>
      <c r="AK44" s="67">
        <v>0</v>
      </c>
      <c r="AL44" s="68" t="s">
        <v>81</v>
      </c>
      <c r="AM44" s="49">
        <f>SUM(AN44:AP44)</f>
        <v>0</v>
      </c>
      <c r="AN44" s="71">
        <v>0</v>
      </c>
      <c r="AO44" s="49">
        <v>0</v>
      </c>
      <c r="AP44" s="49">
        <f>SUM(AQ44:AX44)</f>
        <v>0</v>
      </c>
      <c r="AQ44" s="49">
        <v>0</v>
      </c>
      <c r="AR44" s="49">
        <v>0</v>
      </c>
      <c r="AS44" s="49">
        <v>0</v>
      </c>
      <c r="AT44" s="49">
        <v>0</v>
      </c>
      <c r="AU44" s="49">
        <v>0</v>
      </c>
      <c r="AV44" s="49">
        <v>0</v>
      </c>
      <c r="AW44" s="49">
        <v>0</v>
      </c>
      <c r="AX44" s="49">
        <v>0</v>
      </c>
      <c r="AY44" s="49">
        <f>SUM(AZ44:BI44)</f>
        <v>0</v>
      </c>
      <c r="AZ44" s="49">
        <v>0</v>
      </c>
      <c r="BA44" s="49">
        <v>0</v>
      </c>
      <c r="BB44" s="49">
        <v>0</v>
      </c>
      <c r="BC44" s="49">
        <v>0</v>
      </c>
      <c r="BD44" s="49">
        <v>0</v>
      </c>
      <c r="BE44" s="49">
        <v>0</v>
      </c>
      <c r="BF44" s="49">
        <v>0</v>
      </c>
      <c r="BG44" s="49">
        <v>0</v>
      </c>
      <c r="BH44" s="49">
        <v>0</v>
      </c>
      <c r="BI44" s="49" t="s">
        <v>81</v>
      </c>
    </row>
    <row r="45" spans="1:61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1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1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1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45:BH993">
    <cfRule type="expression" dxfId="40" priority="41" stopIfTrue="1">
      <formula>$A45&lt;&gt;""</formula>
    </cfRule>
  </conditionalFormatting>
  <conditionalFormatting sqref="A8:BI8">
    <cfRule type="expression" dxfId="38" priority="39" stopIfTrue="1">
      <formula>$A8&lt;&gt;""</formula>
    </cfRule>
  </conditionalFormatting>
  <conditionalFormatting sqref="A9:BI9">
    <cfRule type="expression" dxfId="37" priority="38" stopIfTrue="1">
      <formula>$A9&lt;&gt;""</formula>
    </cfRule>
  </conditionalFormatting>
  <conditionalFormatting sqref="A10:BI10">
    <cfRule type="expression" dxfId="36" priority="37" stopIfTrue="1">
      <formula>$A10&lt;&gt;""</formula>
    </cfRule>
  </conditionalFormatting>
  <conditionalFormatting sqref="A11:BI11">
    <cfRule type="expression" dxfId="35" priority="36" stopIfTrue="1">
      <formula>$A11&lt;&gt;""</formula>
    </cfRule>
  </conditionalFormatting>
  <conditionalFormatting sqref="A12:BI12">
    <cfRule type="expression" dxfId="34" priority="35" stopIfTrue="1">
      <formula>$A12&lt;&gt;""</formula>
    </cfRule>
  </conditionalFormatting>
  <conditionalFormatting sqref="A13:BI13">
    <cfRule type="expression" dxfId="33" priority="34" stopIfTrue="1">
      <formula>$A13&lt;&gt;""</formula>
    </cfRule>
  </conditionalFormatting>
  <conditionalFormatting sqref="A14:BI14">
    <cfRule type="expression" dxfId="32" priority="33" stopIfTrue="1">
      <formula>$A14&lt;&gt;""</formula>
    </cfRule>
  </conditionalFormatting>
  <conditionalFormatting sqref="A15:BI15">
    <cfRule type="expression" dxfId="31" priority="32" stopIfTrue="1">
      <formula>$A15&lt;&gt;""</formula>
    </cfRule>
  </conditionalFormatting>
  <conditionalFormatting sqref="A16:BI16">
    <cfRule type="expression" dxfId="30" priority="31" stopIfTrue="1">
      <formula>$A16&lt;&gt;""</formula>
    </cfRule>
  </conditionalFormatting>
  <conditionalFormatting sqref="A17:BI17">
    <cfRule type="expression" dxfId="29" priority="30" stopIfTrue="1">
      <formula>$A17&lt;&gt;""</formula>
    </cfRule>
  </conditionalFormatting>
  <conditionalFormatting sqref="A18:BI18">
    <cfRule type="expression" dxfId="28" priority="29" stopIfTrue="1">
      <formula>$A18&lt;&gt;""</formula>
    </cfRule>
  </conditionalFormatting>
  <conditionalFormatting sqref="A19:BI19">
    <cfRule type="expression" dxfId="27" priority="28" stopIfTrue="1">
      <formula>$A19&lt;&gt;""</formula>
    </cfRule>
  </conditionalFormatting>
  <conditionalFormatting sqref="A20:BI20">
    <cfRule type="expression" dxfId="26" priority="27" stopIfTrue="1">
      <formula>$A20&lt;&gt;""</formula>
    </cfRule>
  </conditionalFormatting>
  <conditionalFormatting sqref="A21:BI21">
    <cfRule type="expression" dxfId="25" priority="26" stopIfTrue="1">
      <formula>$A21&lt;&gt;""</formula>
    </cfRule>
  </conditionalFormatting>
  <conditionalFormatting sqref="A22:BI22">
    <cfRule type="expression" dxfId="24" priority="25" stopIfTrue="1">
      <formula>$A22&lt;&gt;""</formula>
    </cfRule>
  </conditionalFormatting>
  <conditionalFormatting sqref="A23:BI23">
    <cfRule type="expression" dxfId="23" priority="24" stopIfTrue="1">
      <formula>$A23&lt;&gt;""</formula>
    </cfRule>
  </conditionalFormatting>
  <conditionalFormatting sqref="A24:BI24">
    <cfRule type="expression" dxfId="22" priority="23" stopIfTrue="1">
      <formula>$A24&lt;&gt;""</formula>
    </cfRule>
  </conditionalFormatting>
  <conditionalFormatting sqref="A25:BI25">
    <cfRule type="expression" dxfId="21" priority="22" stopIfTrue="1">
      <formula>$A25&lt;&gt;""</formula>
    </cfRule>
  </conditionalFormatting>
  <conditionalFormatting sqref="A26:BI26">
    <cfRule type="expression" dxfId="20" priority="21" stopIfTrue="1">
      <formula>$A26&lt;&gt;""</formula>
    </cfRule>
  </conditionalFormatting>
  <conditionalFormatting sqref="A27:BI27">
    <cfRule type="expression" dxfId="19" priority="20" stopIfTrue="1">
      <formula>$A27&lt;&gt;""</formula>
    </cfRule>
  </conditionalFormatting>
  <conditionalFormatting sqref="A28:BI28">
    <cfRule type="expression" dxfId="18" priority="19" stopIfTrue="1">
      <formula>$A28&lt;&gt;""</formula>
    </cfRule>
  </conditionalFormatting>
  <conditionalFormatting sqref="A29:BI29">
    <cfRule type="expression" dxfId="17" priority="18" stopIfTrue="1">
      <formula>$A29&lt;&gt;""</formula>
    </cfRule>
  </conditionalFormatting>
  <conditionalFormatting sqref="A30:BI30">
    <cfRule type="expression" dxfId="16" priority="17" stopIfTrue="1">
      <formula>$A30&lt;&gt;""</formula>
    </cfRule>
  </conditionalFormatting>
  <conditionalFormatting sqref="A31:BI31">
    <cfRule type="expression" dxfId="15" priority="16" stopIfTrue="1">
      <formula>$A31&lt;&gt;""</formula>
    </cfRule>
  </conditionalFormatting>
  <conditionalFormatting sqref="A32:BI32">
    <cfRule type="expression" dxfId="14" priority="15" stopIfTrue="1">
      <formula>$A32&lt;&gt;""</formula>
    </cfRule>
  </conditionalFormatting>
  <conditionalFormatting sqref="A33:BI33">
    <cfRule type="expression" dxfId="13" priority="14" stopIfTrue="1">
      <formula>$A33&lt;&gt;""</formula>
    </cfRule>
  </conditionalFormatting>
  <conditionalFormatting sqref="A34:BI34">
    <cfRule type="expression" dxfId="12" priority="13" stopIfTrue="1">
      <formula>$A34&lt;&gt;""</formula>
    </cfRule>
  </conditionalFormatting>
  <conditionalFormatting sqref="A35:BI35">
    <cfRule type="expression" dxfId="11" priority="12" stopIfTrue="1">
      <formula>$A35&lt;&gt;""</formula>
    </cfRule>
  </conditionalFormatting>
  <conditionalFormatting sqref="A36:BI36">
    <cfRule type="expression" dxfId="10" priority="11" stopIfTrue="1">
      <formula>$A36&lt;&gt;""</formula>
    </cfRule>
  </conditionalFormatting>
  <conditionalFormatting sqref="A37:BI37">
    <cfRule type="expression" dxfId="9" priority="10" stopIfTrue="1">
      <formula>$A37&lt;&gt;""</formula>
    </cfRule>
  </conditionalFormatting>
  <conditionalFormatting sqref="A38:BI38">
    <cfRule type="expression" dxfId="8" priority="9" stopIfTrue="1">
      <formula>$A38&lt;&gt;""</formula>
    </cfRule>
  </conditionalFormatting>
  <conditionalFormatting sqref="A39:BI39">
    <cfRule type="expression" dxfId="7" priority="8" stopIfTrue="1">
      <formula>$A39&lt;&gt;""</formula>
    </cfRule>
  </conditionalFormatting>
  <conditionalFormatting sqref="A40:BI40">
    <cfRule type="expression" dxfId="6" priority="7" stopIfTrue="1">
      <formula>$A40&lt;&gt;""</formula>
    </cfRule>
  </conditionalFormatting>
  <conditionalFormatting sqref="A41:BI41">
    <cfRule type="expression" dxfId="5" priority="6" stopIfTrue="1">
      <formula>$A41&lt;&gt;""</formula>
    </cfRule>
  </conditionalFormatting>
  <conditionalFormatting sqref="A42:BI42">
    <cfRule type="expression" dxfId="4" priority="5" stopIfTrue="1">
      <formula>$A42&lt;&gt;""</formula>
    </cfRule>
  </conditionalFormatting>
  <conditionalFormatting sqref="A43:BI43">
    <cfRule type="expression" dxfId="3" priority="4" stopIfTrue="1">
      <formula>$A43&lt;&gt;""</formula>
    </cfRule>
  </conditionalFormatting>
  <conditionalFormatting sqref="A44:BI44">
    <cfRule type="expression" dxfId="2" priority="3" stopIfTrue="1">
      <formula>$A44&lt;&gt;""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ゴシック,標準"&amp;14【災害】ごみ処理の状況（令和2年度実績）&amp;R&amp;A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31</v>
      </c>
      <c r="B2" s="77" t="s">
        <v>32</v>
      </c>
      <c r="C2" s="77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10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690</v>
      </c>
      <c r="C7" s="43" t="s">
        <v>79</v>
      </c>
      <c r="D7" s="58">
        <f>SUM($D$8:$D$44)</f>
        <v>5</v>
      </c>
      <c r="E7" s="58">
        <f>SUM($E$8:$E$44)</f>
        <v>0</v>
      </c>
      <c r="F7" s="58">
        <f>SUM($F$8:$F$44)</f>
        <v>3</v>
      </c>
      <c r="G7" s="58">
        <f>SUM($G$8:$G$44)</f>
        <v>0</v>
      </c>
      <c r="H7" s="58">
        <f>SUM($H$8:$H$44)</f>
        <v>0</v>
      </c>
      <c r="I7" s="58">
        <f>SUM($I$8:$I$44)</f>
        <v>0</v>
      </c>
      <c r="J7" s="58">
        <f>SUM($J$8:$J$44)</f>
        <v>0</v>
      </c>
      <c r="K7" s="58">
        <f>SUM($K$8:$K$44)</f>
        <v>0</v>
      </c>
      <c r="L7" s="58">
        <f>SUM($L$8:$L$44)</f>
        <v>0</v>
      </c>
      <c r="M7" s="58">
        <f>SUM($M$8:$M$44)</f>
        <v>0</v>
      </c>
      <c r="N7" s="58">
        <f>SUM($N$8:$N$44)</f>
        <v>0</v>
      </c>
      <c r="O7" s="58">
        <f>SUM($O$8:$O$44)</f>
        <v>0</v>
      </c>
      <c r="P7" s="58">
        <f>SUM($P$8:$P$44)</f>
        <v>0</v>
      </c>
      <c r="Q7" s="58">
        <f>SUM($Q$8:$Q$44)</f>
        <v>1</v>
      </c>
      <c r="R7" s="58">
        <f>SUM($R$8:$R$44)</f>
        <v>0</v>
      </c>
      <c r="S7" s="58">
        <f>SUM($S$8:$S$44)</f>
        <v>0</v>
      </c>
      <c r="T7" s="58">
        <f>SUM($T$8:$T$44)</f>
        <v>0</v>
      </c>
      <c r="U7" s="58">
        <f>SUM($U$8:$U$44)</f>
        <v>0</v>
      </c>
      <c r="V7" s="58">
        <f>SUM($V$8:$V$44)</f>
        <v>0</v>
      </c>
      <c r="W7" s="58">
        <f>SUM($W$8:$W$44)</f>
        <v>0</v>
      </c>
      <c r="X7" s="58">
        <f>SUM($X$8:$X$44)</f>
        <v>0</v>
      </c>
      <c r="Y7" s="58">
        <f>SUM($Y$8:$Y$44)</f>
        <v>0</v>
      </c>
      <c r="Z7" s="58">
        <f>SUM($Z$8:$Z$44)</f>
        <v>1</v>
      </c>
      <c r="AA7" s="58">
        <f>SUM($AA$8:$AA$44)</f>
        <v>0</v>
      </c>
      <c r="AB7" s="58">
        <f>SUM($AB$8:$AB$44)</f>
        <v>0</v>
      </c>
      <c r="AC7" s="58">
        <f>SUM($AC$8:$AC$44)</f>
        <v>0</v>
      </c>
      <c r="AD7" s="58">
        <f>SUM($AD$8:$AD$44)</f>
        <v>0</v>
      </c>
      <c r="AE7" s="58">
        <f>SUM($AE$8:$AE$44)</f>
        <v>0</v>
      </c>
      <c r="AF7" s="58">
        <f>SUM($AF$8:$AF$44)</f>
        <v>0</v>
      </c>
      <c r="AG7" s="58">
        <f>SUM($AG$8:$AG$44)</f>
        <v>0</v>
      </c>
      <c r="AH7" s="58">
        <f>SUM($AH$8:$AH$44)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152</v>
      </c>
      <c r="C9" s="49" t="s">
        <v>153</v>
      </c>
      <c r="D9" s="39">
        <f>SUM(E9:AH9)</f>
        <v>3</v>
      </c>
      <c r="E9" s="39">
        <v>0</v>
      </c>
      <c r="F9" s="39">
        <v>3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165</v>
      </c>
      <c r="C10" s="49" t="s">
        <v>166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183</v>
      </c>
      <c r="C11" s="49" t="s">
        <v>184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195</v>
      </c>
      <c r="C12" s="49" t="s">
        <v>196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206</v>
      </c>
      <c r="C13" s="49" t="s">
        <v>207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224</v>
      </c>
      <c r="C14" s="49" t="s">
        <v>225</v>
      </c>
      <c r="D14" s="39">
        <f>SUM(E14:AH14)</f>
        <v>2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1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1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137</v>
      </c>
      <c r="B15" s="50" t="s">
        <v>246</v>
      </c>
      <c r="C15" s="49" t="s">
        <v>245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137</v>
      </c>
      <c r="B16" s="50" t="s">
        <v>265</v>
      </c>
      <c r="C16" s="49" t="s">
        <v>267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289</v>
      </c>
      <c r="C17" s="49" t="s">
        <v>290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308</v>
      </c>
      <c r="C18" s="49" t="s">
        <v>309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325</v>
      </c>
      <c r="C19" s="49" t="s">
        <v>326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137</v>
      </c>
      <c r="B20" s="50" t="s">
        <v>338</v>
      </c>
      <c r="C20" s="49" t="s">
        <v>339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361</v>
      </c>
      <c r="C21" s="49" t="s">
        <v>362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378</v>
      </c>
      <c r="C22" s="49" t="s">
        <v>381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178</v>
      </c>
      <c r="B23" s="50" t="s">
        <v>398</v>
      </c>
      <c r="C23" s="49" t="s">
        <v>397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137</v>
      </c>
      <c r="B24" s="50" t="s">
        <v>413</v>
      </c>
      <c r="C24" s="49" t="s">
        <v>414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433</v>
      </c>
      <c r="C25" s="49" t="s">
        <v>434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137</v>
      </c>
      <c r="B26" s="50" t="s">
        <v>451</v>
      </c>
      <c r="C26" s="49" t="s">
        <v>452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465</v>
      </c>
      <c r="C27" s="49" t="s">
        <v>466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482</v>
      </c>
      <c r="C28" s="49" t="s">
        <v>483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124</v>
      </c>
      <c r="B29" s="50" t="s">
        <v>495</v>
      </c>
      <c r="C29" s="49" t="s">
        <v>496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124</v>
      </c>
      <c r="B30" s="50" t="s">
        <v>514</v>
      </c>
      <c r="C30" s="49" t="s">
        <v>511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124</v>
      </c>
      <c r="B31" s="50" t="s">
        <v>522</v>
      </c>
      <c r="C31" s="49" t="s">
        <v>521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127</v>
      </c>
      <c r="B32" s="50" t="s">
        <v>536</v>
      </c>
      <c r="C32" s="49" t="s">
        <v>537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127</v>
      </c>
      <c r="B33" s="50" t="s">
        <v>549</v>
      </c>
      <c r="C33" s="49" t="s">
        <v>550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127</v>
      </c>
      <c r="B34" s="50" t="s">
        <v>559</v>
      </c>
      <c r="C34" s="49" t="s">
        <v>560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124</v>
      </c>
      <c r="B35" s="50" t="s">
        <v>567</v>
      </c>
      <c r="C35" s="49" t="s">
        <v>564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127</v>
      </c>
      <c r="B36" s="50" t="s">
        <v>574</v>
      </c>
      <c r="C36" s="49" t="s">
        <v>575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137</v>
      </c>
      <c r="B37" s="50" t="s">
        <v>592</v>
      </c>
      <c r="C37" s="49" t="s">
        <v>593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127</v>
      </c>
      <c r="B38" s="50" t="s">
        <v>608</v>
      </c>
      <c r="C38" s="49" t="s">
        <v>609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127</v>
      </c>
      <c r="B39" s="50" t="s">
        <v>615</v>
      </c>
      <c r="C39" s="49" t="s">
        <v>616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127</v>
      </c>
      <c r="B40" s="50" t="s">
        <v>620</v>
      </c>
      <c r="C40" s="49" t="s">
        <v>621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124</v>
      </c>
      <c r="B41" s="50" t="s">
        <v>636</v>
      </c>
      <c r="C41" s="49" t="s">
        <v>637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124</v>
      </c>
      <c r="B42" s="50" t="s">
        <v>646</v>
      </c>
      <c r="C42" s="49" t="s">
        <v>647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137</v>
      </c>
      <c r="B43" s="50" t="s">
        <v>660</v>
      </c>
      <c r="C43" s="49" t="s">
        <v>659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127</v>
      </c>
      <c r="B44" s="50" t="s">
        <v>678</v>
      </c>
      <c r="C44" s="49" t="s">
        <v>679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H3:AH5"/>
    <mergeCell ref="AD3:AD5"/>
    <mergeCell ref="AE3:AE5"/>
    <mergeCell ref="AF3:AF5"/>
    <mergeCell ref="AG3:AG5"/>
  </mergeCells>
  <phoneticPr fontId="2"/>
  <conditionalFormatting sqref="A45:AG995">
    <cfRule type="expression" dxfId="859" priority="39" stopIfTrue="1">
      <formula>$A45&lt;&gt;""</formula>
    </cfRule>
  </conditionalFormatting>
  <conditionalFormatting sqref="A8:AH8">
    <cfRule type="expression" dxfId="858" priority="38" stopIfTrue="1">
      <formula>$A8&lt;&gt;""</formula>
    </cfRule>
  </conditionalFormatting>
  <conditionalFormatting sqref="A9:AH9">
    <cfRule type="expression" dxfId="857" priority="37" stopIfTrue="1">
      <formula>$A9&lt;&gt;""</formula>
    </cfRule>
  </conditionalFormatting>
  <conditionalFormatting sqref="A10:AH10">
    <cfRule type="expression" dxfId="856" priority="36" stopIfTrue="1">
      <formula>$A10&lt;&gt;""</formula>
    </cfRule>
  </conditionalFormatting>
  <conditionalFormatting sqref="A11:AH11">
    <cfRule type="expression" dxfId="855" priority="35" stopIfTrue="1">
      <formula>$A11&lt;&gt;""</formula>
    </cfRule>
  </conditionalFormatting>
  <conditionalFormatting sqref="A12:AH12">
    <cfRule type="expression" dxfId="854" priority="34" stopIfTrue="1">
      <formula>$A12&lt;&gt;""</formula>
    </cfRule>
  </conditionalFormatting>
  <conditionalFormatting sqref="A13:AH13">
    <cfRule type="expression" dxfId="853" priority="33" stopIfTrue="1">
      <formula>$A13&lt;&gt;""</formula>
    </cfRule>
  </conditionalFormatting>
  <conditionalFormatting sqref="A14:AH14">
    <cfRule type="expression" dxfId="852" priority="32" stopIfTrue="1">
      <formula>$A14&lt;&gt;""</formula>
    </cfRule>
  </conditionalFormatting>
  <conditionalFormatting sqref="A15:AH15">
    <cfRule type="expression" dxfId="851" priority="31" stopIfTrue="1">
      <formula>$A15&lt;&gt;""</formula>
    </cfRule>
  </conditionalFormatting>
  <conditionalFormatting sqref="A16:AH16">
    <cfRule type="expression" dxfId="850" priority="30" stopIfTrue="1">
      <formula>$A16&lt;&gt;""</formula>
    </cfRule>
  </conditionalFormatting>
  <conditionalFormatting sqref="A17:AH17">
    <cfRule type="expression" dxfId="849" priority="29" stopIfTrue="1">
      <formula>$A17&lt;&gt;""</formula>
    </cfRule>
  </conditionalFormatting>
  <conditionalFormatting sqref="A18:AH18">
    <cfRule type="expression" dxfId="848" priority="28" stopIfTrue="1">
      <formula>$A18&lt;&gt;""</formula>
    </cfRule>
  </conditionalFormatting>
  <conditionalFormatting sqref="A19:AH19">
    <cfRule type="expression" dxfId="847" priority="27" stopIfTrue="1">
      <formula>$A19&lt;&gt;""</formula>
    </cfRule>
  </conditionalFormatting>
  <conditionalFormatting sqref="A20:AH20">
    <cfRule type="expression" dxfId="846" priority="26" stopIfTrue="1">
      <formula>$A20&lt;&gt;""</formula>
    </cfRule>
  </conditionalFormatting>
  <conditionalFormatting sqref="A21:AH21">
    <cfRule type="expression" dxfId="845" priority="25" stopIfTrue="1">
      <formula>$A21&lt;&gt;""</formula>
    </cfRule>
  </conditionalFormatting>
  <conditionalFormatting sqref="A22:AH22">
    <cfRule type="expression" dxfId="844" priority="24" stopIfTrue="1">
      <formula>$A22&lt;&gt;""</formula>
    </cfRule>
  </conditionalFormatting>
  <conditionalFormatting sqref="A23:AH23">
    <cfRule type="expression" dxfId="843" priority="23" stopIfTrue="1">
      <formula>$A23&lt;&gt;""</formula>
    </cfRule>
  </conditionalFormatting>
  <conditionalFormatting sqref="A24:AH24">
    <cfRule type="expression" dxfId="842" priority="22" stopIfTrue="1">
      <formula>$A24&lt;&gt;""</formula>
    </cfRule>
  </conditionalFormatting>
  <conditionalFormatting sqref="A25:AH25">
    <cfRule type="expression" dxfId="841" priority="21" stopIfTrue="1">
      <formula>$A25&lt;&gt;""</formula>
    </cfRule>
  </conditionalFormatting>
  <conditionalFormatting sqref="A26:AH26">
    <cfRule type="expression" dxfId="840" priority="20" stopIfTrue="1">
      <formula>$A26&lt;&gt;""</formula>
    </cfRule>
  </conditionalFormatting>
  <conditionalFormatting sqref="A27:AH27">
    <cfRule type="expression" dxfId="839" priority="19" stopIfTrue="1">
      <formula>$A27&lt;&gt;""</formula>
    </cfRule>
  </conditionalFormatting>
  <conditionalFormatting sqref="A28:AH28">
    <cfRule type="expression" dxfId="838" priority="18" stopIfTrue="1">
      <formula>$A28&lt;&gt;""</formula>
    </cfRule>
  </conditionalFormatting>
  <conditionalFormatting sqref="A29:AH29">
    <cfRule type="expression" dxfId="837" priority="17" stopIfTrue="1">
      <formula>$A29&lt;&gt;""</formula>
    </cfRule>
  </conditionalFormatting>
  <conditionalFormatting sqref="A30:AH30">
    <cfRule type="expression" dxfId="836" priority="16" stopIfTrue="1">
      <formula>$A30&lt;&gt;""</formula>
    </cfRule>
  </conditionalFormatting>
  <conditionalFormatting sqref="A31:AH31">
    <cfRule type="expression" dxfId="835" priority="15" stopIfTrue="1">
      <formula>$A31&lt;&gt;""</formula>
    </cfRule>
  </conditionalFormatting>
  <conditionalFormatting sqref="A32:AH32">
    <cfRule type="expression" dxfId="834" priority="14" stopIfTrue="1">
      <formula>$A32&lt;&gt;""</formula>
    </cfRule>
  </conditionalFormatting>
  <conditionalFormatting sqref="A33:AH33">
    <cfRule type="expression" dxfId="833" priority="13" stopIfTrue="1">
      <formula>$A33&lt;&gt;""</formula>
    </cfRule>
  </conditionalFormatting>
  <conditionalFormatting sqref="A34:AH34">
    <cfRule type="expression" dxfId="832" priority="12" stopIfTrue="1">
      <formula>$A34&lt;&gt;""</formula>
    </cfRule>
  </conditionalFormatting>
  <conditionalFormatting sqref="A35:AH35">
    <cfRule type="expression" dxfId="831" priority="11" stopIfTrue="1">
      <formula>$A35&lt;&gt;""</formula>
    </cfRule>
  </conditionalFormatting>
  <conditionalFormatting sqref="A36:AH36">
    <cfRule type="expression" dxfId="830" priority="10" stopIfTrue="1">
      <formula>$A36&lt;&gt;""</formula>
    </cfRule>
  </conditionalFormatting>
  <conditionalFormatting sqref="A37:AH37">
    <cfRule type="expression" dxfId="829" priority="9" stopIfTrue="1">
      <formula>$A37&lt;&gt;""</formula>
    </cfRule>
  </conditionalFormatting>
  <conditionalFormatting sqref="A38:AH38">
    <cfRule type="expression" dxfId="828" priority="8" stopIfTrue="1">
      <formula>$A38&lt;&gt;""</formula>
    </cfRule>
  </conditionalFormatting>
  <conditionalFormatting sqref="A39:AH39">
    <cfRule type="expression" dxfId="827" priority="7" stopIfTrue="1">
      <formula>$A39&lt;&gt;""</formula>
    </cfRule>
  </conditionalFormatting>
  <conditionalFormatting sqref="A40:AH40">
    <cfRule type="expression" dxfId="826" priority="6" stopIfTrue="1">
      <formula>$A40&lt;&gt;""</formula>
    </cfRule>
  </conditionalFormatting>
  <conditionalFormatting sqref="A41:AH41">
    <cfRule type="expression" dxfId="825" priority="5" stopIfTrue="1">
      <formula>$A41&lt;&gt;""</formula>
    </cfRule>
  </conditionalFormatting>
  <conditionalFormatting sqref="A42:AH42">
    <cfRule type="expression" dxfId="824" priority="4" stopIfTrue="1">
      <formula>$A42&lt;&gt;""</formula>
    </cfRule>
  </conditionalFormatting>
  <conditionalFormatting sqref="A43:AH43">
    <cfRule type="expression" dxfId="823" priority="3" stopIfTrue="1">
      <formula>$A43&lt;&gt;""</formula>
    </cfRule>
  </conditionalFormatting>
  <conditionalFormatting sqref="A44:AH44">
    <cfRule type="expression" dxfId="822" priority="2" stopIfTrue="1">
      <formula>$A44&lt;&gt;""</formula>
    </cfRule>
  </conditionalFormatting>
  <conditionalFormatting sqref="A7:AH7">
    <cfRule type="expression" dxfId="8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690</v>
      </c>
      <c r="C7" s="43" t="s">
        <v>79</v>
      </c>
      <c r="D7" s="58">
        <f>SUM($D$8:$D$44)</f>
        <v>229</v>
      </c>
      <c r="E7" s="58">
        <f>SUM($E$8:$E$44)</f>
        <v>163</v>
      </c>
      <c r="F7" s="58">
        <f>SUM($F$8:$F$44)</f>
        <v>8</v>
      </c>
      <c r="G7" s="58">
        <f>SUM($G$8:$G$44)</f>
        <v>0</v>
      </c>
      <c r="H7" s="58">
        <f>SUM($H$8:$H$44)</f>
        <v>25</v>
      </c>
      <c r="I7" s="58">
        <f>SUM($I$8:$I$44)</f>
        <v>10</v>
      </c>
      <c r="J7" s="58">
        <f>SUM($J$8:$J$44)</f>
        <v>0</v>
      </c>
      <c r="K7" s="58">
        <f>SUM($K$8:$K$44)</f>
        <v>0</v>
      </c>
      <c r="L7" s="58">
        <f>SUM($L$8:$L$44)</f>
        <v>0</v>
      </c>
      <c r="M7" s="58">
        <f>SUM($M$8:$M$44)</f>
        <v>6</v>
      </c>
      <c r="N7" s="58">
        <f>SUM($N$8:$N$44)</f>
        <v>2</v>
      </c>
      <c r="O7" s="58">
        <f>SUM($O$8:$O$44)</f>
        <v>0</v>
      </c>
      <c r="P7" s="58">
        <f>SUM($P$8:$P$44)</f>
        <v>3</v>
      </c>
      <c r="Q7" s="58">
        <f>SUM($Q$8:$Q$44)</f>
        <v>6</v>
      </c>
      <c r="R7" s="58">
        <f>SUM($R$8:$R$44)</f>
        <v>0</v>
      </c>
      <c r="S7" s="58">
        <f>SUM($S$8:$S$44)</f>
        <v>0</v>
      </c>
      <c r="T7" s="58">
        <f>SUM($T$8:$T$44)</f>
        <v>0</v>
      </c>
      <c r="U7" s="58">
        <f>SUM($U$8:$U$44)</f>
        <v>0</v>
      </c>
      <c r="V7" s="58">
        <f>SUM($V$8:$V$44)</f>
        <v>0</v>
      </c>
      <c r="W7" s="58">
        <f>SUM($W$8:$W$44)</f>
        <v>6</v>
      </c>
      <c r="X7" s="58">
        <f>SUM($X$8:$X$44)</f>
        <v>0</v>
      </c>
      <c r="Y7" s="58">
        <f>SUM($Y$8:$Y$44)</f>
        <v>0</v>
      </c>
      <c r="Z7" s="58">
        <f>SUM($Z$8:$Z$44)</f>
        <v>0</v>
      </c>
      <c r="AA7" s="58">
        <f>SUM($AA$8:$AA$44)</f>
        <v>0</v>
      </c>
      <c r="AB7" s="58">
        <f>SUM($AB$8:$AB$44)</f>
        <v>0</v>
      </c>
      <c r="AC7" s="58">
        <f>SUM($AC$8:$AC$44)</f>
        <v>0</v>
      </c>
      <c r="AD7" s="58">
        <f>SUM($AD$8:$AD$44)</f>
        <v>0</v>
      </c>
      <c r="AE7" s="58">
        <f>SUM($AE$8:$AE$44)</f>
        <v>0</v>
      </c>
      <c r="AF7" s="58">
        <f>SUM($AF$8:$AF$44)</f>
        <v>0</v>
      </c>
      <c r="AG7" s="58">
        <f>SUM($AG$8:$AG$44)</f>
        <v>0</v>
      </c>
      <c r="AH7" s="58">
        <f>SUM($AH$8:$AH$44)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152</v>
      </c>
      <c r="C9" s="49" t="s">
        <v>153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161</v>
      </c>
      <c r="B10" s="50" t="s">
        <v>167</v>
      </c>
      <c r="C10" s="49" t="s">
        <v>166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183</v>
      </c>
      <c r="C11" s="49" t="s">
        <v>184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195</v>
      </c>
      <c r="C12" s="49" t="s">
        <v>194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208</v>
      </c>
      <c r="C13" s="49" t="s">
        <v>209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222</v>
      </c>
      <c r="C14" s="49" t="s">
        <v>226</v>
      </c>
      <c r="D14" s="39">
        <f>SUM(E14:AH14)</f>
        <v>1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1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161</v>
      </c>
      <c r="B15" s="50" t="s">
        <v>247</v>
      </c>
      <c r="C15" s="49" t="s">
        <v>248</v>
      </c>
      <c r="D15" s="39">
        <f>SUM(E15:AH15)</f>
        <v>164</v>
      </c>
      <c r="E15" s="39">
        <v>104</v>
      </c>
      <c r="F15" s="39">
        <v>8</v>
      </c>
      <c r="G15" s="39">
        <v>0</v>
      </c>
      <c r="H15" s="39">
        <v>25</v>
      </c>
      <c r="I15" s="39">
        <v>10</v>
      </c>
      <c r="J15" s="39">
        <v>0</v>
      </c>
      <c r="K15" s="39">
        <v>0</v>
      </c>
      <c r="L15" s="39">
        <v>0</v>
      </c>
      <c r="M15" s="39">
        <v>1</v>
      </c>
      <c r="N15" s="39">
        <v>2</v>
      </c>
      <c r="O15" s="39">
        <v>0</v>
      </c>
      <c r="P15" s="39">
        <v>3</v>
      </c>
      <c r="Q15" s="39">
        <v>6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5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268</v>
      </c>
      <c r="C16" s="49" t="s">
        <v>269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291</v>
      </c>
      <c r="C17" s="49" t="s">
        <v>290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310</v>
      </c>
      <c r="C18" s="49" t="s">
        <v>311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327</v>
      </c>
      <c r="C19" s="49" t="s">
        <v>326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340</v>
      </c>
      <c r="C20" s="49" t="s">
        <v>339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363</v>
      </c>
      <c r="C21" s="49" t="s">
        <v>362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382</v>
      </c>
      <c r="C22" s="49" t="s">
        <v>383</v>
      </c>
      <c r="D22" s="39">
        <f>SUM(E22:AH22)</f>
        <v>5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5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399</v>
      </c>
      <c r="C23" s="49" t="s">
        <v>400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416</v>
      </c>
      <c r="C24" s="49" t="s">
        <v>417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433</v>
      </c>
      <c r="C25" s="49" t="s">
        <v>435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453</v>
      </c>
      <c r="C26" s="49" t="s">
        <v>450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161</v>
      </c>
      <c r="B27" s="50" t="s">
        <v>465</v>
      </c>
      <c r="C27" s="49" t="s">
        <v>467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480</v>
      </c>
      <c r="C28" s="49" t="s">
        <v>484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127</v>
      </c>
      <c r="B29" s="50" t="s">
        <v>491</v>
      </c>
      <c r="C29" s="49" t="s">
        <v>497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124</v>
      </c>
      <c r="B30" s="50" t="s">
        <v>514</v>
      </c>
      <c r="C30" s="49" t="s">
        <v>511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519</v>
      </c>
      <c r="C31" s="49" t="s">
        <v>521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124</v>
      </c>
      <c r="B32" s="50" t="s">
        <v>536</v>
      </c>
      <c r="C32" s="49" t="s">
        <v>537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127</v>
      </c>
      <c r="B33" s="50" t="s">
        <v>549</v>
      </c>
      <c r="C33" s="49" t="s">
        <v>548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124</v>
      </c>
      <c r="B34" s="50" t="s">
        <v>561</v>
      </c>
      <c r="C34" s="49" t="s">
        <v>558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127</v>
      </c>
      <c r="B35" s="50" t="s">
        <v>568</v>
      </c>
      <c r="C35" s="49" t="s">
        <v>569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127</v>
      </c>
      <c r="B36" s="50" t="s">
        <v>574</v>
      </c>
      <c r="C36" s="49" t="s">
        <v>576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161</v>
      </c>
      <c r="B37" s="50" t="s">
        <v>594</v>
      </c>
      <c r="C37" s="49" t="s">
        <v>595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127</v>
      </c>
      <c r="B38" s="50" t="s">
        <v>608</v>
      </c>
      <c r="C38" s="49" t="s">
        <v>607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127</v>
      </c>
      <c r="B39" s="50" t="s">
        <v>615</v>
      </c>
      <c r="C39" s="49" t="s">
        <v>616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124</v>
      </c>
      <c r="B40" s="50" t="s">
        <v>620</v>
      </c>
      <c r="C40" s="49" t="s">
        <v>621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127</v>
      </c>
      <c r="B41" s="50" t="s">
        <v>636</v>
      </c>
      <c r="C41" s="49" t="s">
        <v>637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127</v>
      </c>
      <c r="B42" s="50" t="s">
        <v>646</v>
      </c>
      <c r="C42" s="49" t="s">
        <v>648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178</v>
      </c>
      <c r="B43" s="50" t="s">
        <v>655</v>
      </c>
      <c r="C43" s="49" t="s">
        <v>659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124</v>
      </c>
      <c r="B44" s="50" t="s">
        <v>680</v>
      </c>
      <c r="C44" s="49" t="s">
        <v>679</v>
      </c>
      <c r="D44" s="39">
        <f>SUM(E44:AH44)</f>
        <v>59</v>
      </c>
      <c r="E44" s="39">
        <v>59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5:AG997">
    <cfRule type="expression" dxfId="820" priority="39" stopIfTrue="1">
      <formula>$A45&lt;&gt;""</formula>
    </cfRule>
  </conditionalFormatting>
  <conditionalFormatting sqref="A8:AH8">
    <cfRule type="expression" dxfId="819" priority="38" stopIfTrue="1">
      <formula>$A8&lt;&gt;""</formula>
    </cfRule>
  </conditionalFormatting>
  <conditionalFormatting sqref="A9:AH9">
    <cfRule type="expression" dxfId="818" priority="37" stopIfTrue="1">
      <formula>$A9&lt;&gt;""</formula>
    </cfRule>
  </conditionalFormatting>
  <conditionalFormatting sqref="A10:AH10">
    <cfRule type="expression" dxfId="817" priority="36" stopIfTrue="1">
      <formula>$A10&lt;&gt;""</formula>
    </cfRule>
  </conditionalFormatting>
  <conditionalFormatting sqref="A11:AH11">
    <cfRule type="expression" dxfId="816" priority="35" stopIfTrue="1">
      <formula>$A11&lt;&gt;""</formula>
    </cfRule>
  </conditionalFormatting>
  <conditionalFormatting sqref="A12:AH12">
    <cfRule type="expression" dxfId="815" priority="34" stopIfTrue="1">
      <formula>$A12&lt;&gt;""</formula>
    </cfRule>
  </conditionalFormatting>
  <conditionalFormatting sqref="A13:AH13">
    <cfRule type="expression" dxfId="814" priority="33" stopIfTrue="1">
      <formula>$A13&lt;&gt;""</formula>
    </cfRule>
  </conditionalFormatting>
  <conditionalFormatting sqref="A14:AH14">
    <cfRule type="expression" dxfId="813" priority="32" stopIfTrue="1">
      <formula>$A14&lt;&gt;""</formula>
    </cfRule>
  </conditionalFormatting>
  <conditionalFormatting sqref="A15:AH15">
    <cfRule type="expression" dxfId="812" priority="31" stopIfTrue="1">
      <formula>$A15&lt;&gt;""</formula>
    </cfRule>
  </conditionalFormatting>
  <conditionalFormatting sqref="A16:AH16">
    <cfRule type="expression" dxfId="811" priority="30" stopIfTrue="1">
      <formula>$A16&lt;&gt;""</formula>
    </cfRule>
  </conditionalFormatting>
  <conditionalFormatting sqref="A17:AH17">
    <cfRule type="expression" dxfId="810" priority="29" stopIfTrue="1">
      <formula>$A17&lt;&gt;""</formula>
    </cfRule>
  </conditionalFormatting>
  <conditionalFormatting sqref="A18:AH18">
    <cfRule type="expression" dxfId="809" priority="28" stopIfTrue="1">
      <formula>$A18&lt;&gt;""</formula>
    </cfRule>
  </conditionalFormatting>
  <conditionalFormatting sqref="A19:AH19">
    <cfRule type="expression" dxfId="808" priority="27" stopIfTrue="1">
      <formula>$A19&lt;&gt;""</formula>
    </cfRule>
  </conditionalFormatting>
  <conditionalFormatting sqref="A20:AH20">
    <cfRule type="expression" dxfId="807" priority="26" stopIfTrue="1">
      <formula>$A20&lt;&gt;""</formula>
    </cfRule>
  </conditionalFormatting>
  <conditionalFormatting sqref="A21:AH21">
    <cfRule type="expression" dxfId="806" priority="25" stopIfTrue="1">
      <formula>$A21&lt;&gt;""</formula>
    </cfRule>
  </conditionalFormatting>
  <conditionalFormatting sqref="A22:AH22">
    <cfRule type="expression" dxfId="805" priority="24" stopIfTrue="1">
      <formula>$A22&lt;&gt;""</formula>
    </cfRule>
  </conditionalFormatting>
  <conditionalFormatting sqref="A23:AH23">
    <cfRule type="expression" dxfId="804" priority="23" stopIfTrue="1">
      <formula>$A23&lt;&gt;""</formula>
    </cfRule>
  </conditionalFormatting>
  <conditionalFormatting sqref="A24:AH24">
    <cfRule type="expression" dxfId="803" priority="22" stopIfTrue="1">
      <formula>$A24&lt;&gt;""</formula>
    </cfRule>
  </conditionalFormatting>
  <conditionalFormatting sqref="A25:AH25">
    <cfRule type="expression" dxfId="802" priority="21" stopIfTrue="1">
      <formula>$A25&lt;&gt;""</formula>
    </cfRule>
  </conditionalFormatting>
  <conditionalFormatting sqref="A26:AH26">
    <cfRule type="expression" dxfId="801" priority="20" stopIfTrue="1">
      <formula>$A26&lt;&gt;""</formula>
    </cfRule>
  </conditionalFormatting>
  <conditionalFormatting sqref="A27:AH27">
    <cfRule type="expression" dxfId="800" priority="19" stopIfTrue="1">
      <formula>$A27&lt;&gt;""</formula>
    </cfRule>
  </conditionalFormatting>
  <conditionalFormatting sqref="A28:AH28">
    <cfRule type="expression" dxfId="799" priority="18" stopIfTrue="1">
      <formula>$A28&lt;&gt;""</formula>
    </cfRule>
  </conditionalFormatting>
  <conditionalFormatting sqref="A29:AH29">
    <cfRule type="expression" dxfId="798" priority="17" stopIfTrue="1">
      <formula>$A29&lt;&gt;""</formula>
    </cfRule>
  </conditionalFormatting>
  <conditionalFormatting sqref="A30:AH30">
    <cfRule type="expression" dxfId="797" priority="16" stopIfTrue="1">
      <formula>$A30&lt;&gt;""</formula>
    </cfRule>
  </conditionalFormatting>
  <conditionalFormatting sqref="A31:AH31">
    <cfRule type="expression" dxfId="796" priority="15" stopIfTrue="1">
      <formula>$A31&lt;&gt;""</formula>
    </cfRule>
  </conditionalFormatting>
  <conditionalFormatting sqref="A32:AH32">
    <cfRule type="expression" dxfId="795" priority="14" stopIfTrue="1">
      <formula>$A32&lt;&gt;""</formula>
    </cfRule>
  </conditionalFormatting>
  <conditionalFormatting sqref="A33:AH33">
    <cfRule type="expression" dxfId="794" priority="13" stopIfTrue="1">
      <formula>$A33&lt;&gt;""</formula>
    </cfRule>
  </conditionalFormatting>
  <conditionalFormatting sqref="A34:AH34">
    <cfRule type="expression" dxfId="793" priority="12" stopIfTrue="1">
      <formula>$A34&lt;&gt;""</formula>
    </cfRule>
  </conditionalFormatting>
  <conditionalFormatting sqref="A35:AH35">
    <cfRule type="expression" dxfId="792" priority="11" stopIfTrue="1">
      <formula>$A35&lt;&gt;""</formula>
    </cfRule>
  </conditionalFormatting>
  <conditionalFormatting sqref="A36:AH36">
    <cfRule type="expression" dxfId="791" priority="10" stopIfTrue="1">
      <formula>$A36&lt;&gt;""</formula>
    </cfRule>
  </conditionalFormatting>
  <conditionalFormatting sqref="A37:AH37">
    <cfRule type="expression" dxfId="790" priority="9" stopIfTrue="1">
      <formula>$A37&lt;&gt;""</formula>
    </cfRule>
  </conditionalFormatting>
  <conditionalFormatting sqref="A38:AH38">
    <cfRule type="expression" dxfId="789" priority="8" stopIfTrue="1">
      <formula>$A38&lt;&gt;""</formula>
    </cfRule>
  </conditionalFormatting>
  <conditionalFormatting sqref="A39:AH39">
    <cfRule type="expression" dxfId="788" priority="7" stopIfTrue="1">
      <formula>$A39&lt;&gt;""</formula>
    </cfRule>
  </conditionalFormatting>
  <conditionalFormatting sqref="A40:AH40">
    <cfRule type="expression" dxfId="787" priority="6" stopIfTrue="1">
      <formula>$A40&lt;&gt;""</formula>
    </cfRule>
  </conditionalFormatting>
  <conditionalFormatting sqref="A41:AH41">
    <cfRule type="expression" dxfId="786" priority="5" stopIfTrue="1">
      <formula>$A41&lt;&gt;""</formula>
    </cfRule>
  </conditionalFormatting>
  <conditionalFormatting sqref="A42:AH42">
    <cfRule type="expression" dxfId="785" priority="4" stopIfTrue="1">
      <formula>$A42&lt;&gt;""</formula>
    </cfRule>
  </conditionalFormatting>
  <conditionalFormatting sqref="A43:AH43">
    <cfRule type="expression" dxfId="784" priority="3" stopIfTrue="1">
      <formula>$A43&lt;&gt;""</formula>
    </cfRule>
  </conditionalFormatting>
  <conditionalFormatting sqref="A44:AH44">
    <cfRule type="expression" dxfId="783" priority="2" stopIfTrue="1">
      <formula>$A44&lt;&gt;""</formula>
    </cfRule>
  </conditionalFormatting>
  <conditionalFormatting sqref="A7:AH7">
    <cfRule type="expression" dxfId="7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690</v>
      </c>
      <c r="C7" s="43" t="s">
        <v>79</v>
      </c>
      <c r="D7" s="58">
        <f>SUM($D$8:$D$44)</f>
        <v>74</v>
      </c>
      <c r="E7" s="58">
        <f>SUM($E$8:$E$44)</f>
        <v>17</v>
      </c>
      <c r="F7" s="58">
        <f>SUM($F$8:$F$44)</f>
        <v>0</v>
      </c>
      <c r="G7" s="58">
        <f>SUM($G$8:$G$44)</f>
        <v>26</v>
      </c>
      <c r="H7" s="58">
        <f>SUM($H$8:$H$44)</f>
        <v>18</v>
      </c>
      <c r="I7" s="58">
        <f>SUM($I$8:$I$44)</f>
        <v>0</v>
      </c>
      <c r="J7" s="58">
        <f>SUM($J$8:$J$44)</f>
        <v>0</v>
      </c>
      <c r="K7" s="58">
        <f>SUM($K$8:$K$44)</f>
        <v>0</v>
      </c>
      <c r="L7" s="58">
        <f>SUM($L$8:$L$44)</f>
        <v>0</v>
      </c>
      <c r="M7" s="58">
        <f>SUM($M$8:$M$44)</f>
        <v>0</v>
      </c>
      <c r="N7" s="58">
        <f>SUM($N$8:$N$44)</f>
        <v>7</v>
      </c>
      <c r="O7" s="58">
        <f>SUM($O$8:$O$44)</f>
        <v>0</v>
      </c>
      <c r="P7" s="58">
        <f>SUM($P$8:$P$44)</f>
        <v>6</v>
      </c>
      <c r="Q7" s="58">
        <f>SUM($Q$8:$Q$44)</f>
        <v>0</v>
      </c>
      <c r="R7" s="58">
        <f>SUM($R$8:$R$44)</f>
        <v>0</v>
      </c>
      <c r="S7" s="58">
        <f>SUM($S$8:$S$44)</f>
        <v>0</v>
      </c>
      <c r="T7" s="58">
        <f>SUM($T$8:$T$44)</f>
        <v>0</v>
      </c>
      <c r="U7" s="58">
        <f>SUM($U$8:$U$44)</f>
        <v>0</v>
      </c>
      <c r="V7" s="58">
        <f>SUM($V$8:$V$44)</f>
        <v>0</v>
      </c>
      <c r="W7" s="58">
        <f>SUM($W$8:$W$44)</f>
        <v>0</v>
      </c>
      <c r="X7" s="58">
        <f>SUM($X$8:$X$44)</f>
        <v>0</v>
      </c>
      <c r="Y7" s="58">
        <f>SUM($Y$8:$Y$44)</f>
        <v>0</v>
      </c>
      <c r="Z7" s="58">
        <f>SUM($Z$8:$Z$44)</f>
        <v>0</v>
      </c>
      <c r="AA7" s="58">
        <f>SUM($AA$8:$AA$44)</f>
        <v>0</v>
      </c>
      <c r="AB7" s="58">
        <f>SUM($AB$8:$AB$44)</f>
        <v>0</v>
      </c>
      <c r="AC7" s="58">
        <f>SUM($AC$8:$AC$44)</f>
        <v>0</v>
      </c>
      <c r="AD7" s="58">
        <f>SUM($AD$8:$AD$44)</f>
        <v>0</v>
      </c>
      <c r="AE7" s="58">
        <f>SUM($AE$8:$AE$44)</f>
        <v>0</v>
      </c>
      <c r="AF7" s="58">
        <f>SUM($AF$8:$AF$44)</f>
        <v>0</v>
      </c>
      <c r="AG7" s="58">
        <f>SUM($AG$8:$AG$44)</f>
        <v>0</v>
      </c>
      <c r="AH7" s="58">
        <f>SUM($AH$8:$AH$44)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150</v>
      </c>
      <c r="C9" s="49" t="s">
        <v>153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168</v>
      </c>
      <c r="B10" s="50" t="s">
        <v>169</v>
      </c>
      <c r="C10" s="49" t="s">
        <v>170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183</v>
      </c>
      <c r="C11" s="49" t="s">
        <v>184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195</v>
      </c>
      <c r="C12" s="49" t="s">
        <v>196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208</v>
      </c>
      <c r="C13" s="49" t="s">
        <v>209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178</v>
      </c>
      <c r="B14" s="50" t="s">
        <v>224</v>
      </c>
      <c r="C14" s="49" t="s">
        <v>223</v>
      </c>
      <c r="D14" s="39">
        <f>SUM(E14:AH14)</f>
        <v>61</v>
      </c>
      <c r="E14" s="39">
        <v>17</v>
      </c>
      <c r="F14" s="39">
        <v>0</v>
      </c>
      <c r="G14" s="39">
        <v>26</v>
      </c>
      <c r="H14" s="39">
        <v>18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168</v>
      </c>
      <c r="B15" s="50" t="s">
        <v>244</v>
      </c>
      <c r="C15" s="49" t="s">
        <v>249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270</v>
      </c>
      <c r="C16" s="49" t="s">
        <v>267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291</v>
      </c>
      <c r="C17" s="49" t="s">
        <v>292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312</v>
      </c>
      <c r="C18" s="49" t="s">
        <v>309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325</v>
      </c>
      <c r="C19" s="49" t="s">
        <v>326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168</v>
      </c>
      <c r="B20" s="50" t="s">
        <v>341</v>
      </c>
      <c r="C20" s="49" t="s">
        <v>342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364</v>
      </c>
      <c r="C21" s="49" t="s">
        <v>362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378</v>
      </c>
      <c r="C22" s="49" t="s">
        <v>379</v>
      </c>
      <c r="D22" s="39">
        <f>SUM(E22:AH22)</f>
        <v>13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7</v>
      </c>
      <c r="O22" s="39">
        <v>0</v>
      </c>
      <c r="P22" s="39">
        <v>6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124</v>
      </c>
      <c r="B23" s="50" t="s">
        <v>401</v>
      </c>
      <c r="C23" s="49" t="s">
        <v>402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418</v>
      </c>
      <c r="C24" s="49" t="s">
        <v>419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430</v>
      </c>
      <c r="C25" s="49" t="s">
        <v>435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451</v>
      </c>
      <c r="C26" s="49" t="s">
        <v>454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124</v>
      </c>
      <c r="B27" s="50" t="s">
        <v>463</v>
      </c>
      <c r="C27" s="49" t="s">
        <v>468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482</v>
      </c>
      <c r="C28" s="49" t="s">
        <v>485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127</v>
      </c>
      <c r="B29" s="50" t="s">
        <v>498</v>
      </c>
      <c r="C29" s="49" t="s">
        <v>499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127</v>
      </c>
      <c r="B30" s="50" t="s">
        <v>510</v>
      </c>
      <c r="C30" s="49" t="s">
        <v>515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522</v>
      </c>
      <c r="C31" s="49" t="s">
        <v>523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124</v>
      </c>
      <c r="B32" s="50" t="s">
        <v>538</v>
      </c>
      <c r="C32" s="49" t="s">
        <v>535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124</v>
      </c>
      <c r="B33" s="50" t="s">
        <v>549</v>
      </c>
      <c r="C33" s="49" t="s">
        <v>550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127</v>
      </c>
      <c r="B34" s="50" t="s">
        <v>559</v>
      </c>
      <c r="C34" s="49" t="s">
        <v>560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127</v>
      </c>
      <c r="B35" s="50" t="s">
        <v>567</v>
      </c>
      <c r="C35" s="49" t="s">
        <v>569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124</v>
      </c>
      <c r="B36" s="50" t="s">
        <v>570</v>
      </c>
      <c r="C36" s="49" t="s">
        <v>577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127</v>
      </c>
      <c r="B37" s="50" t="s">
        <v>592</v>
      </c>
      <c r="C37" s="49" t="s">
        <v>596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124</v>
      </c>
      <c r="B38" s="50" t="s">
        <v>608</v>
      </c>
      <c r="C38" s="49" t="s">
        <v>607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127</v>
      </c>
      <c r="B39" s="50" t="s">
        <v>615</v>
      </c>
      <c r="C39" s="49" t="s">
        <v>616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127</v>
      </c>
      <c r="B40" s="50" t="s">
        <v>619</v>
      </c>
      <c r="C40" s="49" t="s">
        <v>618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127</v>
      </c>
      <c r="B41" s="50" t="s">
        <v>638</v>
      </c>
      <c r="C41" s="49" t="s">
        <v>637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127</v>
      </c>
      <c r="B42" s="50" t="s">
        <v>649</v>
      </c>
      <c r="C42" s="49" t="s">
        <v>648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127</v>
      </c>
      <c r="B43" s="50" t="s">
        <v>661</v>
      </c>
      <c r="C43" s="49" t="s">
        <v>662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127</v>
      </c>
      <c r="B44" s="50" t="s">
        <v>680</v>
      </c>
      <c r="C44" s="49" t="s">
        <v>679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5:AG997">
    <cfRule type="expression" dxfId="781" priority="39" stopIfTrue="1">
      <formula>$A45&lt;&gt;""</formula>
    </cfRule>
  </conditionalFormatting>
  <conditionalFormatting sqref="A8:AH8">
    <cfRule type="expression" dxfId="780" priority="38" stopIfTrue="1">
      <formula>$A8&lt;&gt;""</formula>
    </cfRule>
  </conditionalFormatting>
  <conditionalFormatting sqref="A9:AH9">
    <cfRule type="expression" dxfId="779" priority="37" stopIfTrue="1">
      <formula>$A9&lt;&gt;""</formula>
    </cfRule>
  </conditionalFormatting>
  <conditionalFormatting sqref="A10:AH10">
    <cfRule type="expression" dxfId="778" priority="36" stopIfTrue="1">
      <formula>$A10&lt;&gt;""</formula>
    </cfRule>
  </conditionalFormatting>
  <conditionalFormatting sqref="A11:AH11">
    <cfRule type="expression" dxfId="777" priority="35" stopIfTrue="1">
      <formula>$A11&lt;&gt;""</formula>
    </cfRule>
  </conditionalFormatting>
  <conditionalFormatting sqref="A12:AH12">
    <cfRule type="expression" dxfId="776" priority="34" stopIfTrue="1">
      <formula>$A12&lt;&gt;""</formula>
    </cfRule>
  </conditionalFormatting>
  <conditionalFormatting sqref="A13:AH13">
    <cfRule type="expression" dxfId="775" priority="33" stopIfTrue="1">
      <formula>$A13&lt;&gt;""</formula>
    </cfRule>
  </conditionalFormatting>
  <conditionalFormatting sqref="A14:AH14">
    <cfRule type="expression" dxfId="774" priority="32" stopIfTrue="1">
      <formula>$A14&lt;&gt;""</formula>
    </cfRule>
  </conditionalFormatting>
  <conditionalFormatting sqref="A15:AH15">
    <cfRule type="expression" dxfId="773" priority="31" stopIfTrue="1">
      <formula>$A15&lt;&gt;""</formula>
    </cfRule>
  </conditionalFormatting>
  <conditionalFormatting sqref="A16:AH16">
    <cfRule type="expression" dxfId="772" priority="30" stopIfTrue="1">
      <formula>$A16&lt;&gt;""</formula>
    </cfRule>
  </conditionalFormatting>
  <conditionalFormatting sqref="A17:AH17">
    <cfRule type="expression" dxfId="771" priority="29" stopIfTrue="1">
      <formula>$A17&lt;&gt;""</formula>
    </cfRule>
  </conditionalFormatting>
  <conditionalFormatting sqref="A18:AH18">
    <cfRule type="expression" dxfId="770" priority="28" stopIfTrue="1">
      <formula>$A18&lt;&gt;""</formula>
    </cfRule>
  </conditionalFormatting>
  <conditionalFormatting sqref="A19:AH19">
    <cfRule type="expression" dxfId="769" priority="27" stopIfTrue="1">
      <formula>$A19&lt;&gt;""</formula>
    </cfRule>
  </conditionalFormatting>
  <conditionalFormatting sqref="A20:AH20">
    <cfRule type="expression" dxfId="768" priority="26" stopIfTrue="1">
      <formula>$A20&lt;&gt;""</formula>
    </cfRule>
  </conditionalFormatting>
  <conditionalFormatting sqref="A21:AH21">
    <cfRule type="expression" dxfId="767" priority="25" stopIfTrue="1">
      <formula>$A21&lt;&gt;""</formula>
    </cfRule>
  </conditionalFormatting>
  <conditionalFormatting sqref="A22:AH22">
    <cfRule type="expression" dxfId="766" priority="24" stopIfTrue="1">
      <formula>$A22&lt;&gt;""</formula>
    </cfRule>
  </conditionalFormatting>
  <conditionalFormatting sqref="A23:AH23">
    <cfRule type="expression" dxfId="765" priority="23" stopIfTrue="1">
      <formula>$A23&lt;&gt;""</formula>
    </cfRule>
  </conditionalFormatting>
  <conditionalFormatting sqref="A24:AH24">
    <cfRule type="expression" dxfId="764" priority="22" stopIfTrue="1">
      <formula>$A24&lt;&gt;""</formula>
    </cfRule>
  </conditionalFormatting>
  <conditionalFormatting sqref="A25:AH25">
    <cfRule type="expression" dxfId="763" priority="21" stopIfTrue="1">
      <formula>$A25&lt;&gt;""</formula>
    </cfRule>
  </conditionalFormatting>
  <conditionalFormatting sqref="A26:AH26">
    <cfRule type="expression" dxfId="762" priority="20" stopIfTrue="1">
      <formula>$A26&lt;&gt;""</formula>
    </cfRule>
  </conditionalFormatting>
  <conditionalFormatting sqref="A27:AH27">
    <cfRule type="expression" dxfId="761" priority="19" stopIfTrue="1">
      <formula>$A27&lt;&gt;""</formula>
    </cfRule>
  </conditionalFormatting>
  <conditionalFormatting sqref="A28:AH28">
    <cfRule type="expression" dxfId="760" priority="18" stopIfTrue="1">
      <formula>$A28&lt;&gt;""</formula>
    </cfRule>
  </conditionalFormatting>
  <conditionalFormatting sqref="A29:AH29">
    <cfRule type="expression" dxfId="759" priority="17" stopIfTrue="1">
      <formula>$A29&lt;&gt;""</formula>
    </cfRule>
  </conditionalFormatting>
  <conditionalFormatting sqref="A30:AH30">
    <cfRule type="expression" dxfId="758" priority="16" stopIfTrue="1">
      <formula>$A30&lt;&gt;""</formula>
    </cfRule>
  </conditionalFormatting>
  <conditionalFormatting sqref="A31:AH31">
    <cfRule type="expression" dxfId="757" priority="15" stopIfTrue="1">
      <formula>$A31&lt;&gt;""</formula>
    </cfRule>
  </conditionalFormatting>
  <conditionalFormatting sqref="A32:AH32">
    <cfRule type="expression" dxfId="756" priority="14" stopIfTrue="1">
      <formula>$A32&lt;&gt;""</formula>
    </cfRule>
  </conditionalFormatting>
  <conditionalFormatting sqref="A33:AH33">
    <cfRule type="expression" dxfId="755" priority="13" stopIfTrue="1">
      <formula>$A33&lt;&gt;""</formula>
    </cfRule>
  </conditionalFormatting>
  <conditionalFormatting sqref="A34:AH34">
    <cfRule type="expression" dxfId="754" priority="12" stopIfTrue="1">
      <formula>$A34&lt;&gt;""</formula>
    </cfRule>
  </conditionalFormatting>
  <conditionalFormatting sqref="A35:AH35">
    <cfRule type="expression" dxfId="753" priority="11" stopIfTrue="1">
      <formula>$A35&lt;&gt;""</formula>
    </cfRule>
  </conditionalFormatting>
  <conditionalFormatting sqref="A36:AH36">
    <cfRule type="expression" dxfId="752" priority="10" stopIfTrue="1">
      <formula>$A36&lt;&gt;""</formula>
    </cfRule>
  </conditionalFormatting>
  <conditionalFormatting sqref="A37:AH37">
    <cfRule type="expression" dxfId="751" priority="9" stopIfTrue="1">
      <formula>$A37&lt;&gt;""</formula>
    </cfRule>
  </conditionalFormatting>
  <conditionalFormatting sqref="A38:AH38">
    <cfRule type="expression" dxfId="750" priority="8" stopIfTrue="1">
      <formula>$A38&lt;&gt;""</formula>
    </cfRule>
  </conditionalFormatting>
  <conditionalFormatting sqref="A39:AH39">
    <cfRule type="expression" dxfId="749" priority="7" stopIfTrue="1">
      <formula>$A39&lt;&gt;""</formula>
    </cfRule>
  </conditionalFormatting>
  <conditionalFormatting sqref="A40:AH40">
    <cfRule type="expression" dxfId="748" priority="6" stopIfTrue="1">
      <formula>$A40&lt;&gt;""</formula>
    </cfRule>
  </conditionalFormatting>
  <conditionalFormatting sqref="A41:AH41">
    <cfRule type="expression" dxfId="747" priority="5" stopIfTrue="1">
      <formula>$A41&lt;&gt;""</formula>
    </cfRule>
  </conditionalFormatting>
  <conditionalFormatting sqref="A42:AH42">
    <cfRule type="expression" dxfId="746" priority="4" stopIfTrue="1">
      <formula>$A42&lt;&gt;""</formula>
    </cfRule>
  </conditionalFormatting>
  <conditionalFormatting sqref="A43:AH43">
    <cfRule type="expression" dxfId="745" priority="3" stopIfTrue="1">
      <formula>$A43&lt;&gt;""</formula>
    </cfRule>
  </conditionalFormatting>
  <conditionalFormatting sqref="A44:AH44">
    <cfRule type="expression" dxfId="744" priority="2" stopIfTrue="1">
      <formula>$A44&lt;&gt;""</formula>
    </cfRule>
  </conditionalFormatting>
  <conditionalFormatting sqref="A7:AH7">
    <cfRule type="expression" dxfId="74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690</v>
      </c>
      <c r="C7" s="43" t="s">
        <v>79</v>
      </c>
      <c r="D7" s="58">
        <f>SUM($D$8:$D$44)</f>
        <v>0</v>
      </c>
      <c r="E7" s="58">
        <f>SUM($E$8:$E$44)</f>
        <v>0</v>
      </c>
      <c r="F7" s="58">
        <f>SUM($F$8:$F$44)</f>
        <v>0</v>
      </c>
      <c r="G7" s="58">
        <f>SUM($G$8:$G$44)</f>
        <v>0</v>
      </c>
      <c r="H7" s="58">
        <f>SUM($H$8:$H$44)</f>
        <v>0</v>
      </c>
      <c r="I7" s="58">
        <f>SUM($I$8:$I$44)</f>
        <v>0</v>
      </c>
      <c r="J7" s="58">
        <f>SUM($J$8:$J$44)</f>
        <v>0</v>
      </c>
      <c r="K7" s="58">
        <f>SUM($K$8:$K$44)</f>
        <v>0</v>
      </c>
      <c r="L7" s="58">
        <f>SUM($L$8:$L$44)</f>
        <v>0</v>
      </c>
      <c r="M7" s="58">
        <f>SUM($M$8:$M$44)</f>
        <v>0</v>
      </c>
      <c r="N7" s="58">
        <f>SUM($N$8:$N$44)</f>
        <v>0</v>
      </c>
      <c r="O7" s="58">
        <f>SUM($O$8:$O$44)</f>
        <v>0</v>
      </c>
      <c r="P7" s="58">
        <f>SUM($P$8:$P$44)</f>
        <v>0</v>
      </c>
      <c r="Q7" s="58">
        <f>SUM($Q$8:$Q$44)</f>
        <v>0</v>
      </c>
      <c r="R7" s="58">
        <f>SUM($R$8:$R$44)</f>
        <v>0</v>
      </c>
      <c r="S7" s="58">
        <f>SUM($S$8:$S$44)</f>
        <v>0</v>
      </c>
      <c r="T7" s="58">
        <f>SUM($T$8:$T$44)</f>
        <v>0</v>
      </c>
      <c r="U7" s="58">
        <f>SUM($U$8:$U$44)</f>
        <v>0</v>
      </c>
      <c r="V7" s="58">
        <f>SUM($V$8:$V$44)</f>
        <v>0</v>
      </c>
      <c r="W7" s="58">
        <f>SUM($W$8:$W$44)</f>
        <v>0</v>
      </c>
      <c r="X7" s="58">
        <f>SUM($X$8:$X$44)</f>
        <v>0</v>
      </c>
      <c r="Y7" s="58">
        <f>SUM($Y$8:$Y$44)</f>
        <v>0</v>
      </c>
      <c r="Z7" s="58">
        <f>SUM($Z$8:$Z$44)</f>
        <v>0</v>
      </c>
      <c r="AA7" s="58">
        <f>SUM($AA$8:$AA$44)</f>
        <v>0</v>
      </c>
      <c r="AB7" s="58">
        <f>SUM($AB$8:$AB$44)</f>
        <v>0</v>
      </c>
      <c r="AC7" s="58">
        <f>SUM($AC$8:$AC$44)</f>
        <v>0</v>
      </c>
      <c r="AD7" s="58">
        <f>SUM($AD$8:$AD$44)</f>
        <v>0</v>
      </c>
      <c r="AE7" s="58">
        <f>SUM($AE$8:$AE$44)</f>
        <v>0</v>
      </c>
      <c r="AF7" s="58">
        <f>SUM($AF$8:$AF$44)</f>
        <v>0</v>
      </c>
      <c r="AG7" s="58">
        <f>SUM($AG$8:$AG$44)</f>
        <v>0</v>
      </c>
      <c r="AH7" s="58">
        <f>SUM($AH$8:$AH$44)</f>
        <v>0</v>
      </c>
    </row>
    <row r="8" spans="1:34" s="10" customFormat="1" ht="12" customHeight="1">
      <c r="A8" s="49" t="s">
        <v>127</v>
      </c>
      <c r="B8" s="50" t="s">
        <v>125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152</v>
      </c>
      <c r="C9" s="49" t="s">
        <v>153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171</v>
      </c>
      <c r="C10" s="49" t="s">
        <v>172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183</v>
      </c>
      <c r="C11" s="49" t="s">
        <v>184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195</v>
      </c>
      <c r="C12" s="49" t="s">
        <v>196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208</v>
      </c>
      <c r="C13" s="49" t="s">
        <v>209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141</v>
      </c>
      <c r="B14" s="50" t="s">
        <v>222</v>
      </c>
      <c r="C14" s="49" t="s">
        <v>225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246</v>
      </c>
      <c r="C15" s="49" t="s">
        <v>248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271</v>
      </c>
      <c r="B16" s="50" t="s">
        <v>272</v>
      </c>
      <c r="C16" s="49" t="s">
        <v>267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291</v>
      </c>
      <c r="C17" s="49" t="s">
        <v>290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141</v>
      </c>
      <c r="B18" s="50" t="s">
        <v>312</v>
      </c>
      <c r="C18" s="49" t="s">
        <v>313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325</v>
      </c>
      <c r="C19" s="49" t="s">
        <v>326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141</v>
      </c>
      <c r="B20" s="50" t="s">
        <v>340</v>
      </c>
      <c r="C20" s="49" t="s">
        <v>339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141</v>
      </c>
      <c r="B21" s="50" t="s">
        <v>365</v>
      </c>
      <c r="C21" s="49" t="s">
        <v>366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384</v>
      </c>
      <c r="C22" s="49" t="s">
        <v>381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178</v>
      </c>
      <c r="B23" s="50" t="s">
        <v>396</v>
      </c>
      <c r="C23" s="49" t="s">
        <v>397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141</v>
      </c>
      <c r="B24" s="50" t="s">
        <v>416</v>
      </c>
      <c r="C24" s="49" t="s">
        <v>420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430</v>
      </c>
      <c r="C25" s="49" t="s">
        <v>431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455</v>
      </c>
      <c r="C26" s="49" t="s">
        <v>454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463</v>
      </c>
      <c r="C27" s="49" t="s">
        <v>469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482</v>
      </c>
      <c r="C28" s="49" t="s">
        <v>486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127</v>
      </c>
      <c r="B29" s="50" t="s">
        <v>491</v>
      </c>
      <c r="C29" s="49" t="s">
        <v>500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127</v>
      </c>
      <c r="B30" s="50" t="s">
        <v>516</v>
      </c>
      <c r="C30" s="49" t="s">
        <v>515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124</v>
      </c>
      <c r="B31" s="50" t="s">
        <v>522</v>
      </c>
      <c r="C31" s="49" t="s">
        <v>521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124</v>
      </c>
      <c r="B32" s="50" t="s">
        <v>538</v>
      </c>
      <c r="C32" s="49" t="s">
        <v>537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124</v>
      </c>
      <c r="B33" s="50" t="s">
        <v>549</v>
      </c>
      <c r="C33" s="49" t="s">
        <v>550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127</v>
      </c>
      <c r="B34" s="50" t="s">
        <v>559</v>
      </c>
      <c r="C34" s="49" t="s">
        <v>560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127</v>
      </c>
      <c r="B35" s="50" t="s">
        <v>567</v>
      </c>
      <c r="C35" s="49" t="s">
        <v>569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127</v>
      </c>
      <c r="B36" s="50" t="s">
        <v>570</v>
      </c>
      <c r="C36" s="49" t="s">
        <v>575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127</v>
      </c>
      <c r="B37" s="50" t="s">
        <v>592</v>
      </c>
      <c r="C37" s="49" t="s">
        <v>597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127</v>
      </c>
      <c r="B38" s="50" t="s">
        <v>608</v>
      </c>
      <c r="C38" s="49" t="s">
        <v>609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127</v>
      </c>
      <c r="B39" s="50" t="s">
        <v>615</v>
      </c>
      <c r="C39" s="49" t="s">
        <v>616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127</v>
      </c>
      <c r="B40" s="50" t="s">
        <v>620</v>
      </c>
      <c r="C40" s="49" t="s">
        <v>621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127</v>
      </c>
      <c r="B41" s="50" t="s">
        <v>636</v>
      </c>
      <c r="C41" s="49" t="s">
        <v>637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127</v>
      </c>
      <c r="B42" s="50" t="s">
        <v>646</v>
      </c>
      <c r="C42" s="49" t="s">
        <v>648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127</v>
      </c>
      <c r="B43" s="50" t="s">
        <v>663</v>
      </c>
      <c r="C43" s="49" t="s">
        <v>662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127</v>
      </c>
      <c r="B44" s="50" t="s">
        <v>680</v>
      </c>
      <c r="C44" s="49" t="s">
        <v>679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5:AG997">
    <cfRule type="expression" dxfId="742" priority="39" stopIfTrue="1">
      <formula>$A45&lt;&gt;""</formula>
    </cfRule>
  </conditionalFormatting>
  <conditionalFormatting sqref="A8:AH8">
    <cfRule type="expression" dxfId="741" priority="38" stopIfTrue="1">
      <formula>$A8&lt;&gt;""</formula>
    </cfRule>
  </conditionalFormatting>
  <conditionalFormatting sqref="A9:AH9">
    <cfRule type="expression" dxfId="740" priority="37" stopIfTrue="1">
      <formula>$A9&lt;&gt;""</formula>
    </cfRule>
  </conditionalFormatting>
  <conditionalFormatting sqref="A10:AH10">
    <cfRule type="expression" dxfId="739" priority="36" stopIfTrue="1">
      <formula>$A10&lt;&gt;""</formula>
    </cfRule>
  </conditionalFormatting>
  <conditionalFormatting sqref="A11:AH11">
    <cfRule type="expression" dxfId="738" priority="35" stopIfTrue="1">
      <formula>$A11&lt;&gt;""</formula>
    </cfRule>
  </conditionalFormatting>
  <conditionalFormatting sqref="A12:AH12">
    <cfRule type="expression" dxfId="737" priority="34" stopIfTrue="1">
      <formula>$A12&lt;&gt;""</formula>
    </cfRule>
  </conditionalFormatting>
  <conditionalFormatting sqref="A13:AH13">
    <cfRule type="expression" dxfId="736" priority="33" stopIfTrue="1">
      <formula>$A13&lt;&gt;""</formula>
    </cfRule>
  </conditionalFormatting>
  <conditionalFormatting sqref="A14:AH14">
    <cfRule type="expression" dxfId="735" priority="32" stopIfTrue="1">
      <formula>$A14&lt;&gt;""</formula>
    </cfRule>
  </conditionalFormatting>
  <conditionalFormatting sqref="A15:AH15">
    <cfRule type="expression" dxfId="734" priority="31" stopIfTrue="1">
      <formula>$A15&lt;&gt;""</formula>
    </cfRule>
  </conditionalFormatting>
  <conditionalFormatting sqref="A16:AH16">
    <cfRule type="expression" dxfId="733" priority="30" stopIfTrue="1">
      <formula>$A16&lt;&gt;""</formula>
    </cfRule>
  </conditionalFormatting>
  <conditionalFormatting sqref="A17:AH17">
    <cfRule type="expression" dxfId="732" priority="29" stopIfTrue="1">
      <formula>$A17&lt;&gt;""</formula>
    </cfRule>
  </conditionalFormatting>
  <conditionalFormatting sqref="A18:AH18">
    <cfRule type="expression" dxfId="731" priority="28" stopIfTrue="1">
      <formula>$A18&lt;&gt;""</formula>
    </cfRule>
  </conditionalFormatting>
  <conditionalFormatting sqref="A19:AH19">
    <cfRule type="expression" dxfId="730" priority="27" stopIfTrue="1">
      <formula>$A19&lt;&gt;""</formula>
    </cfRule>
  </conditionalFormatting>
  <conditionalFormatting sqref="A20:AH20">
    <cfRule type="expression" dxfId="729" priority="26" stopIfTrue="1">
      <formula>$A20&lt;&gt;""</formula>
    </cfRule>
  </conditionalFormatting>
  <conditionalFormatting sqref="A21:AH21">
    <cfRule type="expression" dxfId="728" priority="25" stopIfTrue="1">
      <formula>$A21&lt;&gt;""</formula>
    </cfRule>
  </conditionalFormatting>
  <conditionalFormatting sqref="A22:AH22">
    <cfRule type="expression" dxfId="727" priority="24" stopIfTrue="1">
      <formula>$A22&lt;&gt;""</formula>
    </cfRule>
  </conditionalFormatting>
  <conditionalFormatting sqref="A23:AH23">
    <cfRule type="expression" dxfId="726" priority="23" stopIfTrue="1">
      <formula>$A23&lt;&gt;""</formula>
    </cfRule>
  </conditionalFormatting>
  <conditionalFormatting sqref="A24:AH24">
    <cfRule type="expression" dxfId="725" priority="22" stopIfTrue="1">
      <formula>$A24&lt;&gt;""</formula>
    </cfRule>
  </conditionalFormatting>
  <conditionalFormatting sqref="A25:AH25">
    <cfRule type="expression" dxfId="724" priority="21" stopIfTrue="1">
      <formula>$A25&lt;&gt;""</formula>
    </cfRule>
  </conditionalFormatting>
  <conditionalFormatting sqref="A26:AH26">
    <cfRule type="expression" dxfId="723" priority="20" stopIfTrue="1">
      <formula>$A26&lt;&gt;""</formula>
    </cfRule>
  </conditionalFormatting>
  <conditionalFormatting sqref="A27:AH27">
    <cfRule type="expression" dxfId="722" priority="19" stopIfTrue="1">
      <formula>$A27&lt;&gt;""</formula>
    </cfRule>
  </conditionalFormatting>
  <conditionalFormatting sqref="A28:AH28">
    <cfRule type="expression" dxfId="721" priority="18" stopIfTrue="1">
      <formula>$A28&lt;&gt;""</formula>
    </cfRule>
  </conditionalFormatting>
  <conditionalFormatting sqref="A29:AH29">
    <cfRule type="expression" dxfId="720" priority="17" stopIfTrue="1">
      <formula>$A29&lt;&gt;""</formula>
    </cfRule>
  </conditionalFormatting>
  <conditionalFormatting sqref="A30:AH30">
    <cfRule type="expression" dxfId="719" priority="16" stopIfTrue="1">
      <formula>$A30&lt;&gt;""</formula>
    </cfRule>
  </conditionalFormatting>
  <conditionalFormatting sqref="A31:AH31">
    <cfRule type="expression" dxfId="718" priority="15" stopIfTrue="1">
      <formula>$A31&lt;&gt;""</formula>
    </cfRule>
  </conditionalFormatting>
  <conditionalFormatting sqref="A32:AH32">
    <cfRule type="expression" dxfId="717" priority="14" stopIfTrue="1">
      <formula>$A32&lt;&gt;""</formula>
    </cfRule>
  </conditionalFormatting>
  <conditionalFormatting sqref="A33:AH33">
    <cfRule type="expression" dxfId="716" priority="13" stopIfTrue="1">
      <formula>$A33&lt;&gt;""</formula>
    </cfRule>
  </conditionalFormatting>
  <conditionalFormatting sqref="A34:AH34">
    <cfRule type="expression" dxfId="715" priority="12" stopIfTrue="1">
      <formula>$A34&lt;&gt;""</formula>
    </cfRule>
  </conditionalFormatting>
  <conditionalFormatting sqref="A35:AH35">
    <cfRule type="expression" dxfId="714" priority="11" stopIfTrue="1">
      <formula>$A35&lt;&gt;""</formula>
    </cfRule>
  </conditionalFormatting>
  <conditionalFormatting sqref="A36:AH36">
    <cfRule type="expression" dxfId="713" priority="10" stopIfTrue="1">
      <formula>$A36&lt;&gt;""</formula>
    </cfRule>
  </conditionalFormatting>
  <conditionalFormatting sqref="A37:AH37">
    <cfRule type="expression" dxfId="712" priority="9" stopIfTrue="1">
      <formula>$A37&lt;&gt;""</formula>
    </cfRule>
  </conditionalFormatting>
  <conditionalFormatting sqref="A38:AH38">
    <cfRule type="expression" dxfId="711" priority="8" stopIfTrue="1">
      <formula>$A38&lt;&gt;""</formula>
    </cfRule>
  </conditionalFormatting>
  <conditionalFormatting sqref="A39:AH39">
    <cfRule type="expression" dxfId="710" priority="7" stopIfTrue="1">
      <formula>$A39&lt;&gt;""</formula>
    </cfRule>
  </conditionalFormatting>
  <conditionalFormatting sqref="A40:AH40">
    <cfRule type="expression" dxfId="709" priority="6" stopIfTrue="1">
      <formula>$A40&lt;&gt;""</formula>
    </cfRule>
  </conditionalFormatting>
  <conditionalFormatting sqref="A41:AH41">
    <cfRule type="expression" dxfId="708" priority="5" stopIfTrue="1">
      <formula>$A41&lt;&gt;""</formula>
    </cfRule>
  </conditionalFormatting>
  <conditionalFormatting sqref="A42:AH42">
    <cfRule type="expression" dxfId="707" priority="4" stopIfTrue="1">
      <formula>$A42&lt;&gt;""</formula>
    </cfRule>
  </conditionalFormatting>
  <conditionalFormatting sqref="A43:AH43">
    <cfRule type="expression" dxfId="706" priority="3" stopIfTrue="1">
      <formula>$A43&lt;&gt;""</formula>
    </cfRule>
  </conditionalFormatting>
  <conditionalFormatting sqref="A44:AH44">
    <cfRule type="expression" dxfId="705" priority="2" stopIfTrue="1">
      <formula>$A44&lt;&gt;""</formula>
    </cfRule>
  </conditionalFormatting>
  <conditionalFormatting sqref="A7:AH7">
    <cfRule type="expression" dxfId="70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690</v>
      </c>
      <c r="C7" s="43" t="s">
        <v>79</v>
      </c>
      <c r="D7" s="58">
        <f>SUM($D$8:$D$44)</f>
        <v>0</v>
      </c>
      <c r="E7" s="58">
        <f>SUM($E$8:$E$44)</f>
        <v>0</v>
      </c>
      <c r="F7" s="58">
        <f>SUM($F$8:$F$44)</f>
        <v>0</v>
      </c>
      <c r="G7" s="58">
        <f>SUM($G$8:$G$44)</f>
        <v>0</v>
      </c>
      <c r="H7" s="58">
        <f>SUM($H$8:$H$44)</f>
        <v>0</v>
      </c>
      <c r="I7" s="58">
        <f>SUM($I$8:$I$44)</f>
        <v>0</v>
      </c>
      <c r="J7" s="58">
        <f>SUM($J$8:$J$44)</f>
        <v>0</v>
      </c>
      <c r="K7" s="58">
        <f>SUM($K$8:$K$44)</f>
        <v>0</v>
      </c>
      <c r="L7" s="58">
        <f>SUM($L$8:$L$44)</f>
        <v>0</v>
      </c>
      <c r="M7" s="58">
        <f>SUM($M$8:$M$44)</f>
        <v>0</v>
      </c>
      <c r="N7" s="58">
        <f>SUM($N$8:$N$44)</f>
        <v>0</v>
      </c>
      <c r="O7" s="58">
        <f>SUM($O$8:$O$44)</f>
        <v>0</v>
      </c>
      <c r="P7" s="58">
        <f>SUM($P$8:$P$44)</f>
        <v>0</v>
      </c>
      <c r="Q7" s="58">
        <f>SUM($Q$8:$Q$44)</f>
        <v>0</v>
      </c>
      <c r="R7" s="58">
        <f>SUM($R$8:$R$44)</f>
        <v>0</v>
      </c>
      <c r="S7" s="58">
        <f>SUM($S$8:$S$44)</f>
        <v>0</v>
      </c>
      <c r="T7" s="58">
        <f>SUM($T$8:$T$44)</f>
        <v>0</v>
      </c>
      <c r="U7" s="58">
        <f>SUM($U$8:$U$44)</f>
        <v>0</v>
      </c>
      <c r="V7" s="58">
        <f>SUM($V$8:$V$44)</f>
        <v>0</v>
      </c>
      <c r="W7" s="58">
        <f>SUM($W$8:$W$44)</f>
        <v>0</v>
      </c>
      <c r="X7" s="58">
        <f>SUM($X$8:$X$44)</f>
        <v>0</v>
      </c>
      <c r="Y7" s="58">
        <f>SUM($Y$8:$Y$44)</f>
        <v>0</v>
      </c>
      <c r="Z7" s="58">
        <f>SUM($Z$8:$Z$44)</f>
        <v>0</v>
      </c>
      <c r="AA7" s="58">
        <f>SUM($AA$8:$AA$44)</f>
        <v>0</v>
      </c>
      <c r="AB7" s="58">
        <f>SUM($AB$8:$AB$44)</f>
        <v>0</v>
      </c>
      <c r="AC7" s="58">
        <f>SUM($AC$8:$AC$44)</f>
        <v>0</v>
      </c>
      <c r="AD7" s="58">
        <f>SUM($AD$8:$AD$44)</f>
        <v>0</v>
      </c>
      <c r="AE7" s="58">
        <f>SUM($AE$8:$AE$44)</f>
        <v>0</v>
      </c>
      <c r="AF7" s="58">
        <f>SUM($AF$8:$AF$44)</f>
        <v>0</v>
      </c>
      <c r="AG7" s="58">
        <f>SUM($AG$8:$AG$44)</f>
        <v>0</v>
      </c>
      <c r="AH7" s="58">
        <f>SUM($AH$8:$AH$44)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152</v>
      </c>
      <c r="C9" s="49" t="s">
        <v>153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171</v>
      </c>
      <c r="C10" s="49" t="s">
        <v>173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183</v>
      </c>
      <c r="C11" s="49" t="s">
        <v>184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195</v>
      </c>
      <c r="C12" s="49" t="s">
        <v>196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210</v>
      </c>
      <c r="C13" s="49" t="s">
        <v>211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224</v>
      </c>
      <c r="C14" s="49" t="s">
        <v>225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178</v>
      </c>
      <c r="B15" s="50" t="s">
        <v>250</v>
      </c>
      <c r="C15" s="49" t="s">
        <v>251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273</v>
      </c>
      <c r="C16" s="49" t="s">
        <v>269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289</v>
      </c>
      <c r="C17" s="49" t="s">
        <v>290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312</v>
      </c>
      <c r="C18" s="49" t="s">
        <v>309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325</v>
      </c>
      <c r="C19" s="49" t="s">
        <v>326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343</v>
      </c>
      <c r="C20" s="49" t="s">
        <v>344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367</v>
      </c>
      <c r="C21" s="49" t="s">
        <v>368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188</v>
      </c>
      <c r="B22" s="50" t="s">
        <v>384</v>
      </c>
      <c r="C22" s="49" t="s">
        <v>385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124</v>
      </c>
      <c r="B23" s="50" t="s">
        <v>403</v>
      </c>
      <c r="C23" s="49" t="s">
        <v>404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413</v>
      </c>
      <c r="C24" s="49" t="s">
        <v>421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433</v>
      </c>
      <c r="C25" s="49" t="s">
        <v>436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188</v>
      </c>
      <c r="B26" s="50" t="s">
        <v>451</v>
      </c>
      <c r="C26" s="49" t="s">
        <v>456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124</v>
      </c>
      <c r="B27" s="50" t="s">
        <v>465</v>
      </c>
      <c r="C27" s="49" t="s">
        <v>467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480</v>
      </c>
      <c r="C28" s="49" t="s">
        <v>484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188</v>
      </c>
      <c r="B29" s="50" t="s">
        <v>491</v>
      </c>
      <c r="C29" s="49" t="s">
        <v>501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127</v>
      </c>
      <c r="B30" s="50" t="s">
        <v>510</v>
      </c>
      <c r="C30" s="49" t="s">
        <v>515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522</v>
      </c>
      <c r="C31" s="49" t="s">
        <v>523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127</v>
      </c>
      <c r="B32" s="50" t="s">
        <v>536</v>
      </c>
      <c r="C32" s="49" t="s">
        <v>537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127</v>
      </c>
      <c r="B33" s="50" t="s">
        <v>549</v>
      </c>
      <c r="C33" s="49" t="s">
        <v>550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127</v>
      </c>
      <c r="B34" s="50" t="s">
        <v>559</v>
      </c>
      <c r="C34" s="49" t="s">
        <v>560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124</v>
      </c>
      <c r="B35" s="50" t="s">
        <v>567</v>
      </c>
      <c r="C35" s="49" t="s">
        <v>569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127</v>
      </c>
      <c r="B36" s="50" t="s">
        <v>574</v>
      </c>
      <c r="C36" s="49" t="s">
        <v>575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352</v>
      </c>
      <c r="B37" s="50" t="s">
        <v>598</v>
      </c>
      <c r="C37" s="49" t="s">
        <v>591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124</v>
      </c>
      <c r="B38" s="50" t="s">
        <v>610</v>
      </c>
      <c r="C38" s="49" t="s">
        <v>607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127</v>
      </c>
      <c r="B39" s="50" t="s">
        <v>615</v>
      </c>
      <c r="C39" s="49" t="s">
        <v>616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127</v>
      </c>
      <c r="B40" s="50" t="s">
        <v>620</v>
      </c>
      <c r="C40" s="49" t="s">
        <v>621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127</v>
      </c>
      <c r="B41" s="50" t="s">
        <v>636</v>
      </c>
      <c r="C41" s="49" t="s">
        <v>637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127</v>
      </c>
      <c r="B42" s="50" t="s">
        <v>646</v>
      </c>
      <c r="C42" s="49" t="s">
        <v>648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188</v>
      </c>
      <c r="B43" s="50" t="s">
        <v>658</v>
      </c>
      <c r="C43" s="49" t="s">
        <v>662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127</v>
      </c>
      <c r="B44" s="50" t="s">
        <v>680</v>
      </c>
      <c r="C44" s="49" t="s">
        <v>679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5:AG997">
    <cfRule type="expression" dxfId="703" priority="39" stopIfTrue="1">
      <formula>$A45&lt;&gt;""</formula>
    </cfRule>
  </conditionalFormatting>
  <conditionalFormatting sqref="A8:AH8">
    <cfRule type="expression" dxfId="702" priority="38" stopIfTrue="1">
      <formula>$A8&lt;&gt;""</formula>
    </cfRule>
  </conditionalFormatting>
  <conditionalFormatting sqref="A9:AH9">
    <cfRule type="expression" dxfId="701" priority="37" stopIfTrue="1">
      <formula>$A9&lt;&gt;""</formula>
    </cfRule>
  </conditionalFormatting>
  <conditionalFormatting sqref="A10:AH10">
    <cfRule type="expression" dxfId="700" priority="36" stopIfTrue="1">
      <formula>$A10&lt;&gt;""</formula>
    </cfRule>
  </conditionalFormatting>
  <conditionalFormatting sqref="A11:AH11">
    <cfRule type="expression" dxfId="699" priority="35" stopIfTrue="1">
      <formula>$A11&lt;&gt;""</formula>
    </cfRule>
  </conditionalFormatting>
  <conditionalFormatting sqref="A12:AH12">
    <cfRule type="expression" dxfId="698" priority="34" stopIfTrue="1">
      <formula>$A12&lt;&gt;""</formula>
    </cfRule>
  </conditionalFormatting>
  <conditionalFormatting sqref="A13:AH13">
    <cfRule type="expression" dxfId="697" priority="33" stopIfTrue="1">
      <formula>$A13&lt;&gt;""</formula>
    </cfRule>
  </conditionalFormatting>
  <conditionalFormatting sqref="A14:AH14">
    <cfRule type="expression" dxfId="696" priority="32" stopIfTrue="1">
      <formula>$A14&lt;&gt;""</formula>
    </cfRule>
  </conditionalFormatting>
  <conditionalFormatting sqref="A15:AH15">
    <cfRule type="expression" dxfId="695" priority="31" stopIfTrue="1">
      <formula>$A15&lt;&gt;""</formula>
    </cfRule>
  </conditionalFormatting>
  <conditionalFormatting sqref="A16:AH16">
    <cfRule type="expression" dxfId="694" priority="30" stopIfTrue="1">
      <formula>$A16&lt;&gt;""</formula>
    </cfRule>
  </conditionalFormatting>
  <conditionalFormatting sqref="A17:AH17">
    <cfRule type="expression" dxfId="693" priority="29" stopIfTrue="1">
      <formula>$A17&lt;&gt;""</formula>
    </cfRule>
  </conditionalFormatting>
  <conditionalFormatting sqref="A18:AH18">
    <cfRule type="expression" dxfId="692" priority="28" stopIfTrue="1">
      <formula>$A18&lt;&gt;""</formula>
    </cfRule>
  </conditionalFormatting>
  <conditionalFormatting sqref="A19:AH19">
    <cfRule type="expression" dxfId="691" priority="27" stopIfTrue="1">
      <formula>$A19&lt;&gt;""</formula>
    </cfRule>
  </conditionalFormatting>
  <conditionalFormatting sqref="A20:AH20">
    <cfRule type="expression" dxfId="690" priority="26" stopIfTrue="1">
      <formula>$A20&lt;&gt;""</formula>
    </cfRule>
  </conditionalFormatting>
  <conditionalFormatting sqref="A21:AH21">
    <cfRule type="expression" dxfId="689" priority="25" stopIfTrue="1">
      <formula>$A21&lt;&gt;""</formula>
    </cfRule>
  </conditionalFormatting>
  <conditionalFormatting sqref="A22:AH22">
    <cfRule type="expression" dxfId="688" priority="24" stopIfTrue="1">
      <formula>$A22&lt;&gt;""</formula>
    </cfRule>
  </conditionalFormatting>
  <conditionalFormatting sqref="A23:AH23">
    <cfRule type="expression" dxfId="687" priority="23" stopIfTrue="1">
      <formula>$A23&lt;&gt;""</formula>
    </cfRule>
  </conditionalFormatting>
  <conditionalFormatting sqref="A24:AH24">
    <cfRule type="expression" dxfId="686" priority="22" stopIfTrue="1">
      <formula>$A24&lt;&gt;""</formula>
    </cfRule>
  </conditionalFormatting>
  <conditionalFormatting sqref="A25:AH25">
    <cfRule type="expression" dxfId="685" priority="21" stopIfTrue="1">
      <formula>$A25&lt;&gt;""</formula>
    </cfRule>
  </conditionalFormatting>
  <conditionalFormatting sqref="A26:AH26">
    <cfRule type="expression" dxfId="684" priority="20" stopIfTrue="1">
      <formula>$A26&lt;&gt;""</formula>
    </cfRule>
  </conditionalFormatting>
  <conditionalFormatting sqref="A27:AH27">
    <cfRule type="expression" dxfId="683" priority="19" stopIfTrue="1">
      <formula>$A27&lt;&gt;""</formula>
    </cfRule>
  </conditionalFormatting>
  <conditionalFormatting sqref="A28:AH28">
    <cfRule type="expression" dxfId="682" priority="18" stopIfTrue="1">
      <formula>$A28&lt;&gt;""</formula>
    </cfRule>
  </conditionalFormatting>
  <conditionalFormatting sqref="A29:AH29">
    <cfRule type="expression" dxfId="681" priority="17" stopIfTrue="1">
      <formula>$A29&lt;&gt;""</formula>
    </cfRule>
  </conditionalFormatting>
  <conditionalFormatting sqref="A30:AH30">
    <cfRule type="expression" dxfId="680" priority="16" stopIfTrue="1">
      <formula>$A30&lt;&gt;""</formula>
    </cfRule>
  </conditionalFormatting>
  <conditionalFormatting sqref="A31:AH31">
    <cfRule type="expression" dxfId="679" priority="15" stopIfTrue="1">
      <formula>$A31&lt;&gt;""</formula>
    </cfRule>
  </conditionalFormatting>
  <conditionalFormatting sqref="A32:AH32">
    <cfRule type="expression" dxfId="678" priority="14" stopIfTrue="1">
      <formula>$A32&lt;&gt;""</formula>
    </cfRule>
  </conditionalFormatting>
  <conditionalFormatting sqref="A33:AH33">
    <cfRule type="expression" dxfId="677" priority="13" stopIfTrue="1">
      <formula>$A33&lt;&gt;""</formula>
    </cfRule>
  </conditionalFormatting>
  <conditionalFormatting sqref="A34:AH34">
    <cfRule type="expression" dxfId="676" priority="12" stopIfTrue="1">
      <formula>$A34&lt;&gt;""</formula>
    </cfRule>
  </conditionalFormatting>
  <conditionalFormatting sqref="A35:AH35">
    <cfRule type="expression" dxfId="675" priority="11" stopIfTrue="1">
      <formula>$A35&lt;&gt;""</formula>
    </cfRule>
  </conditionalFormatting>
  <conditionalFormatting sqref="A36:AH36">
    <cfRule type="expression" dxfId="674" priority="10" stopIfTrue="1">
      <formula>$A36&lt;&gt;""</formula>
    </cfRule>
  </conditionalFormatting>
  <conditionalFormatting sqref="A37:AH37">
    <cfRule type="expression" dxfId="673" priority="9" stopIfTrue="1">
      <formula>$A37&lt;&gt;""</formula>
    </cfRule>
  </conditionalFormatting>
  <conditionalFormatting sqref="A38:AH38">
    <cfRule type="expression" dxfId="672" priority="8" stopIfTrue="1">
      <formula>$A38&lt;&gt;""</formula>
    </cfRule>
  </conditionalFormatting>
  <conditionalFormatting sqref="A39:AH39">
    <cfRule type="expression" dxfId="671" priority="7" stopIfTrue="1">
      <formula>$A39&lt;&gt;""</formula>
    </cfRule>
  </conditionalFormatting>
  <conditionalFormatting sqref="A40:AH40">
    <cfRule type="expression" dxfId="670" priority="6" stopIfTrue="1">
      <formula>$A40&lt;&gt;""</formula>
    </cfRule>
  </conditionalFormatting>
  <conditionalFormatting sqref="A41:AH41">
    <cfRule type="expression" dxfId="669" priority="5" stopIfTrue="1">
      <formula>$A41&lt;&gt;""</formula>
    </cfRule>
  </conditionalFormatting>
  <conditionalFormatting sqref="A42:AH42">
    <cfRule type="expression" dxfId="668" priority="4" stopIfTrue="1">
      <formula>$A42&lt;&gt;""</formula>
    </cfRule>
  </conditionalFormatting>
  <conditionalFormatting sqref="A43:AH43">
    <cfRule type="expression" dxfId="667" priority="3" stopIfTrue="1">
      <formula>$A43&lt;&gt;""</formula>
    </cfRule>
  </conditionalFormatting>
  <conditionalFormatting sqref="A44:AH44">
    <cfRule type="expression" dxfId="666" priority="2" stopIfTrue="1">
      <formula>$A44&lt;&gt;""</formula>
    </cfRule>
  </conditionalFormatting>
  <conditionalFormatting sqref="A7:AH7">
    <cfRule type="expression" dxfId="66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690</v>
      </c>
      <c r="C7" s="43" t="s">
        <v>79</v>
      </c>
      <c r="D7" s="58">
        <f>SUM($D$8:$D$44)</f>
        <v>0</v>
      </c>
      <c r="E7" s="58">
        <f>SUM($E$8:$E$44)</f>
        <v>0</v>
      </c>
      <c r="F7" s="58">
        <f>SUM($F$8:$F$44)</f>
        <v>0</v>
      </c>
      <c r="G7" s="58">
        <f>SUM($G$8:$G$44)</f>
        <v>0</v>
      </c>
      <c r="H7" s="58">
        <f>SUM($H$8:$H$44)</f>
        <v>0</v>
      </c>
      <c r="I7" s="58">
        <f>SUM($I$8:$I$44)</f>
        <v>0</v>
      </c>
      <c r="J7" s="58">
        <f>SUM($J$8:$J$44)</f>
        <v>0</v>
      </c>
      <c r="K7" s="58">
        <f>SUM($K$8:$K$44)</f>
        <v>0</v>
      </c>
      <c r="L7" s="58">
        <f>SUM($L$8:$L$44)</f>
        <v>0</v>
      </c>
      <c r="M7" s="58">
        <f>SUM($M$8:$M$44)</f>
        <v>0</v>
      </c>
      <c r="N7" s="58">
        <f>SUM($N$8:$N$44)</f>
        <v>0</v>
      </c>
      <c r="O7" s="58">
        <f>SUM($O$8:$O$44)</f>
        <v>0</v>
      </c>
      <c r="P7" s="58">
        <f>SUM($P$8:$P$44)</f>
        <v>0</v>
      </c>
      <c r="Q7" s="58">
        <f>SUM($Q$8:$Q$44)</f>
        <v>0</v>
      </c>
      <c r="R7" s="58">
        <f>SUM($R$8:$R$44)</f>
        <v>0</v>
      </c>
      <c r="S7" s="58">
        <f>SUM($S$8:$S$44)</f>
        <v>0</v>
      </c>
      <c r="T7" s="58">
        <f>SUM($T$8:$T$44)</f>
        <v>0</v>
      </c>
      <c r="U7" s="58">
        <f>SUM($U$8:$U$44)</f>
        <v>0</v>
      </c>
      <c r="V7" s="58">
        <f>SUM($V$8:$V$44)</f>
        <v>0</v>
      </c>
      <c r="W7" s="58">
        <f>SUM($W$8:$W$44)</f>
        <v>0</v>
      </c>
      <c r="X7" s="58">
        <f>SUM($X$8:$X$44)</f>
        <v>0</v>
      </c>
      <c r="Y7" s="58">
        <f>SUM($Y$8:$Y$44)</f>
        <v>0</v>
      </c>
      <c r="Z7" s="58">
        <f>SUM($Z$8:$Z$44)</f>
        <v>0</v>
      </c>
      <c r="AA7" s="58">
        <f>SUM($AA$8:$AA$44)</f>
        <v>0</v>
      </c>
      <c r="AB7" s="58">
        <f>SUM($AB$8:$AB$44)</f>
        <v>0</v>
      </c>
      <c r="AC7" s="58">
        <f>SUM($AC$8:$AC$44)</f>
        <v>0</v>
      </c>
      <c r="AD7" s="58">
        <f>SUM($AD$8:$AD$44)</f>
        <v>0</v>
      </c>
      <c r="AE7" s="58">
        <f>SUM($AE$8:$AE$44)</f>
        <v>0</v>
      </c>
      <c r="AF7" s="58">
        <f>SUM($AF$8:$AF$44)</f>
        <v>0</v>
      </c>
      <c r="AG7" s="58">
        <f>SUM($AG$8:$AG$44)</f>
        <v>0</v>
      </c>
      <c r="AH7" s="58">
        <f>SUM($AH$8:$AH$44)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152</v>
      </c>
      <c r="C9" s="49" t="s">
        <v>154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174</v>
      </c>
      <c r="C10" s="49" t="s">
        <v>170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183</v>
      </c>
      <c r="C11" s="49" t="s">
        <v>184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193</v>
      </c>
      <c r="C12" s="49" t="s">
        <v>196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212</v>
      </c>
      <c r="B13" s="50" t="s">
        <v>213</v>
      </c>
      <c r="C13" s="49" t="s">
        <v>209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143</v>
      </c>
      <c r="B14" s="50" t="s">
        <v>227</v>
      </c>
      <c r="C14" s="49" t="s">
        <v>228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252</v>
      </c>
      <c r="C15" s="49" t="s">
        <v>253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273</v>
      </c>
      <c r="C16" s="49" t="s">
        <v>269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291</v>
      </c>
      <c r="C17" s="49" t="s">
        <v>292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312</v>
      </c>
      <c r="C18" s="49" t="s">
        <v>313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327</v>
      </c>
      <c r="C19" s="49" t="s">
        <v>326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212</v>
      </c>
      <c r="B20" s="50" t="s">
        <v>345</v>
      </c>
      <c r="C20" s="49" t="s">
        <v>346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212</v>
      </c>
      <c r="B21" s="50" t="s">
        <v>369</v>
      </c>
      <c r="C21" s="49" t="s">
        <v>362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384</v>
      </c>
      <c r="C22" s="49" t="s">
        <v>379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124</v>
      </c>
      <c r="B23" s="50" t="s">
        <v>405</v>
      </c>
      <c r="C23" s="49" t="s">
        <v>404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422</v>
      </c>
      <c r="C24" s="49" t="s">
        <v>414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433</v>
      </c>
      <c r="C25" s="49" t="s">
        <v>435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212</v>
      </c>
      <c r="B26" s="50" t="s">
        <v>457</v>
      </c>
      <c r="C26" s="49" t="s">
        <v>450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465</v>
      </c>
      <c r="C27" s="49" t="s">
        <v>468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482</v>
      </c>
      <c r="C28" s="49" t="s">
        <v>483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124</v>
      </c>
      <c r="B29" s="50" t="s">
        <v>502</v>
      </c>
      <c r="C29" s="49" t="s">
        <v>503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127</v>
      </c>
      <c r="B30" s="50" t="s">
        <v>517</v>
      </c>
      <c r="C30" s="49" t="s">
        <v>511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524</v>
      </c>
      <c r="C31" s="49" t="s">
        <v>521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124</v>
      </c>
      <c r="B32" s="50" t="s">
        <v>538</v>
      </c>
      <c r="C32" s="49" t="s">
        <v>535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127</v>
      </c>
      <c r="B33" s="50" t="s">
        <v>549</v>
      </c>
      <c r="C33" s="49" t="s">
        <v>548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127</v>
      </c>
      <c r="B34" s="50" t="s">
        <v>559</v>
      </c>
      <c r="C34" s="49" t="s">
        <v>560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127</v>
      </c>
      <c r="B35" s="50" t="s">
        <v>567</v>
      </c>
      <c r="C35" s="49" t="s">
        <v>569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124</v>
      </c>
      <c r="B36" s="50" t="s">
        <v>570</v>
      </c>
      <c r="C36" s="49" t="s">
        <v>571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124</v>
      </c>
      <c r="B37" s="50" t="s">
        <v>592</v>
      </c>
      <c r="C37" s="49" t="s">
        <v>599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127</v>
      </c>
      <c r="B38" s="50" t="s">
        <v>606</v>
      </c>
      <c r="C38" s="49" t="s">
        <v>609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127</v>
      </c>
      <c r="B39" s="50" t="s">
        <v>615</v>
      </c>
      <c r="C39" s="49" t="s">
        <v>616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127</v>
      </c>
      <c r="B40" s="50" t="s">
        <v>620</v>
      </c>
      <c r="C40" s="49" t="s">
        <v>621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124</v>
      </c>
      <c r="B41" s="50" t="s">
        <v>638</v>
      </c>
      <c r="C41" s="49" t="s">
        <v>637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127</v>
      </c>
      <c r="B42" s="50" t="s">
        <v>646</v>
      </c>
      <c r="C42" s="49" t="s">
        <v>648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212</v>
      </c>
      <c r="B43" s="50" t="s">
        <v>664</v>
      </c>
      <c r="C43" s="49" t="s">
        <v>662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124</v>
      </c>
      <c r="B44" s="50" t="s">
        <v>680</v>
      </c>
      <c r="C44" s="49" t="s">
        <v>679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5:AG997">
    <cfRule type="expression" dxfId="664" priority="39" stopIfTrue="1">
      <formula>$A45&lt;&gt;""</formula>
    </cfRule>
  </conditionalFormatting>
  <conditionalFormatting sqref="A8:AH8">
    <cfRule type="expression" dxfId="663" priority="38" stopIfTrue="1">
      <formula>$A8&lt;&gt;""</formula>
    </cfRule>
  </conditionalFormatting>
  <conditionalFormatting sqref="A9:AH9">
    <cfRule type="expression" dxfId="662" priority="37" stopIfTrue="1">
      <formula>$A9&lt;&gt;""</formula>
    </cfRule>
  </conditionalFormatting>
  <conditionalFormatting sqref="A10:AH10">
    <cfRule type="expression" dxfId="661" priority="36" stopIfTrue="1">
      <formula>$A10&lt;&gt;""</formula>
    </cfRule>
  </conditionalFormatting>
  <conditionalFormatting sqref="A11:AH11">
    <cfRule type="expression" dxfId="660" priority="35" stopIfTrue="1">
      <formula>$A11&lt;&gt;""</formula>
    </cfRule>
  </conditionalFormatting>
  <conditionalFormatting sqref="A12:AH12">
    <cfRule type="expression" dxfId="659" priority="34" stopIfTrue="1">
      <formula>$A12&lt;&gt;""</formula>
    </cfRule>
  </conditionalFormatting>
  <conditionalFormatting sqref="A13:AH13">
    <cfRule type="expression" dxfId="658" priority="33" stopIfTrue="1">
      <formula>$A13&lt;&gt;""</formula>
    </cfRule>
  </conditionalFormatting>
  <conditionalFormatting sqref="A14:AH14">
    <cfRule type="expression" dxfId="657" priority="32" stopIfTrue="1">
      <formula>$A14&lt;&gt;""</formula>
    </cfRule>
  </conditionalFormatting>
  <conditionalFormatting sqref="A15:AH15">
    <cfRule type="expression" dxfId="656" priority="31" stopIfTrue="1">
      <formula>$A15&lt;&gt;""</formula>
    </cfRule>
  </conditionalFormatting>
  <conditionalFormatting sqref="A16:AH16">
    <cfRule type="expression" dxfId="655" priority="30" stopIfTrue="1">
      <formula>$A16&lt;&gt;""</formula>
    </cfRule>
  </conditionalFormatting>
  <conditionalFormatting sqref="A17:AH17">
    <cfRule type="expression" dxfId="654" priority="29" stopIfTrue="1">
      <formula>$A17&lt;&gt;""</formula>
    </cfRule>
  </conditionalFormatting>
  <conditionalFormatting sqref="A18:AH18">
    <cfRule type="expression" dxfId="653" priority="28" stopIfTrue="1">
      <formula>$A18&lt;&gt;""</formula>
    </cfRule>
  </conditionalFormatting>
  <conditionalFormatting sqref="A19:AH19">
    <cfRule type="expression" dxfId="652" priority="27" stopIfTrue="1">
      <formula>$A19&lt;&gt;""</formula>
    </cfRule>
  </conditionalFormatting>
  <conditionalFormatting sqref="A20:AH20">
    <cfRule type="expression" dxfId="651" priority="26" stopIfTrue="1">
      <formula>$A20&lt;&gt;""</formula>
    </cfRule>
  </conditionalFormatting>
  <conditionalFormatting sqref="A21:AH21">
    <cfRule type="expression" dxfId="650" priority="25" stopIfTrue="1">
      <formula>$A21&lt;&gt;""</formula>
    </cfRule>
  </conditionalFormatting>
  <conditionalFormatting sqref="A22:AH22">
    <cfRule type="expression" dxfId="649" priority="24" stopIfTrue="1">
      <formula>$A22&lt;&gt;""</formula>
    </cfRule>
  </conditionalFormatting>
  <conditionalFormatting sqref="A23:AH23">
    <cfRule type="expression" dxfId="648" priority="23" stopIfTrue="1">
      <formula>$A23&lt;&gt;""</formula>
    </cfRule>
  </conditionalFormatting>
  <conditionalFormatting sqref="A24:AH24">
    <cfRule type="expression" dxfId="647" priority="22" stopIfTrue="1">
      <formula>$A24&lt;&gt;""</formula>
    </cfRule>
  </conditionalFormatting>
  <conditionalFormatting sqref="A25:AH25">
    <cfRule type="expression" dxfId="646" priority="21" stopIfTrue="1">
      <formula>$A25&lt;&gt;""</formula>
    </cfRule>
  </conditionalFormatting>
  <conditionalFormatting sqref="A26:AH26">
    <cfRule type="expression" dxfId="645" priority="20" stopIfTrue="1">
      <formula>$A26&lt;&gt;""</formula>
    </cfRule>
  </conditionalFormatting>
  <conditionalFormatting sqref="A27:AH27">
    <cfRule type="expression" dxfId="644" priority="19" stopIfTrue="1">
      <formula>$A27&lt;&gt;""</formula>
    </cfRule>
  </conditionalFormatting>
  <conditionalFormatting sqref="A28:AH28">
    <cfRule type="expression" dxfId="643" priority="18" stopIfTrue="1">
      <formula>$A28&lt;&gt;""</formula>
    </cfRule>
  </conditionalFormatting>
  <conditionalFormatting sqref="A29:AH29">
    <cfRule type="expression" dxfId="642" priority="17" stopIfTrue="1">
      <formula>$A29&lt;&gt;""</formula>
    </cfRule>
  </conditionalFormatting>
  <conditionalFormatting sqref="A30:AH30">
    <cfRule type="expression" dxfId="641" priority="16" stopIfTrue="1">
      <formula>$A30&lt;&gt;""</formula>
    </cfRule>
  </conditionalFormatting>
  <conditionalFormatting sqref="A31:AH31">
    <cfRule type="expression" dxfId="640" priority="15" stopIfTrue="1">
      <formula>$A31&lt;&gt;""</formula>
    </cfRule>
  </conditionalFormatting>
  <conditionalFormatting sqref="A32:AH32">
    <cfRule type="expression" dxfId="639" priority="14" stopIfTrue="1">
      <formula>$A32&lt;&gt;""</formula>
    </cfRule>
  </conditionalFormatting>
  <conditionalFormatting sqref="A33:AH33">
    <cfRule type="expression" dxfId="638" priority="13" stopIfTrue="1">
      <formula>$A33&lt;&gt;""</formula>
    </cfRule>
  </conditionalFormatting>
  <conditionalFormatting sqref="A34:AH34">
    <cfRule type="expression" dxfId="637" priority="12" stopIfTrue="1">
      <formula>$A34&lt;&gt;""</formula>
    </cfRule>
  </conditionalFormatting>
  <conditionalFormatting sqref="A35:AH35">
    <cfRule type="expression" dxfId="636" priority="11" stopIfTrue="1">
      <formula>$A35&lt;&gt;""</formula>
    </cfRule>
  </conditionalFormatting>
  <conditionalFormatting sqref="A36:AH36">
    <cfRule type="expression" dxfId="635" priority="10" stopIfTrue="1">
      <formula>$A36&lt;&gt;""</formula>
    </cfRule>
  </conditionalFormatting>
  <conditionalFormatting sqref="A37:AH37">
    <cfRule type="expression" dxfId="634" priority="9" stopIfTrue="1">
      <formula>$A37&lt;&gt;""</formula>
    </cfRule>
  </conditionalFormatting>
  <conditionalFormatting sqref="A38:AH38">
    <cfRule type="expression" dxfId="633" priority="8" stopIfTrue="1">
      <formula>$A38&lt;&gt;""</formula>
    </cfRule>
  </conditionalFormatting>
  <conditionalFormatting sqref="A39:AH39">
    <cfRule type="expression" dxfId="632" priority="7" stopIfTrue="1">
      <formula>$A39&lt;&gt;""</formula>
    </cfRule>
  </conditionalFormatting>
  <conditionalFormatting sqref="A40:AH40">
    <cfRule type="expression" dxfId="631" priority="6" stopIfTrue="1">
      <formula>$A40&lt;&gt;""</formula>
    </cfRule>
  </conditionalFormatting>
  <conditionalFormatting sqref="A41:AH41">
    <cfRule type="expression" dxfId="630" priority="5" stopIfTrue="1">
      <formula>$A41&lt;&gt;""</formula>
    </cfRule>
  </conditionalFormatting>
  <conditionalFormatting sqref="A42:AH42">
    <cfRule type="expression" dxfId="629" priority="4" stopIfTrue="1">
      <formula>$A42&lt;&gt;""</formula>
    </cfRule>
  </conditionalFormatting>
  <conditionalFormatting sqref="A43:AH43">
    <cfRule type="expression" dxfId="628" priority="3" stopIfTrue="1">
      <formula>$A43&lt;&gt;""</formula>
    </cfRule>
  </conditionalFormatting>
  <conditionalFormatting sqref="A44:AH44">
    <cfRule type="expression" dxfId="627" priority="2" stopIfTrue="1">
      <formula>$A44&lt;&gt;""</formula>
    </cfRule>
  </conditionalFormatting>
  <conditionalFormatting sqref="A7:AH7">
    <cfRule type="expression" dxfId="6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690</v>
      </c>
      <c r="C7" s="43" t="s">
        <v>79</v>
      </c>
      <c r="D7" s="58">
        <f>SUM($D$8:$D$44)</f>
        <v>0</v>
      </c>
      <c r="E7" s="58">
        <f>SUM($E$8:$E$44)</f>
        <v>0</v>
      </c>
      <c r="F7" s="58">
        <f>SUM($F$8:$F$44)</f>
        <v>0</v>
      </c>
      <c r="G7" s="58">
        <f>SUM($G$8:$G$44)</f>
        <v>0</v>
      </c>
      <c r="H7" s="58">
        <f>SUM($H$8:$H$44)</f>
        <v>0</v>
      </c>
      <c r="I7" s="58">
        <f>SUM($I$8:$I$44)</f>
        <v>0</v>
      </c>
      <c r="J7" s="58">
        <f>SUM($J$8:$J$44)</f>
        <v>0</v>
      </c>
      <c r="K7" s="58">
        <f>SUM($K$8:$K$44)</f>
        <v>0</v>
      </c>
      <c r="L7" s="58">
        <f>SUM($L$8:$L$44)</f>
        <v>0</v>
      </c>
      <c r="M7" s="58">
        <f>SUM($M$8:$M$44)</f>
        <v>0</v>
      </c>
      <c r="N7" s="58">
        <f>SUM($N$8:$N$44)</f>
        <v>0</v>
      </c>
      <c r="O7" s="58">
        <f>SUM($O$8:$O$44)</f>
        <v>0</v>
      </c>
      <c r="P7" s="58">
        <f>SUM($P$8:$P$44)</f>
        <v>0</v>
      </c>
      <c r="Q7" s="58">
        <f>SUM($Q$8:$Q$44)</f>
        <v>0</v>
      </c>
      <c r="R7" s="58">
        <f>SUM($R$8:$R$44)</f>
        <v>0</v>
      </c>
      <c r="S7" s="58">
        <f>SUM($S$8:$S$44)</f>
        <v>0</v>
      </c>
      <c r="T7" s="58">
        <f>SUM($T$8:$T$44)</f>
        <v>0</v>
      </c>
      <c r="U7" s="58">
        <f>SUM($U$8:$U$44)</f>
        <v>0</v>
      </c>
      <c r="V7" s="58">
        <f>SUM($V$8:$V$44)</f>
        <v>0</v>
      </c>
      <c r="W7" s="58">
        <f>SUM($W$8:$W$44)</f>
        <v>0</v>
      </c>
      <c r="X7" s="58">
        <f>SUM($X$8:$X$44)</f>
        <v>0</v>
      </c>
      <c r="Y7" s="58">
        <f>SUM($Y$8:$Y$44)</f>
        <v>0</v>
      </c>
      <c r="Z7" s="58">
        <f>SUM($Z$8:$Z$44)</f>
        <v>0</v>
      </c>
      <c r="AA7" s="58">
        <f>SUM($AA$8:$AA$44)</f>
        <v>0</v>
      </c>
      <c r="AB7" s="58">
        <f>SUM($AB$8:$AB$44)</f>
        <v>0</v>
      </c>
      <c r="AC7" s="58">
        <f>SUM($AC$8:$AC$44)</f>
        <v>0</v>
      </c>
      <c r="AD7" s="58">
        <f>SUM($AD$8:$AD$44)</f>
        <v>0</v>
      </c>
      <c r="AE7" s="58">
        <f>SUM($AE$8:$AE$44)</f>
        <v>0</v>
      </c>
      <c r="AF7" s="58">
        <f>SUM($AF$8:$AF$44)</f>
        <v>0</v>
      </c>
      <c r="AG7" s="58">
        <f>SUM($AG$8:$AG$44)</f>
        <v>0</v>
      </c>
      <c r="AH7" s="58">
        <f>SUM($AH$8:$AH$44)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155</v>
      </c>
      <c r="B9" s="50" t="s">
        <v>150</v>
      </c>
      <c r="C9" s="49" t="s">
        <v>151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171</v>
      </c>
      <c r="C10" s="49" t="s">
        <v>170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181</v>
      </c>
      <c r="C11" s="49" t="s">
        <v>184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195</v>
      </c>
      <c r="C12" s="49" t="s">
        <v>196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208</v>
      </c>
      <c r="C13" s="49" t="s">
        <v>209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155</v>
      </c>
      <c r="B14" s="50" t="s">
        <v>222</v>
      </c>
      <c r="C14" s="49" t="s">
        <v>229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155</v>
      </c>
      <c r="B15" s="50" t="s">
        <v>244</v>
      </c>
      <c r="C15" s="49" t="s">
        <v>245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274</v>
      </c>
      <c r="C16" s="49" t="s">
        <v>267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289</v>
      </c>
      <c r="C17" s="49" t="s">
        <v>292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308</v>
      </c>
      <c r="C18" s="49" t="s">
        <v>313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325</v>
      </c>
      <c r="C19" s="49" t="s">
        <v>326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284</v>
      </c>
      <c r="B20" s="50" t="s">
        <v>347</v>
      </c>
      <c r="C20" s="49" t="s">
        <v>346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155</v>
      </c>
      <c r="B21" s="50" t="s">
        <v>367</v>
      </c>
      <c r="C21" s="49" t="s">
        <v>370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378</v>
      </c>
      <c r="C22" s="49" t="s">
        <v>379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406</v>
      </c>
      <c r="C23" s="49" t="s">
        <v>404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413</v>
      </c>
      <c r="C24" s="49" t="s">
        <v>414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433</v>
      </c>
      <c r="C25" s="49" t="s">
        <v>437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451</v>
      </c>
      <c r="C26" s="49" t="s">
        <v>454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465</v>
      </c>
      <c r="C27" s="49" t="s">
        <v>468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482</v>
      </c>
      <c r="C28" s="49" t="s">
        <v>483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127</v>
      </c>
      <c r="B29" s="50" t="s">
        <v>504</v>
      </c>
      <c r="C29" s="49" t="s">
        <v>500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127</v>
      </c>
      <c r="B30" s="50" t="s">
        <v>514</v>
      </c>
      <c r="C30" s="49" t="s">
        <v>515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522</v>
      </c>
      <c r="C31" s="49" t="s">
        <v>523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124</v>
      </c>
      <c r="B32" s="50" t="s">
        <v>538</v>
      </c>
      <c r="C32" s="49" t="s">
        <v>539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127</v>
      </c>
      <c r="B33" s="50" t="s">
        <v>549</v>
      </c>
      <c r="C33" s="49" t="s">
        <v>550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127</v>
      </c>
      <c r="B34" s="50" t="s">
        <v>559</v>
      </c>
      <c r="C34" s="49" t="s">
        <v>558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127</v>
      </c>
      <c r="B35" s="50" t="s">
        <v>567</v>
      </c>
      <c r="C35" s="49" t="s">
        <v>564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155</v>
      </c>
      <c r="B36" s="50" t="s">
        <v>574</v>
      </c>
      <c r="C36" s="49" t="s">
        <v>578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124</v>
      </c>
      <c r="B37" s="50" t="s">
        <v>600</v>
      </c>
      <c r="C37" s="49" t="s">
        <v>601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124</v>
      </c>
      <c r="B38" s="50" t="s">
        <v>608</v>
      </c>
      <c r="C38" s="49" t="s">
        <v>609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127</v>
      </c>
      <c r="B39" s="50" t="s">
        <v>615</v>
      </c>
      <c r="C39" s="49" t="s">
        <v>616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127</v>
      </c>
      <c r="B40" s="50" t="s">
        <v>620</v>
      </c>
      <c r="C40" s="49" t="s">
        <v>621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127</v>
      </c>
      <c r="B41" s="50" t="s">
        <v>636</v>
      </c>
      <c r="C41" s="49" t="s">
        <v>637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127</v>
      </c>
      <c r="B42" s="50" t="s">
        <v>646</v>
      </c>
      <c r="C42" s="49" t="s">
        <v>648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127</v>
      </c>
      <c r="B43" s="50" t="s">
        <v>660</v>
      </c>
      <c r="C43" s="49" t="s">
        <v>665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124</v>
      </c>
      <c r="B44" s="50" t="s">
        <v>681</v>
      </c>
      <c r="C44" s="49" t="s">
        <v>677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5:AG997">
    <cfRule type="expression" dxfId="625" priority="39" stopIfTrue="1">
      <formula>$A45&lt;&gt;""</formula>
    </cfRule>
  </conditionalFormatting>
  <conditionalFormatting sqref="A8:AH8">
    <cfRule type="expression" dxfId="624" priority="38" stopIfTrue="1">
      <formula>$A8&lt;&gt;""</formula>
    </cfRule>
  </conditionalFormatting>
  <conditionalFormatting sqref="A9:AH9">
    <cfRule type="expression" dxfId="623" priority="37" stopIfTrue="1">
      <formula>$A9&lt;&gt;""</formula>
    </cfRule>
  </conditionalFormatting>
  <conditionalFormatting sqref="A10:AH10">
    <cfRule type="expression" dxfId="622" priority="36" stopIfTrue="1">
      <formula>$A10&lt;&gt;""</formula>
    </cfRule>
  </conditionalFormatting>
  <conditionalFormatting sqref="A11:AH11">
    <cfRule type="expression" dxfId="621" priority="35" stopIfTrue="1">
      <formula>$A11&lt;&gt;""</formula>
    </cfRule>
  </conditionalFormatting>
  <conditionalFormatting sqref="A12:AH12">
    <cfRule type="expression" dxfId="620" priority="34" stopIfTrue="1">
      <formula>$A12&lt;&gt;""</formula>
    </cfRule>
  </conditionalFormatting>
  <conditionalFormatting sqref="A13:AH13">
    <cfRule type="expression" dxfId="619" priority="33" stopIfTrue="1">
      <formula>$A13&lt;&gt;""</formula>
    </cfRule>
  </conditionalFormatting>
  <conditionalFormatting sqref="A14:AH14">
    <cfRule type="expression" dxfId="618" priority="32" stopIfTrue="1">
      <formula>$A14&lt;&gt;""</formula>
    </cfRule>
  </conditionalFormatting>
  <conditionalFormatting sqref="A15:AH15">
    <cfRule type="expression" dxfId="617" priority="31" stopIfTrue="1">
      <formula>$A15&lt;&gt;""</formula>
    </cfRule>
  </conditionalFormatting>
  <conditionalFormatting sqref="A16:AH16">
    <cfRule type="expression" dxfId="616" priority="30" stopIfTrue="1">
      <formula>$A16&lt;&gt;""</formula>
    </cfRule>
  </conditionalFormatting>
  <conditionalFormatting sqref="A17:AH17">
    <cfRule type="expression" dxfId="615" priority="29" stopIfTrue="1">
      <formula>$A17&lt;&gt;""</formula>
    </cfRule>
  </conditionalFormatting>
  <conditionalFormatting sqref="A18:AH18">
    <cfRule type="expression" dxfId="614" priority="28" stopIfTrue="1">
      <formula>$A18&lt;&gt;""</formula>
    </cfRule>
  </conditionalFormatting>
  <conditionalFormatting sqref="A19:AH19">
    <cfRule type="expression" dxfId="613" priority="27" stopIfTrue="1">
      <formula>$A19&lt;&gt;""</formula>
    </cfRule>
  </conditionalFormatting>
  <conditionalFormatting sqref="A20:AH20">
    <cfRule type="expression" dxfId="612" priority="26" stopIfTrue="1">
      <formula>$A20&lt;&gt;""</formula>
    </cfRule>
  </conditionalFormatting>
  <conditionalFormatting sqref="A21:AH21">
    <cfRule type="expression" dxfId="611" priority="25" stopIfTrue="1">
      <formula>$A21&lt;&gt;""</formula>
    </cfRule>
  </conditionalFormatting>
  <conditionalFormatting sqref="A22:AH22">
    <cfRule type="expression" dxfId="610" priority="24" stopIfTrue="1">
      <formula>$A22&lt;&gt;""</formula>
    </cfRule>
  </conditionalFormatting>
  <conditionalFormatting sqref="A23:AH23">
    <cfRule type="expression" dxfId="609" priority="23" stopIfTrue="1">
      <formula>$A23&lt;&gt;""</formula>
    </cfRule>
  </conditionalFormatting>
  <conditionalFormatting sqref="A24:AH24">
    <cfRule type="expression" dxfId="608" priority="22" stopIfTrue="1">
      <formula>$A24&lt;&gt;""</formula>
    </cfRule>
  </conditionalFormatting>
  <conditionalFormatting sqref="A25:AH25">
    <cfRule type="expression" dxfId="607" priority="21" stopIfTrue="1">
      <formula>$A25&lt;&gt;""</formula>
    </cfRule>
  </conditionalFormatting>
  <conditionalFormatting sqref="A26:AH26">
    <cfRule type="expression" dxfId="606" priority="20" stopIfTrue="1">
      <formula>$A26&lt;&gt;""</formula>
    </cfRule>
  </conditionalFormatting>
  <conditionalFormatting sqref="A27:AH27">
    <cfRule type="expression" dxfId="605" priority="19" stopIfTrue="1">
      <formula>$A27&lt;&gt;""</formula>
    </cfRule>
  </conditionalFormatting>
  <conditionalFormatting sqref="A28:AH28">
    <cfRule type="expression" dxfId="604" priority="18" stopIfTrue="1">
      <formula>$A28&lt;&gt;""</formula>
    </cfRule>
  </conditionalFormatting>
  <conditionalFormatting sqref="A29:AH29">
    <cfRule type="expression" dxfId="603" priority="17" stopIfTrue="1">
      <formula>$A29&lt;&gt;""</formula>
    </cfRule>
  </conditionalFormatting>
  <conditionalFormatting sqref="A30:AH30">
    <cfRule type="expression" dxfId="602" priority="16" stopIfTrue="1">
      <formula>$A30&lt;&gt;""</formula>
    </cfRule>
  </conditionalFormatting>
  <conditionalFormatting sqref="A31:AH31">
    <cfRule type="expression" dxfId="601" priority="15" stopIfTrue="1">
      <formula>$A31&lt;&gt;""</formula>
    </cfRule>
  </conditionalFormatting>
  <conditionalFormatting sqref="A32:AH32">
    <cfRule type="expression" dxfId="600" priority="14" stopIfTrue="1">
      <formula>$A32&lt;&gt;""</formula>
    </cfRule>
  </conditionalFormatting>
  <conditionalFormatting sqref="A33:AH33">
    <cfRule type="expression" dxfId="599" priority="13" stopIfTrue="1">
      <formula>$A33&lt;&gt;""</formula>
    </cfRule>
  </conditionalFormatting>
  <conditionalFormatting sqref="A34:AH34">
    <cfRule type="expression" dxfId="598" priority="12" stopIfTrue="1">
      <formula>$A34&lt;&gt;""</formula>
    </cfRule>
  </conditionalFormatting>
  <conditionalFormatting sqref="A35:AH35">
    <cfRule type="expression" dxfId="597" priority="11" stopIfTrue="1">
      <formula>$A35&lt;&gt;""</formula>
    </cfRule>
  </conditionalFormatting>
  <conditionalFormatting sqref="A36:AH36">
    <cfRule type="expression" dxfId="596" priority="10" stopIfTrue="1">
      <formula>$A36&lt;&gt;""</formula>
    </cfRule>
  </conditionalFormatting>
  <conditionalFormatting sqref="A37:AH37">
    <cfRule type="expression" dxfId="595" priority="9" stopIfTrue="1">
      <formula>$A37&lt;&gt;""</formula>
    </cfRule>
  </conditionalFormatting>
  <conditionalFormatting sqref="A38:AH38">
    <cfRule type="expression" dxfId="594" priority="8" stopIfTrue="1">
      <formula>$A38&lt;&gt;""</formula>
    </cfRule>
  </conditionalFormatting>
  <conditionalFormatting sqref="A39:AH39">
    <cfRule type="expression" dxfId="593" priority="7" stopIfTrue="1">
      <formula>$A39&lt;&gt;""</formula>
    </cfRule>
  </conditionalFormatting>
  <conditionalFormatting sqref="A40:AH40">
    <cfRule type="expression" dxfId="592" priority="6" stopIfTrue="1">
      <formula>$A40&lt;&gt;""</formula>
    </cfRule>
  </conditionalFormatting>
  <conditionalFormatting sqref="A41:AH41">
    <cfRule type="expression" dxfId="591" priority="5" stopIfTrue="1">
      <formula>$A41&lt;&gt;""</formula>
    </cfRule>
  </conditionalFormatting>
  <conditionalFormatting sqref="A42:AH42">
    <cfRule type="expression" dxfId="590" priority="4" stopIfTrue="1">
      <formula>$A42&lt;&gt;""</formula>
    </cfRule>
  </conditionalFormatting>
  <conditionalFormatting sqref="A43:AH43">
    <cfRule type="expression" dxfId="589" priority="3" stopIfTrue="1">
      <formula>$A43&lt;&gt;""</formula>
    </cfRule>
  </conditionalFormatting>
  <conditionalFormatting sqref="A44:AH44">
    <cfRule type="expression" dxfId="588" priority="2" stopIfTrue="1">
      <formula>$A44&lt;&gt;""</formula>
    </cfRule>
  </conditionalFormatting>
  <conditionalFormatting sqref="A7:AH7">
    <cfRule type="expression" dxfId="58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2022-02-10T02:31:19Z</dcterms:modified>
</cp:coreProperties>
</file>