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5宮崎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'委託許可件数（組合）'!$A$6:$S$14</definedName>
    <definedName name="_xlnm._FilterDatabase" localSheetId="3" hidden="1">'収集運搬機材（市町村）'!$A$6:$KG$32</definedName>
    <definedName name="_xlnm._FilterDatabase" localSheetId="4" hidden="1">'収集運搬機材（組合）'!$A$6:$FP$14</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'廃棄物処理従事職員数（組合）'!$A$6:$AD$14</definedName>
    <definedName name="_xlnm.Print_Area" localSheetId="5">'委託許可件数（市町村）'!$2:$33</definedName>
    <definedName name="_xlnm.Print_Area" localSheetId="6">'委託許可件数（組合）'!$2:$15</definedName>
    <definedName name="_xlnm.Print_Area" localSheetId="3">'収集運搬機材（市町村）'!$2:$33</definedName>
    <definedName name="_xlnm.Print_Area" localSheetId="4">'収集運搬機材（組合）'!$2:$15</definedName>
    <definedName name="_xlnm.Print_Area" localSheetId="7">処理業者と従業員数!$2:$33</definedName>
    <definedName name="_xlnm.Print_Area" localSheetId="0">組合状況!$2:$15</definedName>
    <definedName name="_xlnm.Print_Area" localSheetId="1">'廃棄物処理従事職員数（市町村）'!$2:$33</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AV9" i="5" s="1"/>
  <c r="BC10" i="5"/>
  <c r="BC11" i="5"/>
  <c r="BC12" i="5"/>
  <c r="BC13" i="5"/>
  <c r="BC14" i="5"/>
  <c r="BC15" i="5"/>
  <c r="AW8" i="5"/>
  <c r="AW9" i="5"/>
  <c r="AW10" i="5"/>
  <c r="AV10" i="5" s="1"/>
  <c r="AB10" i="5" s="1"/>
  <c r="AW11" i="5"/>
  <c r="AW12" i="5"/>
  <c r="AW13" i="5"/>
  <c r="AV13" i="5" s="1"/>
  <c r="AW14" i="5"/>
  <c r="AW15" i="5"/>
  <c r="AV15" i="5" s="1"/>
  <c r="AV8" i="5"/>
  <c r="AV11" i="5"/>
  <c r="AV12" i="5"/>
  <c r="AV14" i="5"/>
  <c r="AP8" i="5"/>
  <c r="AP9" i="5"/>
  <c r="AP10" i="5"/>
  <c r="AP11" i="5"/>
  <c r="AP12" i="5"/>
  <c r="AP13" i="5"/>
  <c r="AP14" i="5"/>
  <c r="AP15" i="5"/>
  <c r="AJ8" i="5"/>
  <c r="AJ9" i="5"/>
  <c r="AJ10" i="5"/>
  <c r="AJ11" i="5"/>
  <c r="AJ12" i="5"/>
  <c r="AJ13" i="5"/>
  <c r="AJ14" i="5"/>
  <c r="AJ15" i="5"/>
  <c r="AD8" i="5"/>
  <c r="AC8" i="5" s="1"/>
  <c r="AB8" i="5" s="1"/>
  <c r="AD9" i="5"/>
  <c r="AD10" i="5"/>
  <c r="AD11" i="5"/>
  <c r="AC11" i="5" s="1"/>
  <c r="AB11" i="5" s="1"/>
  <c r="AD12" i="5"/>
  <c r="AD13" i="5"/>
  <c r="AC13" i="5" s="1"/>
  <c r="AD14" i="5"/>
  <c r="AC14" i="5" s="1"/>
  <c r="AB14" i="5" s="1"/>
  <c r="AD15" i="5"/>
  <c r="AC9" i="5"/>
  <c r="AC10" i="5"/>
  <c r="AC12" i="5"/>
  <c r="AB12" i="5" s="1"/>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CV8" i="4"/>
  <c r="CV9" i="4"/>
  <c r="CU9" i="4" s="1"/>
  <c r="CV10" i="4"/>
  <c r="CV11" i="4"/>
  <c r="CV12" i="4"/>
  <c r="CU12" i="4" s="1"/>
  <c r="CA12" i="4" s="1"/>
  <c r="CV13" i="4"/>
  <c r="CV14" i="4"/>
  <c r="CV15" i="4"/>
  <c r="CU15" i="4" s="1"/>
  <c r="CV16" i="4"/>
  <c r="CV17" i="4"/>
  <c r="CV18" i="4"/>
  <c r="CU18" i="4" s="1"/>
  <c r="CA18" i="4" s="1"/>
  <c r="CV19" i="4"/>
  <c r="CV20" i="4"/>
  <c r="CV21" i="4"/>
  <c r="CU21" i="4" s="1"/>
  <c r="CV22" i="4"/>
  <c r="CV23" i="4"/>
  <c r="CV24" i="4"/>
  <c r="CU24" i="4" s="1"/>
  <c r="CA24" i="4" s="1"/>
  <c r="CV25" i="4"/>
  <c r="CV26" i="4"/>
  <c r="CV27" i="4"/>
  <c r="CU27" i="4" s="1"/>
  <c r="CV28" i="4"/>
  <c r="CV29" i="4"/>
  <c r="CV30" i="4"/>
  <c r="CU30" i="4" s="1"/>
  <c r="CA30" i="4" s="1"/>
  <c r="CV31" i="4"/>
  <c r="CV32" i="4"/>
  <c r="CV33" i="4"/>
  <c r="CU33" i="4" s="1"/>
  <c r="CU8" i="4"/>
  <c r="CU10" i="4"/>
  <c r="CU13" i="4"/>
  <c r="CU14" i="4"/>
  <c r="CU16" i="4"/>
  <c r="CU19" i="4"/>
  <c r="CU20" i="4"/>
  <c r="CU22" i="4"/>
  <c r="CU25" i="4"/>
  <c r="CU26" i="4"/>
  <c r="CU28" i="4"/>
  <c r="CU31" i="4"/>
  <c r="CU32"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C25" i="4"/>
  <c r="CB25" i="4" s="1"/>
  <c r="CA25" i="4" s="1"/>
  <c r="CC26" i="4"/>
  <c r="CC27" i="4"/>
  <c r="CC28" i="4"/>
  <c r="CB28" i="4" s="1"/>
  <c r="CA28" i="4" s="1"/>
  <c r="CC29" i="4"/>
  <c r="CC30" i="4"/>
  <c r="CC31" i="4"/>
  <c r="CB31" i="4" s="1"/>
  <c r="CA31" i="4" s="1"/>
  <c r="CC32" i="4"/>
  <c r="CC33" i="4"/>
  <c r="CB8" i="4"/>
  <c r="CA8" i="4" s="1"/>
  <c r="CB11" i="4"/>
  <c r="CA11" i="4" s="1"/>
  <c r="CB12" i="4"/>
  <c r="CB14" i="4"/>
  <c r="CA14" i="4" s="1"/>
  <c r="CB17" i="4"/>
  <c r="CA17" i="4" s="1"/>
  <c r="CB18" i="4"/>
  <c r="CB20" i="4"/>
  <c r="CA20" i="4" s="1"/>
  <c r="CB23" i="4"/>
  <c r="CA23" i="4" s="1"/>
  <c r="CB24" i="4"/>
  <c r="CB26" i="4"/>
  <c r="CA26" i="4" s="1"/>
  <c r="CB29" i="4"/>
  <c r="CA29" i="4" s="1"/>
  <c r="CB30" i="4"/>
  <c r="CB32" i="4"/>
  <c r="CA32"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AW8" i="4"/>
  <c r="AV8" i="4" s="1"/>
  <c r="AB8" i="4" s="1"/>
  <c r="AW9" i="4"/>
  <c r="AW10" i="4"/>
  <c r="AW11" i="4"/>
  <c r="AV11" i="4" s="1"/>
  <c r="AW12" i="4"/>
  <c r="AW13" i="4"/>
  <c r="AW14" i="4"/>
  <c r="AV14" i="4" s="1"/>
  <c r="AB14" i="4" s="1"/>
  <c r="AW15" i="4"/>
  <c r="AW16" i="4"/>
  <c r="AW17" i="4"/>
  <c r="AV17" i="4" s="1"/>
  <c r="AW18" i="4"/>
  <c r="AW19" i="4"/>
  <c r="AW20" i="4"/>
  <c r="AV20" i="4" s="1"/>
  <c r="AB20" i="4" s="1"/>
  <c r="AW21" i="4"/>
  <c r="AW22" i="4"/>
  <c r="AW23" i="4"/>
  <c r="AV23" i="4" s="1"/>
  <c r="AW24" i="4"/>
  <c r="AW25" i="4"/>
  <c r="AW26" i="4"/>
  <c r="AV26" i="4" s="1"/>
  <c r="AB26" i="4" s="1"/>
  <c r="AW27" i="4"/>
  <c r="AW28" i="4"/>
  <c r="AW29" i="4"/>
  <c r="AV29" i="4" s="1"/>
  <c r="AW30" i="4"/>
  <c r="AW31" i="4"/>
  <c r="AW32" i="4"/>
  <c r="AV32" i="4" s="1"/>
  <c r="AB32" i="4" s="1"/>
  <c r="AW33" i="4"/>
  <c r="AV9" i="4"/>
  <c r="AV10" i="4"/>
  <c r="AV12" i="4"/>
  <c r="AV15" i="4"/>
  <c r="AV16" i="4"/>
  <c r="AV18" i="4"/>
  <c r="AV21" i="4"/>
  <c r="AV22" i="4"/>
  <c r="AV24" i="4"/>
  <c r="AV27" i="4"/>
  <c r="AV28" i="4"/>
  <c r="AV30" i="4"/>
  <c r="AV33"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J8" i="4"/>
  <c r="AJ9" i="4"/>
  <c r="AJ10" i="4"/>
  <c r="AJ11" i="4"/>
  <c r="AC11" i="4" s="1"/>
  <c r="AJ12" i="4"/>
  <c r="AJ13" i="4"/>
  <c r="AJ14" i="4"/>
  <c r="AJ15" i="4"/>
  <c r="AJ16" i="4"/>
  <c r="AJ17" i="4"/>
  <c r="AC17" i="4" s="1"/>
  <c r="AJ18" i="4"/>
  <c r="AJ19" i="4"/>
  <c r="AJ20" i="4"/>
  <c r="AJ21" i="4"/>
  <c r="AJ22" i="4"/>
  <c r="AJ23" i="4"/>
  <c r="AC23" i="4" s="1"/>
  <c r="AJ24" i="4"/>
  <c r="AJ25" i="4"/>
  <c r="AJ26" i="4"/>
  <c r="AJ27" i="4"/>
  <c r="AJ28" i="4"/>
  <c r="AJ29" i="4"/>
  <c r="AC29" i="4" s="1"/>
  <c r="AJ30" i="4"/>
  <c r="AJ31" i="4"/>
  <c r="AJ32" i="4"/>
  <c r="AJ33" i="4"/>
  <c r="AD8" i="4"/>
  <c r="AD9" i="4"/>
  <c r="AC9" i="4" s="1"/>
  <c r="AB9" i="4" s="1"/>
  <c r="AD10" i="4"/>
  <c r="AD11" i="4"/>
  <c r="AD12" i="4"/>
  <c r="AC12" i="4" s="1"/>
  <c r="AB12" i="4" s="1"/>
  <c r="AD13" i="4"/>
  <c r="AD14" i="4"/>
  <c r="AD15" i="4"/>
  <c r="AC15" i="4" s="1"/>
  <c r="AB15" i="4" s="1"/>
  <c r="AD16" i="4"/>
  <c r="AD17" i="4"/>
  <c r="AD18" i="4"/>
  <c r="AC18" i="4" s="1"/>
  <c r="AB18" i="4" s="1"/>
  <c r="AD19" i="4"/>
  <c r="AD20" i="4"/>
  <c r="AD21" i="4"/>
  <c r="AC21" i="4" s="1"/>
  <c r="AB21" i="4" s="1"/>
  <c r="AD22" i="4"/>
  <c r="AD23" i="4"/>
  <c r="AD24" i="4"/>
  <c r="AC24" i="4" s="1"/>
  <c r="AB24" i="4" s="1"/>
  <c r="AD25" i="4"/>
  <c r="AD26" i="4"/>
  <c r="AD27" i="4"/>
  <c r="AC27" i="4" s="1"/>
  <c r="AB27" i="4" s="1"/>
  <c r="AD28" i="4"/>
  <c r="AD29" i="4"/>
  <c r="AD30" i="4"/>
  <c r="AC30" i="4" s="1"/>
  <c r="AB30" i="4" s="1"/>
  <c r="AD31" i="4"/>
  <c r="AD32" i="4"/>
  <c r="AD33" i="4"/>
  <c r="AC33" i="4" s="1"/>
  <c r="AB33" i="4" s="1"/>
  <c r="AC8" i="4"/>
  <c r="AC10" i="4"/>
  <c r="AB10" i="4" s="1"/>
  <c r="AC13" i="4"/>
  <c r="AB13" i="4" s="1"/>
  <c r="AC14" i="4"/>
  <c r="AC16" i="4"/>
  <c r="AB16" i="4" s="1"/>
  <c r="AC19" i="4"/>
  <c r="AC20" i="4"/>
  <c r="AC22" i="4"/>
  <c r="AB22" i="4" s="1"/>
  <c r="AC25" i="4"/>
  <c r="AB25" i="4" s="1"/>
  <c r="AC26" i="4"/>
  <c r="AC28" i="4"/>
  <c r="AB28" i="4" s="1"/>
  <c r="AC31" i="4"/>
  <c r="AC32" i="4"/>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8" i="3"/>
  <c r="Z13" i="3"/>
  <c r="Z14" i="3"/>
  <c r="Y8" i="3"/>
  <c r="Y9" i="3"/>
  <c r="Y10" i="3"/>
  <c r="Y11" i="3"/>
  <c r="Y12" i="3"/>
  <c r="Y13" i="3"/>
  <c r="Y14" i="3"/>
  <c r="Y15" i="3"/>
  <c r="X8" i="3"/>
  <c r="X9" i="3"/>
  <c r="X10" i="3"/>
  <c r="X11" i="3"/>
  <c r="X12" i="3"/>
  <c r="X13" i="3"/>
  <c r="X14" i="3"/>
  <c r="X15" i="3"/>
  <c r="Q8" i="3"/>
  <c r="Q9" i="3"/>
  <c r="Z9" i="3" s="1"/>
  <c r="Q10" i="3"/>
  <c r="Z10" i="3" s="1"/>
  <c r="Q11" i="3"/>
  <c r="Z11" i="3" s="1"/>
  <c r="Q12" i="3"/>
  <c r="Z12" i="3" s="1"/>
  <c r="Q13" i="3"/>
  <c r="Q14" i="3"/>
  <c r="Q15" i="3"/>
  <c r="Z15" i="3" s="1"/>
  <c r="N8" i="3"/>
  <c r="W8" i="3" s="1"/>
  <c r="N9" i="3"/>
  <c r="W9" i="3" s="1"/>
  <c r="N10" i="3"/>
  <c r="W10" i="3" s="1"/>
  <c r="N11" i="3"/>
  <c r="W11" i="3" s="1"/>
  <c r="N12" i="3"/>
  <c r="W12" i="3" s="1"/>
  <c r="N13" i="3"/>
  <c r="M13" i="3" s="1"/>
  <c r="N14" i="3"/>
  <c r="W14" i="3" s="1"/>
  <c r="N15" i="3"/>
  <c r="W15" i="3" s="1"/>
  <c r="M11" i="3"/>
  <c r="V11" i="3" s="1"/>
  <c r="M12" i="3"/>
  <c r="V12" i="3" s="1"/>
  <c r="M14" i="3"/>
  <c r="V14" i="3" s="1"/>
  <c r="H8" i="3"/>
  <c r="H9" i="3"/>
  <c r="D9" i="3" s="1"/>
  <c r="H10" i="3"/>
  <c r="D10" i="3" s="1"/>
  <c r="H11" i="3"/>
  <c r="H12" i="3"/>
  <c r="H13" i="3"/>
  <c r="H14" i="3"/>
  <c r="H15" i="3"/>
  <c r="D15" i="3" s="1"/>
  <c r="E8" i="3"/>
  <c r="E9" i="3"/>
  <c r="E10" i="3"/>
  <c r="E11" i="3"/>
  <c r="E12" i="3"/>
  <c r="E13" i="3"/>
  <c r="D13" i="3" s="1"/>
  <c r="E14" i="3"/>
  <c r="E15" i="3"/>
  <c r="D8" i="3"/>
  <c r="D11" i="3"/>
  <c r="D12"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Z8" i="2"/>
  <c r="Z13" i="2"/>
  <c r="Z14" i="2"/>
  <c r="Z19" i="2"/>
  <c r="Z20" i="2"/>
  <c r="Z25" i="2"/>
  <c r="Z26" i="2"/>
  <c r="Z31" i="2"/>
  <c r="Z32"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Q8" i="2"/>
  <c r="Q9" i="2"/>
  <c r="Z9" i="2" s="1"/>
  <c r="Q10" i="2"/>
  <c r="Z10" i="2" s="1"/>
  <c r="Q11" i="2"/>
  <c r="Z11" i="2" s="1"/>
  <c r="Q12" i="2"/>
  <c r="Z12" i="2" s="1"/>
  <c r="Q13" i="2"/>
  <c r="Q14" i="2"/>
  <c r="Q15" i="2"/>
  <c r="Z15" i="2" s="1"/>
  <c r="Q16" i="2"/>
  <c r="Z16" i="2" s="1"/>
  <c r="Q17" i="2"/>
  <c r="Z17" i="2" s="1"/>
  <c r="Q18" i="2"/>
  <c r="Z18" i="2" s="1"/>
  <c r="Q19" i="2"/>
  <c r="Q20" i="2"/>
  <c r="Q21" i="2"/>
  <c r="Z21" i="2" s="1"/>
  <c r="Q22" i="2"/>
  <c r="Z22" i="2" s="1"/>
  <c r="Q23" i="2"/>
  <c r="Z23" i="2" s="1"/>
  <c r="Q24" i="2"/>
  <c r="Z24" i="2" s="1"/>
  <c r="Q25" i="2"/>
  <c r="Q26" i="2"/>
  <c r="Q27" i="2"/>
  <c r="Z27" i="2" s="1"/>
  <c r="Q28" i="2"/>
  <c r="Z28" i="2" s="1"/>
  <c r="Q29" i="2"/>
  <c r="Z29" i="2" s="1"/>
  <c r="Q30" i="2"/>
  <c r="Z30" i="2" s="1"/>
  <c r="Q31" i="2"/>
  <c r="Q32" i="2"/>
  <c r="Q33" i="2"/>
  <c r="Z33" i="2" s="1"/>
  <c r="N8" i="2"/>
  <c r="W8" i="2" s="1"/>
  <c r="N9" i="2"/>
  <c r="W9" i="2" s="1"/>
  <c r="N10" i="2"/>
  <c r="W10" i="2" s="1"/>
  <c r="N11" i="2"/>
  <c r="W11" i="2" s="1"/>
  <c r="N12" i="2"/>
  <c r="W12" i="2" s="1"/>
  <c r="N13" i="2"/>
  <c r="M13" i="2" s="1"/>
  <c r="V13" i="2" s="1"/>
  <c r="N14" i="2"/>
  <c r="W14" i="2" s="1"/>
  <c r="N15" i="2"/>
  <c r="W15" i="2" s="1"/>
  <c r="N16" i="2"/>
  <c r="W16" i="2" s="1"/>
  <c r="N17" i="2"/>
  <c r="W17" i="2" s="1"/>
  <c r="N18" i="2"/>
  <c r="W18" i="2" s="1"/>
  <c r="N19" i="2"/>
  <c r="M19" i="2" s="1"/>
  <c r="V19" i="2" s="1"/>
  <c r="N20" i="2"/>
  <c r="W20" i="2" s="1"/>
  <c r="N21" i="2"/>
  <c r="W21" i="2" s="1"/>
  <c r="N22" i="2"/>
  <c r="W22" i="2" s="1"/>
  <c r="N23" i="2"/>
  <c r="W23" i="2" s="1"/>
  <c r="N24" i="2"/>
  <c r="W24" i="2" s="1"/>
  <c r="N25" i="2"/>
  <c r="M25" i="2" s="1"/>
  <c r="V25" i="2" s="1"/>
  <c r="N26" i="2"/>
  <c r="W26" i="2" s="1"/>
  <c r="N27" i="2"/>
  <c r="W27" i="2" s="1"/>
  <c r="N28" i="2"/>
  <c r="W28" i="2" s="1"/>
  <c r="N29" i="2"/>
  <c r="W29" i="2" s="1"/>
  <c r="N30" i="2"/>
  <c r="W30" i="2" s="1"/>
  <c r="N31" i="2"/>
  <c r="M31" i="2" s="1"/>
  <c r="V31" i="2" s="1"/>
  <c r="N32" i="2"/>
  <c r="W32" i="2" s="1"/>
  <c r="N33" i="2"/>
  <c r="W33" i="2" s="1"/>
  <c r="M8" i="2"/>
  <c r="V8" i="2" s="1"/>
  <c r="M11" i="2"/>
  <c r="V11" i="2" s="1"/>
  <c r="M12" i="2"/>
  <c r="V12" i="2" s="1"/>
  <c r="M14" i="2"/>
  <c r="V14" i="2" s="1"/>
  <c r="M17" i="2"/>
  <c r="V17" i="2" s="1"/>
  <c r="M18" i="2"/>
  <c r="V18" i="2" s="1"/>
  <c r="M20" i="2"/>
  <c r="V20" i="2" s="1"/>
  <c r="M23" i="2"/>
  <c r="V23" i="2" s="1"/>
  <c r="M24" i="2"/>
  <c r="V24" i="2" s="1"/>
  <c r="M26" i="2"/>
  <c r="V26" i="2" s="1"/>
  <c r="M29" i="2"/>
  <c r="V29" i="2" s="1"/>
  <c r="M30" i="2"/>
  <c r="V30" i="2" s="1"/>
  <c r="M32" i="2"/>
  <c r="V32"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E8" i="2"/>
  <c r="E9" i="2"/>
  <c r="E10" i="2"/>
  <c r="E11" i="2"/>
  <c r="E12" i="2"/>
  <c r="E13" i="2"/>
  <c r="D13" i="2" s="1"/>
  <c r="E14" i="2"/>
  <c r="E15" i="2"/>
  <c r="E16" i="2"/>
  <c r="E17" i="2"/>
  <c r="E18" i="2"/>
  <c r="E19" i="2"/>
  <c r="D19" i="2" s="1"/>
  <c r="E20" i="2"/>
  <c r="E21" i="2"/>
  <c r="E22" i="2"/>
  <c r="E23" i="2"/>
  <c r="E24" i="2"/>
  <c r="E25" i="2"/>
  <c r="D25" i="2" s="1"/>
  <c r="E26" i="2"/>
  <c r="E27" i="2"/>
  <c r="E28" i="2"/>
  <c r="E29" i="2"/>
  <c r="E30" i="2"/>
  <c r="E31" i="2"/>
  <c r="D31" i="2" s="1"/>
  <c r="E32" i="2"/>
  <c r="E33" i="2"/>
  <c r="D8" i="2"/>
  <c r="D11" i="2"/>
  <c r="D12" i="2"/>
  <c r="D14" i="2"/>
  <c r="D17" i="2"/>
  <c r="D18" i="2"/>
  <c r="D20" i="2"/>
  <c r="D23" i="2"/>
  <c r="D24" i="2"/>
  <c r="D26" i="2"/>
  <c r="D29" i="2"/>
  <c r="D30" i="2"/>
  <c r="D32" i="2"/>
  <c r="AB13" i="5" l="1"/>
  <c r="V13" i="3"/>
  <c r="AB31" i="4"/>
  <c r="AB19" i="4"/>
  <c r="AB29" i="4"/>
  <c r="AB23" i="4"/>
  <c r="AB17" i="4"/>
  <c r="AB11" i="4"/>
  <c r="AB9" i="5"/>
  <c r="W13" i="2"/>
  <c r="M28" i="2"/>
  <c r="V28" i="2" s="1"/>
  <c r="M22" i="2"/>
  <c r="V22" i="2" s="1"/>
  <c r="M16" i="2"/>
  <c r="V16" i="2" s="1"/>
  <c r="M10" i="2"/>
  <c r="V10" i="2" s="1"/>
  <c r="M10" i="3"/>
  <c r="V10" i="3" s="1"/>
  <c r="W31" i="2"/>
  <c r="M33" i="2"/>
  <c r="V33" i="2" s="1"/>
  <c r="M27" i="2"/>
  <c r="V27" i="2" s="1"/>
  <c r="M21" i="2"/>
  <c r="V21" i="2" s="1"/>
  <c r="M15" i="2"/>
  <c r="V15" i="2" s="1"/>
  <c r="M9" i="2"/>
  <c r="V9" i="2" s="1"/>
  <c r="M15" i="3"/>
  <c r="V15" i="3" s="1"/>
  <c r="M9" i="3"/>
  <c r="V9" i="3" s="1"/>
  <c r="W19" i="2"/>
  <c r="M8" i="3"/>
  <c r="V8" i="3" s="1"/>
  <c r="W25" i="2"/>
  <c r="W13"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Z7" i="3"/>
  <c r="W7" i="2"/>
  <c r="D7" i="2"/>
  <c r="W7" i="3"/>
  <c r="Z7" i="2"/>
  <c r="M7" i="2"/>
  <c r="M7" i="3"/>
  <c r="V7" i="3" l="1"/>
  <c r="V7" i="2"/>
</calcChain>
</file>

<file path=xl/sharedStrings.xml><?xml version="1.0" encoding="utf-8"?>
<sst xmlns="http://schemas.openxmlformats.org/spreadsheetml/2006/main" count="2672" uniqueCount="212">
  <si>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</si>
  <si>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</si>
  <si>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</si>
  <si>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</si>
  <si>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</si>
  <si>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</si>
  <si>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</si>
  <si>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</si>
  <si>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</si>
  <si>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</si>
  <si>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</si>
  <si>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</si>
  <si>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</si>
  <si>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</si>
  <si>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</si>
  <si>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</si>
  <si>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</si>
  <si>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</si>
  <si>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</si>
  <si>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</si>
  <si>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</si>
  <si>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</si>
  <si>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</si>
  <si>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</si>
  <si>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</si>
  <si>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</si>
  <si>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</si>
  <si>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</si>
  <si>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</si>
  <si>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</si>
  <si>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</si>
  <si>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</si>
  <si>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</si>
  <si>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</si>
  <si>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</si>
  <si>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</si>
  <si>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</si>
  <si>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</si>
  <si>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</si>
  <si>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</si>
  <si>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</si>
  <si>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</si>
  <si>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</si>
  <si>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</si>
  <si>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</si>
  <si>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</si>
  <si>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</si>
  <si>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</si>
  <si>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</si>
  <si>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</si>
  <si>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</si>
  <si>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</si>
  <si>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</si>
  <si>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</si>
  <si>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</si>
  <si>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</si>
  <si>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</si>
  <si>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</si>
  <si>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</si>
  <si>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</si>
  <si>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</si>
  <si>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</si>
  <si>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</si>
  <si>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</si>
  <si>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</si>
  <si>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</si>
  <si>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</si>
  <si>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</si>
  <si>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</si>
  <si>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</si>
  <si>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</si>
  <si>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</si>
  <si>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</si>
  <si>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</si>
  <si>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</si>
  <si>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</si>
  <si>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</si>
  <si>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</si>
  <si>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</si>
  <si>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</si>
  <si>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</si>
  <si>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</si>
  <si>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</si>
  <si>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</si>
  <si>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</si>
  <si>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</si>
  <si>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</si>
  <si>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</si>
  <si>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</si>
  <si>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</si>
  <si>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</si>
  <si>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</si>
  <si>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</si>
  <si>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</si>
  <si>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</si>
  <si>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</si>
  <si>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</si>
  <si>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</si>
  <si>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</si>
  <si>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</si>
  <si>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</si>
  <si>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</si>
  <si>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</si>
  <si>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</si>
  <si>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</si>
  <si>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</si>
  <si>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</si>
  <si>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</si>
  <si>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</si>
  <si>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</si>
  <si>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</si>
  <si>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</si>
  <si>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</si>
  <si>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</si>
  <si>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</si>
  <si>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</si>
  <si>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</si>
  <si>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</si>
  <si>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</si>
  <si>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</si>
  <si>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</si>
  <si>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</si>
  <si>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</si>
  <si>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</si>
  <si>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</si>
  <si>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宮崎県</t>
  </si>
  <si>
    <t>45000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</si>
  <si>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</si>
  <si>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</si>
  <si>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</si>
  <si>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</si>
  <si>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</si>
  <si>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</si>
  <si>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</si>
  <si>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</si>
  <si>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45201</t>
  </si>
  <si>
    <t>宮崎市</t>
  </si>
  <si>
    <t>-</t>
  </si>
  <si>
    <t/>
  </si>
  <si>
    <t>45202</t>
  </si>
  <si>
    <t>都城市</t>
  </si>
  <si>
    <t>45203</t>
  </si>
  <si>
    <t>延岡市</t>
  </si>
  <si>
    <t>平ボディ車</t>
  </si>
  <si>
    <t>キャブオーバー</t>
  </si>
  <si>
    <t>タンクローリー</t>
  </si>
  <si>
    <t>パワーゲート</t>
  </si>
  <si>
    <t>ブロワー</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</si>
  <si>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</si>
  <si>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</si>
  <si>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</si>
  <si>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</si>
  <si>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</si>
  <si>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</si>
  <si>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</si>
  <si>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</si>
  <si>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</si>
  <si>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</si>
  <si>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</si>
  <si>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</si>
  <si>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</si>
  <si>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</si>
  <si>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</si>
  <si>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</si>
  <si>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</si>
  <si>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</si>
  <si>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</si>
  <si>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</si>
  <si>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</si>
  <si>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</si>
  <si>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</si>
  <si>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</si>
  <si>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</si>
  <si>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</si>
  <si>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</si>
  <si>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</si>
  <si>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</si>
  <si>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</si>
  <si>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</si>
  <si>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</si>
  <si>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</si>
  <si>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</si>
  <si>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</si>
  <si>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</si>
  <si>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</si>
  <si>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</si>
  <si>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</si>
  <si>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美郷町</t>
  </si>
  <si>
    <t>45441</t>
  </si>
  <si>
    <t>高千穂町</t>
  </si>
  <si>
    <t>45442</t>
  </si>
  <si>
    <t>日之影町</t>
  </si>
  <si>
    <t>45443</t>
  </si>
  <si>
    <t>五ヶ瀬町</t>
  </si>
  <si>
    <t>45811</t>
  </si>
  <si>
    <t>高鍋・木城衛生組合</t>
  </si>
  <si>
    <t>○</t>
  </si>
  <si>
    <t>45812</t>
  </si>
  <si>
    <t>川南・都農衛生組合</t>
  </si>
  <si>
    <t>45825</t>
  </si>
  <si>
    <t>西臼杵広域行政事務組合</t>
  </si>
  <si>
    <t>45832</t>
  </si>
  <si>
    <t>入郷地区衛生組合</t>
  </si>
  <si>
    <t>45833</t>
  </si>
  <si>
    <t>日南串間広域不燃物処理組合</t>
  </si>
  <si>
    <t>45836</t>
  </si>
  <si>
    <t>西都児湯環境整備事務組合</t>
  </si>
  <si>
    <t>クランプリフト</t>
  </si>
  <si>
    <t>45837</t>
  </si>
  <si>
    <t>霧島美化センター事務組合（廃止）</t>
  </si>
  <si>
    <t>45844</t>
  </si>
  <si>
    <t>日向東臼杵広域連合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</si>
</sst>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3</v>
      </c>
      <c r="E7" s="72">
        <f t="shared" si="0"/>
        <v>3</v>
      </c>
      <c r="F7" s="72">
        <f t="shared" si="0"/>
        <v>5</v>
      </c>
      <c r="G7" s="72">
        <f t="shared" si="0"/>
        <v>4</v>
      </c>
      <c r="H7" s="72">
        <f t="shared" si="0"/>
        <v>1</v>
      </c>
      <c r="I7" s="72">
        <f t="shared" si="0"/>
        <v>3</v>
      </c>
      <c r="J7" s="72">
        <f t="shared" si="0"/>
        <v>4</v>
      </c>
      <c r="K7" s="72">
        <f t="shared" si="0"/>
        <v>4</v>
      </c>
      <c r="L7" s="72">
        <f t="shared" si="0"/>
        <v>1</v>
      </c>
      <c r="M7" s="72">
        <f t="shared" si="0"/>
        <v>4</v>
      </c>
      <c r="N7" s="72">
        <f t="shared" si="0"/>
        <v>2</v>
      </c>
      <c r="O7" s="72">
        <f t="shared" si="0"/>
        <v>4</v>
      </c>
      <c r="P7" s="72">
        <f t="shared" si="0"/>
        <v>2</v>
      </c>
      <c r="Q7" s="72">
        <f t="shared" si="0"/>
        <v>2</v>
      </c>
      <c r="R7" s="72">
        <f t="shared" si="0"/>
        <v>1</v>
      </c>
      <c r="S7" s="72">
        <f t="shared" si="0"/>
        <v>2</v>
      </c>
      <c r="T7" s="72">
        <f t="shared" si="0"/>
        <v>0</v>
      </c>
      <c r="U7" s="72">
        <f>COUNTIF(U$8:U$57,"&lt;&gt;")</f>
        <v>8</v>
      </c>
      <c r="V7" s="72">
        <f>50-(COUNTBLANK(V$8:V$57))</f>
        <v>8</v>
      </c>
      <c r="W7" s="72">
        <f t="shared" ref="W7:AY7" si="1">COUNTIF(W$8:W$57,"&lt;&gt;")</f>
        <v>8</v>
      </c>
      <c r="X7" s="72">
        <f>50-(COUNTBLANK(X$8:X$57))</f>
        <v>8</v>
      </c>
      <c r="Y7" s="72">
        <f t="shared" si="1"/>
        <v>8</v>
      </c>
      <c r="Z7" s="72">
        <f>50-(COUNTBLANK(Z$8:Z$57))</f>
        <v>4</v>
      </c>
      <c r="AA7" s="72">
        <f t="shared" si="1"/>
        <v>4</v>
      </c>
      <c r="AB7" s="72">
        <f>50-(COUNTBLANK(AB$8:AB$57))</f>
        <v>2</v>
      </c>
      <c r="AC7" s="72">
        <f t="shared" si="1"/>
        <v>2</v>
      </c>
      <c r="AD7" s="72">
        <f>50-(COUNTBLANK(AD$8:AD$57))</f>
        <v>2</v>
      </c>
      <c r="AE7" s="72">
        <f t="shared" si="1"/>
        <v>2</v>
      </c>
      <c r="AF7" s="72">
        <f>50-(COUNTBLANK(AF$8:AF$57))</f>
        <v>1</v>
      </c>
      <c r="AG7" s="72">
        <f t="shared" si="1"/>
        <v>1</v>
      </c>
      <c r="AH7" s="72">
        <f>50-(COUNTBLANK(AH$8:AH$57))</f>
        <v>1</v>
      </c>
      <c r="AI7" s="72">
        <f t="shared" si="1"/>
        <v>1</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194</v>
      </c>
      <c r="C8" s="62" t="s">
        <v>195</v>
      </c>
      <c r="D8" s="62" t="s">
        <v>196</v>
      </c>
      <c r="E8" s="62"/>
      <c r="F8" s="62"/>
      <c r="G8" s="62"/>
      <c r="H8" s="62"/>
      <c r="I8" s="62"/>
      <c r="J8" s="62"/>
      <c r="K8" s="62"/>
      <c r="L8" s="62"/>
      <c r="M8" s="62"/>
      <c r="N8" s="62" t="s">
        <v>196</v>
      </c>
      <c r="O8" s="62" t="s">
        <v>196</v>
      </c>
      <c r="P8" s="62"/>
      <c r="Q8" s="62"/>
      <c r="R8" s="62"/>
      <c r="S8" s="62"/>
      <c r="T8" s="62"/>
      <c r="U8" s="62">
        <v>2</v>
      </c>
      <c r="V8" s="68" t="s">
        <v>168</v>
      </c>
      <c r="W8" s="62" t="s">
        <v>169</v>
      </c>
      <c r="X8" s="68" t="s">
        <v>174</v>
      </c>
      <c r="Y8" s="62" t="s">
        <v>175</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197</v>
      </c>
      <c r="C9" s="62" t="s">
        <v>198</v>
      </c>
      <c r="D9" s="62" t="s">
        <v>196</v>
      </c>
      <c r="E9" s="62"/>
      <c r="F9" s="62"/>
      <c r="G9" s="62"/>
      <c r="H9" s="62"/>
      <c r="I9" s="62"/>
      <c r="J9" s="62"/>
      <c r="K9" s="62"/>
      <c r="L9" s="62"/>
      <c r="M9" s="62"/>
      <c r="N9" s="62"/>
      <c r="O9" s="62" t="s">
        <v>196</v>
      </c>
      <c r="P9" s="62" t="s">
        <v>196</v>
      </c>
      <c r="Q9" s="62"/>
      <c r="R9" s="62"/>
      <c r="S9" s="62" t="s">
        <v>196</v>
      </c>
      <c r="T9" s="62"/>
      <c r="U9" s="62">
        <v>2</v>
      </c>
      <c r="V9" s="68" t="s">
        <v>176</v>
      </c>
      <c r="W9" s="62" t="s">
        <v>177</v>
      </c>
      <c r="X9" s="68" t="s">
        <v>178</v>
      </c>
      <c r="Y9" s="62" t="s">
        <v>179</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199</v>
      </c>
      <c r="C10" s="62" t="s">
        <v>200</v>
      </c>
      <c r="D10" s="62"/>
      <c r="E10" s="62" t="s">
        <v>196</v>
      </c>
      <c r="F10" s="62" t="s">
        <v>196</v>
      </c>
      <c r="G10" s="62" t="s">
        <v>196</v>
      </c>
      <c r="H10" s="62" t="s">
        <v>196</v>
      </c>
      <c r="I10" s="62" t="s">
        <v>196</v>
      </c>
      <c r="J10" s="62" t="s">
        <v>196</v>
      </c>
      <c r="K10" s="62" t="s">
        <v>196</v>
      </c>
      <c r="L10" s="62"/>
      <c r="M10" s="62"/>
      <c r="N10" s="62" t="s">
        <v>196</v>
      </c>
      <c r="O10" s="62" t="s">
        <v>196</v>
      </c>
      <c r="P10" s="62" t="s">
        <v>196</v>
      </c>
      <c r="Q10" s="62" t="s">
        <v>196</v>
      </c>
      <c r="R10" s="62" t="s">
        <v>196</v>
      </c>
      <c r="S10" s="62" t="s">
        <v>196</v>
      </c>
      <c r="T10" s="62"/>
      <c r="U10" s="62">
        <v>3</v>
      </c>
      <c r="V10" s="68" t="s">
        <v>188</v>
      </c>
      <c r="W10" s="62" t="s">
        <v>189</v>
      </c>
      <c r="X10" s="68" t="s">
        <v>190</v>
      </c>
      <c r="Y10" s="62" t="s">
        <v>191</v>
      </c>
      <c r="Z10" s="68" t="s">
        <v>192</v>
      </c>
      <c r="AA10" s="62" t="s">
        <v>193</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201</v>
      </c>
      <c r="C11" s="62" t="s">
        <v>202</v>
      </c>
      <c r="D11" s="62" t="s">
        <v>196</v>
      </c>
      <c r="E11" s="62"/>
      <c r="F11" s="62"/>
      <c r="G11" s="62"/>
      <c r="H11" s="62"/>
      <c r="I11" s="62"/>
      <c r="J11" s="62"/>
      <c r="K11" s="62"/>
      <c r="L11" s="62"/>
      <c r="M11" s="62"/>
      <c r="N11" s="62"/>
      <c r="O11" s="62" t="s">
        <v>196</v>
      </c>
      <c r="P11" s="62"/>
      <c r="Q11" s="62" t="s">
        <v>196</v>
      </c>
      <c r="R11" s="62"/>
      <c r="S11" s="62"/>
      <c r="T11" s="62"/>
      <c r="U11" s="62">
        <v>3</v>
      </c>
      <c r="V11" s="68" t="s">
        <v>186</v>
      </c>
      <c r="W11" s="62" t="s">
        <v>187</v>
      </c>
      <c r="X11" s="68" t="s">
        <v>182</v>
      </c>
      <c r="Y11" s="62" t="s">
        <v>183</v>
      </c>
      <c r="Z11" s="68" t="s">
        <v>184</v>
      </c>
      <c r="AA11" s="62" t="s">
        <v>185</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203</v>
      </c>
      <c r="C12" s="62" t="s">
        <v>204</v>
      </c>
      <c r="D12" s="62"/>
      <c r="E12" s="62"/>
      <c r="F12" s="62" t="s">
        <v>196</v>
      </c>
      <c r="G12" s="62" t="s">
        <v>196</v>
      </c>
      <c r="H12" s="62"/>
      <c r="I12" s="62"/>
      <c r="J12" s="62" t="s">
        <v>196</v>
      </c>
      <c r="K12" s="62" t="s">
        <v>196</v>
      </c>
      <c r="L12" s="62"/>
      <c r="M12" s="62" t="s">
        <v>196</v>
      </c>
      <c r="N12" s="62"/>
      <c r="O12" s="62"/>
      <c r="P12" s="62"/>
      <c r="Q12" s="62"/>
      <c r="R12" s="62"/>
      <c r="S12" s="62"/>
      <c r="T12" s="62"/>
      <c r="U12" s="62">
        <v>2</v>
      </c>
      <c r="V12" s="68" t="s">
        <v>148</v>
      </c>
      <c r="W12" s="62" t="s">
        <v>149</v>
      </c>
      <c r="X12" s="68" t="s">
        <v>154</v>
      </c>
      <c r="Y12" s="62" t="s">
        <v>155</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205</v>
      </c>
      <c r="C13" s="62" t="s">
        <v>206</v>
      </c>
      <c r="D13" s="62"/>
      <c r="E13" s="62" t="s">
        <v>196</v>
      </c>
      <c r="F13" s="62" t="s">
        <v>196</v>
      </c>
      <c r="G13" s="62" t="s">
        <v>196</v>
      </c>
      <c r="H13" s="62"/>
      <c r="I13" s="62" t="s">
        <v>196</v>
      </c>
      <c r="J13" s="62" t="s">
        <v>196</v>
      </c>
      <c r="K13" s="62" t="s">
        <v>196</v>
      </c>
      <c r="L13" s="62" t="s">
        <v>196</v>
      </c>
      <c r="M13" s="62" t="s">
        <v>196</v>
      </c>
      <c r="N13" s="62"/>
      <c r="O13" s="62"/>
      <c r="P13" s="62"/>
      <c r="Q13" s="62"/>
      <c r="R13" s="62"/>
      <c r="S13" s="62"/>
      <c r="T13" s="62"/>
      <c r="U13" s="62">
        <v>7</v>
      </c>
      <c r="V13" s="68" t="s">
        <v>156</v>
      </c>
      <c r="W13" s="62" t="s">
        <v>157</v>
      </c>
      <c r="X13" s="68" t="s">
        <v>168</v>
      </c>
      <c r="Y13" s="62" t="s">
        <v>169</v>
      </c>
      <c r="Z13" s="68" t="s">
        <v>170</v>
      </c>
      <c r="AA13" s="62" t="s">
        <v>171</v>
      </c>
      <c r="AB13" s="68" t="s">
        <v>172</v>
      </c>
      <c r="AC13" s="62" t="s">
        <v>173</v>
      </c>
      <c r="AD13" s="68" t="s">
        <v>174</v>
      </c>
      <c r="AE13" s="62" t="s">
        <v>175</v>
      </c>
      <c r="AF13" s="68" t="s">
        <v>176</v>
      </c>
      <c r="AG13" s="62" t="s">
        <v>177</v>
      </c>
      <c r="AH13" s="68" t="s">
        <v>178</v>
      </c>
      <c r="AI13" s="62" t="s">
        <v>179</v>
      </c>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208</v>
      </c>
      <c r="C14" s="62" t="s">
        <v>209</v>
      </c>
      <c r="D14" s="62"/>
      <c r="E14" s="62" t="s">
        <v>196</v>
      </c>
      <c r="F14" s="62" t="s">
        <v>196</v>
      </c>
      <c r="G14" s="62" t="s">
        <v>196</v>
      </c>
      <c r="H14" s="62"/>
      <c r="I14" s="62"/>
      <c r="J14" s="62"/>
      <c r="K14" s="62"/>
      <c r="L14" s="62"/>
      <c r="M14" s="62" t="s">
        <v>196</v>
      </c>
      <c r="N14" s="62"/>
      <c r="O14" s="62"/>
      <c r="P14" s="62"/>
      <c r="Q14" s="62"/>
      <c r="R14" s="62"/>
      <c r="S14" s="62"/>
      <c r="T14" s="62"/>
      <c r="U14" s="62">
        <v>2</v>
      </c>
      <c r="V14" s="68" t="s">
        <v>150</v>
      </c>
      <c r="W14" s="62" t="s">
        <v>151</v>
      </c>
      <c r="X14" s="68" t="s">
        <v>162</v>
      </c>
      <c r="Y14" s="62" t="s">
        <v>163</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210</v>
      </c>
      <c r="C15" s="62" t="s">
        <v>211</v>
      </c>
      <c r="D15" s="62"/>
      <c r="E15" s="62"/>
      <c r="F15" s="62" t="s">
        <v>196</v>
      </c>
      <c r="G15" s="62"/>
      <c r="H15" s="62"/>
      <c r="I15" s="62" t="s">
        <v>196</v>
      </c>
      <c r="J15" s="62" t="s">
        <v>196</v>
      </c>
      <c r="K15" s="62" t="s">
        <v>196</v>
      </c>
      <c r="L15" s="62"/>
      <c r="M15" s="62" t="s">
        <v>196</v>
      </c>
      <c r="N15" s="62"/>
      <c r="O15" s="62"/>
      <c r="P15" s="62"/>
      <c r="Q15" s="62"/>
      <c r="R15" s="62"/>
      <c r="S15" s="62"/>
      <c r="T15" s="62"/>
      <c r="U15" s="62">
        <v>5</v>
      </c>
      <c r="V15" s="68" t="s">
        <v>152</v>
      </c>
      <c r="W15" s="62" t="s">
        <v>153</v>
      </c>
      <c r="X15" s="68" t="s">
        <v>180</v>
      </c>
      <c r="Y15" s="62" t="s">
        <v>181</v>
      </c>
      <c r="Z15" s="68" t="s">
        <v>186</v>
      </c>
      <c r="AA15" s="62" t="s">
        <v>187</v>
      </c>
      <c r="AB15" s="68" t="s">
        <v>182</v>
      </c>
      <c r="AC15" s="62" t="s">
        <v>183</v>
      </c>
      <c r="AD15" s="68" t="s">
        <v>184</v>
      </c>
      <c r="AE15" s="62" t="s">
        <v>185</v>
      </c>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5">
    <sortCondition ref="A8:A15"/>
    <sortCondition ref="B8:B15"/>
    <sortCondition ref="C8:C1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宮崎県</v>
      </c>
      <c r="B7" s="70" t="str">
        <f>組合状況!B7</f>
        <v>45000</v>
      </c>
      <c r="C7" s="69" t="s">
        <v>52</v>
      </c>
      <c r="D7" s="71">
        <f>SUM(E7,+H7)</f>
        <v>277</v>
      </c>
      <c r="E7" s="71">
        <f>SUM(F7:G7)</f>
        <v>167</v>
      </c>
      <c r="F7" s="71">
        <f>SUM(F$8:F$207)</f>
        <v>135</v>
      </c>
      <c r="G7" s="71">
        <f>SUM(G$8:G$207)</f>
        <v>32</v>
      </c>
      <c r="H7" s="71">
        <f>SUM(I7:L7)</f>
        <v>110</v>
      </c>
      <c r="I7" s="71">
        <f>SUM(I$8:I$207)</f>
        <v>70</v>
      </c>
      <c r="J7" s="71">
        <f>SUM(J$8:J$207)</f>
        <v>12</v>
      </c>
      <c r="K7" s="71">
        <f>SUM(K$8:K$207)</f>
        <v>6</v>
      </c>
      <c r="L7" s="71">
        <f>SUM(L$8:L$207)</f>
        <v>22</v>
      </c>
      <c r="M7" s="71">
        <f>SUM(N7,+Q7)</f>
        <v>39</v>
      </c>
      <c r="N7" s="71">
        <f>SUM(O7:P7)</f>
        <v>35</v>
      </c>
      <c r="O7" s="71">
        <f>SUM(O$8:O$207)</f>
        <v>26</v>
      </c>
      <c r="P7" s="71">
        <f>SUM(P$8:P$207)</f>
        <v>9</v>
      </c>
      <c r="Q7" s="71">
        <f>SUM(R7:U7)</f>
        <v>4</v>
      </c>
      <c r="R7" s="71">
        <f>SUM(R$8:R$207)</f>
        <v>0</v>
      </c>
      <c r="S7" s="71">
        <f>SUM(S$8:S$207)</f>
        <v>4</v>
      </c>
      <c r="T7" s="71">
        <f>SUM(T$8:T$207)</f>
        <v>0</v>
      </c>
      <c r="U7" s="71">
        <f>SUM(U$8:U$207)</f>
        <v>0</v>
      </c>
      <c r="V7" s="71">
        <f t="shared" ref="V7:AD7" si="0">SUM(D7,+M7)</f>
        <v>316</v>
      </c>
      <c r="W7" s="71">
        <f t="shared" si="0"/>
        <v>202</v>
      </c>
      <c r="X7" s="71">
        <f t="shared" si="0"/>
        <v>161</v>
      </c>
      <c r="Y7" s="71">
        <f t="shared" si="0"/>
        <v>41</v>
      </c>
      <c r="Z7" s="71">
        <f t="shared" si="0"/>
        <v>114</v>
      </c>
      <c r="AA7" s="71">
        <f t="shared" si="0"/>
        <v>70</v>
      </c>
      <c r="AB7" s="71">
        <f t="shared" si="0"/>
        <v>16</v>
      </c>
      <c r="AC7" s="71">
        <f t="shared" si="0"/>
        <v>6</v>
      </c>
      <c r="AD7" s="71">
        <f t="shared" si="0"/>
        <v>22</v>
      </c>
    </row>
    <row r="8" spans="1:30" s="10" customFormat="1" ht="13.5" customHeight="1">
      <c r="A8" s="60" t="s">
        <v>125</v>
      </c>
      <c r="B8" s="61" t="s">
        <v>135</v>
      </c>
      <c r="C8" s="62" t="s">
        <v>136</v>
      </c>
      <c r="D8" s="63">
        <f>SUM(E8,+H8)</f>
        <v>85</v>
      </c>
      <c r="E8" s="63">
        <f>SUM(F8:G8)</f>
        <v>54</v>
      </c>
      <c r="F8" s="63">
        <v>45</v>
      </c>
      <c r="G8" s="63">
        <v>9</v>
      </c>
      <c r="H8" s="63">
        <f>SUM(I8:L8)</f>
        <v>31</v>
      </c>
      <c r="I8" s="63">
        <v>16</v>
      </c>
      <c r="J8" s="63">
        <v>0</v>
      </c>
      <c r="K8" s="63">
        <v>0</v>
      </c>
      <c r="L8" s="63">
        <v>15</v>
      </c>
      <c r="M8" s="63">
        <f>SUM(N8,+Q8)</f>
        <v>10</v>
      </c>
      <c r="N8" s="63">
        <f>SUM(O8:P8)</f>
        <v>10</v>
      </c>
      <c r="O8" s="63">
        <v>9</v>
      </c>
      <c r="P8" s="63">
        <v>1</v>
      </c>
      <c r="Q8" s="63">
        <f>SUM(R8:U8)</f>
        <v>0</v>
      </c>
      <c r="R8" s="63">
        <v>0</v>
      </c>
      <c r="S8" s="63">
        <v>0</v>
      </c>
      <c r="T8" s="63">
        <v>0</v>
      </c>
      <c r="U8" s="63">
        <v>0</v>
      </c>
      <c r="V8" s="63">
        <f>SUM(D8,+M8)</f>
        <v>95</v>
      </c>
      <c r="W8" s="63">
        <f>SUM(E8,+N8)</f>
        <v>64</v>
      </c>
      <c r="X8" s="63">
        <f>SUM(F8,+O8)</f>
        <v>54</v>
      </c>
      <c r="Y8" s="63">
        <f>SUM(G8,+P8)</f>
        <v>10</v>
      </c>
      <c r="Z8" s="63">
        <f>SUM(H8,+Q8)</f>
        <v>31</v>
      </c>
      <c r="AA8" s="63">
        <f>SUM(I8,+R8)</f>
        <v>16</v>
      </c>
      <c r="AB8" s="63">
        <f>SUM(J8,+S8)</f>
        <v>0</v>
      </c>
      <c r="AC8" s="63">
        <f>SUM(K8,+T8)</f>
        <v>0</v>
      </c>
      <c r="AD8" s="63">
        <f>SUM(L8,+U8)</f>
        <v>15</v>
      </c>
    </row>
    <row r="9" spans="1:30" s="10" customFormat="1" ht="13.5" customHeight="1">
      <c r="A9" s="60" t="s">
        <v>125</v>
      </c>
      <c r="B9" s="61" t="s">
        <v>139</v>
      </c>
      <c r="C9" s="62" t="s">
        <v>140</v>
      </c>
      <c r="D9" s="63">
        <f>SUM(E9,+H9)</f>
        <v>44</v>
      </c>
      <c r="E9" s="63">
        <f>SUM(F9:G9)</f>
        <v>19</v>
      </c>
      <c r="F9" s="63">
        <v>12</v>
      </c>
      <c r="G9" s="63">
        <v>7</v>
      </c>
      <c r="H9" s="63">
        <f>SUM(I9:L9)</f>
        <v>25</v>
      </c>
      <c r="I9" s="63">
        <v>25</v>
      </c>
      <c r="J9" s="63">
        <v>0</v>
      </c>
      <c r="K9" s="63">
        <v>0</v>
      </c>
      <c r="L9" s="63">
        <v>0</v>
      </c>
      <c r="M9" s="63">
        <f>SUM(N9,+Q9)</f>
        <v>1</v>
      </c>
      <c r="N9" s="63">
        <f>SUM(O9:P9)</f>
        <v>1</v>
      </c>
      <c r="O9" s="63">
        <v>0</v>
      </c>
      <c r="P9" s="63">
        <v>1</v>
      </c>
      <c r="Q9" s="63">
        <f>SUM(R9:U9)</f>
        <v>0</v>
      </c>
      <c r="R9" s="63">
        <v>0</v>
      </c>
      <c r="S9" s="63">
        <v>0</v>
      </c>
      <c r="T9" s="63">
        <v>0</v>
      </c>
      <c r="U9" s="63">
        <v>0</v>
      </c>
      <c r="V9" s="63">
        <f>SUM(D9,+M9)</f>
        <v>45</v>
      </c>
      <c r="W9" s="63">
        <f>SUM(E9,+N9)</f>
        <v>20</v>
      </c>
      <c r="X9" s="63">
        <f>SUM(F9,+O9)</f>
        <v>12</v>
      </c>
      <c r="Y9" s="63">
        <f>SUM(G9,+P9)</f>
        <v>8</v>
      </c>
      <c r="Z9" s="63">
        <f>SUM(H9,+Q9)</f>
        <v>25</v>
      </c>
      <c r="AA9" s="63">
        <f>SUM(I9,+R9)</f>
        <v>25</v>
      </c>
      <c r="AB9" s="63">
        <f>SUM(J9,+S9)</f>
        <v>0</v>
      </c>
      <c r="AC9" s="63">
        <f>SUM(K9,+T9)</f>
        <v>0</v>
      </c>
      <c r="AD9" s="63">
        <f>SUM(L9,+U9)</f>
        <v>0</v>
      </c>
    </row>
    <row r="10" spans="1:30" s="10" customFormat="1" ht="13.5" customHeight="1">
      <c r="A10" s="60" t="s">
        <v>125</v>
      </c>
      <c r="B10" s="61" t="s">
        <v>141</v>
      </c>
      <c r="C10" s="62" t="s">
        <v>142</v>
      </c>
      <c r="D10" s="63">
        <f>SUM(E10,+H10)</f>
        <v>49</v>
      </c>
      <c r="E10" s="63">
        <f>SUM(F10:G10)</f>
        <v>38</v>
      </c>
      <c r="F10" s="63">
        <v>27</v>
      </c>
      <c r="G10" s="63">
        <v>11</v>
      </c>
      <c r="H10" s="63">
        <f>SUM(I10:L10)</f>
        <v>11</v>
      </c>
      <c r="I10" s="63">
        <v>3</v>
      </c>
      <c r="J10" s="63">
        <v>7</v>
      </c>
      <c r="K10" s="63">
        <v>1</v>
      </c>
      <c r="L10" s="63">
        <v>0</v>
      </c>
      <c r="M10" s="63">
        <f>SUM(N10,+Q10)</f>
        <v>1</v>
      </c>
      <c r="N10" s="63">
        <f>SUM(O10:P10)</f>
        <v>1</v>
      </c>
      <c r="O10" s="63">
        <v>1</v>
      </c>
      <c r="P10" s="63">
        <v>0</v>
      </c>
      <c r="Q10" s="63">
        <f>SUM(R10:U10)</f>
        <v>0</v>
      </c>
      <c r="R10" s="63">
        <v>0</v>
      </c>
      <c r="S10" s="63">
        <v>0</v>
      </c>
      <c r="T10" s="63">
        <v>0</v>
      </c>
      <c r="U10" s="63">
        <v>0</v>
      </c>
      <c r="V10" s="63">
        <f>SUM(D10,+M10)</f>
        <v>50</v>
      </c>
      <c r="W10" s="63">
        <f>SUM(E10,+N10)</f>
        <v>39</v>
      </c>
      <c r="X10" s="63">
        <f>SUM(F10,+O10)</f>
        <v>28</v>
      </c>
      <c r="Y10" s="63">
        <f>SUM(G10,+P10)</f>
        <v>11</v>
      </c>
      <c r="Z10" s="63">
        <f>SUM(H10,+Q10)</f>
        <v>11</v>
      </c>
      <c r="AA10" s="63">
        <f>SUM(I10,+R10)</f>
        <v>3</v>
      </c>
      <c r="AB10" s="63">
        <f>SUM(J10,+S10)</f>
        <v>7</v>
      </c>
      <c r="AC10" s="63">
        <f>SUM(K10,+T10)</f>
        <v>1</v>
      </c>
      <c r="AD10" s="63">
        <f>SUM(L10,+U10)</f>
        <v>0</v>
      </c>
    </row>
    <row r="11" spans="1:30" s="10" customFormat="1" ht="13.5" customHeight="1">
      <c r="A11" s="60" t="s">
        <v>125</v>
      </c>
      <c r="B11" s="61" t="s">
        <v>148</v>
      </c>
      <c r="C11" s="62" t="s">
        <v>149</v>
      </c>
      <c r="D11" s="63">
        <f>SUM(E11,+H11)</f>
        <v>13</v>
      </c>
      <c r="E11" s="63">
        <f>SUM(F11:G11)</f>
        <v>12</v>
      </c>
      <c r="F11" s="63">
        <v>9</v>
      </c>
      <c r="G11" s="63">
        <v>3</v>
      </c>
      <c r="H11" s="63">
        <f>SUM(I11:L11)</f>
        <v>1</v>
      </c>
      <c r="I11" s="63">
        <v>0</v>
      </c>
      <c r="J11" s="63">
        <v>1</v>
      </c>
      <c r="K11" s="63">
        <v>0</v>
      </c>
      <c r="L11" s="63">
        <v>0</v>
      </c>
      <c r="M11" s="63">
        <f>SUM(N11,+Q11)</f>
        <v>1</v>
      </c>
      <c r="N11" s="63">
        <f>SUM(O11:P11)</f>
        <v>1</v>
      </c>
      <c r="O11" s="63">
        <v>0</v>
      </c>
      <c r="P11" s="63">
        <v>1</v>
      </c>
      <c r="Q11" s="63">
        <f>SUM(R11:U11)</f>
        <v>0</v>
      </c>
      <c r="R11" s="63">
        <v>0</v>
      </c>
      <c r="S11" s="63">
        <v>0</v>
      </c>
      <c r="T11" s="63">
        <v>0</v>
      </c>
      <c r="U11" s="63">
        <v>0</v>
      </c>
      <c r="V11" s="63">
        <f>SUM(D11,+M11)</f>
        <v>14</v>
      </c>
      <c r="W11" s="63">
        <f>SUM(E11,+N11)</f>
        <v>13</v>
      </c>
      <c r="X11" s="63">
        <f>SUM(F11,+O11)</f>
        <v>9</v>
      </c>
      <c r="Y11" s="63">
        <f>SUM(G11,+P11)</f>
        <v>4</v>
      </c>
      <c r="Z11" s="63">
        <f>SUM(H11,+Q11)</f>
        <v>1</v>
      </c>
      <c r="AA11" s="63">
        <f>SUM(I11,+R11)</f>
        <v>0</v>
      </c>
      <c r="AB11" s="63">
        <f>SUM(J11,+S11)</f>
        <v>1</v>
      </c>
      <c r="AC11" s="63">
        <f>SUM(K11,+T11)</f>
        <v>0</v>
      </c>
      <c r="AD11" s="63">
        <f>SUM(L11,+U11)</f>
        <v>0</v>
      </c>
    </row>
    <row r="12" spans="1:30" s="10" customFormat="1" ht="13.5" customHeight="1">
      <c r="A12" s="60" t="s">
        <v>125</v>
      </c>
      <c r="B12" s="61" t="s">
        <v>150</v>
      </c>
      <c r="C12" s="62" t="s">
        <v>151</v>
      </c>
      <c r="D12" s="63">
        <f>SUM(E12,+H12)</f>
        <v>2</v>
      </c>
      <c r="E12" s="63">
        <f>SUM(F12:G12)</f>
        <v>2</v>
      </c>
      <c r="F12" s="63">
        <v>2</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3</v>
      </c>
      <c r="W12" s="63">
        <f>SUM(E12,+N12)</f>
        <v>3</v>
      </c>
      <c r="X12" s="63">
        <f>SUM(F12,+O12)</f>
        <v>3</v>
      </c>
      <c r="Y12" s="63">
        <f>SUM(G12,+P12)</f>
        <v>0</v>
      </c>
      <c r="Z12" s="63">
        <f>SUM(H12,+Q12)</f>
        <v>0</v>
      </c>
      <c r="AA12" s="63">
        <f>SUM(I12,+R12)</f>
        <v>0</v>
      </c>
      <c r="AB12" s="63">
        <f>SUM(J12,+S12)</f>
        <v>0</v>
      </c>
      <c r="AC12" s="63">
        <f>SUM(K12,+T12)</f>
        <v>0</v>
      </c>
      <c r="AD12" s="63">
        <f>SUM(L12,+U12)</f>
        <v>0</v>
      </c>
    </row>
    <row r="13" spans="1:30" s="10" customFormat="1" ht="13.5" customHeight="1">
      <c r="A13" s="60" t="s">
        <v>125</v>
      </c>
      <c r="B13" s="61" t="s">
        <v>152</v>
      </c>
      <c r="C13" s="62" t="s">
        <v>153</v>
      </c>
      <c r="D13" s="63">
        <f>SUM(E13,+H13)</f>
        <v>29</v>
      </c>
      <c r="E13" s="63">
        <f>SUM(F13:G13)</f>
        <v>8</v>
      </c>
      <c r="F13" s="63">
        <v>7</v>
      </c>
      <c r="G13" s="63">
        <v>1</v>
      </c>
      <c r="H13" s="63">
        <f>SUM(I13:L13)</f>
        <v>21</v>
      </c>
      <c r="I13" s="63">
        <v>12</v>
      </c>
      <c r="J13" s="63">
        <v>0</v>
      </c>
      <c r="K13" s="63">
        <v>2</v>
      </c>
      <c r="L13" s="63">
        <v>7</v>
      </c>
      <c r="M13" s="63">
        <f>SUM(N13,+Q13)</f>
        <v>3</v>
      </c>
      <c r="N13" s="63">
        <f>SUM(O13:P13)</f>
        <v>1</v>
      </c>
      <c r="O13" s="63">
        <v>1</v>
      </c>
      <c r="P13" s="63">
        <v>0</v>
      </c>
      <c r="Q13" s="63">
        <f>SUM(R13:U13)</f>
        <v>2</v>
      </c>
      <c r="R13" s="63">
        <v>0</v>
      </c>
      <c r="S13" s="63">
        <v>2</v>
      </c>
      <c r="T13" s="63">
        <v>0</v>
      </c>
      <c r="U13" s="63">
        <v>0</v>
      </c>
      <c r="V13" s="63">
        <f>SUM(D13,+M13)</f>
        <v>32</v>
      </c>
      <c r="W13" s="63">
        <f>SUM(E13,+N13)</f>
        <v>9</v>
      </c>
      <c r="X13" s="63">
        <f>SUM(F13,+O13)</f>
        <v>8</v>
      </c>
      <c r="Y13" s="63">
        <f>SUM(G13,+P13)</f>
        <v>1</v>
      </c>
      <c r="Z13" s="63">
        <f>SUM(H13,+Q13)</f>
        <v>23</v>
      </c>
      <c r="AA13" s="63">
        <f>SUM(I13,+R13)</f>
        <v>12</v>
      </c>
      <c r="AB13" s="63">
        <f>SUM(J13,+S13)</f>
        <v>2</v>
      </c>
      <c r="AC13" s="63">
        <f>SUM(K13,+T13)</f>
        <v>2</v>
      </c>
      <c r="AD13" s="63">
        <f>SUM(L13,+U13)</f>
        <v>7</v>
      </c>
    </row>
    <row r="14" spans="1:30" s="10" customFormat="1" ht="13.5" customHeight="1">
      <c r="A14" s="60" t="s">
        <v>125</v>
      </c>
      <c r="B14" s="61" t="s">
        <v>154</v>
      </c>
      <c r="C14" s="62" t="s">
        <v>155</v>
      </c>
      <c r="D14" s="63">
        <f>SUM(E14,+H14)</f>
        <v>2</v>
      </c>
      <c r="E14" s="63">
        <f>SUM(F14:G14)</f>
        <v>2</v>
      </c>
      <c r="F14" s="63">
        <v>2</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3</v>
      </c>
      <c r="W14" s="63">
        <f>SUM(E14,+N14)</f>
        <v>3</v>
      </c>
      <c r="X14" s="63">
        <f>SUM(F14,+O14)</f>
        <v>3</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156</v>
      </c>
      <c r="C15" s="62" t="s">
        <v>157</v>
      </c>
      <c r="D15" s="63">
        <f>SUM(E15,+H15)</f>
        <v>2</v>
      </c>
      <c r="E15" s="63">
        <f>SUM(F15:G15)</f>
        <v>2</v>
      </c>
      <c r="F15" s="63">
        <v>2</v>
      </c>
      <c r="G15" s="63">
        <v>0</v>
      </c>
      <c r="H15" s="63">
        <f>SUM(I15:L15)</f>
        <v>0</v>
      </c>
      <c r="I15" s="63">
        <v>0</v>
      </c>
      <c r="J15" s="63">
        <v>0</v>
      </c>
      <c r="K15" s="63">
        <v>0</v>
      </c>
      <c r="L15" s="63">
        <v>0</v>
      </c>
      <c r="M15" s="63">
        <f>SUM(N15,+Q15)</f>
        <v>1</v>
      </c>
      <c r="N15" s="63">
        <f>SUM(O15:P15)</f>
        <v>1</v>
      </c>
      <c r="O15" s="63">
        <v>1</v>
      </c>
      <c r="P15" s="63">
        <v>0</v>
      </c>
      <c r="Q15" s="63">
        <f>SUM(R15:U15)</f>
        <v>0</v>
      </c>
      <c r="R15" s="63">
        <v>0</v>
      </c>
      <c r="S15" s="63">
        <v>0</v>
      </c>
      <c r="T15" s="63">
        <v>0</v>
      </c>
      <c r="U15" s="63">
        <v>0</v>
      </c>
      <c r="V15" s="63">
        <f>SUM(D15,+M15)</f>
        <v>3</v>
      </c>
      <c r="W15" s="63">
        <f>SUM(E15,+N15)</f>
        <v>3</v>
      </c>
      <c r="X15" s="63">
        <f>SUM(F15,+O15)</f>
        <v>3</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158</v>
      </c>
      <c r="C16" s="62" t="s">
        <v>159</v>
      </c>
      <c r="D16" s="63">
        <f>SUM(E16,+H16)</f>
        <v>12</v>
      </c>
      <c r="E16" s="63">
        <f>SUM(F16:G16)</f>
        <v>5</v>
      </c>
      <c r="F16" s="63">
        <v>4</v>
      </c>
      <c r="G16" s="63">
        <v>1</v>
      </c>
      <c r="H16" s="63">
        <f>SUM(I16:L16)</f>
        <v>7</v>
      </c>
      <c r="I16" s="63">
        <v>6</v>
      </c>
      <c r="J16" s="63">
        <v>0</v>
      </c>
      <c r="K16" s="63">
        <v>1</v>
      </c>
      <c r="L16" s="63">
        <v>0</v>
      </c>
      <c r="M16" s="63">
        <f>SUM(N16,+Q16)</f>
        <v>1</v>
      </c>
      <c r="N16" s="63">
        <f>SUM(O16:P16)</f>
        <v>1</v>
      </c>
      <c r="O16" s="63">
        <v>0</v>
      </c>
      <c r="P16" s="63">
        <v>1</v>
      </c>
      <c r="Q16" s="63">
        <f>SUM(R16:U16)</f>
        <v>0</v>
      </c>
      <c r="R16" s="63">
        <v>0</v>
      </c>
      <c r="S16" s="63">
        <v>0</v>
      </c>
      <c r="T16" s="63">
        <v>0</v>
      </c>
      <c r="U16" s="63">
        <v>0</v>
      </c>
      <c r="V16" s="63">
        <f>SUM(D16,+M16)</f>
        <v>13</v>
      </c>
      <c r="W16" s="63">
        <f>SUM(E16,+N16)</f>
        <v>6</v>
      </c>
      <c r="X16" s="63">
        <f>SUM(F16,+O16)</f>
        <v>4</v>
      </c>
      <c r="Y16" s="63">
        <f>SUM(G16,+P16)</f>
        <v>2</v>
      </c>
      <c r="Z16" s="63">
        <f>SUM(H16,+Q16)</f>
        <v>7</v>
      </c>
      <c r="AA16" s="63">
        <f>SUM(I16,+R16)</f>
        <v>6</v>
      </c>
      <c r="AB16" s="63">
        <f>SUM(J16,+S16)</f>
        <v>0</v>
      </c>
      <c r="AC16" s="63">
        <f>SUM(K16,+T16)</f>
        <v>1</v>
      </c>
      <c r="AD16" s="63">
        <f>SUM(L16,+U16)</f>
        <v>0</v>
      </c>
    </row>
    <row r="17" spans="1:30" s="10" customFormat="1" ht="13.5" customHeight="1">
      <c r="A17" s="60" t="s">
        <v>125</v>
      </c>
      <c r="B17" s="61" t="s">
        <v>160</v>
      </c>
      <c r="C17" s="62" t="s">
        <v>161</v>
      </c>
      <c r="D17" s="63">
        <f>SUM(E17,+H17)</f>
        <v>7</v>
      </c>
      <c r="E17" s="63">
        <f>SUM(F17:G17)</f>
        <v>1</v>
      </c>
      <c r="F17" s="63">
        <v>1</v>
      </c>
      <c r="G17" s="63">
        <v>0</v>
      </c>
      <c r="H17" s="63">
        <f>SUM(I17:L17)</f>
        <v>6</v>
      </c>
      <c r="I17" s="63">
        <v>0</v>
      </c>
      <c r="J17" s="63">
        <v>4</v>
      </c>
      <c r="K17" s="63">
        <v>2</v>
      </c>
      <c r="L17" s="63">
        <v>0</v>
      </c>
      <c r="M17" s="63">
        <f>SUM(N17,+Q17)</f>
        <v>9</v>
      </c>
      <c r="N17" s="63">
        <f>SUM(O17:P17)</f>
        <v>7</v>
      </c>
      <c r="O17" s="63">
        <v>2</v>
      </c>
      <c r="P17" s="63">
        <v>5</v>
      </c>
      <c r="Q17" s="63">
        <f>SUM(R17:U17)</f>
        <v>2</v>
      </c>
      <c r="R17" s="63">
        <v>0</v>
      </c>
      <c r="S17" s="63">
        <v>2</v>
      </c>
      <c r="T17" s="63">
        <v>0</v>
      </c>
      <c r="U17" s="63">
        <v>0</v>
      </c>
      <c r="V17" s="63">
        <f>SUM(D17,+M17)</f>
        <v>16</v>
      </c>
      <c r="W17" s="63">
        <f>SUM(E17,+N17)</f>
        <v>8</v>
      </c>
      <c r="X17" s="63">
        <f>SUM(F17,+O17)</f>
        <v>3</v>
      </c>
      <c r="Y17" s="63">
        <f>SUM(G17,+P17)</f>
        <v>5</v>
      </c>
      <c r="Z17" s="63">
        <f>SUM(H17,+Q17)</f>
        <v>8</v>
      </c>
      <c r="AA17" s="63">
        <f>SUM(I17,+R17)</f>
        <v>0</v>
      </c>
      <c r="AB17" s="63">
        <f>SUM(J17,+S17)</f>
        <v>6</v>
      </c>
      <c r="AC17" s="63">
        <f>SUM(K17,+T17)</f>
        <v>2</v>
      </c>
      <c r="AD17" s="63">
        <f>SUM(L17,+U17)</f>
        <v>0</v>
      </c>
    </row>
    <row r="18" spans="1:30" s="10" customFormat="1" ht="13.5" customHeight="1">
      <c r="A18" s="60" t="s">
        <v>125</v>
      </c>
      <c r="B18" s="61" t="s">
        <v>162</v>
      </c>
      <c r="C18" s="62" t="s">
        <v>163</v>
      </c>
      <c r="D18" s="63">
        <f>SUM(E18,+H18)</f>
        <v>1</v>
      </c>
      <c r="E18" s="63">
        <f>SUM(F18:G18)</f>
        <v>1</v>
      </c>
      <c r="F18" s="63">
        <v>1</v>
      </c>
      <c r="G18" s="63">
        <v>0</v>
      </c>
      <c r="H18" s="63">
        <f>SUM(I18:L18)</f>
        <v>0</v>
      </c>
      <c r="I18" s="63">
        <v>0</v>
      </c>
      <c r="J18" s="63">
        <v>0</v>
      </c>
      <c r="K18" s="63">
        <v>0</v>
      </c>
      <c r="L18" s="63">
        <v>0</v>
      </c>
      <c r="M18" s="63">
        <f>SUM(N18,+Q18)</f>
        <v>1</v>
      </c>
      <c r="N18" s="63">
        <f>SUM(O18:P18)</f>
        <v>1</v>
      </c>
      <c r="O18" s="63">
        <v>1</v>
      </c>
      <c r="P18" s="63">
        <v>0</v>
      </c>
      <c r="Q18" s="63">
        <f>SUM(R18:U18)</f>
        <v>0</v>
      </c>
      <c r="R18" s="63">
        <v>0</v>
      </c>
      <c r="S18" s="63">
        <v>0</v>
      </c>
      <c r="T18" s="63">
        <v>0</v>
      </c>
      <c r="U18" s="63">
        <v>0</v>
      </c>
      <c r="V18" s="63">
        <f>SUM(D18,+M18)</f>
        <v>2</v>
      </c>
      <c r="W18" s="63">
        <f>SUM(E18,+N18)</f>
        <v>2</v>
      </c>
      <c r="X18" s="63">
        <f>SUM(F18,+O18)</f>
        <v>2</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164</v>
      </c>
      <c r="C19" s="62" t="s">
        <v>165</v>
      </c>
      <c r="D19" s="63">
        <f>SUM(E19,+H19)</f>
        <v>1</v>
      </c>
      <c r="E19" s="63">
        <f>SUM(F19:G19)</f>
        <v>1</v>
      </c>
      <c r="F19" s="63">
        <v>1</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2</v>
      </c>
      <c r="W19" s="63">
        <f>SUM(E19,+N19)</f>
        <v>2</v>
      </c>
      <c r="X19" s="63">
        <f>SUM(F19,+O19)</f>
        <v>2</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166</v>
      </c>
      <c r="C20" s="62" t="s">
        <v>167</v>
      </c>
      <c r="D20" s="63">
        <f>SUM(E20,+H20)</f>
        <v>7</v>
      </c>
      <c r="E20" s="63">
        <f>SUM(F20:G20)</f>
        <v>1</v>
      </c>
      <c r="F20" s="63">
        <v>1</v>
      </c>
      <c r="G20" s="63">
        <v>0</v>
      </c>
      <c r="H20" s="63">
        <f>SUM(I20:L20)</f>
        <v>6</v>
      </c>
      <c r="I20" s="63">
        <v>6</v>
      </c>
      <c r="J20" s="63">
        <v>0</v>
      </c>
      <c r="K20" s="63">
        <v>0</v>
      </c>
      <c r="L20" s="63">
        <v>0</v>
      </c>
      <c r="M20" s="63">
        <f>SUM(N20,+Q20)</f>
        <v>1</v>
      </c>
      <c r="N20" s="63">
        <f>SUM(O20:P20)</f>
        <v>1</v>
      </c>
      <c r="O20" s="63">
        <v>1</v>
      </c>
      <c r="P20" s="63">
        <v>0</v>
      </c>
      <c r="Q20" s="63">
        <f>SUM(R20:U20)</f>
        <v>0</v>
      </c>
      <c r="R20" s="63">
        <v>0</v>
      </c>
      <c r="S20" s="63">
        <v>0</v>
      </c>
      <c r="T20" s="63">
        <v>0</v>
      </c>
      <c r="U20" s="63">
        <v>0</v>
      </c>
      <c r="V20" s="63">
        <f>SUM(D20,+M20)</f>
        <v>8</v>
      </c>
      <c r="W20" s="63">
        <f>SUM(E20,+N20)</f>
        <v>2</v>
      </c>
      <c r="X20" s="63">
        <f>SUM(F20,+O20)</f>
        <v>2</v>
      </c>
      <c r="Y20" s="63">
        <f>SUM(G20,+P20)</f>
        <v>0</v>
      </c>
      <c r="Z20" s="63">
        <f>SUM(H20,+Q20)</f>
        <v>6</v>
      </c>
      <c r="AA20" s="63">
        <f>SUM(I20,+R20)</f>
        <v>6</v>
      </c>
      <c r="AB20" s="63">
        <f>SUM(J20,+S20)</f>
        <v>0</v>
      </c>
      <c r="AC20" s="63">
        <f>SUM(K20,+T20)</f>
        <v>0</v>
      </c>
      <c r="AD20" s="63">
        <f>SUM(L20,+U20)</f>
        <v>0</v>
      </c>
    </row>
    <row r="21" spans="1:30" s="10" customFormat="1" ht="13.5" customHeight="1">
      <c r="A21" s="60" t="s">
        <v>125</v>
      </c>
      <c r="B21" s="61" t="s">
        <v>168</v>
      </c>
      <c r="C21" s="62" t="s">
        <v>169</v>
      </c>
      <c r="D21" s="63">
        <f>SUM(E21,+H21)</f>
        <v>3</v>
      </c>
      <c r="E21" s="63">
        <f>SUM(F21:G21)</f>
        <v>3</v>
      </c>
      <c r="F21" s="63">
        <v>3</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3</v>
      </c>
      <c r="W21" s="63">
        <f>SUM(E21,+N21)</f>
        <v>3</v>
      </c>
      <c r="X21" s="63">
        <f>SUM(F21,+O21)</f>
        <v>3</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170</v>
      </c>
      <c r="C22" s="62" t="s">
        <v>171</v>
      </c>
      <c r="D22" s="63">
        <f>SUM(E22,+H22)</f>
        <v>1</v>
      </c>
      <c r="E22" s="63">
        <f>SUM(F22:G22)</f>
        <v>1</v>
      </c>
      <c r="F22" s="63">
        <v>1</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172</v>
      </c>
      <c r="C23" s="62" t="s">
        <v>173</v>
      </c>
      <c r="D23" s="63">
        <f>SUM(E23,+H23)</f>
        <v>3</v>
      </c>
      <c r="E23" s="63">
        <f>SUM(F23:G23)</f>
        <v>1</v>
      </c>
      <c r="F23" s="63">
        <v>1</v>
      </c>
      <c r="G23" s="63">
        <v>0</v>
      </c>
      <c r="H23" s="63">
        <f>SUM(I23:L23)</f>
        <v>2</v>
      </c>
      <c r="I23" s="63">
        <v>2</v>
      </c>
      <c r="J23" s="63">
        <v>0</v>
      </c>
      <c r="K23" s="63">
        <v>0</v>
      </c>
      <c r="L23" s="63">
        <v>0</v>
      </c>
      <c r="M23" s="63">
        <f>SUM(N23,+Q23)</f>
        <v>0</v>
      </c>
      <c r="N23" s="63">
        <f>SUM(O23:P23)</f>
        <v>0</v>
      </c>
      <c r="O23" s="63">
        <v>0</v>
      </c>
      <c r="P23" s="63">
        <v>0</v>
      </c>
      <c r="Q23" s="63">
        <f>SUM(R23:U23)</f>
        <v>0</v>
      </c>
      <c r="R23" s="63">
        <v>0</v>
      </c>
      <c r="S23" s="63">
        <v>0</v>
      </c>
      <c r="T23" s="63">
        <v>0</v>
      </c>
      <c r="U23" s="63">
        <v>0</v>
      </c>
      <c r="V23" s="63">
        <f>SUM(D23,+M23)</f>
        <v>3</v>
      </c>
      <c r="W23" s="63">
        <f>SUM(E23,+N23)</f>
        <v>1</v>
      </c>
      <c r="X23" s="63">
        <f>SUM(F23,+O23)</f>
        <v>1</v>
      </c>
      <c r="Y23" s="63">
        <f>SUM(G23,+P23)</f>
        <v>0</v>
      </c>
      <c r="Z23" s="63">
        <f>SUM(H23,+Q23)</f>
        <v>2</v>
      </c>
      <c r="AA23" s="63">
        <f>SUM(I23,+R23)</f>
        <v>2</v>
      </c>
      <c r="AB23" s="63">
        <f>SUM(J23,+S23)</f>
        <v>0</v>
      </c>
      <c r="AC23" s="63">
        <f>SUM(K23,+T23)</f>
        <v>0</v>
      </c>
      <c r="AD23" s="63">
        <f>SUM(L23,+U23)</f>
        <v>0</v>
      </c>
    </row>
    <row r="24" spans="1:30" s="10" customFormat="1" ht="13.5" customHeight="1">
      <c r="A24" s="60" t="s">
        <v>125</v>
      </c>
      <c r="B24" s="61" t="s">
        <v>174</v>
      </c>
      <c r="C24" s="62" t="s">
        <v>175</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176</v>
      </c>
      <c r="C25" s="62" t="s">
        <v>177</v>
      </c>
      <c r="D25" s="63">
        <f>SUM(E25,+H25)</f>
        <v>3</v>
      </c>
      <c r="E25" s="63">
        <f>SUM(F25:G25)</f>
        <v>3</v>
      </c>
      <c r="F25" s="63">
        <v>3</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3</v>
      </c>
      <c r="W25" s="63">
        <f>SUM(E25,+N25)</f>
        <v>3</v>
      </c>
      <c r="X25" s="63">
        <f>SUM(F25,+O25)</f>
        <v>3</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178</v>
      </c>
      <c r="C26" s="62" t="s">
        <v>179</v>
      </c>
      <c r="D26" s="63">
        <f>SUM(E26,+H26)</f>
        <v>2</v>
      </c>
      <c r="E26" s="63">
        <f>SUM(F26:G26)</f>
        <v>2</v>
      </c>
      <c r="F26" s="63">
        <v>2</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3</v>
      </c>
      <c r="W26" s="63">
        <f>SUM(E26,+N26)</f>
        <v>3</v>
      </c>
      <c r="X26" s="63">
        <f>SUM(F26,+O26)</f>
        <v>3</v>
      </c>
      <c r="Y26" s="63">
        <f>SUM(G26,+P26)</f>
        <v>0</v>
      </c>
      <c r="Z26" s="63">
        <f>SUM(H26,+Q26)</f>
        <v>0</v>
      </c>
      <c r="AA26" s="63">
        <f>SUM(I26,+R26)</f>
        <v>0</v>
      </c>
      <c r="AB26" s="63">
        <f>SUM(J26,+S26)</f>
        <v>0</v>
      </c>
      <c r="AC26" s="63">
        <f>SUM(K26,+T26)</f>
        <v>0</v>
      </c>
      <c r="AD26" s="63">
        <f>SUM(L26,+U26)</f>
        <v>0</v>
      </c>
    </row>
    <row r="27" spans="1:30" s="10" customFormat="1" ht="13.5" customHeight="1">
      <c r="A27" s="60" t="s">
        <v>125</v>
      </c>
      <c r="B27" s="61" t="s">
        <v>180</v>
      </c>
      <c r="C27" s="62" t="s">
        <v>181</v>
      </c>
      <c r="D27" s="63">
        <f>SUM(E27,+H27)</f>
        <v>2</v>
      </c>
      <c r="E27" s="63">
        <f>SUM(F27:G27)</f>
        <v>2</v>
      </c>
      <c r="F27" s="63">
        <v>2</v>
      </c>
      <c r="G27" s="63">
        <v>0</v>
      </c>
      <c r="H27" s="63">
        <f>SUM(I27:L27)</f>
        <v>0</v>
      </c>
      <c r="I27" s="63">
        <v>0</v>
      </c>
      <c r="J27" s="63">
        <v>0</v>
      </c>
      <c r="K27" s="63">
        <v>0</v>
      </c>
      <c r="L27" s="63">
        <v>0</v>
      </c>
      <c r="M27" s="63">
        <f>SUM(N27,+Q27)</f>
        <v>2</v>
      </c>
      <c r="N27" s="63">
        <f>SUM(O27:P27)</f>
        <v>2</v>
      </c>
      <c r="O27" s="63">
        <v>2</v>
      </c>
      <c r="P27" s="63">
        <v>0</v>
      </c>
      <c r="Q27" s="63">
        <f>SUM(R27:U27)</f>
        <v>0</v>
      </c>
      <c r="R27" s="63">
        <v>0</v>
      </c>
      <c r="S27" s="63">
        <v>0</v>
      </c>
      <c r="T27" s="63">
        <v>0</v>
      </c>
      <c r="U27" s="63">
        <v>0</v>
      </c>
      <c r="V27" s="63">
        <f>SUM(D27,+M27)</f>
        <v>4</v>
      </c>
      <c r="W27" s="63">
        <f>SUM(E27,+N27)</f>
        <v>4</v>
      </c>
      <c r="X27" s="63">
        <f>SUM(F27,+O27)</f>
        <v>4</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182</v>
      </c>
      <c r="C28" s="62" t="s">
        <v>183</v>
      </c>
      <c r="D28" s="63">
        <f>SUM(E28,+H28)</f>
        <v>1</v>
      </c>
      <c r="E28" s="63">
        <f>SUM(F28:G28)</f>
        <v>1</v>
      </c>
      <c r="F28" s="63">
        <v>1</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1</v>
      </c>
      <c r="W28" s="63">
        <f>SUM(E28,+N28)</f>
        <v>1</v>
      </c>
      <c r="X28" s="63">
        <f>SUM(F28,+O28)</f>
        <v>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184</v>
      </c>
      <c r="C29" s="62" t="s">
        <v>185</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186</v>
      </c>
      <c r="C30" s="62" t="s">
        <v>187</v>
      </c>
      <c r="D30" s="63">
        <f>SUM(E30,+H30)</f>
        <v>3</v>
      </c>
      <c r="E30" s="63">
        <f>SUM(F30:G30)</f>
        <v>3</v>
      </c>
      <c r="F30" s="63">
        <v>3</v>
      </c>
      <c r="G30" s="63">
        <v>0</v>
      </c>
      <c r="H30" s="63">
        <f>SUM(I30:L30)</f>
        <v>0</v>
      </c>
      <c r="I30" s="63">
        <v>0</v>
      </c>
      <c r="J30" s="63">
        <v>0</v>
      </c>
      <c r="K30" s="63">
        <v>0</v>
      </c>
      <c r="L30" s="63">
        <v>0</v>
      </c>
      <c r="M30" s="63">
        <f>SUM(N30,+Q30)</f>
        <v>3</v>
      </c>
      <c r="N30" s="63">
        <f>SUM(O30:P30)</f>
        <v>3</v>
      </c>
      <c r="O30" s="63">
        <v>3</v>
      </c>
      <c r="P30" s="63">
        <v>0</v>
      </c>
      <c r="Q30" s="63">
        <f>SUM(R30:U30)</f>
        <v>0</v>
      </c>
      <c r="R30" s="63">
        <v>0</v>
      </c>
      <c r="S30" s="63">
        <v>0</v>
      </c>
      <c r="T30" s="63">
        <v>0</v>
      </c>
      <c r="U30" s="63">
        <v>0</v>
      </c>
      <c r="V30" s="63">
        <f>SUM(D30,+M30)</f>
        <v>6</v>
      </c>
      <c r="W30" s="63">
        <f>SUM(E30,+N30)</f>
        <v>6</v>
      </c>
      <c r="X30" s="63">
        <f>SUM(F30,+O30)</f>
        <v>6</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188</v>
      </c>
      <c r="C31" s="62" t="s">
        <v>189</v>
      </c>
      <c r="D31" s="63">
        <f>SUM(E31,+H31)</f>
        <v>1</v>
      </c>
      <c r="E31" s="63">
        <f>SUM(F31:G31)</f>
        <v>1</v>
      </c>
      <c r="F31" s="63">
        <v>1</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1</v>
      </c>
      <c r="W31" s="63">
        <f>SUM(E31,+N31)</f>
        <v>1</v>
      </c>
      <c r="X31" s="63">
        <f>SUM(F31,+O31)</f>
        <v>1</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190</v>
      </c>
      <c r="C32" s="62" t="s">
        <v>191</v>
      </c>
      <c r="D32" s="63">
        <f>SUM(E32,+H32)</f>
        <v>1</v>
      </c>
      <c r="E32" s="63">
        <f>SUM(F32:G32)</f>
        <v>1</v>
      </c>
      <c r="F32" s="63">
        <v>1</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1</v>
      </c>
      <c r="W32" s="63">
        <f>SUM(E32,+N32)</f>
        <v>1</v>
      </c>
      <c r="X32" s="63">
        <f>SUM(F32,+O32)</f>
        <v>1</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192</v>
      </c>
      <c r="C33" s="62" t="s">
        <v>193</v>
      </c>
      <c r="D33" s="63">
        <f>SUM(E33,+H33)</f>
        <v>1</v>
      </c>
      <c r="E33" s="63">
        <f>SUM(F33:G33)</f>
        <v>1</v>
      </c>
      <c r="F33" s="63">
        <v>1</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1</v>
      </c>
      <c r="W33" s="63">
        <f>SUM(E33,+N33)</f>
        <v>1</v>
      </c>
      <c r="X33" s="63">
        <f>SUM(F33,+O33)</f>
        <v>1</v>
      </c>
      <c r="Y33" s="63">
        <f>SUM(G33,+P33)</f>
        <v>0</v>
      </c>
      <c r="Z33" s="63">
        <f>SUM(H33,+Q33)</f>
        <v>0</v>
      </c>
      <c r="AA33" s="63">
        <f>SUM(I33,+R33)</f>
        <v>0</v>
      </c>
      <c r="AB33" s="63">
        <f>SUM(J33,+S33)</f>
        <v>0</v>
      </c>
      <c r="AC33" s="63">
        <f>SUM(K33,+T33)</f>
        <v>0</v>
      </c>
      <c r="AD33" s="63">
        <f>SUM(L33,+U33)</f>
        <v>0</v>
      </c>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3">
    <sortCondition ref="A8:A33"/>
    <sortCondition ref="B8:B33"/>
    <sortCondition ref="C8:C3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宮崎県</v>
      </c>
      <c r="B7" s="70" t="str">
        <f>組合状況!B7</f>
        <v>45000</v>
      </c>
      <c r="C7" s="69" t="s">
        <v>52</v>
      </c>
      <c r="D7" s="71">
        <f>SUM(E7,+H7)</f>
        <v>31</v>
      </c>
      <c r="E7" s="71">
        <f>SUM(F7:G7)</f>
        <v>24</v>
      </c>
      <c r="F7" s="71">
        <f>SUM(F$8:F$57)</f>
        <v>17</v>
      </c>
      <c r="G7" s="71">
        <f>SUM(G$8:G$57)</f>
        <v>7</v>
      </c>
      <c r="H7" s="71">
        <f>SUM(I7:L7)</f>
        <v>7</v>
      </c>
      <c r="I7" s="71">
        <f>SUM(I$8:I$57)</f>
        <v>0</v>
      </c>
      <c r="J7" s="71">
        <f>SUM(J$8:J$57)</f>
        <v>6</v>
      </c>
      <c r="K7" s="71">
        <f>SUM(K$8:K$57)</f>
        <v>1</v>
      </c>
      <c r="L7" s="71">
        <f>SUM(L$8:L$57)</f>
        <v>0</v>
      </c>
      <c r="M7" s="71">
        <f>SUM(N7,+Q7)</f>
        <v>14</v>
      </c>
      <c r="N7" s="71">
        <f>SUM(O7:P7)</f>
        <v>12</v>
      </c>
      <c r="O7" s="71">
        <f>SUM(O$8:O$57)</f>
        <v>6</v>
      </c>
      <c r="P7" s="71">
        <f>SUM(P$8:P$57)</f>
        <v>6</v>
      </c>
      <c r="Q7" s="71">
        <f>SUM(R7:U7)</f>
        <v>2</v>
      </c>
      <c r="R7" s="71">
        <f>SUM(R$8:R$57)</f>
        <v>0</v>
      </c>
      <c r="S7" s="71">
        <f>SUM(S$8:S$57)</f>
        <v>1</v>
      </c>
      <c r="T7" s="71">
        <f>SUM(T$8:T$57)</f>
        <v>0</v>
      </c>
      <c r="U7" s="71">
        <f>SUM(U$8:U$57)</f>
        <v>1</v>
      </c>
      <c r="V7" s="71">
        <f t="shared" ref="V7:AD7" si="0">SUM(D7,+M7)</f>
        <v>45</v>
      </c>
      <c r="W7" s="71">
        <f t="shared" si="0"/>
        <v>36</v>
      </c>
      <c r="X7" s="71">
        <f t="shared" si="0"/>
        <v>23</v>
      </c>
      <c r="Y7" s="71">
        <f t="shared" si="0"/>
        <v>13</v>
      </c>
      <c r="Z7" s="71">
        <f t="shared" si="0"/>
        <v>9</v>
      </c>
      <c r="AA7" s="71">
        <f t="shared" si="0"/>
        <v>0</v>
      </c>
      <c r="AB7" s="71">
        <f t="shared" si="0"/>
        <v>7</v>
      </c>
      <c r="AC7" s="71">
        <f t="shared" si="0"/>
        <v>1</v>
      </c>
      <c r="AD7" s="71">
        <f t="shared" si="0"/>
        <v>1</v>
      </c>
    </row>
    <row r="8" spans="1:30" s="53" customFormat="1" ht="13.5" customHeight="1">
      <c r="A8" s="65" t="s">
        <v>125</v>
      </c>
      <c r="B8" s="66" t="s">
        <v>194</v>
      </c>
      <c r="C8" s="64" t="s">
        <v>195</v>
      </c>
      <c r="D8" s="67">
        <f>SUM(E8,+H8)</f>
        <v>0</v>
      </c>
      <c r="E8" s="67">
        <f>SUM(F8:G8)</f>
        <v>0</v>
      </c>
      <c r="F8" s="67">
        <v>0</v>
      </c>
      <c r="G8" s="67">
        <v>0</v>
      </c>
      <c r="H8" s="67">
        <f>SUM(I8:L8)</f>
        <v>0</v>
      </c>
      <c r="I8" s="67">
        <v>0</v>
      </c>
      <c r="J8" s="67">
        <v>0</v>
      </c>
      <c r="K8" s="67">
        <v>0</v>
      </c>
      <c r="L8" s="67">
        <v>0</v>
      </c>
      <c r="M8" s="67">
        <f>SUM(N8,+Q8)</f>
        <v>4</v>
      </c>
      <c r="N8" s="67">
        <f>SUM(O8:P8)</f>
        <v>2</v>
      </c>
      <c r="O8" s="67">
        <v>2</v>
      </c>
      <c r="P8" s="67">
        <v>0</v>
      </c>
      <c r="Q8" s="67">
        <f>SUM(R8:U8)</f>
        <v>2</v>
      </c>
      <c r="R8" s="67">
        <v>0</v>
      </c>
      <c r="S8" s="67">
        <v>1</v>
      </c>
      <c r="T8" s="67">
        <v>0</v>
      </c>
      <c r="U8" s="67">
        <v>1</v>
      </c>
      <c r="V8" s="67">
        <f>SUM(D8,+M8)</f>
        <v>4</v>
      </c>
      <c r="W8" s="67">
        <f>SUM(E8,+N8)</f>
        <v>2</v>
      </c>
      <c r="X8" s="67">
        <f>SUM(F8,+O8)</f>
        <v>2</v>
      </c>
      <c r="Y8" s="67">
        <f>SUM(G8,+P8)</f>
        <v>0</v>
      </c>
      <c r="Z8" s="67">
        <f>SUM(H8,+Q8)</f>
        <v>2</v>
      </c>
      <c r="AA8" s="67">
        <f>SUM(I8,+R8)</f>
        <v>0</v>
      </c>
      <c r="AB8" s="67">
        <f>SUM(J8,+S8)</f>
        <v>1</v>
      </c>
      <c r="AC8" s="67">
        <f>SUM(K8,+T8)</f>
        <v>0</v>
      </c>
      <c r="AD8" s="67">
        <f>SUM(L8,+U8)</f>
        <v>1</v>
      </c>
    </row>
    <row r="9" spans="1:30" s="53" customFormat="1" ht="13.5" customHeight="1">
      <c r="A9" s="65" t="s">
        <v>125</v>
      </c>
      <c r="B9" s="66" t="s">
        <v>197</v>
      </c>
      <c r="C9" s="64" t="s">
        <v>198</v>
      </c>
      <c r="D9" s="67">
        <f>SUM(E9,+H9)</f>
        <v>0</v>
      </c>
      <c r="E9" s="67">
        <f>SUM(F9:G9)</f>
        <v>0</v>
      </c>
      <c r="F9" s="67">
        <v>0</v>
      </c>
      <c r="G9" s="67">
        <v>0</v>
      </c>
      <c r="H9" s="67">
        <f>SUM(I9:L9)</f>
        <v>0</v>
      </c>
      <c r="I9" s="67">
        <v>0</v>
      </c>
      <c r="J9" s="67">
        <v>0</v>
      </c>
      <c r="K9" s="67">
        <v>0</v>
      </c>
      <c r="L9" s="67">
        <v>0</v>
      </c>
      <c r="M9" s="67">
        <f>SUM(N9,+Q9)</f>
        <v>1</v>
      </c>
      <c r="N9" s="67">
        <f>SUM(O9:P9)</f>
        <v>1</v>
      </c>
      <c r="O9" s="67">
        <v>1</v>
      </c>
      <c r="P9" s="67">
        <v>0</v>
      </c>
      <c r="Q9" s="67">
        <f>SUM(R9:U9)</f>
        <v>0</v>
      </c>
      <c r="R9" s="67">
        <v>0</v>
      </c>
      <c r="S9" s="67">
        <v>0</v>
      </c>
      <c r="T9" s="67">
        <v>0</v>
      </c>
      <c r="U9" s="67">
        <v>0</v>
      </c>
      <c r="V9" s="67">
        <f>SUM(D9,+M9)</f>
        <v>1</v>
      </c>
      <c r="W9" s="67">
        <f>SUM(E9,+N9)</f>
        <v>1</v>
      </c>
      <c r="X9" s="67">
        <f>SUM(F9,+O9)</f>
        <v>1</v>
      </c>
      <c r="Y9" s="67">
        <f>SUM(G9,+P9)</f>
        <v>0</v>
      </c>
      <c r="Z9" s="67">
        <f>SUM(H9,+Q9)</f>
        <v>0</v>
      </c>
      <c r="AA9" s="67">
        <f>SUM(I9,+R9)</f>
        <v>0</v>
      </c>
      <c r="AB9" s="67">
        <f>SUM(J9,+S9)</f>
        <v>0</v>
      </c>
      <c r="AC9" s="67">
        <f>SUM(K9,+T9)</f>
        <v>0</v>
      </c>
      <c r="AD9" s="67">
        <f>SUM(L9,+U9)</f>
        <v>0</v>
      </c>
    </row>
    <row r="10" spans="1:30" s="53" customFormat="1" ht="13.5" customHeight="1">
      <c r="A10" s="65" t="s">
        <v>125</v>
      </c>
      <c r="B10" s="66" t="s">
        <v>199</v>
      </c>
      <c r="C10" s="64" t="s">
        <v>200</v>
      </c>
      <c r="D10" s="67">
        <f>SUM(E10,+H10)</f>
        <v>6</v>
      </c>
      <c r="E10" s="67">
        <f>SUM(F10:G10)</f>
        <v>6</v>
      </c>
      <c r="F10" s="67">
        <v>2</v>
      </c>
      <c r="G10" s="67">
        <v>4</v>
      </c>
      <c r="H10" s="67">
        <f>SUM(I10:L10)</f>
        <v>0</v>
      </c>
      <c r="I10" s="67">
        <v>0</v>
      </c>
      <c r="J10" s="67">
        <v>0</v>
      </c>
      <c r="K10" s="67">
        <v>0</v>
      </c>
      <c r="L10" s="67">
        <v>0</v>
      </c>
      <c r="M10" s="67">
        <f>SUM(N10,+Q10)</f>
        <v>5</v>
      </c>
      <c r="N10" s="67">
        <f>SUM(O10:P10)</f>
        <v>5</v>
      </c>
      <c r="O10" s="67">
        <v>2</v>
      </c>
      <c r="P10" s="67">
        <v>3</v>
      </c>
      <c r="Q10" s="67">
        <f>SUM(R10:U10)</f>
        <v>0</v>
      </c>
      <c r="R10" s="67">
        <v>0</v>
      </c>
      <c r="S10" s="67">
        <v>0</v>
      </c>
      <c r="T10" s="67">
        <v>0</v>
      </c>
      <c r="U10" s="67">
        <v>0</v>
      </c>
      <c r="V10" s="67">
        <f>SUM(D10,+M10)</f>
        <v>11</v>
      </c>
      <c r="W10" s="67">
        <f>SUM(E10,+N10)</f>
        <v>11</v>
      </c>
      <c r="X10" s="67">
        <f>SUM(F10,+O10)</f>
        <v>4</v>
      </c>
      <c r="Y10" s="67">
        <f>SUM(G10,+P10)</f>
        <v>7</v>
      </c>
      <c r="Z10" s="67">
        <f>SUM(H10,+Q10)</f>
        <v>0</v>
      </c>
      <c r="AA10" s="67">
        <f>SUM(I10,+R10)</f>
        <v>0</v>
      </c>
      <c r="AB10" s="67">
        <f>SUM(J10,+S10)</f>
        <v>0</v>
      </c>
      <c r="AC10" s="67">
        <f>SUM(K10,+T10)</f>
        <v>0</v>
      </c>
      <c r="AD10" s="67">
        <f>SUM(L10,+U10)</f>
        <v>0</v>
      </c>
    </row>
    <row r="11" spans="1:30" s="53" customFormat="1" ht="13.5" customHeight="1">
      <c r="A11" s="65" t="s">
        <v>125</v>
      </c>
      <c r="B11" s="66" t="s">
        <v>201</v>
      </c>
      <c r="C11" s="64" t="s">
        <v>202</v>
      </c>
      <c r="D11" s="67">
        <f>SUM(E11,+H11)</f>
        <v>0</v>
      </c>
      <c r="E11" s="67">
        <f>SUM(F11:G11)</f>
        <v>0</v>
      </c>
      <c r="F11" s="67">
        <v>0</v>
      </c>
      <c r="G11" s="67">
        <v>0</v>
      </c>
      <c r="H11" s="67">
        <f>SUM(I11:L11)</f>
        <v>0</v>
      </c>
      <c r="I11" s="67">
        <v>0</v>
      </c>
      <c r="J11" s="67">
        <v>0</v>
      </c>
      <c r="K11" s="67">
        <v>0</v>
      </c>
      <c r="L11" s="67">
        <v>0</v>
      </c>
      <c r="M11" s="67">
        <f>SUM(N11,+Q11)</f>
        <v>4</v>
      </c>
      <c r="N11" s="67">
        <f>SUM(O11:P11)</f>
        <v>4</v>
      </c>
      <c r="O11" s="67">
        <v>1</v>
      </c>
      <c r="P11" s="67">
        <v>3</v>
      </c>
      <c r="Q11" s="67">
        <f>SUM(R11:U11)</f>
        <v>0</v>
      </c>
      <c r="R11" s="67">
        <v>0</v>
      </c>
      <c r="S11" s="67">
        <v>0</v>
      </c>
      <c r="T11" s="67">
        <v>0</v>
      </c>
      <c r="U11" s="67">
        <v>0</v>
      </c>
      <c r="V11" s="67">
        <f>SUM(D11,+M11)</f>
        <v>4</v>
      </c>
      <c r="W11" s="67">
        <f>SUM(E11,+N11)</f>
        <v>4</v>
      </c>
      <c r="X11" s="67">
        <f>SUM(F11,+O11)</f>
        <v>1</v>
      </c>
      <c r="Y11" s="67">
        <f>SUM(G11,+P11)</f>
        <v>3</v>
      </c>
      <c r="Z11" s="67">
        <f>SUM(H11,+Q11)</f>
        <v>0</v>
      </c>
      <c r="AA11" s="67">
        <f>SUM(I11,+R11)</f>
        <v>0</v>
      </c>
      <c r="AB11" s="67">
        <f>SUM(J11,+S11)</f>
        <v>0</v>
      </c>
      <c r="AC11" s="67">
        <f>SUM(K11,+T11)</f>
        <v>0</v>
      </c>
      <c r="AD11" s="67">
        <f>SUM(L11,+U11)</f>
        <v>0</v>
      </c>
    </row>
    <row r="12" spans="1:30" s="53" customFormat="1" ht="13.5" customHeight="1">
      <c r="A12" s="65" t="s">
        <v>125</v>
      </c>
      <c r="B12" s="66" t="s">
        <v>203</v>
      </c>
      <c r="C12" s="64" t="s">
        <v>204</v>
      </c>
      <c r="D12" s="67">
        <f>SUM(E12,+H12)</f>
        <v>7</v>
      </c>
      <c r="E12" s="67">
        <f>SUM(F12:G12)</f>
        <v>5</v>
      </c>
      <c r="F12" s="67">
        <v>4</v>
      </c>
      <c r="G12" s="67">
        <v>1</v>
      </c>
      <c r="H12" s="67">
        <f>SUM(I12:L12)</f>
        <v>2</v>
      </c>
      <c r="I12" s="67">
        <v>0</v>
      </c>
      <c r="J12" s="67">
        <v>1</v>
      </c>
      <c r="K12" s="67">
        <v>1</v>
      </c>
      <c r="L12" s="67">
        <v>0</v>
      </c>
      <c r="M12" s="67">
        <f>SUM(N12,+Q12)</f>
        <v>0</v>
      </c>
      <c r="N12" s="67">
        <f>SUM(O12:P12)</f>
        <v>0</v>
      </c>
      <c r="O12" s="67">
        <v>0</v>
      </c>
      <c r="P12" s="67">
        <v>0</v>
      </c>
      <c r="Q12" s="67">
        <f>SUM(R12:U12)</f>
        <v>0</v>
      </c>
      <c r="R12" s="67">
        <v>0</v>
      </c>
      <c r="S12" s="67">
        <v>0</v>
      </c>
      <c r="T12" s="67">
        <v>0</v>
      </c>
      <c r="U12" s="67">
        <v>0</v>
      </c>
      <c r="V12" s="67">
        <f>SUM(D12,+M12)</f>
        <v>7</v>
      </c>
      <c r="W12" s="67">
        <f>SUM(E12,+N12)</f>
        <v>5</v>
      </c>
      <c r="X12" s="67">
        <f>SUM(F12,+O12)</f>
        <v>4</v>
      </c>
      <c r="Y12" s="67">
        <f>SUM(G12,+P12)</f>
        <v>1</v>
      </c>
      <c r="Z12" s="67">
        <f>SUM(H12,+Q12)</f>
        <v>2</v>
      </c>
      <c r="AA12" s="67">
        <f>SUM(I12,+R12)</f>
        <v>0</v>
      </c>
      <c r="AB12" s="67">
        <f>SUM(J12,+S12)</f>
        <v>1</v>
      </c>
      <c r="AC12" s="67">
        <f>SUM(K12,+T12)</f>
        <v>1</v>
      </c>
      <c r="AD12" s="67">
        <f>SUM(L12,+U12)</f>
        <v>0</v>
      </c>
    </row>
    <row r="13" spans="1:30" s="53" customFormat="1" ht="13.5" customHeight="1">
      <c r="A13" s="65" t="s">
        <v>125</v>
      </c>
      <c r="B13" s="66" t="s">
        <v>205</v>
      </c>
      <c r="C13" s="64" t="s">
        <v>206</v>
      </c>
      <c r="D13" s="67">
        <f>SUM(E13,+H13)</f>
        <v>9</v>
      </c>
      <c r="E13" s="67">
        <f>SUM(F13:G13)</f>
        <v>9</v>
      </c>
      <c r="F13" s="67">
        <v>8</v>
      </c>
      <c r="G13" s="67">
        <v>1</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9</v>
      </c>
      <c r="W13" s="67">
        <f>SUM(E13,+N13)</f>
        <v>9</v>
      </c>
      <c r="X13" s="67">
        <f>SUM(F13,+O13)</f>
        <v>8</v>
      </c>
      <c r="Y13" s="67">
        <f>SUM(G13,+P13)</f>
        <v>1</v>
      </c>
      <c r="Z13" s="67">
        <f>SUM(H13,+Q13)</f>
        <v>0</v>
      </c>
      <c r="AA13" s="67">
        <f>SUM(I13,+R13)</f>
        <v>0</v>
      </c>
      <c r="AB13" s="67">
        <f>SUM(J13,+S13)</f>
        <v>0</v>
      </c>
      <c r="AC13" s="67">
        <f>SUM(K13,+T13)</f>
        <v>0</v>
      </c>
      <c r="AD13" s="67">
        <f>SUM(L13,+U13)</f>
        <v>0</v>
      </c>
    </row>
    <row r="14" spans="1:30" s="53" customFormat="1" ht="13.5" customHeight="1">
      <c r="A14" s="65" t="s">
        <v>125</v>
      </c>
      <c r="B14" s="66" t="s">
        <v>208</v>
      </c>
      <c r="C14" s="64" t="s">
        <v>209</v>
      </c>
      <c r="D14" s="67">
        <f>SUM(E14,+H14)</f>
        <v>4</v>
      </c>
      <c r="E14" s="67">
        <f>SUM(F14:G14)</f>
        <v>3</v>
      </c>
      <c r="F14" s="67">
        <v>2</v>
      </c>
      <c r="G14" s="67">
        <v>1</v>
      </c>
      <c r="H14" s="67">
        <f>SUM(I14:L14)</f>
        <v>1</v>
      </c>
      <c r="I14" s="67">
        <v>0</v>
      </c>
      <c r="J14" s="67">
        <v>1</v>
      </c>
      <c r="K14" s="67">
        <v>0</v>
      </c>
      <c r="L14" s="67">
        <v>0</v>
      </c>
      <c r="M14" s="67">
        <f>SUM(N14,+Q14)</f>
        <v>0</v>
      </c>
      <c r="N14" s="67">
        <f>SUM(O14:P14)</f>
        <v>0</v>
      </c>
      <c r="O14" s="67">
        <v>0</v>
      </c>
      <c r="P14" s="67">
        <v>0</v>
      </c>
      <c r="Q14" s="67">
        <f>SUM(R14:U14)</f>
        <v>0</v>
      </c>
      <c r="R14" s="67">
        <v>0</v>
      </c>
      <c r="S14" s="67">
        <v>0</v>
      </c>
      <c r="T14" s="67">
        <v>0</v>
      </c>
      <c r="U14" s="67">
        <v>0</v>
      </c>
      <c r="V14" s="67">
        <f>SUM(D14,+M14)</f>
        <v>4</v>
      </c>
      <c r="W14" s="67">
        <f>SUM(E14,+N14)</f>
        <v>3</v>
      </c>
      <c r="X14" s="67">
        <f>SUM(F14,+O14)</f>
        <v>2</v>
      </c>
      <c r="Y14" s="67">
        <f>SUM(G14,+P14)</f>
        <v>1</v>
      </c>
      <c r="Z14" s="67">
        <f>SUM(H14,+Q14)</f>
        <v>1</v>
      </c>
      <c r="AA14" s="67">
        <f>SUM(I14,+R14)</f>
        <v>0</v>
      </c>
      <c r="AB14" s="67">
        <f>SUM(J14,+S14)</f>
        <v>1</v>
      </c>
      <c r="AC14" s="67">
        <f>SUM(K14,+T14)</f>
        <v>0</v>
      </c>
      <c r="AD14" s="67">
        <f>SUM(L14,+U14)</f>
        <v>0</v>
      </c>
    </row>
    <row r="15" spans="1:30" s="53" customFormat="1" ht="13.5" customHeight="1">
      <c r="A15" s="65" t="s">
        <v>125</v>
      </c>
      <c r="B15" s="66" t="s">
        <v>210</v>
      </c>
      <c r="C15" s="64" t="s">
        <v>211</v>
      </c>
      <c r="D15" s="67">
        <f>SUM(E15,+H15)</f>
        <v>5</v>
      </c>
      <c r="E15" s="67">
        <f>SUM(F15:G15)</f>
        <v>1</v>
      </c>
      <c r="F15" s="67">
        <v>1</v>
      </c>
      <c r="G15" s="67">
        <v>0</v>
      </c>
      <c r="H15" s="67">
        <f>SUM(I15:L15)</f>
        <v>4</v>
      </c>
      <c r="I15" s="67">
        <v>0</v>
      </c>
      <c r="J15" s="67">
        <v>4</v>
      </c>
      <c r="K15" s="67">
        <v>0</v>
      </c>
      <c r="L15" s="67">
        <v>0</v>
      </c>
      <c r="M15" s="67">
        <f>SUM(N15,+Q15)</f>
        <v>0</v>
      </c>
      <c r="N15" s="67">
        <f>SUM(O15:P15)</f>
        <v>0</v>
      </c>
      <c r="O15" s="67">
        <v>0</v>
      </c>
      <c r="P15" s="67">
        <v>0</v>
      </c>
      <c r="Q15" s="67">
        <f>SUM(R15:U15)</f>
        <v>0</v>
      </c>
      <c r="R15" s="67">
        <v>0</v>
      </c>
      <c r="S15" s="67">
        <v>0</v>
      </c>
      <c r="T15" s="67">
        <v>0</v>
      </c>
      <c r="U15" s="67">
        <v>0</v>
      </c>
      <c r="V15" s="67">
        <f>SUM(D15,+M15)</f>
        <v>5</v>
      </c>
      <c r="W15" s="67">
        <f>SUM(E15,+N15)</f>
        <v>1</v>
      </c>
      <c r="X15" s="67">
        <f>SUM(F15,+O15)</f>
        <v>1</v>
      </c>
      <c r="Y15" s="67">
        <f>SUM(G15,+P15)</f>
        <v>0</v>
      </c>
      <c r="Z15" s="67">
        <f>SUM(H15,+Q15)</f>
        <v>4</v>
      </c>
      <c r="AA15" s="67">
        <f>SUM(I15,+R15)</f>
        <v>0</v>
      </c>
      <c r="AB15" s="67">
        <f>SUM(J15,+S15)</f>
        <v>4</v>
      </c>
      <c r="AC15" s="67">
        <f>SUM(K15,+T15)</f>
        <v>0</v>
      </c>
      <c r="AD15" s="67">
        <f>SUM(L15,+U15)</f>
        <v>0</v>
      </c>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5">
    <sortCondition ref="A8:A15"/>
    <sortCondition ref="B8:B15"/>
    <sortCondition ref="C8:C1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宮崎県</v>
      </c>
      <c r="B7" s="70" t="str">
        <f>組合状況!B7</f>
        <v>45000</v>
      </c>
      <c r="C7" s="69" t="s">
        <v>52</v>
      </c>
      <c r="D7" s="71">
        <f t="shared" ref="D7:KG7" si="0">SUM(D$8:D$207)</f>
        <v>68</v>
      </c>
      <c r="E7" s="71">
        <f t="shared" si="0"/>
        <v>156</v>
      </c>
      <c r="F7" s="71">
        <f t="shared" si="0"/>
        <v>21</v>
      </c>
      <c r="G7" s="71">
        <f t="shared" si="0"/>
        <v>35</v>
      </c>
      <c r="H7" s="71">
        <f t="shared" si="0"/>
        <v>9</v>
      </c>
      <c r="I7" s="71">
        <f t="shared" si="0"/>
        <v>36</v>
      </c>
      <c r="J7" s="71">
        <f t="shared" si="0"/>
        <v>0</v>
      </c>
      <c r="K7" s="71">
        <f t="shared" si="0"/>
        <v>0</v>
      </c>
      <c r="L7" s="71">
        <f t="shared" si="0"/>
        <v>361</v>
      </c>
      <c r="M7" s="71">
        <f t="shared" si="0"/>
        <v>1038</v>
      </c>
      <c r="N7" s="71">
        <f t="shared" si="0"/>
        <v>57</v>
      </c>
      <c r="O7" s="71">
        <f t="shared" si="0"/>
        <v>119</v>
      </c>
      <c r="P7" s="71">
        <f t="shared" si="0"/>
        <v>17</v>
      </c>
      <c r="Q7" s="71">
        <f t="shared" si="0"/>
        <v>99</v>
      </c>
      <c r="R7" s="71">
        <f t="shared" si="0"/>
        <v>0</v>
      </c>
      <c r="S7" s="71">
        <f t="shared" si="0"/>
        <v>0</v>
      </c>
      <c r="T7" s="71">
        <f t="shared" si="0"/>
        <v>1265</v>
      </c>
      <c r="U7" s="71">
        <f t="shared" si="0"/>
        <v>4362</v>
      </c>
      <c r="V7" s="71">
        <f t="shared" si="0"/>
        <v>350</v>
      </c>
      <c r="W7" s="71">
        <f t="shared" si="0"/>
        <v>1193</v>
      </c>
      <c r="X7" s="71">
        <f t="shared" si="0"/>
        <v>10</v>
      </c>
      <c r="Y7" s="71">
        <f t="shared" si="0"/>
        <v>40</v>
      </c>
      <c r="Z7" s="71">
        <f t="shared" si="0"/>
        <v>0</v>
      </c>
      <c r="AA7" s="71">
        <f t="shared" si="0"/>
        <v>0</v>
      </c>
      <c r="AB7" s="79">
        <f>AC7+AV7</f>
        <v>98</v>
      </c>
      <c r="AC7" s="79">
        <f>AD7+AJ7+AP7</f>
        <v>68</v>
      </c>
      <c r="AD7" s="79">
        <f>SUM(AE7:AI7)</f>
        <v>11</v>
      </c>
      <c r="AE7" s="79">
        <f t="shared" si="0"/>
        <v>3</v>
      </c>
      <c r="AF7" s="79">
        <f t="shared" si="0"/>
        <v>5</v>
      </c>
      <c r="AG7" s="79">
        <f t="shared" si="0"/>
        <v>3</v>
      </c>
      <c r="AH7" s="79">
        <f t="shared" si="0"/>
        <v>0</v>
      </c>
      <c r="AI7" s="79">
        <f t="shared" si="0"/>
        <v>0</v>
      </c>
      <c r="AJ7" s="79">
        <f>SUM(AK7:AO7)</f>
        <v>38</v>
      </c>
      <c r="AK7" s="79">
        <f t="shared" si="0"/>
        <v>6</v>
      </c>
      <c r="AL7" s="79">
        <f t="shared" si="0"/>
        <v>24</v>
      </c>
      <c r="AM7" s="79">
        <f t="shared" si="0"/>
        <v>7</v>
      </c>
      <c r="AN7" s="79">
        <f t="shared" si="0"/>
        <v>1</v>
      </c>
      <c r="AO7" s="79">
        <f t="shared" si="0"/>
        <v>0</v>
      </c>
      <c r="AP7" s="79">
        <f>SUM(AQ7:AU7)</f>
        <v>19</v>
      </c>
      <c r="AQ7" s="79">
        <f t="shared" si="0"/>
        <v>12</v>
      </c>
      <c r="AR7" s="79">
        <f t="shared" si="0"/>
        <v>7</v>
      </c>
      <c r="AS7" s="79">
        <f t="shared" si="0"/>
        <v>0</v>
      </c>
      <c r="AT7" s="79">
        <f t="shared" si="0"/>
        <v>0</v>
      </c>
      <c r="AU7" s="79">
        <f t="shared" si="0"/>
        <v>0</v>
      </c>
      <c r="AV7" s="79">
        <f>AW7+BC7+BI7+BO7+BU7</f>
        <v>30</v>
      </c>
      <c r="AW7" s="79">
        <f>SUM(AX7:BB7)</f>
        <v>10</v>
      </c>
      <c r="AX7" s="79">
        <f t="shared" si="0"/>
        <v>3</v>
      </c>
      <c r="AY7" s="79">
        <f t="shared" si="0"/>
        <v>6</v>
      </c>
      <c r="AZ7" s="79">
        <f t="shared" si="0"/>
        <v>1</v>
      </c>
      <c r="BA7" s="79">
        <f t="shared" si="0"/>
        <v>0</v>
      </c>
      <c r="BB7" s="79">
        <f t="shared" si="0"/>
        <v>0</v>
      </c>
      <c r="BC7" s="79">
        <f>SUM(BD7:BH7)</f>
        <v>15</v>
      </c>
      <c r="BD7" s="79">
        <f t="shared" si="0"/>
        <v>8</v>
      </c>
      <c r="BE7" s="79">
        <f t="shared" si="0"/>
        <v>4</v>
      </c>
      <c r="BF7" s="79">
        <f t="shared" si="0"/>
        <v>0</v>
      </c>
      <c r="BG7" s="79">
        <f t="shared" si="0"/>
        <v>3</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5</v>
      </c>
      <c r="BV7" s="79">
        <f t="shared" si="0"/>
        <v>0</v>
      </c>
      <c r="BW7" s="79">
        <f t="shared" si="0"/>
        <v>5</v>
      </c>
      <c r="BX7" s="79">
        <f t="shared" si="0"/>
        <v>0</v>
      </c>
      <c r="BY7" s="79">
        <f t="shared" si="0"/>
        <v>0</v>
      </c>
      <c r="BZ7" s="79">
        <f t="shared" si="0"/>
        <v>0</v>
      </c>
      <c r="CA7" s="79">
        <f>CB7+CU7</f>
        <v>37</v>
      </c>
      <c r="CB7" s="79">
        <f>CC7+CI7+CO7</f>
        <v>26</v>
      </c>
      <c r="CC7" s="79">
        <f>SUM(CD7:CH7)</f>
        <v>4</v>
      </c>
      <c r="CD7" s="79">
        <f t="shared" si="0"/>
        <v>3</v>
      </c>
      <c r="CE7" s="79">
        <f t="shared" si="0"/>
        <v>1</v>
      </c>
      <c r="CF7" s="79">
        <f t="shared" si="0"/>
        <v>0</v>
      </c>
      <c r="CG7" s="79">
        <f t="shared" si="0"/>
        <v>0</v>
      </c>
      <c r="CH7" s="79">
        <f t="shared" si="0"/>
        <v>0</v>
      </c>
      <c r="CI7" s="79">
        <f>SUM(CJ7:CN7)</f>
        <v>19</v>
      </c>
      <c r="CJ7" s="79">
        <f t="shared" si="0"/>
        <v>2</v>
      </c>
      <c r="CK7" s="79">
        <f t="shared" si="0"/>
        <v>13</v>
      </c>
      <c r="CL7" s="79">
        <f t="shared" si="0"/>
        <v>4</v>
      </c>
      <c r="CM7" s="79">
        <f t="shared" si="0"/>
        <v>0</v>
      </c>
      <c r="CN7" s="79">
        <f t="shared" si="0"/>
        <v>0</v>
      </c>
      <c r="CO7" s="79">
        <f>SUM(CP7:CT7)</f>
        <v>3</v>
      </c>
      <c r="CP7" s="79">
        <f t="shared" si="0"/>
        <v>2</v>
      </c>
      <c r="CQ7" s="79">
        <f t="shared" si="0"/>
        <v>1</v>
      </c>
      <c r="CR7" s="79">
        <f t="shared" si="0"/>
        <v>0</v>
      </c>
      <c r="CS7" s="79">
        <f t="shared" si="0"/>
        <v>0</v>
      </c>
      <c r="CT7" s="79">
        <f t="shared" si="0"/>
        <v>0</v>
      </c>
      <c r="CU7" s="79">
        <f>CV7+DB7+DH7+DN7+DT7</f>
        <v>11</v>
      </c>
      <c r="CV7" s="79">
        <f>SUM(CW7:DA7)</f>
        <v>4</v>
      </c>
      <c r="CW7" s="79">
        <f t="shared" si="0"/>
        <v>2</v>
      </c>
      <c r="CX7" s="79">
        <f t="shared" si="0"/>
        <v>2</v>
      </c>
      <c r="CY7" s="79">
        <f t="shared" si="0"/>
        <v>0</v>
      </c>
      <c r="CZ7" s="79">
        <f t="shared" si="0"/>
        <v>0</v>
      </c>
      <c r="DA7" s="79">
        <f t="shared" si="0"/>
        <v>0</v>
      </c>
      <c r="DB7" s="79">
        <f>SUM(DC7:DG7)</f>
        <v>6</v>
      </c>
      <c r="DC7" s="79">
        <f t="shared" si="0"/>
        <v>4</v>
      </c>
      <c r="DD7" s="79">
        <f t="shared" si="0"/>
        <v>1</v>
      </c>
      <c r="DE7" s="79">
        <f t="shared" si="0"/>
        <v>0</v>
      </c>
      <c r="DF7" s="79">
        <f t="shared" si="0"/>
        <v>1</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0</v>
      </c>
      <c r="DV7" s="79">
        <f t="shared" si="0"/>
        <v>1</v>
      </c>
      <c r="DW7" s="79">
        <f t="shared" si="0"/>
        <v>0</v>
      </c>
      <c r="DX7" s="79">
        <f t="shared" si="0"/>
        <v>0</v>
      </c>
      <c r="DY7" s="79">
        <f t="shared" si="0"/>
        <v>0</v>
      </c>
      <c r="DZ7" s="79">
        <f t="shared" si="0"/>
        <v>47</v>
      </c>
      <c r="EA7" s="79">
        <f t="shared" si="0"/>
        <v>124</v>
      </c>
      <c r="EB7" s="79">
        <f t="shared" si="0"/>
        <v>197</v>
      </c>
      <c r="EC7" s="79">
        <f t="shared" si="0"/>
        <v>0</v>
      </c>
      <c r="ED7" s="79">
        <f t="shared" si="0"/>
        <v>44</v>
      </c>
      <c r="EE7" s="79">
        <f t="shared" si="0"/>
        <v>25</v>
      </c>
      <c r="EF7" s="79">
        <f t="shared" si="0"/>
        <v>2</v>
      </c>
      <c r="EG7" s="79">
        <f t="shared" si="0"/>
        <v>19</v>
      </c>
      <c r="EH7" s="79">
        <f t="shared" si="0"/>
        <v>5</v>
      </c>
      <c r="EI7" s="79">
        <f t="shared" si="0"/>
        <v>19</v>
      </c>
      <c r="EJ7" s="79">
        <f t="shared" si="0"/>
        <v>40</v>
      </c>
      <c r="EK7" s="79">
        <f t="shared" si="0"/>
        <v>1</v>
      </c>
      <c r="EL7" s="79">
        <f t="shared" si="0"/>
        <v>7</v>
      </c>
      <c r="EM7" s="79">
        <f t="shared" si="0"/>
        <v>0</v>
      </c>
      <c r="EN7" s="79">
        <f t="shared" si="0"/>
        <v>0</v>
      </c>
      <c r="EO7" s="79">
        <f t="shared" si="0"/>
        <v>15</v>
      </c>
      <c r="EP7" s="79">
        <f t="shared" si="0"/>
        <v>5</v>
      </c>
      <c r="EQ7" s="79">
        <f t="shared" si="0"/>
        <v>1</v>
      </c>
      <c r="ER7" s="79">
        <f t="shared" si="0"/>
        <v>0</v>
      </c>
      <c r="ES7" s="79">
        <f t="shared" si="0"/>
        <v>1</v>
      </c>
      <c r="ET7" s="79">
        <f t="shared" si="0"/>
        <v>6</v>
      </c>
      <c r="EU7" s="79">
        <f t="shared" si="0"/>
        <v>18</v>
      </c>
      <c r="EV7" s="79">
        <f t="shared" si="0"/>
        <v>18</v>
      </c>
      <c r="EW7" s="79">
        <f t="shared" si="0"/>
        <v>41</v>
      </c>
      <c r="EX7" s="79">
        <f t="shared" si="0"/>
        <v>51</v>
      </c>
      <c r="EY7" s="79">
        <f t="shared" si="0"/>
        <v>338</v>
      </c>
      <c r="EZ7" s="79">
        <f t="shared" si="0"/>
        <v>32</v>
      </c>
      <c r="FA7" s="79">
        <f t="shared" si="0"/>
        <v>54</v>
      </c>
      <c r="FB7" s="79">
        <f t="shared" si="0"/>
        <v>178</v>
      </c>
      <c r="FC7" s="79">
        <f t="shared" si="0"/>
        <v>17</v>
      </c>
      <c r="FD7" s="79" t="s">
        <v>113</v>
      </c>
      <c r="FE7" s="79">
        <f t="shared" si="0"/>
        <v>12</v>
      </c>
      <c r="FF7" s="79">
        <f t="shared" si="0"/>
        <v>5</v>
      </c>
      <c r="FG7" s="79">
        <f t="shared" si="0"/>
        <v>0</v>
      </c>
      <c r="FH7" s="79" t="s">
        <v>113</v>
      </c>
      <c r="FI7" s="79">
        <f t="shared" si="0"/>
        <v>16</v>
      </c>
      <c r="FJ7" s="79">
        <f t="shared" si="0"/>
        <v>11</v>
      </c>
      <c r="FK7" s="79">
        <f t="shared" si="0"/>
        <v>9</v>
      </c>
      <c r="FL7" s="79" t="s">
        <v>113</v>
      </c>
      <c r="FM7" s="79">
        <f t="shared" si="0"/>
        <v>0</v>
      </c>
      <c r="FN7" s="79">
        <f t="shared" si="0"/>
        <v>0</v>
      </c>
      <c r="FO7" s="79">
        <f t="shared" si="0"/>
        <v>2</v>
      </c>
      <c r="FP7" s="79" t="s">
        <v>113</v>
      </c>
      <c r="FQ7" s="79">
        <f t="shared" si="0"/>
        <v>3</v>
      </c>
      <c r="FR7" s="79">
        <f t="shared" si="0"/>
        <v>0</v>
      </c>
      <c r="FS7" s="79">
        <f t="shared" si="0"/>
        <v>0</v>
      </c>
      <c r="FT7" s="79" t="s">
        <v>113</v>
      </c>
      <c r="FU7" s="79">
        <f t="shared" si="0"/>
        <v>0</v>
      </c>
      <c r="FV7" s="79">
        <f t="shared" si="0"/>
        <v>1</v>
      </c>
      <c r="FW7" s="79">
        <f t="shared" si="0"/>
        <v>2</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16</v>
      </c>
      <c r="GS7" s="79">
        <f t="shared" si="0"/>
        <v>21</v>
      </c>
      <c r="GT7" s="79">
        <f t="shared" si="0"/>
        <v>23</v>
      </c>
      <c r="GU7" s="79">
        <f t="shared" si="0"/>
        <v>0</v>
      </c>
      <c r="GV7" s="79">
        <f t="shared" si="0"/>
        <v>2</v>
      </c>
      <c r="GW7" s="79">
        <f t="shared" si="0"/>
        <v>0</v>
      </c>
      <c r="GX7" s="79">
        <f t="shared" si="0"/>
        <v>0</v>
      </c>
      <c r="GY7" s="79">
        <f t="shared" si="0"/>
        <v>3</v>
      </c>
      <c r="GZ7" s="79">
        <f t="shared" si="0"/>
        <v>0</v>
      </c>
      <c r="HA7" s="79">
        <f t="shared" si="0"/>
        <v>0</v>
      </c>
      <c r="HB7" s="79">
        <f t="shared" si="0"/>
        <v>16</v>
      </c>
      <c r="HC7" s="79">
        <f t="shared" si="0"/>
        <v>0</v>
      </c>
      <c r="HD7" s="79">
        <f t="shared" si="0"/>
        <v>1</v>
      </c>
      <c r="HE7" s="79">
        <f t="shared" si="0"/>
        <v>0</v>
      </c>
      <c r="HF7" s="79">
        <f t="shared" si="0"/>
        <v>0</v>
      </c>
      <c r="HG7" s="79">
        <f t="shared" si="0"/>
        <v>2</v>
      </c>
      <c r="HH7" s="79">
        <f t="shared" si="0"/>
        <v>2</v>
      </c>
      <c r="HI7" s="79">
        <f t="shared" si="0"/>
        <v>1</v>
      </c>
      <c r="HJ7" s="79">
        <f t="shared" si="0"/>
        <v>0</v>
      </c>
      <c r="HK7" s="79">
        <f t="shared" si="0"/>
        <v>0</v>
      </c>
      <c r="HL7" s="79">
        <f t="shared" si="0"/>
        <v>2</v>
      </c>
      <c r="HM7" s="79">
        <f t="shared" si="0"/>
        <v>5</v>
      </c>
      <c r="HN7" s="79">
        <f t="shared" si="0"/>
        <v>1</v>
      </c>
      <c r="HO7" s="79">
        <f t="shared" si="0"/>
        <v>2</v>
      </c>
      <c r="HP7" s="79">
        <f t="shared" si="0"/>
        <v>7</v>
      </c>
      <c r="HQ7" s="79">
        <f t="shared" si="0"/>
        <v>22</v>
      </c>
      <c r="HR7" s="79">
        <f t="shared" si="0"/>
        <v>0</v>
      </c>
      <c r="HS7" s="79">
        <f t="shared" si="0"/>
        <v>1</v>
      </c>
      <c r="HT7" s="79">
        <f t="shared" si="0"/>
        <v>3</v>
      </c>
      <c r="HU7" s="79">
        <f t="shared" si="0"/>
        <v>2</v>
      </c>
      <c r="HV7" s="79" t="s">
        <v>113</v>
      </c>
      <c r="HW7" s="79">
        <f t="shared" si="0"/>
        <v>1</v>
      </c>
      <c r="HX7" s="79">
        <f t="shared" si="0"/>
        <v>0</v>
      </c>
      <c r="HY7" s="79">
        <f t="shared" si="0"/>
        <v>0</v>
      </c>
      <c r="HZ7" s="79" t="s">
        <v>113</v>
      </c>
      <c r="IA7" s="79">
        <f t="shared" si="0"/>
        <v>9</v>
      </c>
      <c r="IB7" s="79">
        <f t="shared" si="0"/>
        <v>7</v>
      </c>
      <c r="IC7" s="79">
        <f t="shared" si="0"/>
        <v>8</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3</v>
      </c>
      <c r="JK7" s="71">
        <f t="shared" si="0"/>
        <v>11</v>
      </c>
      <c r="JL7" s="71">
        <f t="shared" si="0"/>
        <v>0</v>
      </c>
      <c r="JM7" s="71">
        <f t="shared" si="0"/>
        <v>0</v>
      </c>
      <c r="JN7" s="71">
        <f t="shared" si="0"/>
        <v>0</v>
      </c>
      <c r="JO7" s="71">
        <f t="shared" si="0"/>
        <v>0</v>
      </c>
      <c r="JP7" s="71">
        <f t="shared" si="0"/>
        <v>0</v>
      </c>
      <c r="JQ7" s="71">
        <f t="shared" si="0"/>
        <v>0</v>
      </c>
      <c r="JR7" s="71">
        <f t="shared" si="0"/>
        <v>41</v>
      </c>
      <c r="JS7" s="71">
        <f t="shared" si="0"/>
        <v>129</v>
      </c>
      <c r="JT7" s="71">
        <f t="shared" si="0"/>
        <v>0</v>
      </c>
      <c r="JU7" s="71">
        <f t="shared" si="0"/>
        <v>0</v>
      </c>
      <c r="JV7" s="71">
        <f t="shared" si="0"/>
        <v>5</v>
      </c>
      <c r="JW7" s="71">
        <f t="shared" si="0"/>
        <v>47</v>
      </c>
      <c r="JX7" s="71">
        <f t="shared" si="0"/>
        <v>0</v>
      </c>
      <c r="JY7" s="71">
        <f t="shared" si="0"/>
        <v>0</v>
      </c>
      <c r="JZ7" s="71">
        <f t="shared" si="0"/>
        <v>271</v>
      </c>
      <c r="KA7" s="71">
        <f t="shared" si="0"/>
        <v>958</v>
      </c>
      <c r="KB7" s="71">
        <f t="shared" si="0"/>
        <v>22</v>
      </c>
      <c r="KC7" s="71">
        <f t="shared" si="0"/>
        <v>101</v>
      </c>
      <c r="KD7" s="71">
        <f t="shared" si="0"/>
        <v>3</v>
      </c>
      <c r="KE7" s="71">
        <f t="shared" si="0"/>
        <v>30</v>
      </c>
      <c r="KF7" s="71">
        <f t="shared" si="0"/>
        <v>0</v>
      </c>
      <c r="KG7" s="71">
        <f t="shared" si="0"/>
        <v>0</v>
      </c>
    </row>
    <row r="8" spans="1:293" s="53" customFormat="1" ht="13.5" customHeight="1">
      <c r="A8" s="60" t="s">
        <v>125</v>
      </c>
      <c r="B8" s="61" t="s">
        <v>135</v>
      </c>
      <c r="C8" s="62" t="s">
        <v>136</v>
      </c>
      <c r="D8" s="63">
        <v>6</v>
      </c>
      <c r="E8" s="63">
        <v>12</v>
      </c>
      <c r="F8" s="63">
        <v>6</v>
      </c>
      <c r="G8" s="63">
        <v>7</v>
      </c>
      <c r="H8" s="63">
        <v>0</v>
      </c>
      <c r="I8" s="63">
        <v>0</v>
      </c>
      <c r="J8" s="63">
        <v>0</v>
      </c>
      <c r="K8" s="63">
        <v>0</v>
      </c>
      <c r="L8" s="63">
        <v>92</v>
      </c>
      <c r="M8" s="63">
        <v>270</v>
      </c>
      <c r="N8" s="63">
        <v>38</v>
      </c>
      <c r="O8" s="63">
        <v>72</v>
      </c>
      <c r="P8" s="63">
        <v>0</v>
      </c>
      <c r="Q8" s="63">
        <v>0</v>
      </c>
      <c r="R8" s="63">
        <v>0</v>
      </c>
      <c r="S8" s="63">
        <v>0</v>
      </c>
      <c r="T8" s="63">
        <v>148</v>
      </c>
      <c r="U8" s="63">
        <v>370</v>
      </c>
      <c r="V8" s="63">
        <v>192</v>
      </c>
      <c r="W8" s="63">
        <v>482</v>
      </c>
      <c r="X8" s="63">
        <v>0</v>
      </c>
      <c r="Y8" s="63">
        <v>0</v>
      </c>
      <c r="Z8" s="63">
        <v>0</v>
      </c>
      <c r="AA8" s="63">
        <v>0</v>
      </c>
      <c r="AB8" s="63">
        <f>AC8+AV8</f>
        <v>12</v>
      </c>
      <c r="AC8" s="63">
        <f>AD8+AJ8+AP8</f>
        <v>6</v>
      </c>
      <c r="AD8" s="63">
        <f>SUM(AE8:AI8)</f>
        <v>0</v>
      </c>
      <c r="AE8" s="63">
        <v>0</v>
      </c>
      <c r="AF8" s="63">
        <v>0</v>
      </c>
      <c r="AG8" s="63">
        <v>0</v>
      </c>
      <c r="AH8" s="63">
        <v>0</v>
      </c>
      <c r="AI8" s="63">
        <v>0</v>
      </c>
      <c r="AJ8" s="63">
        <f>SUM(AK8:AO8)</f>
        <v>6</v>
      </c>
      <c r="AK8" s="63">
        <v>6</v>
      </c>
      <c r="AL8" s="63">
        <v>0</v>
      </c>
      <c r="AM8" s="63">
        <v>0</v>
      </c>
      <c r="AN8" s="63">
        <v>0</v>
      </c>
      <c r="AO8" s="63">
        <v>0</v>
      </c>
      <c r="AP8" s="63">
        <f>SUM(AQ8:AU8)</f>
        <v>0</v>
      </c>
      <c r="AQ8" s="63">
        <v>0</v>
      </c>
      <c r="AR8" s="63">
        <v>0</v>
      </c>
      <c r="AS8" s="63">
        <v>0</v>
      </c>
      <c r="AT8" s="63">
        <v>0</v>
      </c>
      <c r="AU8" s="63">
        <v>0</v>
      </c>
      <c r="AV8" s="63">
        <f>AW8+BC8+BI8+BO8+BU8</f>
        <v>6</v>
      </c>
      <c r="AW8" s="63">
        <f>SUM(AX8:BB8)</f>
        <v>3</v>
      </c>
      <c r="AX8" s="63">
        <v>3</v>
      </c>
      <c r="AY8" s="63">
        <v>0</v>
      </c>
      <c r="AZ8" s="63">
        <v>0</v>
      </c>
      <c r="BA8" s="63">
        <v>0</v>
      </c>
      <c r="BB8" s="63">
        <v>0</v>
      </c>
      <c r="BC8" s="63">
        <f>SUM(BD8:BH8)</f>
        <v>3</v>
      </c>
      <c r="BD8" s="63">
        <v>3</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6</v>
      </c>
      <c r="CB8" s="63">
        <f>CC8+CI8+CO8</f>
        <v>2</v>
      </c>
      <c r="CC8" s="63">
        <f>SUM(CD8:CH8)</f>
        <v>0</v>
      </c>
      <c r="CD8" s="63">
        <v>0</v>
      </c>
      <c r="CE8" s="63">
        <v>0</v>
      </c>
      <c r="CF8" s="63">
        <v>0</v>
      </c>
      <c r="CG8" s="63">
        <v>0</v>
      </c>
      <c r="CH8" s="63">
        <v>0</v>
      </c>
      <c r="CI8" s="63">
        <f>SUM(CJ8:CN8)</f>
        <v>2</v>
      </c>
      <c r="CJ8" s="63">
        <v>2</v>
      </c>
      <c r="CK8" s="63">
        <v>0</v>
      </c>
      <c r="CL8" s="63">
        <v>0</v>
      </c>
      <c r="CM8" s="63">
        <v>0</v>
      </c>
      <c r="CN8" s="63">
        <v>0</v>
      </c>
      <c r="CO8" s="63">
        <f>SUM(CP8:CT8)</f>
        <v>0</v>
      </c>
      <c r="CP8" s="63">
        <v>0</v>
      </c>
      <c r="CQ8" s="63">
        <v>0</v>
      </c>
      <c r="CR8" s="63">
        <v>0</v>
      </c>
      <c r="CS8" s="63">
        <v>0</v>
      </c>
      <c r="CT8" s="63">
        <v>0</v>
      </c>
      <c r="CU8" s="63">
        <f>CV8+DB8+DH8+DN8+DT8</f>
        <v>4</v>
      </c>
      <c r="CV8" s="63">
        <f>SUM(CW8:DA8)</f>
        <v>2</v>
      </c>
      <c r="CW8" s="63">
        <v>2</v>
      </c>
      <c r="CX8" s="63">
        <v>0</v>
      </c>
      <c r="CY8" s="63">
        <v>0</v>
      </c>
      <c r="CZ8" s="63">
        <v>0</v>
      </c>
      <c r="DA8" s="63">
        <v>0</v>
      </c>
      <c r="DB8" s="63">
        <f>SUM(DC8:DG8)</f>
        <v>2</v>
      </c>
      <c r="DC8" s="63">
        <v>2</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11</v>
      </c>
      <c r="JS8" s="63">
        <v>32</v>
      </c>
      <c r="JT8" s="63"/>
      <c r="JU8" s="63">
        <v>0</v>
      </c>
      <c r="JV8" s="63">
        <v>2</v>
      </c>
      <c r="JW8" s="63">
        <v>23</v>
      </c>
      <c r="JX8" s="63">
        <v>0</v>
      </c>
      <c r="JY8" s="63">
        <v>0</v>
      </c>
      <c r="JZ8" s="63">
        <v>26</v>
      </c>
      <c r="KA8" s="63">
        <v>89</v>
      </c>
      <c r="KB8" s="63">
        <v>0</v>
      </c>
      <c r="KC8" s="63">
        <v>0</v>
      </c>
      <c r="KD8" s="63">
        <v>3</v>
      </c>
      <c r="KE8" s="63">
        <v>30</v>
      </c>
      <c r="KF8" s="63">
        <v>0</v>
      </c>
      <c r="KG8" s="63">
        <v>0</v>
      </c>
    </row>
    <row r="9" spans="1:293" s="53" customFormat="1" ht="13.5" customHeight="1">
      <c r="A9" s="60" t="s">
        <v>125</v>
      </c>
      <c r="B9" s="61" t="s">
        <v>139</v>
      </c>
      <c r="C9" s="62" t="s">
        <v>140</v>
      </c>
      <c r="D9" s="63">
        <v>13</v>
      </c>
      <c r="E9" s="63">
        <v>30</v>
      </c>
      <c r="F9" s="63"/>
      <c r="G9" s="63">
        <v>0</v>
      </c>
      <c r="H9" s="63">
        <v>1</v>
      </c>
      <c r="I9" s="63">
        <v>10</v>
      </c>
      <c r="J9" s="63">
        <v>0</v>
      </c>
      <c r="K9" s="63">
        <v>0</v>
      </c>
      <c r="L9" s="63">
        <v>51</v>
      </c>
      <c r="M9" s="63">
        <v>168</v>
      </c>
      <c r="N9" s="63">
        <v>0</v>
      </c>
      <c r="O9" s="63">
        <v>0</v>
      </c>
      <c r="P9" s="63">
        <v>0</v>
      </c>
      <c r="Q9" s="63">
        <v>0</v>
      </c>
      <c r="R9" s="63">
        <v>0</v>
      </c>
      <c r="S9" s="63">
        <v>0</v>
      </c>
      <c r="T9" s="63">
        <v>330</v>
      </c>
      <c r="U9" s="63">
        <v>1449</v>
      </c>
      <c r="V9" s="63">
        <v>0</v>
      </c>
      <c r="W9" s="63">
        <v>0</v>
      </c>
      <c r="X9" s="63">
        <v>0</v>
      </c>
      <c r="Y9" s="63">
        <v>0</v>
      </c>
      <c r="Z9" s="63">
        <v>0</v>
      </c>
      <c r="AA9" s="63">
        <v>0</v>
      </c>
      <c r="AB9" s="63">
        <f>AC9+AV9</f>
        <v>14</v>
      </c>
      <c r="AC9" s="63">
        <f>AD9+AJ9+AP9</f>
        <v>13</v>
      </c>
      <c r="AD9" s="63">
        <f>SUM(AE9:AI9)</f>
        <v>0</v>
      </c>
      <c r="AE9" s="63">
        <v>0</v>
      </c>
      <c r="AF9" s="63">
        <v>0</v>
      </c>
      <c r="AG9" s="63">
        <v>0</v>
      </c>
      <c r="AH9" s="53">
        <v>0</v>
      </c>
      <c r="AI9" s="63">
        <v>0</v>
      </c>
      <c r="AJ9" s="63">
        <f>SUM(AK9:AO9)</f>
        <v>10</v>
      </c>
      <c r="AK9" s="63">
        <v>0</v>
      </c>
      <c r="AL9" s="63">
        <v>8</v>
      </c>
      <c r="AM9" s="63">
        <v>1</v>
      </c>
      <c r="AN9" s="63">
        <v>1</v>
      </c>
      <c r="AO9" s="63">
        <v>0</v>
      </c>
      <c r="AP9" s="63">
        <f>SUM(AQ9:AU9)</f>
        <v>3</v>
      </c>
      <c r="AQ9" s="63">
        <v>0</v>
      </c>
      <c r="AR9" s="63">
        <v>3</v>
      </c>
      <c r="AS9" s="63">
        <v>0</v>
      </c>
      <c r="AT9" s="63">
        <v>0</v>
      </c>
      <c r="AU9" s="63">
        <v>0</v>
      </c>
      <c r="AV9" s="63">
        <f>AW9+BC9+BI9+BO9+BU9</f>
        <v>1</v>
      </c>
      <c r="AW9" s="63">
        <f>SUM(AX9:BB9)</f>
        <v>0</v>
      </c>
      <c r="AX9" s="63">
        <v>0</v>
      </c>
      <c r="AY9" s="63">
        <v>0</v>
      </c>
      <c r="AZ9" s="63">
        <v>0</v>
      </c>
      <c r="BA9" s="63">
        <v>0</v>
      </c>
      <c r="BB9" s="63">
        <v>0</v>
      </c>
      <c r="BC9" s="63">
        <f>SUM(BD9:BH9)</f>
        <v>1</v>
      </c>
      <c r="BD9" s="63">
        <v>0</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8</v>
      </c>
      <c r="CB9" s="63">
        <f>CC9+CI9+CO9</f>
        <v>8</v>
      </c>
      <c r="CC9" s="63">
        <f>SUM(CD9:CH9)</f>
        <v>0</v>
      </c>
      <c r="CD9" s="63">
        <v>0</v>
      </c>
      <c r="CE9" s="63">
        <v>0</v>
      </c>
      <c r="CF9" s="63">
        <v>0</v>
      </c>
      <c r="CG9" s="53">
        <v>0</v>
      </c>
      <c r="CH9" s="63">
        <v>0</v>
      </c>
      <c r="CI9" s="63">
        <f>SUM(CJ9:CN9)</f>
        <v>7</v>
      </c>
      <c r="CJ9" s="63">
        <v>0</v>
      </c>
      <c r="CK9" s="63">
        <v>6</v>
      </c>
      <c r="CL9" s="63">
        <v>1</v>
      </c>
      <c r="CM9" s="63">
        <v>0</v>
      </c>
      <c r="CN9" s="63">
        <v>0</v>
      </c>
      <c r="CO9" s="63">
        <f>SUM(CP9:CT9)</f>
        <v>1</v>
      </c>
      <c r="CP9" s="63">
        <v>0</v>
      </c>
      <c r="CQ9" s="63">
        <v>1</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4</v>
      </c>
      <c r="EA9" s="63">
        <v>44</v>
      </c>
      <c r="EB9" s="63">
        <v>38</v>
      </c>
      <c r="EC9" s="63">
        <v>0</v>
      </c>
      <c r="ED9" s="63">
        <v>19</v>
      </c>
      <c r="EE9" s="63">
        <v>9</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13</v>
      </c>
      <c r="EY9" s="63">
        <v>85</v>
      </c>
      <c r="EZ9" s="63">
        <v>15</v>
      </c>
      <c r="FA9" s="63">
        <v>9</v>
      </c>
      <c r="FB9" s="63">
        <v>41</v>
      </c>
      <c r="FC9" s="63">
        <v>5</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1</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7</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15</v>
      </c>
      <c r="KA9" s="63">
        <v>34</v>
      </c>
      <c r="KB9" s="63">
        <v>0</v>
      </c>
      <c r="KC9" s="63">
        <v>0</v>
      </c>
      <c r="KD9" s="63">
        <v>0</v>
      </c>
      <c r="KE9" s="63">
        <v>0</v>
      </c>
      <c r="KF9" s="63">
        <v>0</v>
      </c>
      <c r="KG9" s="63">
        <v>0</v>
      </c>
    </row>
    <row r="10" spans="1:293" s="53" customFormat="1" ht="13.5" customHeight="1">
      <c r="A10" s="60" t="s">
        <v>125</v>
      </c>
      <c r="B10" s="61" t="s">
        <v>141</v>
      </c>
      <c r="C10" s="62" t="s">
        <v>142</v>
      </c>
      <c r="D10" s="63">
        <v>6</v>
      </c>
      <c r="E10" s="63">
        <v>5</v>
      </c>
      <c r="F10" s="63">
        <v>2</v>
      </c>
      <c r="G10" s="63">
        <v>6</v>
      </c>
      <c r="H10" s="63">
        <v>1</v>
      </c>
      <c r="I10" s="63">
        <v>9</v>
      </c>
      <c r="J10" s="63">
        <v>0</v>
      </c>
      <c r="K10" s="63">
        <v>0</v>
      </c>
      <c r="L10" s="63">
        <v>49</v>
      </c>
      <c r="M10" s="63">
        <v>126</v>
      </c>
      <c r="N10" s="63">
        <v>0</v>
      </c>
      <c r="O10" s="63">
        <v>0</v>
      </c>
      <c r="P10" s="63">
        <v>0</v>
      </c>
      <c r="Q10" s="63">
        <v>0</v>
      </c>
      <c r="R10" s="63">
        <v>0</v>
      </c>
      <c r="S10" s="63">
        <v>0</v>
      </c>
      <c r="T10" s="63">
        <v>194</v>
      </c>
      <c r="U10" s="63">
        <v>700</v>
      </c>
      <c r="V10" s="63">
        <v>0</v>
      </c>
      <c r="W10" s="63">
        <v>0</v>
      </c>
      <c r="X10" s="63">
        <v>0</v>
      </c>
      <c r="Y10" s="63">
        <v>0</v>
      </c>
      <c r="Z10" s="63">
        <v>0</v>
      </c>
      <c r="AA10" s="63">
        <v>0</v>
      </c>
      <c r="AB10" s="63">
        <f>AC10+AV10</f>
        <v>9</v>
      </c>
      <c r="AC10" s="63">
        <f>AD10+AJ10+AP10</f>
        <v>6</v>
      </c>
      <c r="AD10" s="63">
        <f>SUM(AE10:AI10)</f>
        <v>2</v>
      </c>
      <c r="AE10" s="63">
        <v>2</v>
      </c>
      <c r="AF10" s="63">
        <v>0</v>
      </c>
      <c r="AG10" s="63">
        <v>0</v>
      </c>
      <c r="AH10" s="63">
        <v>0</v>
      </c>
      <c r="AI10" s="63">
        <v>0</v>
      </c>
      <c r="AJ10" s="63">
        <f>SUM(AK10:AO10)</f>
        <v>0</v>
      </c>
      <c r="AK10" s="63">
        <v>0</v>
      </c>
      <c r="AL10" s="63">
        <v>0</v>
      </c>
      <c r="AM10" s="63">
        <v>0</v>
      </c>
      <c r="AN10" s="63">
        <v>0</v>
      </c>
      <c r="AO10" s="63">
        <v>0</v>
      </c>
      <c r="AP10" s="63">
        <f>SUM(AQ10:AU10)</f>
        <v>4</v>
      </c>
      <c r="AQ10" s="63">
        <v>4</v>
      </c>
      <c r="AR10" s="63">
        <v>0</v>
      </c>
      <c r="AS10" s="63">
        <v>0</v>
      </c>
      <c r="AT10" s="63">
        <v>0</v>
      </c>
      <c r="AU10" s="63">
        <v>0</v>
      </c>
      <c r="AV10" s="63">
        <f>AW10+BC10+BI10+BO10+BU10</f>
        <v>3</v>
      </c>
      <c r="AW10" s="63">
        <f>SUM(AX10:BB10)</f>
        <v>1</v>
      </c>
      <c r="AX10" s="63">
        <v>0</v>
      </c>
      <c r="AY10" s="63">
        <v>1</v>
      </c>
      <c r="AZ10" s="63">
        <v>0</v>
      </c>
      <c r="BA10" s="63">
        <v>0</v>
      </c>
      <c r="BB10" s="63">
        <v>0</v>
      </c>
      <c r="BC10" s="63">
        <f>SUM(BD10:BH10)</f>
        <v>2</v>
      </c>
      <c r="BD10" s="63">
        <v>0</v>
      </c>
      <c r="BE10" s="63">
        <v>1</v>
      </c>
      <c r="BF10" s="63">
        <v>0</v>
      </c>
      <c r="BG10" s="63">
        <v>1</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4</v>
      </c>
      <c r="CB10" s="63">
        <f>CC10+CI10+CO10</f>
        <v>2</v>
      </c>
      <c r="CC10" s="63">
        <f>SUM(CD10:CH10)</f>
        <v>2</v>
      </c>
      <c r="CD10" s="63">
        <v>2</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2</v>
      </c>
      <c r="CV10" s="63">
        <f>SUM(CW10:DA10)</f>
        <v>1</v>
      </c>
      <c r="CW10" s="63">
        <v>0</v>
      </c>
      <c r="CX10" s="63">
        <v>1</v>
      </c>
      <c r="CY10" s="63">
        <v>0</v>
      </c>
      <c r="CZ10" s="63">
        <v>0</v>
      </c>
      <c r="DA10" s="63">
        <v>0</v>
      </c>
      <c r="DB10" s="63">
        <f>SUM(DC10:DG10)</f>
        <v>1</v>
      </c>
      <c r="DC10" s="63">
        <v>0</v>
      </c>
      <c r="DD10" s="63">
        <v>1</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24</v>
      </c>
      <c r="EA10" s="63">
        <v>23</v>
      </c>
      <c r="EB10" s="63">
        <v>18</v>
      </c>
      <c r="EC10" s="63">
        <v>0</v>
      </c>
      <c r="ED10" s="63">
        <v>11</v>
      </c>
      <c r="EE10" s="63">
        <v>6</v>
      </c>
      <c r="EF10" s="63">
        <v>1</v>
      </c>
      <c r="EG10" s="63">
        <v>4</v>
      </c>
      <c r="EH10" s="63">
        <v>0</v>
      </c>
      <c r="EI10" s="63">
        <v>4</v>
      </c>
      <c r="EJ10" s="63">
        <v>2</v>
      </c>
      <c r="EK10" s="63">
        <v>0</v>
      </c>
      <c r="EL10" s="63">
        <v>1</v>
      </c>
      <c r="EM10" s="63">
        <v>0</v>
      </c>
      <c r="EN10" s="63">
        <v>0</v>
      </c>
      <c r="EO10" s="63">
        <v>3</v>
      </c>
      <c r="EP10" s="63">
        <v>0</v>
      </c>
      <c r="EQ10" s="63">
        <v>0</v>
      </c>
      <c r="ER10" s="63">
        <v>0</v>
      </c>
      <c r="ES10" s="63">
        <v>0</v>
      </c>
      <c r="ET10" s="63">
        <v>0</v>
      </c>
      <c r="EU10" s="63">
        <v>0</v>
      </c>
      <c r="EV10" s="63">
        <v>0</v>
      </c>
      <c r="EW10" s="63">
        <v>0</v>
      </c>
      <c r="EX10" s="63">
        <v>11</v>
      </c>
      <c r="EY10" s="63">
        <v>43</v>
      </c>
      <c r="EZ10" s="63">
        <v>0</v>
      </c>
      <c r="FA10" s="63">
        <v>1</v>
      </c>
      <c r="FB10" s="63">
        <v>32</v>
      </c>
      <c r="FC10" s="63">
        <v>2</v>
      </c>
      <c r="FD10" s="63" t="s">
        <v>143</v>
      </c>
      <c r="FE10" s="63">
        <v>12</v>
      </c>
      <c r="FF10" s="63">
        <v>5</v>
      </c>
      <c r="FG10" s="63">
        <v>0</v>
      </c>
      <c r="FH10" s="63" t="s">
        <v>144</v>
      </c>
      <c r="FI10" s="63">
        <v>16</v>
      </c>
      <c r="FJ10" s="63">
        <v>11</v>
      </c>
      <c r="FK10" s="63">
        <v>9</v>
      </c>
      <c r="FL10" s="63" t="s">
        <v>145</v>
      </c>
      <c r="FM10" s="63">
        <v>0</v>
      </c>
      <c r="FN10" s="63">
        <v>0</v>
      </c>
      <c r="FO10" s="63">
        <v>2</v>
      </c>
      <c r="FP10" s="63" t="s">
        <v>146</v>
      </c>
      <c r="FQ10" s="63">
        <v>3</v>
      </c>
      <c r="FR10" s="63">
        <v>0</v>
      </c>
      <c r="FS10" s="63">
        <v>0</v>
      </c>
      <c r="FT10" s="63" t="s">
        <v>147</v>
      </c>
      <c r="FU10" s="63">
        <v>0</v>
      </c>
      <c r="FV10" s="63">
        <v>1</v>
      </c>
      <c r="FW10" s="63">
        <v>2</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14</v>
      </c>
      <c r="GS10" s="63">
        <v>18</v>
      </c>
      <c r="GT10" s="63">
        <v>16</v>
      </c>
      <c r="GU10" s="63">
        <v>0</v>
      </c>
      <c r="GV10" s="63">
        <v>2</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3</v>
      </c>
      <c r="HQ10" s="63">
        <v>0</v>
      </c>
      <c r="HR10" s="63">
        <v>0</v>
      </c>
      <c r="HS10" s="63">
        <v>0</v>
      </c>
      <c r="HT10" s="63">
        <v>0</v>
      </c>
      <c r="HU10" s="63">
        <v>0</v>
      </c>
      <c r="HV10" s="63" t="s">
        <v>143</v>
      </c>
      <c r="HW10" s="63">
        <v>1</v>
      </c>
      <c r="HX10" s="63">
        <v>0</v>
      </c>
      <c r="HY10" s="63">
        <v>0</v>
      </c>
      <c r="HZ10" s="63" t="s">
        <v>144</v>
      </c>
      <c r="IA10" s="63">
        <v>9</v>
      </c>
      <c r="IB10" s="63">
        <v>7</v>
      </c>
      <c r="IC10" s="63">
        <v>8</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6</v>
      </c>
      <c r="JS10" s="63">
        <v>17</v>
      </c>
      <c r="JT10" s="63">
        <v>0</v>
      </c>
      <c r="JU10" s="63">
        <v>0</v>
      </c>
      <c r="JV10" s="63">
        <v>0</v>
      </c>
      <c r="JW10" s="63">
        <v>0</v>
      </c>
      <c r="JX10" s="63">
        <v>0</v>
      </c>
      <c r="JY10" s="63">
        <v>0</v>
      </c>
      <c r="JZ10" s="63">
        <v>19</v>
      </c>
      <c r="KA10" s="63">
        <v>69</v>
      </c>
      <c r="KB10" s="63">
        <v>0</v>
      </c>
      <c r="KC10" s="63">
        <v>0</v>
      </c>
      <c r="KD10" s="63">
        <v>0</v>
      </c>
      <c r="KE10" s="63">
        <v>0</v>
      </c>
      <c r="KF10" s="63">
        <v>0</v>
      </c>
      <c r="KG10" s="63">
        <v>0</v>
      </c>
    </row>
    <row r="11" spans="1:293" s="53" customFormat="1" ht="13.5" customHeight="1">
      <c r="A11" s="60" t="s">
        <v>125</v>
      </c>
      <c r="B11" s="61" t="s">
        <v>148</v>
      </c>
      <c r="C11" s="62" t="s">
        <v>149</v>
      </c>
      <c r="D11" s="63">
        <v>0</v>
      </c>
      <c r="E11" s="63">
        <v>0</v>
      </c>
      <c r="F11" s="63">
        <v>0</v>
      </c>
      <c r="G11" s="63">
        <v>0</v>
      </c>
      <c r="H11" s="63">
        <v>0</v>
      </c>
      <c r="I11" s="63">
        <v>0</v>
      </c>
      <c r="J11" s="63">
        <v>0</v>
      </c>
      <c r="K11" s="63">
        <v>0</v>
      </c>
      <c r="L11" s="63">
        <v>16</v>
      </c>
      <c r="M11" s="63">
        <v>41</v>
      </c>
      <c r="N11" s="63">
        <v>5</v>
      </c>
      <c r="O11" s="63">
        <v>21</v>
      </c>
      <c r="P11" s="63">
        <v>1</v>
      </c>
      <c r="Q11" s="63">
        <v>4</v>
      </c>
      <c r="R11" s="63">
        <v>0</v>
      </c>
      <c r="S11" s="63">
        <v>0</v>
      </c>
      <c r="T11" s="63">
        <v>84</v>
      </c>
      <c r="U11" s="63">
        <v>137</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1</v>
      </c>
      <c r="EA11" s="63">
        <v>3</v>
      </c>
      <c r="EB11" s="63">
        <v>7</v>
      </c>
      <c r="EC11" s="63">
        <v>0</v>
      </c>
      <c r="ED11" s="63">
        <v>0</v>
      </c>
      <c r="EE11" s="63">
        <v>0</v>
      </c>
      <c r="EF11" s="63">
        <v>1</v>
      </c>
      <c r="EG11" s="63">
        <v>6</v>
      </c>
      <c r="EH11" s="63">
        <v>0</v>
      </c>
      <c r="EI11" s="63">
        <v>1</v>
      </c>
      <c r="EJ11" s="63">
        <v>19</v>
      </c>
      <c r="EK11" s="63">
        <v>1</v>
      </c>
      <c r="EL11" s="63">
        <v>0</v>
      </c>
      <c r="EM11" s="63">
        <v>0</v>
      </c>
      <c r="EN11" s="63">
        <v>0</v>
      </c>
      <c r="EO11" s="63">
        <v>2</v>
      </c>
      <c r="EP11" s="63">
        <v>2</v>
      </c>
      <c r="EQ11" s="63">
        <v>1</v>
      </c>
      <c r="ER11" s="63">
        <v>0</v>
      </c>
      <c r="ES11" s="63">
        <v>0</v>
      </c>
      <c r="ET11" s="63">
        <v>2</v>
      </c>
      <c r="EU11" s="63">
        <v>2</v>
      </c>
      <c r="EV11" s="63">
        <v>2</v>
      </c>
      <c r="EW11" s="63">
        <v>2</v>
      </c>
      <c r="EX11" s="63">
        <v>2</v>
      </c>
      <c r="EY11" s="63">
        <v>24</v>
      </c>
      <c r="EZ11" s="63">
        <v>0</v>
      </c>
      <c r="FA11" s="63">
        <v>3</v>
      </c>
      <c r="FB11" s="63">
        <v>19</v>
      </c>
      <c r="FC11" s="63">
        <v>2</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1</v>
      </c>
      <c r="GS11" s="63">
        <v>1</v>
      </c>
      <c r="GT11" s="63">
        <v>7</v>
      </c>
      <c r="GU11" s="63">
        <v>0</v>
      </c>
      <c r="GV11" s="63">
        <v>0</v>
      </c>
      <c r="GW11" s="63">
        <v>0</v>
      </c>
      <c r="GX11" s="63">
        <v>0</v>
      </c>
      <c r="GY11" s="63">
        <v>3</v>
      </c>
      <c r="GZ11" s="63">
        <v>0</v>
      </c>
      <c r="HA11" s="63">
        <v>0</v>
      </c>
      <c r="HB11" s="63">
        <v>16</v>
      </c>
      <c r="HC11" s="63">
        <v>0</v>
      </c>
      <c r="HD11" s="63">
        <v>0</v>
      </c>
      <c r="HE11" s="63">
        <v>0</v>
      </c>
      <c r="HF11" s="63">
        <v>0</v>
      </c>
      <c r="HG11" s="63">
        <v>2</v>
      </c>
      <c r="HH11" s="63">
        <v>2</v>
      </c>
      <c r="HI11" s="63">
        <v>1</v>
      </c>
      <c r="HJ11" s="63">
        <v>0</v>
      </c>
      <c r="HK11" s="63">
        <v>0</v>
      </c>
      <c r="HL11" s="63">
        <v>2</v>
      </c>
      <c r="HM11" s="63">
        <v>2</v>
      </c>
      <c r="HN11" s="63">
        <v>1</v>
      </c>
      <c r="HO11" s="63">
        <v>2</v>
      </c>
      <c r="HP11" s="63">
        <v>0</v>
      </c>
      <c r="HQ11" s="63">
        <v>7</v>
      </c>
      <c r="HR11" s="63">
        <v>0</v>
      </c>
      <c r="HS11" s="63">
        <v>1</v>
      </c>
      <c r="HT11" s="63">
        <v>3</v>
      </c>
      <c r="HU11" s="63">
        <v>2</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17</v>
      </c>
      <c r="KA11" s="63">
        <v>57</v>
      </c>
      <c r="KB11" s="63">
        <v>8</v>
      </c>
      <c r="KC11" s="63">
        <v>27</v>
      </c>
      <c r="KD11" s="63">
        <v>0</v>
      </c>
      <c r="KE11" s="63">
        <v>0</v>
      </c>
      <c r="KF11" s="63">
        <v>0</v>
      </c>
      <c r="KG11" s="63">
        <v>0</v>
      </c>
    </row>
    <row r="12" spans="1:293" s="53" customFormat="1" ht="13.5" customHeight="1">
      <c r="A12" s="60" t="s">
        <v>125</v>
      </c>
      <c r="B12" s="61" t="s">
        <v>150</v>
      </c>
      <c r="C12" s="62" t="s">
        <v>151</v>
      </c>
      <c r="D12" s="63">
        <v>11</v>
      </c>
      <c r="E12" s="63">
        <v>32</v>
      </c>
      <c r="F12" s="63">
        <v>9</v>
      </c>
      <c r="G12" s="63">
        <v>15</v>
      </c>
      <c r="H12" s="63">
        <v>5</v>
      </c>
      <c r="I12" s="63">
        <v>12</v>
      </c>
      <c r="J12" s="63">
        <v>0</v>
      </c>
      <c r="K12" s="63">
        <v>0</v>
      </c>
      <c r="L12" s="63">
        <v>0</v>
      </c>
      <c r="M12" s="63">
        <v>0</v>
      </c>
      <c r="N12" s="63">
        <v>2</v>
      </c>
      <c r="O12" s="63">
        <v>1</v>
      </c>
      <c r="P12" s="63">
        <v>0</v>
      </c>
      <c r="Q12" s="63">
        <v>0</v>
      </c>
      <c r="R12" s="63">
        <v>0</v>
      </c>
      <c r="S12" s="63">
        <v>0</v>
      </c>
      <c r="T12" s="63">
        <v>23</v>
      </c>
      <c r="U12" s="63">
        <v>58</v>
      </c>
      <c r="V12" s="63">
        <v>112</v>
      </c>
      <c r="W12" s="63">
        <v>539</v>
      </c>
      <c r="X12" s="63">
        <v>0</v>
      </c>
      <c r="Y12" s="63">
        <v>0</v>
      </c>
      <c r="Z12" s="63">
        <v>0</v>
      </c>
      <c r="AA12" s="63">
        <v>0</v>
      </c>
      <c r="AB12" s="63">
        <f>AC12+AV12</f>
        <v>25</v>
      </c>
      <c r="AC12" s="63">
        <f>AD12+AJ12+AP12</f>
        <v>11</v>
      </c>
      <c r="AD12" s="63">
        <f>SUM(AE12:AI12)</f>
        <v>0</v>
      </c>
      <c r="AE12" s="63">
        <v>0</v>
      </c>
      <c r="AF12" s="63">
        <v>0</v>
      </c>
      <c r="AG12" s="63">
        <v>0</v>
      </c>
      <c r="AH12" s="63">
        <v>0</v>
      </c>
      <c r="AI12" s="63">
        <v>0</v>
      </c>
      <c r="AJ12" s="63">
        <f>SUM(AK12:AO12)</f>
        <v>11</v>
      </c>
      <c r="AK12" s="63">
        <v>0</v>
      </c>
      <c r="AL12" s="63">
        <v>11</v>
      </c>
      <c r="AM12" s="63">
        <v>0</v>
      </c>
      <c r="AN12" s="63">
        <v>0</v>
      </c>
      <c r="AO12" s="63">
        <v>0</v>
      </c>
      <c r="AP12" s="63">
        <f>SUM(AQ12:AU12)</f>
        <v>0</v>
      </c>
      <c r="AQ12" s="63">
        <v>0</v>
      </c>
      <c r="AR12" s="63">
        <v>0</v>
      </c>
      <c r="AS12" s="63">
        <v>0</v>
      </c>
      <c r="AT12" s="63">
        <v>0</v>
      </c>
      <c r="AU12" s="63">
        <v>0</v>
      </c>
      <c r="AV12" s="63">
        <f>AW12+BC12+BI12+BO12+BU12</f>
        <v>14</v>
      </c>
      <c r="AW12" s="63">
        <f>SUM(AX12:BB12)</f>
        <v>5</v>
      </c>
      <c r="AX12" s="63">
        <v>0</v>
      </c>
      <c r="AY12" s="63">
        <v>5</v>
      </c>
      <c r="AZ12" s="63">
        <v>0</v>
      </c>
      <c r="BA12" s="63">
        <v>0</v>
      </c>
      <c r="BB12" s="63">
        <v>0</v>
      </c>
      <c r="BC12" s="63">
        <f>SUM(BD12:BH12)</f>
        <v>4</v>
      </c>
      <c r="BD12" s="63">
        <v>2</v>
      </c>
      <c r="BE12" s="63">
        <v>1</v>
      </c>
      <c r="BF12" s="63">
        <v>0</v>
      </c>
      <c r="BG12" s="63">
        <v>1</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5</v>
      </c>
      <c r="BV12" s="63">
        <v>0</v>
      </c>
      <c r="BW12" s="63">
        <v>5</v>
      </c>
      <c r="BX12" s="63">
        <v>0</v>
      </c>
      <c r="BY12" s="63">
        <v>0</v>
      </c>
      <c r="BZ12" s="63">
        <v>0</v>
      </c>
      <c r="CA12" s="63">
        <f>CB12+CU12</f>
        <v>7</v>
      </c>
      <c r="CB12" s="63">
        <f>CC12+CI12+CO12</f>
        <v>3</v>
      </c>
      <c r="CC12" s="63">
        <f>SUM(CD12:CH12)</f>
        <v>0</v>
      </c>
      <c r="CD12" s="63">
        <v>0</v>
      </c>
      <c r="CE12" s="63">
        <v>0</v>
      </c>
      <c r="CF12" s="63">
        <v>0</v>
      </c>
      <c r="CG12" s="63">
        <v>0</v>
      </c>
      <c r="CH12" s="63">
        <v>0</v>
      </c>
      <c r="CI12" s="63">
        <f>SUM(CJ12:CN12)</f>
        <v>3</v>
      </c>
      <c r="CJ12" s="63">
        <v>0</v>
      </c>
      <c r="CK12" s="63">
        <v>3</v>
      </c>
      <c r="CL12" s="63">
        <v>0</v>
      </c>
      <c r="CM12" s="63">
        <v>0</v>
      </c>
      <c r="CN12" s="63">
        <v>0</v>
      </c>
      <c r="CO12" s="63">
        <f>SUM(CP12:CT12)</f>
        <v>0</v>
      </c>
      <c r="CP12" s="63">
        <v>0</v>
      </c>
      <c r="CQ12" s="63">
        <v>0</v>
      </c>
      <c r="CR12" s="63">
        <v>0</v>
      </c>
      <c r="CS12" s="63">
        <v>0</v>
      </c>
      <c r="CT12" s="63">
        <v>0</v>
      </c>
      <c r="CU12" s="63">
        <f>CV12+DB12+DH12+DN12+DT12</f>
        <v>4</v>
      </c>
      <c r="CV12" s="63">
        <f>SUM(CW12:DA12)</f>
        <v>1</v>
      </c>
      <c r="CW12" s="63">
        <v>0</v>
      </c>
      <c r="CX12" s="63">
        <v>1</v>
      </c>
      <c r="CY12" s="63">
        <v>0</v>
      </c>
      <c r="CZ12" s="63">
        <v>0</v>
      </c>
      <c r="DA12" s="63">
        <v>0</v>
      </c>
      <c r="DB12" s="63">
        <f>SUM(DC12:DG12)</f>
        <v>2</v>
      </c>
      <c r="DC12" s="63">
        <v>1</v>
      </c>
      <c r="DD12" s="63">
        <v>0</v>
      </c>
      <c r="DE12" s="63">
        <v>0</v>
      </c>
      <c r="DF12" s="63">
        <v>1</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1</v>
      </c>
      <c r="DU12" s="63">
        <v>0</v>
      </c>
      <c r="DV12" s="63">
        <v>1</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2</v>
      </c>
      <c r="EP12" s="63">
        <v>0</v>
      </c>
      <c r="EQ12" s="63">
        <v>0</v>
      </c>
      <c r="ER12" s="63">
        <v>0</v>
      </c>
      <c r="ES12" s="63">
        <v>0</v>
      </c>
      <c r="ET12" s="63">
        <v>0</v>
      </c>
      <c r="EU12" s="63">
        <v>0</v>
      </c>
      <c r="EV12" s="63">
        <v>0</v>
      </c>
      <c r="EW12" s="63">
        <v>0</v>
      </c>
      <c r="EX12" s="63">
        <v>11</v>
      </c>
      <c r="EY12" s="63">
        <v>0</v>
      </c>
      <c r="EZ12" s="63">
        <v>0</v>
      </c>
      <c r="FA12" s="63">
        <v>29</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3</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29</v>
      </c>
      <c r="KA12" s="63">
        <v>119</v>
      </c>
      <c r="KB12" s="63">
        <v>0</v>
      </c>
      <c r="KC12" s="63">
        <v>0</v>
      </c>
      <c r="KD12" s="63">
        <v>0</v>
      </c>
      <c r="KE12" s="63">
        <v>0</v>
      </c>
      <c r="KF12" s="63">
        <v>0</v>
      </c>
      <c r="KG12" s="63">
        <v>0</v>
      </c>
    </row>
    <row r="13" spans="1:293" s="53" customFormat="1" ht="13.5" customHeight="1">
      <c r="A13" s="60" t="s">
        <v>125</v>
      </c>
      <c r="B13" s="61" t="s">
        <v>152</v>
      </c>
      <c r="C13" s="62" t="s">
        <v>153</v>
      </c>
      <c r="D13" s="63">
        <v>7</v>
      </c>
      <c r="E13" s="63">
        <v>20</v>
      </c>
      <c r="F13" s="63">
        <v>0</v>
      </c>
      <c r="G13" s="63">
        <v>0</v>
      </c>
      <c r="H13" s="63">
        <v>0</v>
      </c>
      <c r="I13" s="63">
        <v>0</v>
      </c>
      <c r="J13" s="63">
        <v>0</v>
      </c>
      <c r="K13" s="63">
        <v>0</v>
      </c>
      <c r="L13" s="63">
        <v>30</v>
      </c>
      <c r="M13" s="63">
        <v>85</v>
      </c>
      <c r="N13" s="63">
        <v>0</v>
      </c>
      <c r="O13" s="63">
        <v>0</v>
      </c>
      <c r="P13" s="63">
        <v>12</v>
      </c>
      <c r="Q13" s="63">
        <v>72</v>
      </c>
      <c r="R13" s="63">
        <v>0</v>
      </c>
      <c r="S13" s="63">
        <v>0</v>
      </c>
      <c r="T13" s="63">
        <v>52</v>
      </c>
      <c r="U13" s="63">
        <v>154</v>
      </c>
      <c r="V13" s="63">
        <v>0</v>
      </c>
      <c r="W13" s="63">
        <v>0</v>
      </c>
      <c r="X13" s="63">
        <v>3</v>
      </c>
      <c r="Y13" s="63">
        <v>8</v>
      </c>
      <c r="Z13" s="63">
        <v>0</v>
      </c>
      <c r="AA13" s="63">
        <v>0</v>
      </c>
      <c r="AB13" s="63">
        <f>AC13+AV13</f>
        <v>7</v>
      </c>
      <c r="AC13" s="63">
        <f>AD13+AJ13+AP13</f>
        <v>7</v>
      </c>
      <c r="AD13" s="63">
        <f>SUM(AE13:AI13)</f>
        <v>0</v>
      </c>
      <c r="AE13" s="63">
        <v>0</v>
      </c>
      <c r="AF13" s="63">
        <v>0</v>
      </c>
      <c r="AG13" s="63">
        <v>0</v>
      </c>
      <c r="AH13" s="63">
        <v>0</v>
      </c>
      <c r="AI13" s="63">
        <v>0</v>
      </c>
      <c r="AJ13" s="63">
        <f>SUM(AK13:AO13)</f>
        <v>7</v>
      </c>
      <c r="AK13" s="63">
        <v>0</v>
      </c>
      <c r="AL13" s="63">
        <v>4</v>
      </c>
      <c r="AM13" s="63">
        <v>3</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7</v>
      </c>
      <c r="CB13" s="63">
        <f>CC13+CI13+CO13</f>
        <v>7</v>
      </c>
      <c r="CC13" s="63">
        <f>SUM(CD13:CH13)</f>
        <v>0</v>
      </c>
      <c r="CD13" s="63">
        <v>0</v>
      </c>
      <c r="CE13" s="63">
        <v>0</v>
      </c>
      <c r="CF13" s="63">
        <v>0</v>
      </c>
      <c r="CG13" s="63">
        <v>0</v>
      </c>
      <c r="CH13" s="63">
        <v>0</v>
      </c>
      <c r="CI13" s="63">
        <f>SUM(CJ13:CN13)</f>
        <v>7</v>
      </c>
      <c r="CJ13" s="63">
        <v>0</v>
      </c>
      <c r="CK13" s="63">
        <v>4</v>
      </c>
      <c r="CL13" s="63">
        <v>3</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2</v>
      </c>
      <c r="EA13" s="63">
        <v>13</v>
      </c>
      <c r="EB13" s="63">
        <v>122</v>
      </c>
      <c r="EC13" s="63">
        <v>0</v>
      </c>
      <c r="ED13" s="63">
        <v>7</v>
      </c>
      <c r="EE13" s="63">
        <v>5</v>
      </c>
      <c r="EF13" s="63">
        <v>0</v>
      </c>
      <c r="EG13" s="63">
        <v>8</v>
      </c>
      <c r="EH13" s="63">
        <v>5</v>
      </c>
      <c r="EI13" s="63">
        <v>11</v>
      </c>
      <c r="EJ13" s="63">
        <v>19</v>
      </c>
      <c r="EK13" s="63">
        <v>0</v>
      </c>
      <c r="EL13" s="63">
        <v>6</v>
      </c>
      <c r="EM13" s="63">
        <v>0</v>
      </c>
      <c r="EN13" s="63">
        <v>0</v>
      </c>
      <c r="EO13" s="63">
        <v>1</v>
      </c>
      <c r="EP13" s="63">
        <v>2</v>
      </c>
      <c r="EQ13" s="63">
        <v>0</v>
      </c>
      <c r="ER13" s="63">
        <v>0</v>
      </c>
      <c r="ES13" s="63">
        <v>0</v>
      </c>
      <c r="ET13" s="63">
        <v>4</v>
      </c>
      <c r="EU13" s="63">
        <v>11</v>
      </c>
      <c r="EV13" s="63">
        <v>16</v>
      </c>
      <c r="EW13" s="63">
        <v>31</v>
      </c>
      <c r="EX13" s="63">
        <v>2</v>
      </c>
      <c r="EY13" s="63">
        <v>67</v>
      </c>
      <c r="EZ13" s="63">
        <v>0</v>
      </c>
      <c r="FA13" s="63">
        <v>0</v>
      </c>
      <c r="FB13" s="63">
        <v>20</v>
      </c>
      <c r="FC13" s="63">
        <v>2</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1</v>
      </c>
      <c r="GT13" s="63">
        <v>0</v>
      </c>
      <c r="GU13" s="63">
        <v>0</v>
      </c>
      <c r="GV13" s="63">
        <v>0</v>
      </c>
      <c r="GW13" s="63">
        <v>0</v>
      </c>
      <c r="GX13" s="63">
        <v>0</v>
      </c>
      <c r="GY13" s="63">
        <v>0</v>
      </c>
      <c r="GZ13" s="63">
        <v>0</v>
      </c>
      <c r="HA13" s="63">
        <v>0</v>
      </c>
      <c r="HB13" s="63">
        <v>0</v>
      </c>
      <c r="HC13" s="63">
        <v>0</v>
      </c>
      <c r="HD13" s="63">
        <v>1</v>
      </c>
      <c r="HE13" s="63">
        <v>0</v>
      </c>
      <c r="HF13" s="63">
        <v>0</v>
      </c>
      <c r="HG13" s="63">
        <v>0</v>
      </c>
      <c r="HH13" s="63">
        <v>0</v>
      </c>
      <c r="HI13" s="63">
        <v>0</v>
      </c>
      <c r="HJ13" s="63">
        <v>0</v>
      </c>
      <c r="HK13" s="63">
        <v>0</v>
      </c>
      <c r="HL13" s="63">
        <v>0</v>
      </c>
      <c r="HM13" s="63">
        <v>2</v>
      </c>
      <c r="HN13" s="63">
        <v>0</v>
      </c>
      <c r="HO13" s="63">
        <v>0</v>
      </c>
      <c r="HP13" s="63">
        <v>0</v>
      </c>
      <c r="HQ13" s="63">
        <v>7</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14</v>
      </c>
      <c r="KA13" s="63">
        <v>51</v>
      </c>
      <c r="KB13" s="63">
        <v>1</v>
      </c>
      <c r="KC13" s="63">
        <v>2</v>
      </c>
      <c r="KD13" s="63">
        <v>0</v>
      </c>
      <c r="KE13" s="63">
        <v>0</v>
      </c>
      <c r="KF13" s="63">
        <v>0</v>
      </c>
      <c r="KG13" s="63">
        <v>0</v>
      </c>
    </row>
    <row r="14" spans="1:293" s="53" customFormat="1" ht="13.5" customHeight="1">
      <c r="A14" s="60" t="s">
        <v>125</v>
      </c>
      <c r="B14" s="61" t="s">
        <v>154</v>
      </c>
      <c r="C14" s="62" t="s">
        <v>155</v>
      </c>
      <c r="D14" s="63">
        <v>12</v>
      </c>
      <c r="E14" s="63">
        <v>31</v>
      </c>
      <c r="F14" s="63">
        <v>1</v>
      </c>
      <c r="G14" s="63">
        <v>4</v>
      </c>
      <c r="H14" s="63">
        <v>1</v>
      </c>
      <c r="I14" s="63">
        <v>2</v>
      </c>
      <c r="J14" s="63">
        <v>0</v>
      </c>
      <c r="K14" s="63">
        <v>0</v>
      </c>
      <c r="L14" s="63">
        <v>0</v>
      </c>
      <c r="M14" s="63">
        <v>0</v>
      </c>
      <c r="N14" s="63">
        <v>0</v>
      </c>
      <c r="O14" s="63">
        <v>0</v>
      </c>
      <c r="P14" s="63">
        <v>0</v>
      </c>
      <c r="Q14" s="63">
        <v>0</v>
      </c>
      <c r="R14" s="63">
        <v>0</v>
      </c>
      <c r="S14" s="63">
        <v>0</v>
      </c>
      <c r="T14" s="63">
        <v>28</v>
      </c>
      <c r="U14" s="63">
        <v>53</v>
      </c>
      <c r="V14" s="63">
        <v>0</v>
      </c>
      <c r="W14" s="63">
        <v>0</v>
      </c>
      <c r="X14" s="63">
        <v>0</v>
      </c>
      <c r="Y14" s="63">
        <v>0</v>
      </c>
      <c r="Z14" s="63">
        <v>0</v>
      </c>
      <c r="AA14" s="63">
        <v>0</v>
      </c>
      <c r="AB14" s="63">
        <f>AC14+AV14</f>
        <v>14</v>
      </c>
      <c r="AC14" s="63">
        <f>AD14+AJ14+AP14</f>
        <v>12</v>
      </c>
      <c r="AD14" s="63">
        <f>SUM(AE14:AI14)</f>
        <v>7</v>
      </c>
      <c r="AE14" s="63">
        <v>0</v>
      </c>
      <c r="AF14" s="63">
        <v>4</v>
      </c>
      <c r="AG14" s="63">
        <v>3</v>
      </c>
      <c r="AH14" s="63">
        <v>0</v>
      </c>
      <c r="AI14" s="63">
        <v>0</v>
      </c>
      <c r="AJ14" s="63">
        <f>SUM(AK14:AO14)</f>
        <v>0</v>
      </c>
      <c r="AK14" s="63">
        <v>0</v>
      </c>
      <c r="AL14" s="63">
        <v>0</v>
      </c>
      <c r="AM14" s="63">
        <v>0</v>
      </c>
      <c r="AN14" s="63">
        <v>0</v>
      </c>
      <c r="AO14" s="63">
        <v>0</v>
      </c>
      <c r="AP14" s="63">
        <f>SUM(AQ14:AU14)</f>
        <v>5</v>
      </c>
      <c r="AQ14" s="63">
        <v>1</v>
      </c>
      <c r="AR14" s="63">
        <v>4</v>
      </c>
      <c r="AS14" s="63">
        <v>0</v>
      </c>
      <c r="AT14" s="63">
        <v>0</v>
      </c>
      <c r="AU14" s="63">
        <v>0</v>
      </c>
      <c r="AV14" s="63">
        <f>AW14+BC14+BI14+BO14+BU14</f>
        <v>2</v>
      </c>
      <c r="AW14" s="63">
        <f>SUM(AX14:BB14)</f>
        <v>1</v>
      </c>
      <c r="AX14" s="63">
        <v>0</v>
      </c>
      <c r="AY14" s="63">
        <v>0</v>
      </c>
      <c r="AZ14" s="63">
        <v>1</v>
      </c>
      <c r="BA14" s="63">
        <v>0</v>
      </c>
      <c r="BB14" s="63">
        <v>0</v>
      </c>
      <c r="BC14" s="63">
        <f>SUM(BD14:BH14)</f>
        <v>1</v>
      </c>
      <c r="BD14" s="63">
        <v>1</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20</v>
      </c>
      <c r="KA14" s="63">
        <v>65</v>
      </c>
      <c r="KB14" s="63">
        <v>0</v>
      </c>
      <c r="KC14" s="63">
        <v>0</v>
      </c>
      <c r="KD14" s="63">
        <v>0</v>
      </c>
      <c r="KE14" s="63">
        <v>0</v>
      </c>
      <c r="KF14" s="63">
        <v>0</v>
      </c>
      <c r="KG14" s="63">
        <v>0</v>
      </c>
    </row>
    <row r="15" spans="1:293" s="53" customFormat="1" ht="13.5" customHeight="1">
      <c r="A15" s="60" t="s">
        <v>125</v>
      </c>
      <c r="B15" s="61" t="s">
        <v>156</v>
      </c>
      <c r="C15" s="62" t="s">
        <v>157</v>
      </c>
      <c r="D15" s="63">
        <v>0</v>
      </c>
      <c r="E15" s="63">
        <v>0</v>
      </c>
      <c r="F15" s="63">
        <v>2</v>
      </c>
      <c r="G15" s="63">
        <v>2</v>
      </c>
      <c r="H15" s="63">
        <v>0</v>
      </c>
      <c r="I15" s="63">
        <v>0</v>
      </c>
      <c r="J15" s="63">
        <v>0</v>
      </c>
      <c r="K15" s="63">
        <v>0</v>
      </c>
      <c r="L15" s="63">
        <v>14</v>
      </c>
      <c r="M15" s="63">
        <v>33</v>
      </c>
      <c r="N15" s="63">
        <v>0</v>
      </c>
      <c r="O15" s="63">
        <v>0</v>
      </c>
      <c r="P15" s="63">
        <v>0</v>
      </c>
      <c r="Q15" s="63">
        <v>0</v>
      </c>
      <c r="R15" s="63">
        <v>0</v>
      </c>
      <c r="S15" s="63">
        <v>0</v>
      </c>
      <c r="T15" s="63">
        <v>78</v>
      </c>
      <c r="U15" s="63">
        <v>257</v>
      </c>
      <c r="V15" s="63">
        <v>0</v>
      </c>
      <c r="W15" s="63">
        <v>0</v>
      </c>
      <c r="X15" s="63">
        <v>4</v>
      </c>
      <c r="Y15" s="63">
        <v>26</v>
      </c>
      <c r="Z15" s="63">
        <v>0</v>
      </c>
      <c r="AA15" s="63">
        <v>0</v>
      </c>
      <c r="AB15" s="63">
        <f>AC15+AV15</f>
        <v>2</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2</v>
      </c>
      <c r="AW15" s="63">
        <f>SUM(AX15:BB15)</f>
        <v>0</v>
      </c>
      <c r="AX15" s="63">
        <v>0</v>
      </c>
      <c r="AY15" s="63">
        <v>0</v>
      </c>
      <c r="AZ15" s="63">
        <v>0</v>
      </c>
      <c r="BA15" s="63">
        <v>0</v>
      </c>
      <c r="BB15" s="63">
        <v>0</v>
      </c>
      <c r="BC15" s="63">
        <f>SUM(BD15:BH15)</f>
        <v>2</v>
      </c>
      <c r="BD15" s="63">
        <v>1</v>
      </c>
      <c r="BE15" s="63">
        <v>1</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1</v>
      </c>
      <c r="EA15" s="63">
        <v>10</v>
      </c>
      <c r="EB15" s="63">
        <v>7</v>
      </c>
      <c r="EC15" s="63">
        <v>0</v>
      </c>
      <c r="ED15" s="63">
        <v>1</v>
      </c>
      <c r="EE15" s="63">
        <v>1</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1</v>
      </c>
      <c r="EY15" s="63">
        <v>19</v>
      </c>
      <c r="EZ15" s="63">
        <v>0</v>
      </c>
      <c r="FA15" s="63">
        <v>2</v>
      </c>
      <c r="FB15" s="63">
        <v>8</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10</v>
      </c>
      <c r="JS15" s="63">
        <v>32</v>
      </c>
      <c r="JT15" s="63">
        <v>0</v>
      </c>
      <c r="JU15" s="63">
        <v>0</v>
      </c>
      <c r="JV15" s="63">
        <v>1</v>
      </c>
      <c r="JW15" s="63">
        <v>3</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158</v>
      </c>
      <c r="C16" s="62" t="s">
        <v>159</v>
      </c>
      <c r="D16" s="63">
        <v>5</v>
      </c>
      <c r="E16" s="63">
        <v>8</v>
      </c>
      <c r="F16" s="63">
        <v>1</v>
      </c>
      <c r="G16" s="63">
        <v>1</v>
      </c>
      <c r="H16" s="63">
        <v>1</v>
      </c>
      <c r="I16" s="63">
        <v>3</v>
      </c>
      <c r="J16" s="63">
        <v>0</v>
      </c>
      <c r="K16" s="63">
        <v>0</v>
      </c>
      <c r="L16" s="63">
        <v>15</v>
      </c>
      <c r="M16" s="63">
        <v>29</v>
      </c>
      <c r="N16" s="63">
        <v>0</v>
      </c>
      <c r="O16" s="63">
        <v>0</v>
      </c>
      <c r="P16" s="63">
        <v>0</v>
      </c>
      <c r="Q16" s="63">
        <v>0</v>
      </c>
      <c r="R16" s="63">
        <v>0</v>
      </c>
      <c r="S16" s="63">
        <v>0</v>
      </c>
      <c r="T16" s="63">
        <v>2</v>
      </c>
      <c r="U16" s="63">
        <v>5</v>
      </c>
      <c r="V16" s="63">
        <v>0</v>
      </c>
      <c r="W16" s="63">
        <v>0</v>
      </c>
      <c r="X16" s="63">
        <v>0</v>
      </c>
      <c r="Y16" s="63">
        <v>0</v>
      </c>
      <c r="Z16" s="63">
        <v>0</v>
      </c>
      <c r="AA16" s="63">
        <v>0</v>
      </c>
      <c r="AB16" s="63">
        <f>AC16+AV16</f>
        <v>7</v>
      </c>
      <c r="AC16" s="63">
        <f>AD16+AJ16+AP16</f>
        <v>5</v>
      </c>
      <c r="AD16" s="63">
        <f>SUM(AE16:AI16)</f>
        <v>2</v>
      </c>
      <c r="AE16" s="63">
        <v>1</v>
      </c>
      <c r="AF16" s="63">
        <v>1</v>
      </c>
      <c r="AG16" s="63">
        <v>0</v>
      </c>
      <c r="AH16" s="63">
        <v>0</v>
      </c>
      <c r="AI16" s="63">
        <v>0</v>
      </c>
      <c r="AJ16" s="63">
        <f>SUM(AK16:AO16)</f>
        <v>0</v>
      </c>
      <c r="AK16" s="63">
        <v>0</v>
      </c>
      <c r="AL16" s="63">
        <v>0</v>
      </c>
      <c r="AM16" s="63">
        <v>0</v>
      </c>
      <c r="AN16" s="63">
        <v>0</v>
      </c>
      <c r="AO16" s="63">
        <v>0</v>
      </c>
      <c r="AP16" s="63">
        <f>SUM(AQ16:AU16)</f>
        <v>3</v>
      </c>
      <c r="AQ16" s="63">
        <v>3</v>
      </c>
      <c r="AR16" s="63">
        <v>0</v>
      </c>
      <c r="AS16" s="63">
        <v>0</v>
      </c>
      <c r="AT16" s="63">
        <v>0</v>
      </c>
      <c r="AU16" s="63">
        <v>0</v>
      </c>
      <c r="AV16" s="63">
        <f>AW16+BC16+BI16+BO16+BU16</f>
        <v>2</v>
      </c>
      <c r="AW16" s="63">
        <f>SUM(AX16:BB16)</f>
        <v>0</v>
      </c>
      <c r="AX16" s="63">
        <v>0</v>
      </c>
      <c r="AY16" s="63">
        <v>0</v>
      </c>
      <c r="AZ16" s="63">
        <v>0</v>
      </c>
      <c r="BA16" s="63">
        <v>0</v>
      </c>
      <c r="BB16" s="63">
        <v>0</v>
      </c>
      <c r="BC16" s="63">
        <f>SUM(BD16:BH16)</f>
        <v>2</v>
      </c>
      <c r="BD16" s="63">
        <v>1</v>
      </c>
      <c r="BE16" s="63">
        <v>1</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4</v>
      </c>
      <c r="CB16" s="63">
        <f>CC16+CI16+CO16</f>
        <v>3</v>
      </c>
      <c r="CC16" s="63">
        <f>SUM(CD16:CH16)</f>
        <v>2</v>
      </c>
      <c r="CD16" s="63">
        <v>1</v>
      </c>
      <c r="CE16" s="63">
        <v>1</v>
      </c>
      <c r="CF16" s="63">
        <v>0</v>
      </c>
      <c r="CG16" s="63">
        <v>0</v>
      </c>
      <c r="CH16" s="63">
        <v>0</v>
      </c>
      <c r="CI16" s="63">
        <f>SUM(CJ16:CN16)</f>
        <v>0</v>
      </c>
      <c r="CJ16" s="63">
        <v>0</v>
      </c>
      <c r="CK16" s="63">
        <v>0</v>
      </c>
      <c r="CL16" s="63">
        <v>0</v>
      </c>
      <c r="CM16" s="63">
        <v>0</v>
      </c>
      <c r="CN16" s="63">
        <v>0</v>
      </c>
      <c r="CO16" s="63">
        <f>SUM(CP16:CT16)</f>
        <v>1</v>
      </c>
      <c r="CP16" s="63">
        <v>1</v>
      </c>
      <c r="CQ16" s="63">
        <v>0</v>
      </c>
      <c r="CR16" s="63">
        <v>0</v>
      </c>
      <c r="CS16" s="63">
        <v>0</v>
      </c>
      <c r="CT16" s="63">
        <v>0</v>
      </c>
      <c r="CU16" s="63">
        <f>CV16+DB16+DH16+DN16+DT16</f>
        <v>1</v>
      </c>
      <c r="CV16" s="63">
        <f>SUM(CW16:DA16)</f>
        <v>0</v>
      </c>
      <c r="CW16" s="63">
        <v>0</v>
      </c>
      <c r="CX16" s="63">
        <v>0</v>
      </c>
      <c r="CY16" s="63">
        <v>0</v>
      </c>
      <c r="CZ16" s="63">
        <v>0</v>
      </c>
      <c r="DA16" s="63">
        <v>0</v>
      </c>
      <c r="DB16" s="63">
        <f>SUM(DC16:DG16)</f>
        <v>1</v>
      </c>
      <c r="DC16" s="63">
        <v>1</v>
      </c>
      <c r="DD16" s="63"/>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2</v>
      </c>
      <c r="EA16" s="63">
        <v>4</v>
      </c>
      <c r="EB16" s="63">
        <v>3</v>
      </c>
      <c r="EC16" s="63">
        <v>0</v>
      </c>
      <c r="ED16" s="63">
        <v>0</v>
      </c>
      <c r="EE16" s="63">
        <v>0</v>
      </c>
      <c r="EF16" s="63">
        <v>0</v>
      </c>
      <c r="EG16" s="63">
        <v>0</v>
      </c>
      <c r="EH16" s="63">
        <v>0</v>
      </c>
      <c r="EI16" s="63">
        <v>1</v>
      </c>
      <c r="EJ16" s="63">
        <v>0</v>
      </c>
      <c r="EK16" s="63">
        <v>0</v>
      </c>
      <c r="EL16" s="63">
        <v>0</v>
      </c>
      <c r="EM16" s="63">
        <v>0</v>
      </c>
      <c r="EN16" s="63">
        <v>0</v>
      </c>
      <c r="EO16" s="63">
        <v>1</v>
      </c>
      <c r="EP16" s="63">
        <v>0</v>
      </c>
      <c r="EQ16" s="63">
        <v>0</v>
      </c>
      <c r="ER16" s="63">
        <v>0</v>
      </c>
      <c r="ES16" s="63">
        <v>0</v>
      </c>
      <c r="ET16" s="63">
        <v>0</v>
      </c>
      <c r="EU16" s="63">
        <v>1</v>
      </c>
      <c r="EV16" s="63">
        <v>0</v>
      </c>
      <c r="EW16" s="63">
        <v>0</v>
      </c>
      <c r="EX16" s="63">
        <v>3</v>
      </c>
      <c r="EY16" s="63">
        <v>9</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1</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1</v>
      </c>
      <c r="HQ16" s="63">
        <v>1</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17</v>
      </c>
      <c r="KA16" s="63">
        <v>68</v>
      </c>
      <c r="KB16" s="63">
        <v>0</v>
      </c>
      <c r="KC16" s="63">
        <v>0</v>
      </c>
      <c r="KD16" s="63">
        <v>0</v>
      </c>
      <c r="KE16" s="63">
        <v>0</v>
      </c>
      <c r="KF16" s="63">
        <v>0</v>
      </c>
      <c r="KG16" s="63">
        <v>0</v>
      </c>
    </row>
    <row r="17" spans="1:293" s="53" customFormat="1" ht="13.5" customHeight="1">
      <c r="A17" s="60" t="s">
        <v>125</v>
      </c>
      <c r="B17" s="61" t="s">
        <v>160</v>
      </c>
      <c r="C17" s="62" t="s">
        <v>161</v>
      </c>
      <c r="D17" s="63">
        <v>0</v>
      </c>
      <c r="E17" s="63">
        <v>0</v>
      </c>
      <c r="F17" s="63">
        <v>0</v>
      </c>
      <c r="G17" s="63">
        <v>0</v>
      </c>
      <c r="H17" s="63">
        <v>0</v>
      </c>
      <c r="I17" s="63">
        <v>0</v>
      </c>
      <c r="J17" s="63">
        <v>0</v>
      </c>
      <c r="K17" s="63">
        <v>0</v>
      </c>
      <c r="L17" s="63">
        <v>21</v>
      </c>
      <c r="M17" s="63">
        <v>92</v>
      </c>
      <c r="N17" s="63">
        <v>0</v>
      </c>
      <c r="O17" s="63">
        <v>0</v>
      </c>
      <c r="P17" s="63">
        <v>1</v>
      </c>
      <c r="Q17" s="63">
        <v>12</v>
      </c>
      <c r="R17" s="63">
        <v>0</v>
      </c>
      <c r="S17" s="63">
        <v>0</v>
      </c>
      <c r="T17" s="63">
        <v>112</v>
      </c>
      <c r="U17" s="63">
        <v>383</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6</v>
      </c>
      <c r="EA17" s="63">
        <v>9</v>
      </c>
      <c r="EB17" s="63">
        <v>0</v>
      </c>
      <c r="EC17" s="63">
        <v>0</v>
      </c>
      <c r="ED17" s="63">
        <v>4</v>
      </c>
      <c r="EE17" s="63">
        <v>3</v>
      </c>
      <c r="EF17" s="63">
        <v>0</v>
      </c>
      <c r="EG17" s="63">
        <v>0</v>
      </c>
      <c r="EH17" s="63">
        <v>0</v>
      </c>
      <c r="EI17" s="63">
        <v>1</v>
      </c>
      <c r="EJ17" s="63">
        <v>0</v>
      </c>
      <c r="EK17" s="63">
        <v>0</v>
      </c>
      <c r="EL17" s="63">
        <v>0</v>
      </c>
      <c r="EM17" s="63">
        <v>0</v>
      </c>
      <c r="EN17" s="63">
        <v>0</v>
      </c>
      <c r="EO17" s="63">
        <v>2</v>
      </c>
      <c r="EP17" s="63">
        <v>0</v>
      </c>
      <c r="EQ17" s="63">
        <v>0</v>
      </c>
      <c r="ER17" s="63">
        <v>0</v>
      </c>
      <c r="ES17" s="63">
        <v>0</v>
      </c>
      <c r="ET17" s="63">
        <v>0</v>
      </c>
      <c r="EU17" s="63">
        <v>2</v>
      </c>
      <c r="EV17" s="63">
        <v>0</v>
      </c>
      <c r="EW17" s="63">
        <v>0</v>
      </c>
      <c r="EX17" s="63">
        <v>6</v>
      </c>
      <c r="EY17" s="63">
        <v>68</v>
      </c>
      <c r="EZ17" s="63">
        <v>17</v>
      </c>
      <c r="FA17" s="63">
        <v>8</v>
      </c>
      <c r="FB17" s="63">
        <v>41</v>
      </c>
      <c r="FC17" s="63">
        <v>5</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61</v>
      </c>
      <c r="KA17" s="63">
        <v>234</v>
      </c>
      <c r="KB17" s="63">
        <v>7</v>
      </c>
      <c r="KC17" s="63">
        <v>37</v>
      </c>
      <c r="KD17" s="63">
        <v>0</v>
      </c>
      <c r="KE17" s="63">
        <v>0</v>
      </c>
      <c r="KF17" s="63">
        <v>0</v>
      </c>
      <c r="KG17" s="63">
        <v>0</v>
      </c>
    </row>
    <row r="18" spans="1:293" s="53" customFormat="1" ht="13.5" customHeight="1">
      <c r="A18" s="60" t="s">
        <v>125</v>
      </c>
      <c r="B18" s="61" t="s">
        <v>162</v>
      </c>
      <c r="C18" s="62" t="s">
        <v>163</v>
      </c>
      <c r="D18" s="63">
        <v>0</v>
      </c>
      <c r="E18" s="63">
        <v>0</v>
      </c>
      <c r="F18" s="63">
        <v>0</v>
      </c>
      <c r="G18" s="63">
        <v>0</v>
      </c>
      <c r="H18" s="63">
        <v>0</v>
      </c>
      <c r="I18" s="63">
        <v>0</v>
      </c>
      <c r="J18" s="63">
        <v>0</v>
      </c>
      <c r="K18" s="63">
        <v>0</v>
      </c>
      <c r="L18" s="63">
        <v>13</v>
      </c>
      <c r="M18" s="63">
        <v>38</v>
      </c>
      <c r="N18" s="63">
        <v>0</v>
      </c>
      <c r="O18" s="63">
        <v>0</v>
      </c>
      <c r="P18" s="63">
        <v>0</v>
      </c>
      <c r="Q18" s="63">
        <v>0</v>
      </c>
      <c r="R18" s="63">
        <v>0</v>
      </c>
      <c r="S18" s="63">
        <v>0</v>
      </c>
      <c r="T18" s="63">
        <v>76</v>
      </c>
      <c r="U18" s="63">
        <v>378</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164</v>
      </c>
      <c r="C19" s="62" t="s">
        <v>165</v>
      </c>
      <c r="D19" s="63">
        <v>0</v>
      </c>
      <c r="E19" s="63">
        <v>0</v>
      </c>
      <c r="F19" s="63">
        <v>0</v>
      </c>
      <c r="G19" s="63">
        <v>0</v>
      </c>
      <c r="H19" s="63">
        <v>0</v>
      </c>
      <c r="I19" s="63">
        <v>0</v>
      </c>
      <c r="J19" s="63">
        <v>0</v>
      </c>
      <c r="K19" s="63">
        <v>0</v>
      </c>
      <c r="L19" s="63">
        <v>7</v>
      </c>
      <c r="M19" s="63">
        <v>18</v>
      </c>
      <c r="N19" s="63">
        <v>3</v>
      </c>
      <c r="O19" s="63">
        <v>9</v>
      </c>
      <c r="P19" s="63">
        <v>1</v>
      </c>
      <c r="Q19" s="63">
        <v>3</v>
      </c>
      <c r="R19" s="63">
        <v>0</v>
      </c>
      <c r="S19" s="63">
        <v>0</v>
      </c>
      <c r="T19" s="63">
        <v>6</v>
      </c>
      <c r="U19" s="63">
        <v>15</v>
      </c>
      <c r="V19" s="63">
        <v>5</v>
      </c>
      <c r="W19" s="63">
        <v>4</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2</v>
      </c>
      <c r="EA19" s="63">
        <v>10</v>
      </c>
      <c r="EB19" s="63">
        <v>2</v>
      </c>
      <c r="EC19" s="63">
        <v>0</v>
      </c>
      <c r="ED19" s="63">
        <v>0</v>
      </c>
      <c r="EE19" s="63">
        <v>0</v>
      </c>
      <c r="EF19" s="63">
        <v>0</v>
      </c>
      <c r="EG19" s="63">
        <v>0</v>
      </c>
      <c r="EH19" s="63">
        <v>0</v>
      </c>
      <c r="EI19" s="63">
        <v>1</v>
      </c>
      <c r="EJ19" s="63">
        <v>0</v>
      </c>
      <c r="EK19" s="63">
        <v>0</v>
      </c>
      <c r="EL19" s="63">
        <v>0</v>
      </c>
      <c r="EM19" s="63">
        <v>0</v>
      </c>
      <c r="EN19" s="63">
        <v>0</v>
      </c>
      <c r="EO19" s="63">
        <v>2</v>
      </c>
      <c r="EP19" s="63">
        <v>1</v>
      </c>
      <c r="EQ19" s="63">
        <v>0</v>
      </c>
      <c r="ER19" s="63">
        <v>0</v>
      </c>
      <c r="ES19" s="63">
        <v>1</v>
      </c>
      <c r="ET19" s="63">
        <v>0</v>
      </c>
      <c r="EU19" s="63">
        <v>1</v>
      </c>
      <c r="EV19" s="63">
        <v>0</v>
      </c>
      <c r="EW19" s="63">
        <v>8</v>
      </c>
      <c r="EX19" s="63">
        <v>2</v>
      </c>
      <c r="EY19" s="63">
        <v>8</v>
      </c>
      <c r="EZ19" s="63">
        <v>0</v>
      </c>
      <c r="FA19" s="63">
        <v>2</v>
      </c>
      <c r="FB19" s="63">
        <v>11</v>
      </c>
      <c r="FC19" s="63">
        <v>1</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6</v>
      </c>
      <c r="JS19" s="63">
        <v>24</v>
      </c>
      <c r="JT19" s="63">
        <v>0</v>
      </c>
      <c r="JU19" s="63">
        <v>0</v>
      </c>
      <c r="JV19" s="63">
        <v>2</v>
      </c>
      <c r="JW19" s="63">
        <v>21</v>
      </c>
      <c r="JX19" s="63">
        <v>0</v>
      </c>
      <c r="JY19" s="63">
        <v>0</v>
      </c>
      <c r="JZ19" s="63">
        <v>7</v>
      </c>
      <c r="KA19" s="63">
        <v>21</v>
      </c>
      <c r="KB19" s="63">
        <v>0</v>
      </c>
      <c r="KC19" s="63">
        <v>0</v>
      </c>
      <c r="KD19" s="63">
        <v>0</v>
      </c>
      <c r="KE19" s="63">
        <v>0</v>
      </c>
      <c r="KF19" s="63">
        <v>0</v>
      </c>
      <c r="KG19" s="63">
        <v>0</v>
      </c>
    </row>
    <row r="20" spans="1:293" s="53" customFormat="1" ht="13.5" customHeight="1">
      <c r="A20" s="60" t="s">
        <v>125</v>
      </c>
      <c r="B20" s="61" t="s">
        <v>166</v>
      </c>
      <c r="C20" s="62" t="s">
        <v>167</v>
      </c>
      <c r="D20" s="63">
        <v>3</v>
      </c>
      <c r="E20" s="63">
        <v>11</v>
      </c>
      <c r="F20" s="63">
        <v>0</v>
      </c>
      <c r="G20" s="63">
        <v>0</v>
      </c>
      <c r="H20" s="63">
        <v>0</v>
      </c>
      <c r="I20" s="63">
        <v>0</v>
      </c>
      <c r="J20" s="63">
        <v>0</v>
      </c>
      <c r="K20" s="63">
        <v>0</v>
      </c>
      <c r="L20" s="63">
        <v>0</v>
      </c>
      <c r="M20" s="63">
        <v>0</v>
      </c>
      <c r="N20" s="63">
        <v>0</v>
      </c>
      <c r="O20" s="63">
        <v>0</v>
      </c>
      <c r="P20" s="63">
        <v>0</v>
      </c>
      <c r="Q20" s="63">
        <v>0</v>
      </c>
      <c r="R20" s="63">
        <v>0</v>
      </c>
      <c r="S20" s="63">
        <v>0</v>
      </c>
      <c r="T20" s="63">
        <v>6</v>
      </c>
      <c r="U20" s="63">
        <v>21</v>
      </c>
      <c r="V20" s="63">
        <v>0</v>
      </c>
      <c r="W20" s="63">
        <v>0</v>
      </c>
      <c r="X20" s="63">
        <v>0</v>
      </c>
      <c r="Y20" s="63">
        <v>0</v>
      </c>
      <c r="Z20" s="63">
        <v>0</v>
      </c>
      <c r="AA20" s="63">
        <v>0</v>
      </c>
      <c r="AB20" s="63">
        <f>AC20+AV20</f>
        <v>3</v>
      </c>
      <c r="AC20" s="63">
        <f>AD20+AJ20+AP20</f>
        <v>3</v>
      </c>
      <c r="AD20" s="63">
        <f>SUM(AE20:AI20)</f>
        <v>0</v>
      </c>
      <c r="AE20" s="63">
        <v>0</v>
      </c>
      <c r="AF20" s="63">
        <v>0</v>
      </c>
      <c r="AG20" s="63">
        <v>0</v>
      </c>
      <c r="AH20" s="63">
        <v>0</v>
      </c>
      <c r="AI20" s="63">
        <v>0</v>
      </c>
      <c r="AJ20" s="63">
        <f>SUM(AK20:AO20)</f>
        <v>3</v>
      </c>
      <c r="AK20" s="63">
        <v>0</v>
      </c>
      <c r="AL20" s="63">
        <v>0</v>
      </c>
      <c r="AM20" s="63">
        <v>3</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3</v>
      </c>
      <c r="JK20" s="63">
        <v>11</v>
      </c>
      <c r="JL20" s="63">
        <v>0</v>
      </c>
      <c r="JM20" s="63">
        <v>0</v>
      </c>
      <c r="JN20" s="63">
        <v>0</v>
      </c>
      <c r="JO20" s="63">
        <v>0</v>
      </c>
      <c r="JP20" s="63">
        <v>0</v>
      </c>
      <c r="JQ20" s="63">
        <v>0</v>
      </c>
      <c r="JR20" s="63">
        <v>0</v>
      </c>
      <c r="JS20" s="63">
        <v>0</v>
      </c>
      <c r="JT20" s="63">
        <v>0</v>
      </c>
      <c r="JU20" s="63">
        <v>0</v>
      </c>
      <c r="JV20" s="63">
        <v>0</v>
      </c>
      <c r="JW20" s="63">
        <v>0</v>
      </c>
      <c r="JX20" s="63">
        <v>0</v>
      </c>
      <c r="JY20" s="63">
        <v>0</v>
      </c>
      <c r="JZ20" s="63">
        <v>6</v>
      </c>
      <c r="KA20" s="63">
        <v>21</v>
      </c>
      <c r="KB20" s="63">
        <v>0</v>
      </c>
      <c r="KC20" s="63">
        <v>0</v>
      </c>
      <c r="KD20" s="63">
        <v>0</v>
      </c>
      <c r="KE20" s="63">
        <v>0</v>
      </c>
      <c r="KF20" s="63">
        <v>0</v>
      </c>
      <c r="KG20" s="63">
        <v>0</v>
      </c>
    </row>
    <row r="21" spans="1:293" s="53" customFormat="1" ht="13.5" customHeight="1">
      <c r="A21" s="60" t="s">
        <v>125</v>
      </c>
      <c r="B21" s="61" t="s">
        <v>168</v>
      </c>
      <c r="C21" s="62" t="s">
        <v>169</v>
      </c>
      <c r="D21" s="63">
        <v>3</v>
      </c>
      <c r="E21" s="63">
        <v>3</v>
      </c>
      <c r="F21" s="63">
        <v>0</v>
      </c>
      <c r="G21" s="63">
        <v>0</v>
      </c>
      <c r="H21" s="63">
        <v>0</v>
      </c>
      <c r="I21" s="63">
        <v>0</v>
      </c>
      <c r="J21" s="63">
        <v>0</v>
      </c>
      <c r="K21" s="63">
        <v>0</v>
      </c>
      <c r="L21" s="63">
        <v>8</v>
      </c>
      <c r="M21" s="63">
        <v>23</v>
      </c>
      <c r="N21" s="63">
        <v>0</v>
      </c>
      <c r="O21" s="63">
        <v>0</v>
      </c>
      <c r="P21" s="63">
        <v>0</v>
      </c>
      <c r="Q21" s="63">
        <v>0</v>
      </c>
      <c r="R21" s="63">
        <v>0</v>
      </c>
      <c r="S21" s="63">
        <v>0</v>
      </c>
      <c r="T21" s="63">
        <v>26</v>
      </c>
      <c r="U21" s="63">
        <v>61</v>
      </c>
      <c r="V21" s="63">
        <v>0</v>
      </c>
      <c r="W21" s="63">
        <v>0</v>
      </c>
      <c r="X21" s="63">
        <v>0</v>
      </c>
      <c r="Y21" s="63">
        <v>0</v>
      </c>
      <c r="Z21" s="63">
        <v>0</v>
      </c>
      <c r="AA21" s="63">
        <v>0</v>
      </c>
      <c r="AB21" s="63">
        <f>AC21+AV21</f>
        <v>3</v>
      </c>
      <c r="AC21" s="63">
        <f>AD21+AJ21+AP21</f>
        <v>3</v>
      </c>
      <c r="AD21" s="63">
        <f>SUM(AE21:AI21)</f>
        <v>0</v>
      </c>
      <c r="AE21" s="63">
        <v>0</v>
      </c>
      <c r="AF21" s="63">
        <v>0</v>
      </c>
      <c r="AG21" s="63">
        <v>0</v>
      </c>
      <c r="AH21" s="63">
        <v>0</v>
      </c>
      <c r="AI21" s="63">
        <v>0</v>
      </c>
      <c r="AJ21" s="63">
        <f>SUM(AK21:AO21)</f>
        <v>1</v>
      </c>
      <c r="AK21" s="63">
        <v>0</v>
      </c>
      <c r="AL21" s="63">
        <v>1</v>
      </c>
      <c r="AM21" s="63">
        <v>0</v>
      </c>
      <c r="AN21" s="63">
        <v>0</v>
      </c>
      <c r="AO21" s="63">
        <v>0</v>
      </c>
      <c r="AP21" s="63">
        <f>SUM(AQ21:AU21)</f>
        <v>2</v>
      </c>
      <c r="AQ21" s="63">
        <v>2</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2</v>
      </c>
      <c r="EA21" s="63">
        <v>8</v>
      </c>
      <c r="EB21" s="63">
        <v>0</v>
      </c>
      <c r="EC21" s="63">
        <v>0</v>
      </c>
      <c r="ED21" s="63">
        <v>2</v>
      </c>
      <c r="EE21" s="63">
        <v>1</v>
      </c>
      <c r="EF21" s="63">
        <v>0</v>
      </c>
      <c r="EG21" s="63">
        <v>1</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15</v>
      </c>
      <c r="EZ21" s="63">
        <v>0</v>
      </c>
      <c r="FA21" s="63">
        <v>0</v>
      </c>
      <c r="FB21" s="63">
        <v>6</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6</v>
      </c>
      <c r="JS21" s="63">
        <v>19</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170</v>
      </c>
      <c r="C22" s="62" t="s">
        <v>171</v>
      </c>
      <c r="D22" s="63">
        <v>0</v>
      </c>
      <c r="E22" s="63">
        <v>0</v>
      </c>
      <c r="F22" s="63">
        <v>0</v>
      </c>
      <c r="G22" s="63">
        <v>0</v>
      </c>
      <c r="H22" s="63">
        <v>0</v>
      </c>
      <c r="I22" s="63">
        <v>0</v>
      </c>
      <c r="J22" s="63">
        <v>0</v>
      </c>
      <c r="K22" s="63">
        <v>0</v>
      </c>
      <c r="L22" s="63">
        <v>9</v>
      </c>
      <c r="M22" s="63">
        <v>15</v>
      </c>
      <c r="N22" s="63">
        <v>3</v>
      </c>
      <c r="O22" s="63">
        <v>6</v>
      </c>
      <c r="P22" s="63">
        <v>0</v>
      </c>
      <c r="Q22" s="63">
        <v>0</v>
      </c>
      <c r="R22" s="63">
        <v>0</v>
      </c>
      <c r="S22" s="63">
        <v>0</v>
      </c>
      <c r="T22" s="63">
        <v>9</v>
      </c>
      <c r="U22" s="63">
        <v>19</v>
      </c>
      <c r="V22" s="63">
        <v>34</v>
      </c>
      <c r="W22" s="63">
        <v>152</v>
      </c>
      <c r="X22" s="63">
        <v>3</v>
      </c>
      <c r="Y22" s="63">
        <v>6</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6</v>
      </c>
      <c r="KA22" s="63">
        <v>21</v>
      </c>
      <c r="KB22" s="63">
        <v>0</v>
      </c>
      <c r="KC22" s="63">
        <v>0</v>
      </c>
      <c r="KD22" s="63">
        <v>0</v>
      </c>
      <c r="KE22" s="63">
        <v>0</v>
      </c>
      <c r="KF22" s="63">
        <v>0</v>
      </c>
      <c r="KG22" s="63">
        <v>0</v>
      </c>
    </row>
    <row r="23" spans="1:293" s="53" customFormat="1" ht="13.5" customHeight="1">
      <c r="A23" s="60" t="s">
        <v>125</v>
      </c>
      <c r="B23" s="61" t="s">
        <v>172</v>
      </c>
      <c r="C23" s="62" t="s">
        <v>173</v>
      </c>
      <c r="D23" s="63">
        <v>1</v>
      </c>
      <c r="E23" s="63">
        <v>2</v>
      </c>
      <c r="F23" s="63">
        <v>0</v>
      </c>
      <c r="G23" s="63">
        <v>0</v>
      </c>
      <c r="H23" s="63">
        <v>0</v>
      </c>
      <c r="I23" s="63">
        <v>0</v>
      </c>
      <c r="J23" s="63">
        <v>0</v>
      </c>
      <c r="K23" s="63">
        <v>0</v>
      </c>
      <c r="L23" s="63">
        <v>1</v>
      </c>
      <c r="M23" s="63">
        <v>5</v>
      </c>
      <c r="N23" s="63">
        <v>0</v>
      </c>
      <c r="O23" s="63">
        <v>0</v>
      </c>
      <c r="P23" s="63">
        <v>0</v>
      </c>
      <c r="Q23" s="63">
        <v>0</v>
      </c>
      <c r="R23" s="63">
        <v>0</v>
      </c>
      <c r="S23" s="63">
        <v>0</v>
      </c>
      <c r="T23" s="63">
        <v>0</v>
      </c>
      <c r="U23" s="63">
        <v>0</v>
      </c>
      <c r="V23" s="63">
        <v>0</v>
      </c>
      <c r="W23" s="63">
        <v>0</v>
      </c>
      <c r="X23" s="63">
        <v>0</v>
      </c>
      <c r="Y23" s="63">
        <v>0</v>
      </c>
      <c r="Z23" s="63">
        <v>0</v>
      </c>
      <c r="AA23" s="63">
        <v>0</v>
      </c>
      <c r="AB23" s="63">
        <f>AC23+AV23</f>
        <v>1</v>
      </c>
      <c r="AC23" s="63">
        <f>AD23+AJ23+AP23</f>
        <v>1</v>
      </c>
      <c r="AD23" s="63">
        <f>SUM(AE23:AI23)</f>
        <v>0</v>
      </c>
      <c r="AE23" s="63">
        <v>0</v>
      </c>
      <c r="AF23" s="63">
        <v>0</v>
      </c>
      <c r="AG23" s="63">
        <v>0</v>
      </c>
      <c r="AH23" s="63">
        <v>0</v>
      </c>
      <c r="AI23" s="63">
        <v>0</v>
      </c>
      <c r="AJ23" s="63">
        <f>SUM(AK23:AO23)</f>
        <v>0</v>
      </c>
      <c r="AK23" s="63">
        <v>0</v>
      </c>
      <c r="AL23" s="63">
        <v>0</v>
      </c>
      <c r="AM23" s="63">
        <v>0</v>
      </c>
      <c r="AN23" s="63">
        <v>0</v>
      </c>
      <c r="AO23" s="63">
        <v>0</v>
      </c>
      <c r="AP23" s="63">
        <f>SUM(AQ23:AU23)</f>
        <v>1</v>
      </c>
      <c r="AQ23" s="63">
        <v>1</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2</v>
      </c>
      <c r="KA23" s="63">
        <v>7</v>
      </c>
      <c r="KB23" s="63">
        <v>0</v>
      </c>
      <c r="KC23" s="63">
        <v>0</v>
      </c>
      <c r="KD23" s="63">
        <v>0</v>
      </c>
      <c r="KE23" s="63">
        <v>0</v>
      </c>
      <c r="KF23" s="63">
        <v>0</v>
      </c>
      <c r="KG23" s="63">
        <v>0</v>
      </c>
    </row>
    <row r="24" spans="1:293" s="53" customFormat="1" ht="13.5" customHeight="1">
      <c r="A24" s="60" t="s">
        <v>125</v>
      </c>
      <c r="B24" s="61" t="s">
        <v>174</v>
      </c>
      <c r="C24" s="62" t="s">
        <v>175</v>
      </c>
      <c r="D24" s="63">
        <v>0</v>
      </c>
      <c r="E24" s="63">
        <v>0</v>
      </c>
      <c r="F24" s="63">
        <v>0</v>
      </c>
      <c r="G24" s="63">
        <v>0</v>
      </c>
      <c r="H24" s="63">
        <v>0</v>
      </c>
      <c r="I24" s="63">
        <v>0</v>
      </c>
      <c r="J24" s="63">
        <v>0</v>
      </c>
      <c r="K24" s="63">
        <v>0</v>
      </c>
      <c r="L24" s="63">
        <v>6</v>
      </c>
      <c r="M24" s="63">
        <v>13</v>
      </c>
      <c r="N24" s="63">
        <v>0</v>
      </c>
      <c r="O24" s="63">
        <v>0</v>
      </c>
      <c r="P24" s="63">
        <v>0</v>
      </c>
      <c r="Q24" s="63">
        <v>0</v>
      </c>
      <c r="R24" s="63">
        <v>0</v>
      </c>
      <c r="S24" s="63">
        <v>0</v>
      </c>
      <c r="T24" s="63">
        <v>2</v>
      </c>
      <c r="U24" s="63">
        <v>7</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2</v>
      </c>
      <c r="KA24" s="63">
        <v>6</v>
      </c>
      <c r="KB24" s="63">
        <v>0</v>
      </c>
      <c r="KC24" s="63">
        <v>0</v>
      </c>
      <c r="KD24" s="63">
        <v>0</v>
      </c>
      <c r="KE24" s="63">
        <v>0</v>
      </c>
      <c r="KF24" s="63">
        <v>0</v>
      </c>
      <c r="KG24" s="63">
        <v>0</v>
      </c>
    </row>
    <row r="25" spans="1:293" s="53" customFormat="1" ht="13.5" customHeight="1">
      <c r="A25" s="60" t="s">
        <v>125</v>
      </c>
      <c r="B25" s="61" t="s">
        <v>176</v>
      </c>
      <c r="C25" s="62" t="s">
        <v>177</v>
      </c>
      <c r="D25" s="63">
        <v>0</v>
      </c>
      <c r="E25" s="63">
        <v>0</v>
      </c>
      <c r="F25" s="63">
        <v>0</v>
      </c>
      <c r="G25" s="63">
        <v>0</v>
      </c>
      <c r="H25" s="63">
        <v>0</v>
      </c>
      <c r="I25" s="63">
        <v>0</v>
      </c>
      <c r="J25" s="63">
        <v>0</v>
      </c>
      <c r="K25" s="63">
        <v>0</v>
      </c>
      <c r="L25" s="63">
        <v>5</v>
      </c>
      <c r="M25" s="63">
        <v>17</v>
      </c>
      <c r="N25" s="63">
        <v>0</v>
      </c>
      <c r="O25" s="63">
        <v>0</v>
      </c>
      <c r="P25" s="63">
        <v>0</v>
      </c>
      <c r="Q25" s="63">
        <v>0</v>
      </c>
      <c r="R25" s="63">
        <v>0</v>
      </c>
      <c r="S25" s="63">
        <v>0</v>
      </c>
      <c r="T25" s="63">
        <v>25</v>
      </c>
      <c r="U25" s="63">
        <v>108</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6</v>
      </c>
      <c r="KA25" s="63">
        <v>21</v>
      </c>
      <c r="KB25" s="63">
        <v>1</v>
      </c>
      <c r="KC25" s="63">
        <v>3</v>
      </c>
      <c r="KD25" s="63">
        <v>0</v>
      </c>
      <c r="KE25" s="63">
        <v>0</v>
      </c>
      <c r="KF25" s="63">
        <v>0</v>
      </c>
      <c r="KG25" s="63">
        <v>0</v>
      </c>
    </row>
    <row r="26" spans="1:293" s="53" customFormat="1" ht="13.5" customHeight="1">
      <c r="A26" s="60" t="s">
        <v>125</v>
      </c>
      <c r="B26" s="61" t="s">
        <v>178</v>
      </c>
      <c r="C26" s="62" t="s">
        <v>179</v>
      </c>
      <c r="D26" s="63">
        <v>0</v>
      </c>
      <c r="E26" s="63">
        <v>0</v>
      </c>
      <c r="F26" s="63">
        <v>0</v>
      </c>
      <c r="G26" s="63">
        <v>0</v>
      </c>
      <c r="H26" s="63">
        <v>0</v>
      </c>
      <c r="I26" s="63">
        <v>0</v>
      </c>
      <c r="J26" s="63">
        <v>0</v>
      </c>
      <c r="K26" s="63">
        <v>0</v>
      </c>
      <c r="L26" s="63">
        <v>5</v>
      </c>
      <c r="M26" s="63">
        <v>13</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6</v>
      </c>
      <c r="KA26" s="63">
        <v>22</v>
      </c>
      <c r="KB26" s="63">
        <v>0</v>
      </c>
      <c r="KC26" s="63">
        <v>0</v>
      </c>
      <c r="KD26" s="63">
        <v>0</v>
      </c>
      <c r="KE26" s="63">
        <v>0</v>
      </c>
      <c r="KF26" s="63">
        <v>0</v>
      </c>
      <c r="KG26" s="63">
        <v>0</v>
      </c>
    </row>
    <row r="27" spans="1:293" s="53" customFormat="1" ht="13.5" customHeight="1">
      <c r="A27" s="60" t="s">
        <v>125</v>
      </c>
      <c r="B27" s="61" t="s">
        <v>180</v>
      </c>
      <c r="C27" s="62" t="s">
        <v>181</v>
      </c>
      <c r="D27" s="63">
        <v>0</v>
      </c>
      <c r="E27" s="63">
        <v>0</v>
      </c>
      <c r="F27" s="63">
        <v>0</v>
      </c>
      <c r="G27" s="63">
        <v>0</v>
      </c>
      <c r="H27" s="63">
        <v>0</v>
      </c>
      <c r="I27" s="63">
        <v>0</v>
      </c>
      <c r="J27" s="63">
        <v>0</v>
      </c>
      <c r="K27" s="63">
        <v>0</v>
      </c>
      <c r="L27" s="63">
        <v>9</v>
      </c>
      <c r="M27" s="63">
        <v>26</v>
      </c>
      <c r="N27" s="63">
        <v>0</v>
      </c>
      <c r="O27" s="63">
        <v>0</v>
      </c>
      <c r="P27" s="63">
        <v>0</v>
      </c>
      <c r="Q27" s="63">
        <v>0</v>
      </c>
      <c r="R27" s="63">
        <v>0</v>
      </c>
      <c r="S27" s="63">
        <v>0</v>
      </c>
      <c r="T27" s="63">
        <v>64</v>
      </c>
      <c r="U27" s="63">
        <v>187</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1</v>
      </c>
      <c r="JS27" s="63">
        <v>2</v>
      </c>
      <c r="JT27" s="63"/>
      <c r="JU27" s="63">
        <v>0</v>
      </c>
      <c r="JV27" s="63">
        <v>0</v>
      </c>
      <c r="JW27" s="63">
        <v>0</v>
      </c>
      <c r="JX27" s="63">
        <v>0</v>
      </c>
      <c r="JY27" s="63">
        <v>0</v>
      </c>
      <c r="JZ27" s="63">
        <v>4</v>
      </c>
      <c r="KA27" s="63">
        <v>10</v>
      </c>
      <c r="KB27" s="63"/>
      <c r="KC27" s="63">
        <v>0</v>
      </c>
      <c r="KD27" s="63">
        <v>0</v>
      </c>
      <c r="KE27" s="63">
        <v>0</v>
      </c>
      <c r="KF27" s="63">
        <v>0</v>
      </c>
      <c r="KG27" s="63">
        <v>0</v>
      </c>
    </row>
    <row r="28" spans="1:293" s="53" customFormat="1" ht="13.5" customHeight="1">
      <c r="A28" s="60" t="s">
        <v>125</v>
      </c>
      <c r="B28" s="61" t="s">
        <v>182</v>
      </c>
      <c r="C28" s="62" t="s">
        <v>183</v>
      </c>
      <c r="D28" s="63">
        <v>0</v>
      </c>
      <c r="E28" s="63">
        <v>0</v>
      </c>
      <c r="F28" s="63">
        <v>0</v>
      </c>
      <c r="G28" s="63">
        <v>0</v>
      </c>
      <c r="H28" s="63">
        <v>0</v>
      </c>
      <c r="I28" s="63">
        <v>0</v>
      </c>
      <c r="J28" s="63">
        <v>0</v>
      </c>
      <c r="K28" s="63">
        <v>0</v>
      </c>
      <c r="L28" s="63">
        <v>4</v>
      </c>
      <c r="M28" s="63">
        <v>8</v>
      </c>
      <c r="N28" s="63">
        <v>1</v>
      </c>
      <c r="O28" s="63">
        <v>3</v>
      </c>
      <c r="P28" s="63">
        <v>2</v>
      </c>
      <c r="Q28" s="63">
        <v>8</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184</v>
      </c>
      <c r="C29" s="62" t="s">
        <v>185</v>
      </c>
      <c r="D29" s="63">
        <v>1</v>
      </c>
      <c r="E29" s="63">
        <v>2</v>
      </c>
      <c r="F29" s="63">
        <v>0</v>
      </c>
      <c r="G29" s="63">
        <v>0</v>
      </c>
      <c r="H29" s="63">
        <v>0</v>
      </c>
      <c r="I29" s="63">
        <v>0</v>
      </c>
      <c r="J29" s="63">
        <v>0</v>
      </c>
      <c r="K29" s="63">
        <v>0</v>
      </c>
      <c r="L29" s="63">
        <v>3</v>
      </c>
      <c r="M29" s="63">
        <v>9</v>
      </c>
      <c r="N29" s="63">
        <v>0</v>
      </c>
      <c r="O29" s="63">
        <v>0</v>
      </c>
      <c r="P29" s="63">
        <v>0</v>
      </c>
      <c r="Q29" s="63">
        <v>0</v>
      </c>
      <c r="R29" s="63">
        <v>0</v>
      </c>
      <c r="S29" s="63">
        <v>0</v>
      </c>
      <c r="T29" s="63">
        <v>0</v>
      </c>
      <c r="U29" s="63">
        <v>0</v>
      </c>
      <c r="V29" s="63">
        <v>0</v>
      </c>
      <c r="W29" s="63">
        <v>0</v>
      </c>
      <c r="X29" s="63">
        <v>0</v>
      </c>
      <c r="Y29" s="63">
        <v>0</v>
      </c>
      <c r="Z29" s="63">
        <v>0</v>
      </c>
      <c r="AA29" s="63">
        <v>0</v>
      </c>
      <c r="AB29" s="63">
        <f>AC29+AV29</f>
        <v>1</v>
      </c>
      <c r="AC29" s="63">
        <f>AD29+AJ29+AP29</f>
        <v>1</v>
      </c>
      <c r="AD29" s="63">
        <f>SUM(AE29:AI29)</f>
        <v>0</v>
      </c>
      <c r="AE29" s="63">
        <v>0</v>
      </c>
      <c r="AF29" s="63">
        <v>0</v>
      </c>
      <c r="AG29" s="63">
        <v>0</v>
      </c>
      <c r="AH29" s="63">
        <v>0</v>
      </c>
      <c r="AI29" s="63">
        <v>0</v>
      </c>
      <c r="AJ29" s="63">
        <f>SUM(AK29:AO29)</f>
        <v>0</v>
      </c>
      <c r="AK29" s="63">
        <v>0</v>
      </c>
      <c r="AL29" s="63">
        <v>0</v>
      </c>
      <c r="AM29" s="63">
        <v>0</v>
      </c>
      <c r="AN29" s="63">
        <v>0</v>
      </c>
      <c r="AO29" s="63">
        <v>0</v>
      </c>
      <c r="AP29" s="63">
        <f>SUM(AQ29:AU29)</f>
        <v>1</v>
      </c>
      <c r="AQ29" s="63">
        <v>1</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1</v>
      </c>
      <c r="CB29" s="63">
        <f>CC29+CI29+CO29</f>
        <v>1</v>
      </c>
      <c r="CC29" s="63">
        <f>SUM(CD29:CH29)</f>
        <v>0</v>
      </c>
      <c r="CD29" s="63">
        <v>0</v>
      </c>
      <c r="CE29" s="63">
        <v>0</v>
      </c>
      <c r="CF29" s="63">
        <v>0</v>
      </c>
      <c r="CG29" s="63">
        <v>0</v>
      </c>
      <c r="CH29" s="63">
        <v>0</v>
      </c>
      <c r="CI29" s="63">
        <f>SUM(CJ29:CN29)</f>
        <v>0</v>
      </c>
      <c r="CJ29" s="63">
        <v>0</v>
      </c>
      <c r="CK29" s="63">
        <v>0</v>
      </c>
      <c r="CL29" s="63">
        <v>0</v>
      </c>
      <c r="CM29" s="63">
        <v>0</v>
      </c>
      <c r="CN29" s="63">
        <v>0</v>
      </c>
      <c r="CO29" s="63">
        <f>SUM(CP29:CT29)</f>
        <v>1</v>
      </c>
      <c r="CP29" s="63">
        <v>1</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1</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1</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1</v>
      </c>
      <c r="JS29" s="63">
        <v>3</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186</v>
      </c>
      <c r="C30" s="62" t="s">
        <v>187</v>
      </c>
      <c r="D30" s="63">
        <v>0</v>
      </c>
      <c r="E30" s="63">
        <v>0</v>
      </c>
      <c r="F30" s="63">
        <v>0</v>
      </c>
      <c r="G30" s="63">
        <v>0</v>
      </c>
      <c r="H30" s="63">
        <v>0</v>
      </c>
      <c r="I30" s="63">
        <v>0</v>
      </c>
      <c r="J30" s="63">
        <v>0</v>
      </c>
      <c r="K30" s="63">
        <v>0</v>
      </c>
      <c r="L30" s="63">
        <v>3</v>
      </c>
      <c r="M30" s="63">
        <v>9</v>
      </c>
      <c r="N30" s="63">
        <v>5</v>
      </c>
      <c r="O30" s="63">
        <v>7</v>
      </c>
      <c r="P30" s="63">
        <v>0</v>
      </c>
      <c r="Q30" s="63">
        <v>0</v>
      </c>
      <c r="R30" s="63">
        <v>0</v>
      </c>
      <c r="S30" s="63">
        <v>0</v>
      </c>
      <c r="T30" s="63">
        <v>0</v>
      </c>
      <c r="U30" s="63">
        <v>0</v>
      </c>
      <c r="V30" s="63">
        <v>7</v>
      </c>
      <c r="W30" s="63">
        <v>16</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3</v>
      </c>
      <c r="EA30" s="63">
        <v>0</v>
      </c>
      <c r="EB30" s="63">
        <v>0</v>
      </c>
      <c r="EC30" s="63">
        <v>0</v>
      </c>
      <c r="ED30" s="63">
        <v>0</v>
      </c>
      <c r="EE30" s="63">
        <v>0</v>
      </c>
      <c r="EF30" s="63">
        <v>0</v>
      </c>
      <c r="EG30" s="63">
        <v>0</v>
      </c>
      <c r="EH30" s="63">
        <v>0</v>
      </c>
      <c r="EI30" s="63">
        <v>0</v>
      </c>
      <c r="EJ30" s="63">
        <v>0</v>
      </c>
      <c r="EK30" s="63">
        <v>0</v>
      </c>
      <c r="EL30" s="63">
        <v>0</v>
      </c>
      <c r="EM30" s="63">
        <v>0</v>
      </c>
      <c r="EN30" s="63">
        <v>0</v>
      </c>
      <c r="EO30" s="63">
        <v>2</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14</v>
      </c>
      <c r="KA30" s="63">
        <v>43</v>
      </c>
      <c r="KB30" s="63">
        <v>5</v>
      </c>
      <c r="KC30" s="63">
        <v>32</v>
      </c>
      <c r="KD30" s="63">
        <v>0</v>
      </c>
      <c r="KE30" s="63">
        <v>0</v>
      </c>
      <c r="KF30" s="63">
        <v>0</v>
      </c>
      <c r="KG30" s="63">
        <v>0</v>
      </c>
    </row>
    <row r="31" spans="1:293" s="53" customFormat="1" ht="13.5" customHeight="1">
      <c r="A31" s="60" t="s">
        <v>125</v>
      </c>
      <c r="B31" s="61" t="s">
        <v>188</v>
      </c>
      <c r="C31" s="62" t="s">
        <v>189</v>
      </c>
      <c r="D31" s="63">
        <v>0</v>
      </c>
      <c r="E31" s="63">
        <v>0</v>
      </c>
      <c r="F31" s="63">
        <v>0</v>
      </c>
      <c r="G31" s="63">
        <v>0</v>
      </c>
      <c r="H31" s="63">
        <v>0</v>
      </c>
      <c r="I31" s="63">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190</v>
      </c>
      <c r="C32" s="62" t="s">
        <v>191</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192</v>
      </c>
      <c r="C33" s="62" t="s">
        <v>193</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3">
    <sortCondition ref="A8:A33"/>
    <sortCondition ref="B8:B33"/>
    <sortCondition ref="C8:C33"/>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宮崎県</v>
      </c>
      <c r="B7" s="70" t="str">
        <f>組合状況!B7</f>
        <v>45000</v>
      </c>
      <c r="C7" s="69" t="s">
        <v>52</v>
      </c>
      <c r="D7" s="71">
        <f t="shared" ref="D7:FP7" si="0">SUM(D$8:D$57)</f>
        <v>0</v>
      </c>
      <c r="E7" s="71">
        <f t="shared" si="0"/>
        <v>0</v>
      </c>
      <c r="F7" s="71">
        <f t="shared" si="0"/>
        <v>8</v>
      </c>
      <c r="G7" s="71">
        <f t="shared" si="0"/>
        <v>60</v>
      </c>
      <c r="H7" s="71">
        <f t="shared" si="0"/>
        <v>5</v>
      </c>
      <c r="I7" s="71">
        <f t="shared" si="0"/>
        <v>11</v>
      </c>
      <c r="J7" s="71">
        <f t="shared" si="0"/>
        <v>0</v>
      </c>
      <c r="K7" s="71">
        <f t="shared" si="0"/>
        <v>0</v>
      </c>
      <c r="L7" s="71">
        <f t="shared" si="0"/>
        <v>16</v>
      </c>
      <c r="M7" s="71">
        <f t="shared" si="0"/>
        <v>41</v>
      </c>
      <c r="N7" s="71">
        <f t="shared" si="0"/>
        <v>0</v>
      </c>
      <c r="O7" s="71">
        <f t="shared" si="0"/>
        <v>0</v>
      </c>
      <c r="P7" s="71">
        <f t="shared" si="0"/>
        <v>2</v>
      </c>
      <c r="Q7" s="71">
        <f t="shared" si="0"/>
        <v>8</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13</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13</v>
      </c>
      <c r="AW7" s="71">
        <f>SUM(AX7:BB7)</f>
        <v>1</v>
      </c>
      <c r="AX7" s="71">
        <f t="shared" si="1"/>
        <v>1</v>
      </c>
      <c r="AY7" s="71">
        <f t="shared" si="1"/>
        <v>0</v>
      </c>
      <c r="AZ7" s="71">
        <f t="shared" si="1"/>
        <v>0</v>
      </c>
      <c r="BA7" s="71">
        <f t="shared" si="1"/>
        <v>0</v>
      </c>
      <c r="BB7" s="71">
        <f t="shared" si="1"/>
        <v>0</v>
      </c>
      <c r="BC7" s="71">
        <f>SUM(BD7:BH7)</f>
        <v>4</v>
      </c>
      <c r="BD7" s="71">
        <f t="shared" si="1"/>
        <v>3</v>
      </c>
      <c r="BE7" s="71">
        <f t="shared" si="1"/>
        <v>0</v>
      </c>
      <c r="BF7" s="71">
        <f t="shared" si="1"/>
        <v>1</v>
      </c>
      <c r="BG7" s="71">
        <f t="shared" si="1"/>
        <v>0</v>
      </c>
      <c r="BH7" s="71">
        <f t="shared" si="1"/>
        <v>0</v>
      </c>
      <c r="BI7" s="71">
        <f>SUM(BJ7:BN7)</f>
        <v>0</v>
      </c>
      <c r="BJ7" s="71">
        <f t="shared" si="1"/>
        <v>0</v>
      </c>
      <c r="BK7" s="71">
        <f t="shared" si="1"/>
        <v>0</v>
      </c>
      <c r="BL7" s="71">
        <f t="shared" si="1"/>
        <v>0</v>
      </c>
      <c r="BM7" s="71">
        <f t="shared" si="1"/>
        <v>0</v>
      </c>
      <c r="BN7" s="71">
        <f t="shared" si="1"/>
        <v>0</v>
      </c>
      <c r="BO7" s="71">
        <f>SUM(BP7:BT7)</f>
        <v>8</v>
      </c>
      <c r="BP7" s="71">
        <f t="shared" si="1"/>
        <v>0</v>
      </c>
      <c r="BQ7" s="71">
        <f t="shared" si="1"/>
        <v>0</v>
      </c>
      <c r="BR7" s="71">
        <f t="shared" si="1"/>
        <v>0</v>
      </c>
      <c r="BS7" s="71">
        <f t="shared" si="1"/>
        <v>8</v>
      </c>
      <c r="BT7" s="71">
        <f t="shared" si="1"/>
        <v>0</v>
      </c>
      <c r="BU7" s="71">
        <f>SUM(BV7:BZ7)</f>
        <v>0</v>
      </c>
      <c r="BV7" s="71">
        <f t="shared" si="1"/>
        <v>0</v>
      </c>
      <c r="BW7" s="71">
        <f t="shared" si="1"/>
        <v>0</v>
      </c>
      <c r="BX7" s="71">
        <f t="shared" si="1"/>
        <v>0</v>
      </c>
      <c r="BY7" s="71">
        <f t="shared" si="1"/>
        <v>0</v>
      </c>
      <c r="BZ7" s="71">
        <f t="shared" si="1"/>
        <v>0</v>
      </c>
      <c r="CA7" s="71">
        <f t="shared" ref="CA7:ER7" si="2">SUM(CA$8:CA$207)</f>
        <v>1</v>
      </c>
      <c r="CB7" s="71">
        <f t="shared" si="2"/>
        <v>2</v>
      </c>
      <c r="CC7" s="71">
        <f t="shared" si="2"/>
        <v>0</v>
      </c>
      <c r="CD7" s="71">
        <f t="shared" si="2"/>
        <v>0</v>
      </c>
      <c r="CE7" s="71">
        <f t="shared" si="2"/>
        <v>0</v>
      </c>
      <c r="CF7" s="71">
        <f t="shared" si="2"/>
        <v>0</v>
      </c>
      <c r="CG7" s="71">
        <f t="shared" si="2"/>
        <v>0</v>
      </c>
      <c r="CH7" s="71">
        <f t="shared" si="2"/>
        <v>0</v>
      </c>
      <c r="CI7" s="71">
        <f t="shared" si="2"/>
        <v>0</v>
      </c>
      <c r="CJ7" s="71">
        <f t="shared" si="2"/>
        <v>3</v>
      </c>
      <c r="CK7" s="71">
        <f t="shared" si="2"/>
        <v>0</v>
      </c>
      <c r="CL7" s="71">
        <f t="shared" si="2"/>
        <v>0</v>
      </c>
      <c r="CM7" s="71">
        <f t="shared" si="2"/>
        <v>4</v>
      </c>
      <c r="CN7" s="71">
        <f t="shared" si="2"/>
        <v>0</v>
      </c>
      <c r="CO7" s="71">
        <f t="shared" si="2"/>
        <v>0</v>
      </c>
      <c r="CP7" s="71">
        <f t="shared" si="2"/>
        <v>2</v>
      </c>
      <c r="CQ7" s="71">
        <f t="shared" si="2"/>
        <v>0</v>
      </c>
      <c r="CR7" s="71">
        <f t="shared" si="2"/>
        <v>0</v>
      </c>
      <c r="CS7" s="71">
        <f t="shared" si="2"/>
        <v>0</v>
      </c>
      <c r="CT7" s="71">
        <f t="shared" si="2"/>
        <v>0</v>
      </c>
      <c r="CU7" s="71">
        <f t="shared" si="2"/>
        <v>0</v>
      </c>
      <c r="CV7" s="71">
        <f t="shared" si="2"/>
        <v>3</v>
      </c>
      <c r="CW7" s="71">
        <f t="shared" si="2"/>
        <v>0</v>
      </c>
      <c r="CX7" s="71">
        <f t="shared" si="2"/>
        <v>1</v>
      </c>
      <c r="CY7" s="71">
        <f t="shared" si="2"/>
        <v>0</v>
      </c>
      <c r="CZ7" s="71">
        <f t="shared" si="2"/>
        <v>0</v>
      </c>
      <c r="DA7" s="71">
        <f t="shared" si="2"/>
        <v>0</v>
      </c>
      <c r="DB7" s="71">
        <f t="shared" si="2"/>
        <v>0</v>
      </c>
      <c r="DC7" s="71">
        <f t="shared" si="2"/>
        <v>0</v>
      </c>
      <c r="DD7" s="71">
        <f t="shared" si="2"/>
        <v>0</v>
      </c>
      <c r="DE7" s="71" t="s">
        <v>113</v>
      </c>
      <c r="DF7" s="71">
        <f t="shared" si="2"/>
        <v>1</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1</v>
      </c>
      <c r="FF7" s="71">
        <f t="shared" si="0"/>
        <v>3</v>
      </c>
      <c r="FG7" s="71">
        <f t="shared" si="0"/>
        <v>0</v>
      </c>
      <c r="FH7" s="71">
        <f t="shared" si="0"/>
        <v>0</v>
      </c>
      <c r="FI7" s="71">
        <f t="shared" si="0"/>
        <v>29</v>
      </c>
      <c r="FJ7" s="71">
        <f t="shared" si="0"/>
        <v>94</v>
      </c>
      <c r="FK7" s="71">
        <f t="shared" si="0"/>
        <v>7</v>
      </c>
      <c r="FL7" s="71">
        <f t="shared" si="0"/>
        <v>28</v>
      </c>
      <c r="FM7" s="71">
        <f t="shared" si="0"/>
        <v>0</v>
      </c>
      <c r="FN7" s="71">
        <f t="shared" si="0"/>
        <v>0</v>
      </c>
      <c r="FO7" s="71">
        <f t="shared" si="0"/>
        <v>0</v>
      </c>
      <c r="FP7" s="71">
        <f t="shared" si="0"/>
        <v>0</v>
      </c>
    </row>
    <row r="8" spans="1:172" s="53" customFormat="1" ht="13.5" customHeight="1">
      <c r="A8" s="60" t="s">
        <v>125</v>
      </c>
      <c r="B8" s="61" t="s">
        <v>194</v>
      </c>
      <c r="C8" s="62" t="s">
        <v>195</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1</v>
      </c>
      <c r="FF8" s="63">
        <v>3</v>
      </c>
      <c r="FG8" s="63">
        <v>0</v>
      </c>
      <c r="FH8" s="63">
        <v>0</v>
      </c>
      <c r="FI8" s="63">
        <v>0</v>
      </c>
      <c r="FJ8" s="63">
        <v>0</v>
      </c>
      <c r="FK8" s="63">
        <v>0</v>
      </c>
      <c r="FL8" s="63">
        <v>0</v>
      </c>
      <c r="FM8" s="63">
        <v>0</v>
      </c>
      <c r="FN8" s="63">
        <v>0</v>
      </c>
      <c r="FO8" s="63">
        <v>0</v>
      </c>
      <c r="FP8" s="63">
        <v>0</v>
      </c>
    </row>
    <row r="9" spans="1:172" s="53" customFormat="1" ht="13.5" customHeight="1">
      <c r="A9" s="60" t="s">
        <v>125</v>
      </c>
      <c r="B9" s="61" t="s">
        <v>197</v>
      </c>
      <c r="C9" s="62" t="s">
        <v>198</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199</v>
      </c>
      <c r="C10" s="62" t="s">
        <v>200</v>
      </c>
      <c r="D10" s="63">
        <v>0</v>
      </c>
      <c r="E10" s="63">
        <v>0</v>
      </c>
      <c r="F10" s="63">
        <v>2</v>
      </c>
      <c r="G10" s="63">
        <v>20</v>
      </c>
      <c r="H10" s="63">
        <v>2</v>
      </c>
      <c r="I10" s="63">
        <v>4</v>
      </c>
      <c r="J10" s="63">
        <v>0</v>
      </c>
      <c r="K10" s="63">
        <v>0</v>
      </c>
      <c r="L10" s="63">
        <v>11</v>
      </c>
      <c r="M10" s="63">
        <v>33</v>
      </c>
      <c r="N10" s="63">
        <v>0</v>
      </c>
      <c r="O10" s="63">
        <v>0</v>
      </c>
      <c r="P10" s="63">
        <v>0</v>
      </c>
      <c r="Q10" s="63">
        <v>0</v>
      </c>
      <c r="R10" s="63">
        <v>0</v>
      </c>
      <c r="S10" s="63">
        <v>0</v>
      </c>
      <c r="T10" s="63">
        <v>0</v>
      </c>
      <c r="U10" s="63">
        <v>0</v>
      </c>
      <c r="V10" s="63">
        <v>0</v>
      </c>
      <c r="W10" s="63">
        <v>0</v>
      </c>
      <c r="X10" s="63">
        <v>0</v>
      </c>
      <c r="Y10" s="63">
        <v>0</v>
      </c>
      <c r="Z10" s="63">
        <v>0</v>
      </c>
      <c r="AA10" s="63">
        <v>0</v>
      </c>
      <c r="AB10" s="63">
        <f>AC10+AV10</f>
        <v>4</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4</v>
      </c>
      <c r="AW10" s="63">
        <f>SUM(AX10:BB10)</f>
        <v>0</v>
      </c>
      <c r="AX10" s="63">
        <v>0</v>
      </c>
      <c r="AY10" s="63">
        <v>0</v>
      </c>
      <c r="AZ10" s="63">
        <v>0</v>
      </c>
      <c r="BA10" s="63">
        <v>0</v>
      </c>
      <c r="BB10" s="63">
        <v>0</v>
      </c>
      <c r="BC10" s="63">
        <f>SUM(BD10:BH10)</f>
        <v>2</v>
      </c>
      <c r="BD10" s="63">
        <v>2</v>
      </c>
      <c r="BE10" s="63">
        <v>0</v>
      </c>
      <c r="BF10" s="63">
        <v>0</v>
      </c>
      <c r="BG10" s="63">
        <v>0</v>
      </c>
      <c r="BH10" s="63">
        <v>0</v>
      </c>
      <c r="BI10" s="63">
        <f>SUM(BJ10:BN10)</f>
        <v>0</v>
      </c>
      <c r="BJ10" s="63">
        <v>0</v>
      </c>
      <c r="BK10" s="63">
        <v>0</v>
      </c>
      <c r="BL10" s="63">
        <v>0</v>
      </c>
      <c r="BM10" s="63">
        <v>0</v>
      </c>
      <c r="BN10" s="63">
        <v>0</v>
      </c>
      <c r="BO10" s="63">
        <f>SUM(BP10:BT10)</f>
        <v>2</v>
      </c>
      <c r="BP10" s="63">
        <v>0</v>
      </c>
      <c r="BQ10" s="63">
        <v>0</v>
      </c>
      <c r="BR10" s="63">
        <v>0</v>
      </c>
      <c r="BS10" s="63">
        <v>2</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1</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13</v>
      </c>
      <c r="FJ10" s="63">
        <v>42</v>
      </c>
      <c r="FK10" s="63">
        <v>1</v>
      </c>
      <c r="FL10" s="63">
        <v>4</v>
      </c>
      <c r="FM10" s="63">
        <v>0</v>
      </c>
      <c r="FN10" s="63">
        <v>0</v>
      </c>
      <c r="FO10" s="63">
        <v>0</v>
      </c>
      <c r="FP10" s="63">
        <v>0</v>
      </c>
    </row>
    <row r="11" spans="1:172" s="53" customFormat="1" ht="13.5" customHeight="1">
      <c r="A11" s="60" t="s">
        <v>125</v>
      </c>
      <c r="B11" s="61" t="s">
        <v>201</v>
      </c>
      <c r="C11" s="62" t="s">
        <v>202</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16</v>
      </c>
      <c r="FJ11" s="63">
        <v>52</v>
      </c>
      <c r="FK11" s="63">
        <v>6</v>
      </c>
      <c r="FL11" s="63">
        <v>24</v>
      </c>
      <c r="FM11" s="63">
        <v>0</v>
      </c>
      <c r="FN11" s="63">
        <v>0</v>
      </c>
      <c r="FO11" s="63">
        <v>0</v>
      </c>
      <c r="FP11" s="63">
        <v>0</v>
      </c>
    </row>
    <row r="12" spans="1:172" s="53" customFormat="1" ht="13.5" customHeight="1">
      <c r="A12" s="60" t="s">
        <v>125</v>
      </c>
      <c r="B12" s="61" t="s">
        <v>203</v>
      </c>
      <c r="C12" s="62" t="s">
        <v>204</v>
      </c>
      <c r="D12" s="63">
        <v>0</v>
      </c>
      <c r="E12" s="63">
        <v>0</v>
      </c>
      <c r="F12" s="63">
        <v>0</v>
      </c>
      <c r="G12" s="63">
        <v>0</v>
      </c>
      <c r="H12" s="63">
        <v>1</v>
      </c>
      <c r="I12" s="63">
        <v>2</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1</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1</v>
      </c>
      <c r="AW12" s="63">
        <f>SUM(AX12:BB12)</f>
        <v>0</v>
      </c>
      <c r="AX12" s="63">
        <v>0</v>
      </c>
      <c r="AY12" s="63">
        <v>0</v>
      </c>
      <c r="AZ12" s="63">
        <v>0</v>
      </c>
      <c r="BA12" s="63">
        <v>0</v>
      </c>
      <c r="BB12" s="63">
        <v>0</v>
      </c>
      <c r="BC12" s="63">
        <f>SUM(BD12:BH12)</f>
        <v>1</v>
      </c>
      <c r="BD12" s="63">
        <v>1</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1</v>
      </c>
      <c r="CB12" s="63">
        <v>1</v>
      </c>
      <c r="CC12" s="63">
        <v>0</v>
      </c>
      <c r="CD12" s="63">
        <v>0</v>
      </c>
      <c r="CE12" s="63">
        <v>0</v>
      </c>
      <c r="CF12" s="63">
        <v>0</v>
      </c>
      <c r="CG12" s="63">
        <v>0</v>
      </c>
      <c r="CH12" s="63">
        <v>0</v>
      </c>
      <c r="CI12" s="63">
        <v>0</v>
      </c>
      <c r="CJ12" s="63">
        <v>1</v>
      </c>
      <c r="CK12" s="63">
        <v>0</v>
      </c>
      <c r="CL12" s="63">
        <v>0</v>
      </c>
      <c r="CM12" s="63">
        <v>1</v>
      </c>
      <c r="CN12" s="63">
        <v>0</v>
      </c>
      <c r="CO12" s="63">
        <v>0</v>
      </c>
      <c r="CP12" s="63">
        <v>0</v>
      </c>
      <c r="CQ12" s="63">
        <v>0</v>
      </c>
      <c r="CR12" s="63">
        <v>0</v>
      </c>
      <c r="CS12" s="63">
        <v>0</v>
      </c>
      <c r="CT12" s="63">
        <v>0</v>
      </c>
      <c r="CU12" s="63">
        <v>0</v>
      </c>
      <c r="CV12" s="63">
        <v>0</v>
      </c>
      <c r="CW12" s="63">
        <v>0</v>
      </c>
      <c r="CX12" s="63">
        <v>1</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205</v>
      </c>
      <c r="C13" s="62" t="s">
        <v>206</v>
      </c>
      <c r="D13" s="63">
        <v>0</v>
      </c>
      <c r="E13" s="63">
        <v>0</v>
      </c>
      <c r="F13" s="63">
        <v>6</v>
      </c>
      <c r="G13" s="63">
        <v>40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6</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6</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6</v>
      </c>
      <c r="BP13" s="63">
        <v>0</v>
      </c>
      <c r="BQ13" s="63">
        <v>0</v>
      </c>
      <c r="BR13" s="63">
        <v>0</v>
      </c>
      <c r="BS13" s="63">
        <v>6</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2</v>
      </c>
      <c r="CK13" s="63">
        <v>0</v>
      </c>
      <c r="CL13" s="63">
        <v>0</v>
      </c>
      <c r="CM13" s="63">
        <v>3</v>
      </c>
      <c r="CN13" s="63">
        <v>0</v>
      </c>
      <c r="CO13" s="63">
        <v>0</v>
      </c>
      <c r="CP13" s="63">
        <v>0</v>
      </c>
      <c r="CQ13" s="63">
        <v>0</v>
      </c>
      <c r="CR13" s="63">
        <v>0</v>
      </c>
      <c r="CS13" s="63">
        <v>0</v>
      </c>
      <c r="CT13" s="63">
        <v>0</v>
      </c>
      <c r="CU13" s="63">
        <v>0</v>
      </c>
      <c r="CV13" s="63">
        <v>1</v>
      </c>
      <c r="CW13" s="63">
        <v>0</v>
      </c>
      <c r="CX13" s="63">
        <v>0</v>
      </c>
      <c r="CY13" s="63">
        <v>0</v>
      </c>
      <c r="CZ13" s="63">
        <v>0</v>
      </c>
      <c r="DA13" s="63">
        <v>0</v>
      </c>
      <c r="DB13" s="63">
        <v>0</v>
      </c>
      <c r="DC13" s="63">
        <v>0</v>
      </c>
      <c r="DD13" s="63">
        <v>0</v>
      </c>
      <c r="DE13" s="63" t="s">
        <v>207</v>
      </c>
      <c r="DF13" s="63">
        <v>1</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208</v>
      </c>
      <c r="C14" s="62" t="s">
        <v>209</v>
      </c>
      <c r="D14" s="63">
        <v>0</v>
      </c>
      <c r="E14" s="63">
        <v>0</v>
      </c>
      <c r="F14" s="63">
        <v>0</v>
      </c>
      <c r="G14" s="63">
        <v>0</v>
      </c>
      <c r="H14" s="63">
        <v>1</v>
      </c>
      <c r="I14" s="63">
        <v>2</v>
      </c>
      <c r="J14" s="63">
        <v>0</v>
      </c>
      <c r="K14" s="63">
        <v>0</v>
      </c>
      <c r="L14" s="63">
        <v>5</v>
      </c>
      <c r="M14" s="63">
        <v>8</v>
      </c>
      <c r="N14" s="63">
        <v>0</v>
      </c>
      <c r="O14" s="63">
        <v>0</v>
      </c>
      <c r="P14" s="63">
        <v>2</v>
      </c>
      <c r="Q14" s="63">
        <v>8</v>
      </c>
      <c r="R14" s="63">
        <v>0</v>
      </c>
      <c r="S14" s="63">
        <v>0</v>
      </c>
      <c r="T14" s="63">
        <v>0</v>
      </c>
      <c r="U14" s="63"/>
      <c r="V14" s="63">
        <v>0</v>
      </c>
      <c r="W14" s="63"/>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1</v>
      </c>
      <c r="AX14" s="63">
        <v>1</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1</v>
      </c>
      <c r="CQ14" s="63">
        <v>0</v>
      </c>
      <c r="CR14" s="63">
        <v>0</v>
      </c>
      <c r="CS14" s="63">
        <v>0</v>
      </c>
      <c r="CT14" s="63">
        <v>0</v>
      </c>
      <c r="CU14" s="63">
        <v>0</v>
      </c>
      <c r="CV14" s="63">
        <v>2</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210</v>
      </c>
      <c r="C15" s="62" t="s">
        <v>211</v>
      </c>
      <c r="D15" s="63">
        <v>0</v>
      </c>
      <c r="E15" s="63">
        <v>0</v>
      </c>
      <c r="F15" s="63">
        <v>0</v>
      </c>
      <c r="G15" s="63">
        <v>0</v>
      </c>
      <c r="H15" s="63">
        <v>1</v>
      </c>
      <c r="I15" s="63">
        <v>3</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1</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1</v>
      </c>
      <c r="AW15" s="63">
        <f>SUM(AX15:BB15)</f>
        <v>0</v>
      </c>
      <c r="AX15" s="63">
        <v>0</v>
      </c>
      <c r="AY15" s="63">
        <v>0</v>
      </c>
      <c r="AZ15" s="63">
        <v>0</v>
      </c>
      <c r="BA15" s="63">
        <v>0</v>
      </c>
      <c r="BB15" s="63">
        <v>0</v>
      </c>
      <c r="BC15" s="63">
        <f>SUM(BD15:BH15)</f>
        <v>1</v>
      </c>
      <c r="BD15" s="63">
        <v>0</v>
      </c>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1</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5">
    <sortCondition ref="A8:A15"/>
    <sortCondition ref="B8:B15"/>
    <sortCondition ref="C8:C1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宮崎県</v>
      </c>
      <c r="B7" s="70" t="str">
        <f>組合状況!B7</f>
        <v>45000</v>
      </c>
      <c r="C7" s="69" t="s">
        <v>52</v>
      </c>
      <c r="D7" s="71">
        <f>SUM(E7:G7)</f>
        <v>104</v>
      </c>
      <c r="E7" s="71">
        <f>SUM(E$8:E$207)</f>
        <v>66</v>
      </c>
      <c r="F7" s="71">
        <f>SUM(F$8:F$207)</f>
        <v>32</v>
      </c>
      <c r="G7" s="71">
        <f>SUM(G$8:G$207)</f>
        <v>6</v>
      </c>
      <c r="H7" s="71">
        <f>SUM(I7:K7)</f>
        <v>322</v>
      </c>
      <c r="I7" s="71">
        <f>SUM(I$8:I$207)</f>
        <v>279</v>
      </c>
      <c r="J7" s="71">
        <f>SUM(J$8:J$207)</f>
        <v>42</v>
      </c>
      <c r="K7" s="71">
        <f>SUM(K$8:K$207)</f>
        <v>1</v>
      </c>
      <c r="L7" s="71">
        <f>SUM(M7:O7)</f>
        <v>12</v>
      </c>
      <c r="M7" s="71">
        <f>SUM(M$8:M$207)</f>
        <v>7</v>
      </c>
      <c r="N7" s="71">
        <f>SUM(N$8:N$207)</f>
        <v>5</v>
      </c>
      <c r="O7" s="71">
        <f>SUM(O$8:O$207)</f>
        <v>0</v>
      </c>
      <c r="P7" s="71">
        <f>SUM(Q7:S7)</f>
        <v>36</v>
      </c>
      <c r="Q7" s="71">
        <f>SUM(Q$8:Q$207)</f>
        <v>34</v>
      </c>
      <c r="R7" s="71">
        <f>SUM(R$8:R$207)</f>
        <v>2</v>
      </c>
      <c r="S7" s="71">
        <f>SUM(S$8:S$207)</f>
        <v>0</v>
      </c>
    </row>
    <row r="8" spans="1:19" s="10" customFormat="1" ht="13.5" customHeight="1">
      <c r="A8" s="60" t="s">
        <v>125</v>
      </c>
      <c r="B8" s="61" t="s">
        <v>135</v>
      </c>
      <c r="C8" s="62" t="s">
        <v>136</v>
      </c>
      <c r="D8" s="63">
        <f>SUM(E8:G8)</f>
        <v>15</v>
      </c>
      <c r="E8" s="63">
        <v>10</v>
      </c>
      <c r="F8" s="63">
        <v>4</v>
      </c>
      <c r="G8" s="63">
        <v>1</v>
      </c>
      <c r="H8" s="63">
        <f>SUM(I8:K8)</f>
        <v>51</v>
      </c>
      <c r="I8" s="63">
        <v>45</v>
      </c>
      <c r="J8" s="63">
        <v>6</v>
      </c>
      <c r="K8" s="63">
        <v>0</v>
      </c>
      <c r="L8" s="63">
        <f>SUM(M8:O8)</f>
        <v>2</v>
      </c>
      <c r="M8" s="63">
        <v>2</v>
      </c>
      <c r="N8" s="63">
        <v>0</v>
      </c>
      <c r="O8" s="63">
        <v>0</v>
      </c>
      <c r="P8" s="63">
        <f>SUM(Q8:S8)</f>
        <v>7</v>
      </c>
      <c r="Q8" s="63">
        <v>5</v>
      </c>
      <c r="R8" s="63">
        <v>2</v>
      </c>
      <c r="S8" s="63">
        <v>0</v>
      </c>
    </row>
    <row r="9" spans="1:19" s="10" customFormat="1" ht="13.5" customHeight="1">
      <c r="A9" s="60" t="s">
        <v>125</v>
      </c>
      <c r="B9" s="61" t="s">
        <v>139</v>
      </c>
      <c r="C9" s="62" t="s">
        <v>140</v>
      </c>
      <c r="D9" s="63">
        <f>SUM(E9:G9)</f>
        <v>12</v>
      </c>
      <c r="E9" s="63">
        <v>8</v>
      </c>
      <c r="F9" s="63">
        <v>2</v>
      </c>
      <c r="G9" s="63">
        <v>2</v>
      </c>
      <c r="H9" s="63">
        <f>SUM(I9:K9)</f>
        <v>36</v>
      </c>
      <c r="I9" s="63">
        <v>36</v>
      </c>
      <c r="J9" s="63">
        <v>0</v>
      </c>
      <c r="K9" s="63">
        <v>0</v>
      </c>
      <c r="L9" s="63">
        <f>SUM(M9:O9)</f>
        <v>0</v>
      </c>
      <c r="M9" s="63">
        <v>0</v>
      </c>
      <c r="N9" s="63">
        <v>0</v>
      </c>
      <c r="O9" s="63">
        <v>0</v>
      </c>
      <c r="P9" s="63">
        <f>SUM(Q9:S9)</f>
        <v>1</v>
      </c>
      <c r="Q9" s="63">
        <v>1</v>
      </c>
      <c r="R9" s="63">
        <v>0</v>
      </c>
      <c r="S9" s="63">
        <v>0</v>
      </c>
    </row>
    <row r="10" spans="1:19" s="10" customFormat="1" ht="13.5" customHeight="1">
      <c r="A10" s="60" t="s">
        <v>125</v>
      </c>
      <c r="B10" s="61" t="s">
        <v>141</v>
      </c>
      <c r="C10" s="62" t="s">
        <v>142</v>
      </c>
      <c r="D10" s="63">
        <f>SUM(E10:G10)</f>
        <v>8</v>
      </c>
      <c r="E10" s="63">
        <v>7</v>
      </c>
      <c r="F10" s="63">
        <v>1</v>
      </c>
      <c r="G10" s="63">
        <v>0</v>
      </c>
      <c r="H10" s="63">
        <f>SUM(I10:K10)</f>
        <v>51</v>
      </c>
      <c r="I10" s="63">
        <v>45</v>
      </c>
      <c r="J10" s="63">
        <v>6</v>
      </c>
      <c r="K10" s="63">
        <v>0</v>
      </c>
      <c r="L10" s="63">
        <f>SUM(M10:O10)</f>
        <v>2</v>
      </c>
      <c r="M10" s="63">
        <v>2</v>
      </c>
      <c r="N10" s="63">
        <v>0</v>
      </c>
      <c r="O10" s="63">
        <v>0</v>
      </c>
      <c r="P10" s="63">
        <f>SUM(Q10:S10)</f>
        <v>3</v>
      </c>
      <c r="Q10" s="63">
        <v>3</v>
      </c>
      <c r="R10" s="63">
        <v>0</v>
      </c>
      <c r="S10" s="63">
        <v>0</v>
      </c>
    </row>
    <row r="11" spans="1:19" s="10" customFormat="1" ht="13.5" customHeight="1">
      <c r="A11" s="60" t="s">
        <v>125</v>
      </c>
      <c r="B11" s="61" t="s">
        <v>148</v>
      </c>
      <c r="C11" s="62" t="s">
        <v>149</v>
      </c>
      <c r="D11" s="63">
        <f>SUM(E11:G11)</f>
        <v>7</v>
      </c>
      <c r="E11" s="63">
        <v>7</v>
      </c>
      <c r="F11" s="63">
        <v>0</v>
      </c>
      <c r="G11" s="63">
        <v>0</v>
      </c>
      <c r="H11" s="63">
        <f>SUM(I11:K11)</f>
        <v>17</v>
      </c>
      <c r="I11" s="63">
        <v>16</v>
      </c>
      <c r="J11" s="63">
        <v>1</v>
      </c>
      <c r="K11" s="63">
        <v>0</v>
      </c>
      <c r="L11" s="63">
        <f>SUM(M11:O11)</f>
        <v>0</v>
      </c>
      <c r="M11" s="63">
        <v>0</v>
      </c>
      <c r="N11" s="63">
        <v>0</v>
      </c>
      <c r="O11" s="63">
        <v>0</v>
      </c>
      <c r="P11" s="63">
        <f>SUM(Q11:S11)</f>
        <v>2</v>
      </c>
      <c r="Q11" s="63">
        <v>2</v>
      </c>
      <c r="R11" s="63">
        <v>0</v>
      </c>
      <c r="S11" s="63">
        <v>0</v>
      </c>
    </row>
    <row r="12" spans="1:19" s="10" customFormat="1" ht="13.5" customHeight="1">
      <c r="A12" s="60" t="s">
        <v>125</v>
      </c>
      <c r="B12" s="61" t="s">
        <v>150</v>
      </c>
      <c r="C12" s="62" t="s">
        <v>151</v>
      </c>
      <c r="D12" s="63">
        <f>SUM(E12:G12)</f>
        <v>7</v>
      </c>
      <c r="E12" s="63">
        <v>1</v>
      </c>
      <c r="F12" s="63">
        <v>6</v>
      </c>
      <c r="G12" s="63">
        <v>0</v>
      </c>
      <c r="H12" s="63">
        <f>SUM(I12:K12)</f>
        <v>26</v>
      </c>
      <c r="I12" s="63">
        <v>18</v>
      </c>
      <c r="J12" s="63">
        <v>7</v>
      </c>
      <c r="K12" s="63">
        <v>1</v>
      </c>
      <c r="L12" s="63">
        <f>SUM(M12:O12)</f>
        <v>1</v>
      </c>
      <c r="M12" s="63">
        <v>0</v>
      </c>
      <c r="N12" s="63">
        <v>1</v>
      </c>
      <c r="O12" s="63">
        <v>0</v>
      </c>
      <c r="P12" s="63">
        <f>SUM(Q12:S12)</f>
        <v>1</v>
      </c>
      <c r="Q12" s="63">
        <v>1</v>
      </c>
      <c r="R12" s="63">
        <v>0</v>
      </c>
      <c r="S12" s="63">
        <v>0</v>
      </c>
    </row>
    <row r="13" spans="1:19" s="10" customFormat="1" ht="13.5" customHeight="1">
      <c r="A13" s="60" t="s">
        <v>125</v>
      </c>
      <c r="B13" s="61" t="s">
        <v>152</v>
      </c>
      <c r="C13" s="62" t="s">
        <v>153</v>
      </c>
      <c r="D13" s="63">
        <f>SUM(E13:G13)</f>
        <v>14</v>
      </c>
      <c r="E13" s="63">
        <v>5</v>
      </c>
      <c r="F13" s="63">
        <v>9</v>
      </c>
      <c r="G13" s="63">
        <v>0</v>
      </c>
      <c r="H13" s="63">
        <f>SUM(I13:K13)</f>
        <v>23</v>
      </c>
      <c r="I13" s="63">
        <v>20</v>
      </c>
      <c r="J13" s="63">
        <v>3</v>
      </c>
      <c r="K13" s="63">
        <v>0</v>
      </c>
      <c r="L13" s="63">
        <f>SUM(M13:O13)</f>
        <v>1</v>
      </c>
      <c r="M13" s="63">
        <v>0</v>
      </c>
      <c r="N13" s="63">
        <v>1</v>
      </c>
      <c r="O13" s="63">
        <v>0</v>
      </c>
      <c r="P13" s="63">
        <f>SUM(Q13:S13)</f>
        <v>2</v>
      </c>
      <c r="Q13" s="63">
        <v>2</v>
      </c>
      <c r="R13" s="63">
        <v>0</v>
      </c>
      <c r="S13" s="63">
        <v>0</v>
      </c>
    </row>
    <row r="14" spans="1:19" s="10" customFormat="1" ht="13.5" customHeight="1">
      <c r="A14" s="60" t="s">
        <v>125</v>
      </c>
      <c r="B14" s="61" t="s">
        <v>154</v>
      </c>
      <c r="C14" s="62" t="s">
        <v>155</v>
      </c>
      <c r="D14" s="63">
        <f>SUM(E14:G14)</f>
        <v>2</v>
      </c>
      <c r="E14" s="63">
        <v>2</v>
      </c>
      <c r="F14" s="63">
        <v>0</v>
      </c>
      <c r="G14" s="63">
        <v>0</v>
      </c>
      <c r="H14" s="63">
        <f>SUM(I14:K14)</f>
        <v>11</v>
      </c>
      <c r="I14" s="63">
        <v>8</v>
      </c>
      <c r="J14" s="63">
        <v>3</v>
      </c>
      <c r="K14" s="63">
        <v>0</v>
      </c>
      <c r="L14" s="63">
        <f>SUM(M14:O14)</f>
        <v>0</v>
      </c>
      <c r="M14" s="63">
        <v>0</v>
      </c>
      <c r="N14" s="63">
        <v>0</v>
      </c>
      <c r="O14" s="63">
        <v>0</v>
      </c>
      <c r="P14" s="63">
        <f>SUM(Q14:S14)</f>
        <v>3</v>
      </c>
      <c r="Q14" s="63">
        <v>3</v>
      </c>
      <c r="R14" s="63">
        <v>0</v>
      </c>
      <c r="S14" s="63">
        <v>0</v>
      </c>
    </row>
    <row r="15" spans="1:19" s="10" customFormat="1" ht="13.5" customHeight="1">
      <c r="A15" s="60" t="s">
        <v>125</v>
      </c>
      <c r="B15" s="61" t="s">
        <v>156</v>
      </c>
      <c r="C15" s="62" t="s">
        <v>157</v>
      </c>
      <c r="D15" s="63">
        <f>SUM(E15:G15)</f>
        <v>1</v>
      </c>
      <c r="E15" s="63">
        <v>1</v>
      </c>
      <c r="F15" s="63">
        <v>0</v>
      </c>
      <c r="G15" s="63">
        <v>0</v>
      </c>
      <c r="H15" s="63">
        <f>SUM(I15:K15)</f>
        <v>15</v>
      </c>
      <c r="I15" s="63">
        <v>10</v>
      </c>
      <c r="J15" s="63">
        <v>5</v>
      </c>
      <c r="K15" s="63">
        <v>0</v>
      </c>
      <c r="L15" s="63">
        <f>SUM(M15:O15)</f>
        <v>2</v>
      </c>
      <c r="M15" s="63">
        <v>1</v>
      </c>
      <c r="N15" s="63">
        <v>1</v>
      </c>
      <c r="O15" s="63">
        <v>0</v>
      </c>
      <c r="P15" s="63">
        <f>SUM(Q15:S15)</f>
        <v>1</v>
      </c>
      <c r="Q15" s="63">
        <v>1</v>
      </c>
      <c r="R15" s="63">
        <v>0</v>
      </c>
      <c r="S15" s="63">
        <v>0</v>
      </c>
    </row>
    <row r="16" spans="1:19" s="10" customFormat="1" ht="13.5" customHeight="1">
      <c r="A16" s="60" t="s">
        <v>125</v>
      </c>
      <c r="B16" s="61" t="s">
        <v>158</v>
      </c>
      <c r="C16" s="62" t="s">
        <v>159</v>
      </c>
      <c r="D16" s="63">
        <f>SUM(E16:G16)</f>
        <v>7</v>
      </c>
      <c r="E16" s="63">
        <v>5</v>
      </c>
      <c r="F16" s="63">
        <v>1</v>
      </c>
      <c r="G16" s="63">
        <v>1</v>
      </c>
      <c r="H16" s="63">
        <f>SUM(I16:K16)</f>
        <v>10</v>
      </c>
      <c r="I16" s="63">
        <v>10</v>
      </c>
      <c r="J16" s="63">
        <v>0</v>
      </c>
      <c r="K16" s="63">
        <v>0</v>
      </c>
      <c r="L16" s="63">
        <f>SUM(M16:O16)</f>
        <v>1</v>
      </c>
      <c r="M16" s="63">
        <v>0</v>
      </c>
      <c r="N16" s="63">
        <v>1</v>
      </c>
      <c r="O16" s="63">
        <v>0</v>
      </c>
      <c r="P16" s="63">
        <f>SUM(Q16:S16)</f>
        <v>1</v>
      </c>
      <c r="Q16" s="63">
        <v>1</v>
      </c>
      <c r="R16" s="63">
        <v>0</v>
      </c>
      <c r="S16" s="63">
        <v>0</v>
      </c>
    </row>
    <row r="17" spans="1:19" s="10" customFormat="1" ht="13.5" customHeight="1">
      <c r="A17" s="60" t="s">
        <v>125</v>
      </c>
      <c r="B17" s="61" t="s">
        <v>160</v>
      </c>
      <c r="C17" s="62" t="s">
        <v>161</v>
      </c>
      <c r="D17" s="63">
        <f>SUM(E17:G17)</f>
        <v>2</v>
      </c>
      <c r="E17" s="63">
        <v>2</v>
      </c>
      <c r="F17" s="63">
        <v>0</v>
      </c>
      <c r="G17" s="63">
        <v>0</v>
      </c>
      <c r="H17" s="63">
        <f>SUM(I17:K17)</f>
        <v>8</v>
      </c>
      <c r="I17" s="63">
        <v>7</v>
      </c>
      <c r="J17" s="63">
        <v>1</v>
      </c>
      <c r="K17" s="63">
        <v>0</v>
      </c>
      <c r="L17" s="63">
        <f>SUM(M17:O17)</f>
        <v>0</v>
      </c>
      <c r="M17" s="63">
        <v>0</v>
      </c>
      <c r="N17" s="63">
        <v>0</v>
      </c>
      <c r="O17" s="63">
        <v>0</v>
      </c>
      <c r="P17" s="63">
        <f>SUM(Q17:S17)</f>
        <v>1</v>
      </c>
      <c r="Q17" s="63">
        <v>1</v>
      </c>
      <c r="R17" s="63">
        <v>0</v>
      </c>
      <c r="S17" s="63">
        <v>0</v>
      </c>
    </row>
    <row r="18" spans="1:19" s="10" customFormat="1" ht="13.5" customHeight="1">
      <c r="A18" s="60" t="s">
        <v>125</v>
      </c>
      <c r="B18" s="61" t="s">
        <v>162</v>
      </c>
      <c r="C18" s="62" t="s">
        <v>163</v>
      </c>
      <c r="D18" s="63">
        <f>SUM(E18:G18)</f>
        <v>1</v>
      </c>
      <c r="E18" s="63">
        <v>1</v>
      </c>
      <c r="F18" s="63">
        <v>0</v>
      </c>
      <c r="G18" s="63">
        <v>0</v>
      </c>
      <c r="H18" s="63">
        <f>SUM(I18:K18)</f>
        <v>7</v>
      </c>
      <c r="I18" s="63">
        <v>7</v>
      </c>
      <c r="J18" s="63">
        <v>0</v>
      </c>
      <c r="K18" s="63">
        <v>0</v>
      </c>
      <c r="L18" s="63">
        <f>SUM(M18:O18)</f>
        <v>0</v>
      </c>
      <c r="M18" s="63">
        <v>0</v>
      </c>
      <c r="N18" s="63">
        <v>0</v>
      </c>
      <c r="O18" s="63">
        <v>0</v>
      </c>
      <c r="P18" s="63">
        <f>SUM(Q18:S18)</f>
        <v>1</v>
      </c>
      <c r="Q18" s="63">
        <v>1</v>
      </c>
      <c r="R18" s="63">
        <v>0</v>
      </c>
      <c r="S18" s="63">
        <v>0</v>
      </c>
    </row>
    <row r="19" spans="1:19" s="10" customFormat="1" ht="13.5" customHeight="1">
      <c r="A19" s="60" t="s">
        <v>125</v>
      </c>
      <c r="B19" s="61" t="s">
        <v>164</v>
      </c>
      <c r="C19" s="62" t="s">
        <v>165</v>
      </c>
      <c r="D19" s="63">
        <f>SUM(E19:G19)</f>
        <v>3</v>
      </c>
      <c r="E19" s="63">
        <v>1</v>
      </c>
      <c r="F19" s="63">
        <v>1</v>
      </c>
      <c r="G19" s="63">
        <v>1</v>
      </c>
      <c r="H19" s="63">
        <f>SUM(I19:K19)</f>
        <v>2</v>
      </c>
      <c r="I19" s="63">
        <v>1</v>
      </c>
      <c r="J19" s="63">
        <v>1</v>
      </c>
      <c r="K19" s="63">
        <v>0</v>
      </c>
      <c r="L19" s="63">
        <f>SUM(M19:O19)</f>
        <v>0</v>
      </c>
      <c r="M19" s="63">
        <v>0</v>
      </c>
      <c r="N19" s="63">
        <v>0</v>
      </c>
      <c r="O19" s="63">
        <v>0</v>
      </c>
      <c r="P19" s="63">
        <f>SUM(Q19:S19)</f>
        <v>1</v>
      </c>
      <c r="Q19" s="63">
        <v>1</v>
      </c>
      <c r="R19" s="63">
        <v>0</v>
      </c>
      <c r="S19" s="63">
        <v>0</v>
      </c>
    </row>
    <row r="20" spans="1:19" s="10" customFormat="1" ht="13.5" customHeight="1">
      <c r="A20" s="60" t="s">
        <v>125</v>
      </c>
      <c r="B20" s="61" t="s">
        <v>166</v>
      </c>
      <c r="C20" s="62" t="s">
        <v>167</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168</v>
      </c>
      <c r="C21" s="62" t="s">
        <v>169</v>
      </c>
      <c r="D21" s="63">
        <f>SUM(E21:G21)</f>
        <v>2</v>
      </c>
      <c r="E21" s="63">
        <v>2</v>
      </c>
      <c r="F21" s="63">
        <v>0</v>
      </c>
      <c r="G21" s="63">
        <v>0</v>
      </c>
      <c r="H21" s="63">
        <f>SUM(I21:K21)</f>
        <v>22</v>
      </c>
      <c r="I21" s="63">
        <v>19</v>
      </c>
      <c r="J21" s="63">
        <v>3</v>
      </c>
      <c r="K21" s="63">
        <v>0</v>
      </c>
      <c r="L21" s="63">
        <f>SUM(M21:O21)</f>
        <v>1</v>
      </c>
      <c r="M21" s="63">
        <v>1</v>
      </c>
      <c r="N21" s="63">
        <v>0</v>
      </c>
      <c r="O21" s="63">
        <v>0</v>
      </c>
      <c r="P21" s="63">
        <f>SUM(Q21:S21)</f>
        <v>1</v>
      </c>
      <c r="Q21" s="63">
        <v>1</v>
      </c>
      <c r="R21" s="63">
        <v>0</v>
      </c>
      <c r="S21" s="63">
        <v>0</v>
      </c>
    </row>
    <row r="22" spans="1:19" s="10" customFormat="1" ht="13.5" customHeight="1">
      <c r="A22" s="60" t="s">
        <v>125</v>
      </c>
      <c r="B22" s="61" t="s">
        <v>170</v>
      </c>
      <c r="C22" s="62" t="s">
        <v>171</v>
      </c>
      <c r="D22" s="63">
        <f>SUM(E22:G22)</f>
        <v>1</v>
      </c>
      <c r="E22" s="63">
        <v>1</v>
      </c>
      <c r="F22" s="63">
        <v>0</v>
      </c>
      <c r="G22" s="63">
        <v>0</v>
      </c>
      <c r="H22" s="63">
        <f>SUM(I22:K22)</f>
        <v>13</v>
      </c>
      <c r="I22" s="63">
        <v>13</v>
      </c>
      <c r="J22" s="63">
        <v>0</v>
      </c>
      <c r="K22" s="63">
        <v>0</v>
      </c>
      <c r="L22" s="63">
        <f>SUM(M22:O22)</f>
        <v>0</v>
      </c>
      <c r="M22" s="63">
        <v>0</v>
      </c>
      <c r="N22" s="63">
        <v>0</v>
      </c>
      <c r="O22" s="63">
        <v>0</v>
      </c>
      <c r="P22" s="63">
        <f>SUM(Q22:S22)</f>
        <v>1</v>
      </c>
      <c r="Q22" s="63">
        <v>1</v>
      </c>
      <c r="R22" s="63">
        <v>0</v>
      </c>
      <c r="S22" s="63">
        <v>0</v>
      </c>
    </row>
    <row r="23" spans="1:19" s="10" customFormat="1" ht="13.5" customHeight="1">
      <c r="A23" s="60" t="s">
        <v>125</v>
      </c>
      <c r="B23" s="61" t="s">
        <v>172</v>
      </c>
      <c r="C23" s="62" t="s">
        <v>173</v>
      </c>
      <c r="D23" s="63">
        <f>SUM(E23:G23)</f>
        <v>4</v>
      </c>
      <c r="E23" s="63">
        <v>1</v>
      </c>
      <c r="F23" s="63">
        <v>2</v>
      </c>
      <c r="G23" s="63">
        <v>1</v>
      </c>
      <c r="H23" s="63">
        <f>SUM(I23:K23)</f>
        <v>0</v>
      </c>
      <c r="I23" s="63">
        <v>0</v>
      </c>
      <c r="J23" s="63">
        <v>0</v>
      </c>
      <c r="K23" s="63">
        <v>0</v>
      </c>
      <c r="L23" s="63">
        <f>SUM(M23:O23)</f>
        <v>0</v>
      </c>
      <c r="M23" s="63">
        <v>0</v>
      </c>
      <c r="N23" s="63">
        <v>0</v>
      </c>
      <c r="O23" s="63">
        <v>0</v>
      </c>
      <c r="P23" s="63">
        <f>SUM(Q23:S23)</f>
        <v>1</v>
      </c>
      <c r="Q23" s="63">
        <v>1</v>
      </c>
      <c r="R23" s="63">
        <v>0</v>
      </c>
      <c r="S23" s="63">
        <v>0</v>
      </c>
    </row>
    <row r="24" spans="1:19" s="10" customFormat="1" ht="13.5" customHeight="1">
      <c r="A24" s="60" t="s">
        <v>125</v>
      </c>
      <c r="B24" s="61" t="s">
        <v>174</v>
      </c>
      <c r="C24" s="62" t="s">
        <v>175</v>
      </c>
      <c r="D24" s="63">
        <f>SUM(E24:G24)</f>
        <v>1</v>
      </c>
      <c r="E24" s="63">
        <v>1</v>
      </c>
      <c r="F24" s="63">
        <v>0</v>
      </c>
      <c r="G24" s="63">
        <v>0</v>
      </c>
      <c r="H24" s="63">
        <f>SUM(I24:K24)</f>
        <v>2</v>
      </c>
      <c r="I24" s="63">
        <v>2</v>
      </c>
      <c r="J24" s="63">
        <v>0</v>
      </c>
      <c r="K24" s="63">
        <v>0</v>
      </c>
      <c r="L24" s="63">
        <f>SUM(M24:O24)</f>
        <v>0</v>
      </c>
      <c r="M24" s="63">
        <v>0</v>
      </c>
      <c r="N24" s="63">
        <v>0</v>
      </c>
      <c r="O24" s="63">
        <v>0</v>
      </c>
      <c r="P24" s="63">
        <f>SUM(Q24:S24)</f>
        <v>1</v>
      </c>
      <c r="Q24" s="63">
        <v>1</v>
      </c>
      <c r="R24" s="63">
        <v>0</v>
      </c>
      <c r="S24" s="63">
        <v>0</v>
      </c>
    </row>
    <row r="25" spans="1:19" s="10" customFormat="1" ht="13.5" customHeight="1">
      <c r="A25" s="60" t="s">
        <v>125</v>
      </c>
      <c r="B25" s="61" t="s">
        <v>176</v>
      </c>
      <c r="C25" s="62" t="s">
        <v>177</v>
      </c>
      <c r="D25" s="63">
        <f>SUM(E25:G25)</f>
        <v>1</v>
      </c>
      <c r="E25" s="63">
        <v>1</v>
      </c>
      <c r="F25" s="63">
        <v>0</v>
      </c>
      <c r="G25" s="63">
        <v>0</v>
      </c>
      <c r="H25" s="63">
        <f>SUM(I25:K25)</f>
        <v>10</v>
      </c>
      <c r="I25" s="63">
        <v>7</v>
      </c>
      <c r="J25" s="63">
        <v>3</v>
      </c>
      <c r="K25" s="63">
        <v>0</v>
      </c>
      <c r="L25" s="63">
        <f>SUM(M25:O25)</f>
        <v>0</v>
      </c>
      <c r="M25" s="63">
        <v>0</v>
      </c>
      <c r="N25" s="63">
        <v>0</v>
      </c>
      <c r="O25" s="63">
        <v>0</v>
      </c>
      <c r="P25" s="63">
        <f>SUM(Q25:S25)</f>
        <v>1</v>
      </c>
      <c r="Q25" s="63">
        <v>1</v>
      </c>
      <c r="R25" s="63">
        <v>0</v>
      </c>
      <c r="S25" s="63">
        <v>0</v>
      </c>
    </row>
    <row r="26" spans="1:19" s="10" customFormat="1" ht="13.5" customHeight="1">
      <c r="A26" s="60" t="s">
        <v>125</v>
      </c>
      <c r="B26" s="61" t="s">
        <v>178</v>
      </c>
      <c r="C26" s="62" t="s">
        <v>179</v>
      </c>
      <c r="D26" s="63">
        <f>SUM(E26:G26)</f>
        <v>1</v>
      </c>
      <c r="E26" s="63">
        <v>1</v>
      </c>
      <c r="F26" s="63">
        <v>0</v>
      </c>
      <c r="G26" s="63">
        <v>0</v>
      </c>
      <c r="H26" s="63">
        <f>SUM(I26:K26)</f>
        <v>6</v>
      </c>
      <c r="I26" s="63">
        <v>6</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180</v>
      </c>
      <c r="C27" s="62" t="s">
        <v>181</v>
      </c>
      <c r="D27" s="63">
        <f>SUM(E27:G27)</f>
        <v>2</v>
      </c>
      <c r="E27" s="63">
        <v>1</v>
      </c>
      <c r="F27" s="63">
        <v>1</v>
      </c>
      <c r="G27" s="63">
        <v>0</v>
      </c>
      <c r="H27" s="63">
        <f>SUM(I27:K27)</f>
        <v>8</v>
      </c>
      <c r="I27" s="63">
        <v>6</v>
      </c>
      <c r="J27" s="63">
        <v>2</v>
      </c>
      <c r="K27" s="63">
        <v>0</v>
      </c>
      <c r="L27" s="63">
        <f>SUM(M27:O27)</f>
        <v>1</v>
      </c>
      <c r="M27" s="63">
        <v>0</v>
      </c>
      <c r="N27" s="63">
        <v>1</v>
      </c>
      <c r="O27" s="63">
        <v>0</v>
      </c>
      <c r="P27" s="63">
        <f>SUM(Q27:S27)</f>
        <v>2</v>
      </c>
      <c r="Q27" s="63">
        <v>2</v>
      </c>
      <c r="R27" s="63">
        <v>0</v>
      </c>
      <c r="S27" s="63">
        <v>0</v>
      </c>
    </row>
    <row r="28" spans="1:19" s="10" customFormat="1" ht="13.5" customHeight="1">
      <c r="A28" s="60" t="s">
        <v>125</v>
      </c>
      <c r="B28" s="61" t="s">
        <v>182</v>
      </c>
      <c r="C28" s="62" t="s">
        <v>183</v>
      </c>
      <c r="D28" s="63">
        <f>SUM(E28:G28)</f>
        <v>7</v>
      </c>
      <c r="E28" s="63">
        <v>4</v>
      </c>
      <c r="F28" s="63">
        <v>3</v>
      </c>
      <c r="G28" s="63">
        <v>0</v>
      </c>
      <c r="H28" s="63">
        <f>SUM(I28:K28)</f>
        <v>0</v>
      </c>
      <c r="I28" s="63">
        <v>0</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184</v>
      </c>
      <c r="C29" s="62" t="s">
        <v>185</v>
      </c>
      <c r="D29" s="63">
        <f>SUM(E29:G29)</f>
        <v>2</v>
      </c>
      <c r="E29" s="63">
        <v>1</v>
      </c>
      <c r="F29" s="63">
        <v>1</v>
      </c>
      <c r="G29" s="63">
        <v>0</v>
      </c>
      <c r="H29" s="63">
        <f>SUM(I29:K29)</f>
        <v>2</v>
      </c>
      <c r="I29" s="63">
        <v>1</v>
      </c>
      <c r="J29" s="63">
        <v>1</v>
      </c>
      <c r="K29" s="63">
        <v>0</v>
      </c>
      <c r="L29" s="63">
        <f>SUM(M29:O29)</f>
        <v>1</v>
      </c>
      <c r="M29" s="63">
        <v>1</v>
      </c>
      <c r="N29" s="63">
        <v>0</v>
      </c>
      <c r="O29" s="63">
        <v>0</v>
      </c>
      <c r="P29" s="63">
        <f>SUM(Q29:S29)</f>
        <v>2</v>
      </c>
      <c r="Q29" s="63">
        <v>2</v>
      </c>
      <c r="R29" s="63">
        <v>0</v>
      </c>
      <c r="S29" s="63">
        <v>0</v>
      </c>
    </row>
    <row r="30" spans="1:19" s="10" customFormat="1" ht="13.5" customHeight="1">
      <c r="A30" s="60" t="s">
        <v>125</v>
      </c>
      <c r="B30" s="61" t="s">
        <v>186</v>
      </c>
      <c r="C30" s="62" t="s">
        <v>187</v>
      </c>
      <c r="D30" s="63">
        <f>SUM(E30:G30)</f>
        <v>4</v>
      </c>
      <c r="E30" s="63">
        <v>3</v>
      </c>
      <c r="F30" s="63">
        <v>1</v>
      </c>
      <c r="G30" s="63">
        <v>0</v>
      </c>
      <c r="H30" s="63">
        <f>SUM(I30:K30)</f>
        <v>2</v>
      </c>
      <c r="I30" s="63">
        <v>2</v>
      </c>
      <c r="J30" s="63">
        <v>0</v>
      </c>
      <c r="K30" s="63">
        <v>0</v>
      </c>
      <c r="L30" s="63">
        <f>SUM(M30:O30)</f>
        <v>0</v>
      </c>
      <c r="M30" s="63">
        <v>0</v>
      </c>
      <c r="N30" s="63">
        <v>0</v>
      </c>
      <c r="O30" s="63">
        <v>0</v>
      </c>
      <c r="P30" s="63">
        <f>SUM(Q30:S30)</f>
        <v>2</v>
      </c>
      <c r="Q30" s="63">
        <v>2</v>
      </c>
      <c r="R30" s="63">
        <v>0</v>
      </c>
      <c r="S30" s="63">
        <v>0</v>
      </c>
    </row>
    <row r="31" spans="1:19" s="10" customFormat="1" ht="13.5" customHeight="1">
      <c r="A31" s="60" t="s">
        <v>125</v>
      </c>
      <c r="B31" s="61" t="s">
        <v>188</v>
      </c>
      <c r="C31" s="62" t="s">
        <v>189</v>
      </c>
      <c r="D31" s="63">
        <f>SUM(E31:G31)</f>
        <v>0</v>
      </c>
      <c r="E31" s="63">
        <v>0</v>
      </c>
      <c r="F31" s="63">
        <v>0</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190</v>
      </c>
      <c r="C32" s="62" t="s">
        <v>191</v>
      </c>
      <c r="D32" s="63">
        <f>SUM(E32:G32)</f>
        <v>0</v>
      </c>
      <c r="E32" s="63">
        <v>0</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192</v>
      </c>
      <c r="C33" s="62" t="s">
        <v>193</v>
      </c>
      <c r="D33" s="63">
        <f>SUM(E33:G33)</f>
        <v>0</v>
      </c>
      <c r="E33" s="63">
        <v>0</v>
      </c>
      <c r="F33" s="63">
        <v>0</v>
      </c>
      <c r="G33" s="63">
        <v>0</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3">
    <sortCondition ref="A8:A33"/>
    <sortCondition ref="B8:B33"/>
    <sortCondition ref="C8:C3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宮崎県</v>
      </c>
      <c r="B7" s="70" t="str">
        <f>組合状況!B7</f>
        <v>45000</v>
      </c>
      <c r="C7" s="69" t="s">
        <v>52</v>
      </c>
      <c r="D7" s="71">
        <f>SUM(E7:G7)</f>
        <v>16</v>
      </c>
      <c r="E7" s="71">
        <f>SUM(E$8:E$57)</f>
        <v>3</v>
      </c>
      <c r="F7" s="71">
        <f>SUM(F$8:F$57)</f>
        <v>10</v>
      </c>
      <c r="G7" s="71">
        <f>SUM(G$8:G$57)</f>
        <v>3</v>
      </c>
      <c r="H7" s="71">
        <f>SUM(I7:K7)</f>
        <v>5</v>
      </c>
      <c r="I7" s="71">
        <f>SUM(I$8:I$57)</f>
        <v>4</v>
      </c>
      <c r="J7" s="71">
        <f>SUM(J$8:J$57)</f>
        <v>1</v>
      </c>
      <c r="K7" s="71">
        <f>SUM(K$8:K$57)</f>
        <v>0</v>
      </c>
      <c r="L7" s="71">
        <f>SUM(M7:O7)</f>
        <v>3</v>
      </c>
      <c r="M7" s="71">
        <f>SUM(M$8:M$57)</f>
        <v>1</v>
      </c>
      <c r="N7" s="71">
        <f>SUM(N$8:N$57)</f>
        <v>1</v>
      </c>
      <c r="O7" s="71">
        <f>SUM(O$8:O$57)</f>
        <v>1</v>
      </c>
      <c r="P7" s="71">
        <f>SUM(Q7:S7)</f>
        <v>0</v>
      </c>
      <c r="Q7" s="71">
        <f>SUM(Q$8:Q$57)</f>
        <v>0</v>
      </c>
      <c r="R7" s="71">
        <f>SUM(R$8:R$57)</f>
        <v>0</v>
      </c>
      <c r="S7" s="71">
        <f>SUM(S$8:S$57)</f>
        <v>0</v>
      </c>
    </row>
    <row r="8" spans="1:19" s="10" customFormat="1" ht="13.5" customHeight="1">
      <c r="A8" s="60" t="s">
        <v>125</v>
      </c>
      <c r="B8" s="61" t="s">
        <v>194</v>
      </c>
      <c r="C8" s="62" t="s">
        <v>195</v>
      </c>
      <c r="D8" s="63">
        <f>SUM(E8:G8)</f>
        <v>0</v>
      </c>
      <c r="E8" s="63">
        <v>0</v>
      </c>
      <c r="F8" s="63">
        <v>0</v>
      </c>
      <c r="G8" s="63">
        <v>0</v>
      </c>
      <c r="H8" s="63">
        <f>SUM(I8:K8)</f>
        <v>0</v>
      </c>
      <c r="I8" s="63">
        <v>0</v>
      </c>
      <c r="J8" s="63">
        <v>0</v>
      </c>
      <c r="K8" s="63">
        <v>0</v>
      </c>
      <c r="L8" s="63">
        <f>SUM(M8:O8)</f>
        <v>3</v>
      </c>
      <c r="M8" s="63">
        <v>1</v>
      </c>
      <c r="N8" s="63">
        <v>1</v>
      </c>
      <c r="O8" s="63">
        <v>1</v>
      </c>
      <c r="P8" s="63">
        <f>SUM(Q8:S8)</f>
        <v>0</v>
      </c>
      <c r="Q8" s="63">
        <v>0</v>
      </c>
      <c r="R8" s="63">
        <v>0</v>
      </c>
      <c r="S8" s="63">
        <v>0</v>
      </c>
    </row>
    <row r="9" spans="1:19" s="10" customFormat="1" ht="13.5" customHeight="1">
      <c r="A9" s="60" t="s">
        <v>125</v>
      </c>
      <c r="B9" s="61" t="s">
        <v>197</v>
      </c>
      <c r="C9" s="62" t="s">
        <v>198</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199</v>
      </c>
      <c r="C10" s="62" t="s">
        <v>200</v>
      </c>
      <c r="D10" s="63">
        <f>SUM(E10:G10)</f>
        <v>4</v>
      </c>
      <c r="E10" s="63">
        <v>2</v>
      </c>
      <c r="F10" s="63">
        <v>1</v>
      </c>
      <c r="G10" s="63">
        <v>1</v>
      </c>
      <c r="H10" s="63">
        <f>SUM(I10:K10)</f>
        <v>5</v>
      </c>
      <c r="I10" s="63">
        <v>4</v>
      </c>
      <c r="J10" s="63">
        <v>1</v>
      </c>
      <c r="K10" s="63">
        <v>0</v>
      </c>
      <c r="L10" s="63">
        <f>SUM(M10:O10)</f>
        <v>0</v>
      </c>
      <c r="M10" s="63">
        <v>0</v>
      </c>
      <c r="N10" s="63">
        <v>0</v>
      </c>
      <c r="O10" s="63">
        <v>0</v>
      </c>
      <c r="P10" s="63">
        <f>SUM(Q10:S10)</f>
        <v>0</v>
      </c>
      <c r="Q10" s="63">
        <v>0</v>
      </c>
      <c r="R10" s="63">
        <v>0</v>
      </c>
      <c r="S10" s="63">
        <v>0</v>
      </c>
    </row>
    <row r="11" spans="1:19" s="10" customFormat="1" ht="13.5" customHeight="1">
      <c r="A11" s="60" t="s">
        <v>125</v>
      </c>
      <c r="B11" s="61" t="s">
        <v>201</v>
      </c>
      <c r="C11" s="62" t="s">
        <v>202</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203</v>
      </c>
      <c r="C12" s="62" t="s">
        <v>204</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205</v>
      </c>
      <c r="C13" s="62" t="s">
        <v>206</v>
      </c>
      <c r="D13" s="63">
        <f>SUM(E13:G13)</f>
        <v>4</v>
      </c>
      <c r="E13" s="63">
        <v>0</v>
      </c>
      <c r="F13" s="63">
        <v>3</v>
      </c>
      <c r="G13" s="63">
        <v>1</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208</v>
      </c>
      <c r="C14" s="62" t="s">
        <v>209</v>
      </c>
      <c r="D14" s="63">
        <f>SUM(E14:G14)</f>
        <v>8</v>
      </c>
      <c r="E14" s="63">
        <v>1</v>
      </c>
      <c r="F14" s="63">
        <v>6</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210</v>
      </c>
      <c r="C15" s="62" t="s">
        <v>211</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5">
    <sortCondition ref="A8:A15"/>
    <sortCondition ref="B8:B15"/>
    <sortCondition ref="C8:C1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宮崎県</v>
      </c>
      <c r="B7" s="70" t="str">
        <f>組合状況!B7</f>
        <v>45000</v>
      </c>
      <c r="C7" s="69" t="s">
        <v>52</v>
      </c>
      <c r="D7" s="71">
        <f t="shared" ref="D7:J7" si="0">SUM(D$8:D$207)</f>
        <v>233</v>
      </c>
      <c r="E7" s="71">
        <f t="shared" si="0"/>
        <v>214</v>
      </c>
      <c r="F7" s="71">
        <f t="shared" si="0"/>
        <v>35</v>
      </c>
      <c r="G7" s="71">
        <f t="shared" si="0"/>
        <v>3803</v>
      </c>
      <c r="H7" s="71">
        <f t="shared" si="0"/>
        <v>2991</v>
      </c>
      <c r="I7" s="71">
        <f t="shared" si="0"/>
        <v>1140</v>
      </c>
      <c r="J7" s="71">
        <f t="shared" si="0"/>
        <v>57</v>
      </c>
    </row>
    <row r="8" spans="1:10" s="10" customFormat="1" ht="13.5" customHeight="1">
      <c r="A8" s="60" t="s">
        <v>125</v>
      </c>
      <c r="B8" s="61" t="s">
        <v>135</v>
      </c>
      <c r="C8" s="62" t="s">
        <v>136</v>
      </c>
      <c r="D8" s="63">
        <v>46</v>
      </c>
      <c r="E8" s="63">
        <v>46</v>
      </c>
      <c r="F8" s="63">
        <v>5</v>
      </c>
      <c r="G8" s="63">
        <v>964</v>
      </c>
      <c r="H8" s="63">
        <v>838</v>
      </c>
      <c r="I8" s="63">
        <v>137</v>
      </c>
      <c r="J8" s="63">
        <v>9</v>
      </c>
    </row>
    <row r="9" spans="1:10" s="10" customFormat="1" ht="13.5" customHeight="1">
      <c r="A9" s="60" t="s">
        <v>125</v>
      </c>
      <c r="B9" s="61" t="s">
        <v>139</v>
      </c>
      <c r="C9" s="62" t="s">
        <v>140</v>
      </c>
      <c r="D9" s="63">
        <v>30</v>
      </c>
      <c r="E9" s="63">
        <v>30</v>
      </c>
      <c r="F9" s="63">
        <v>1</v>
      </c>
      <c r="G9" s="63">
        <v>746</v>
      </c>
      <c r="H9" s="63">
        <v>646</v>
      </c>
      <c r="I9" s="63">
        <v>339</v>
      </c>
      <c r="J9" s="63">
        <v>34</v>
      </c>
    </row>
    <row r="10" spans="1:10" s="10" customFormat="1" ht="13.5" customHeight="1">
      <c r="A10" s="60" t="s">
        <v>125</v>
      </c>
      <c r="B10" s="61" t="s">
        <v>141</v>
      </c>
      <c r="C10" s="62" t="s">
        <v>142</v>
      </c>
      <c r="D10" s="63">
        <v>43</v>
      </c>
      <c r="E10" s="63">
        <v>39</v>
      </c>
      <c r="F10" s="63">
        <v>5</v>
      </c>
      <c r="G10" s="63">
        <v>411</v>
      </c>
      <c r="H10" s="63">
        <v>352</v>
      </c>
      <c r="I10" s="63">
        <v>85</v>
      </c>
      <c r="J10" s="63">
        <v>0</v>
      </c>
    </row>
    <row r="11" spans="1:10" s="10" customFormat="1" ht="13.5" customHeight="1">
      <c r="A11" s="60" t="s">
        <v>125</v>
      </c>
      <c r="B11" s="61" t="s">
        <v>148</v>
      </c>
      <c r="C11" s="62" t="s">
        <v>149</v>
      </c>
      <c r="D11" s="63">
        <v>11</v>
      </c>
      <c r="E11" s="63">
        <v>11</v>
      </c>
      <c r="F11" s="63">
        <v>2</v>
      </c>
      <c r="G11" s="63">
        <v>173</v>
      </c>
      <c r="H11" s="63">
        <v>173</v>
      </c>
      <c r="I11" s="63">
        <v>0</v>
      </c>
      <c r="J11" s="63">
        <v>0</v>
      </c>
    </row>
    <row r="12" spans="1:10" s="10" customFormat="1" ht="13.5" customHeight="1">
      <c r="A12" s="60" t="s">
        <v>125</v>
      </c>
      <c r="B12" s="61" t="s">
        <v>150</v>
      </c>
      <c r="C12" s="62" t="s">
        <v>151</v>
      </c>
      <c r="D12" s="63">
        <v>13</v>
      </c>
      <c r="E12" s="63">
        <v>12</v>
      </c>
      <c r="F12" s="63">
        <v>1</v>
      </c>
      <c r="G12" s="63">
        <v>608</v>
      </c>
      <c r="H12" s="63">
        <v>332</v>
      </c>
      <c r="I12" s="63">
        <v>264</v>
      </c>
      <c r="J12" s="63">
        <v>12</v>
      </c>
    </row>
    <row r="13" spans="1:10" s="10" customFormat="1" ht="13.5" customHeight="1">
      <c r="A13" s="60" t="s">
        <v>125</v>
      </c>
      <c r="B13" s="61" t="s">
        <v>152</v>
      </c>
      <c r="C13" s="62" t="s">
        <v>153</v>
      </c>
      <c r="D13" s="63">
        <v>10</v>
      </c>
      <c r="E13" s="63">
        <v>10</v>
      </c>
      <c r="F13" s="63">
        <v>1</v>
      </c>
      <c r="G13" s="63">
        <v>186</v>
      </c>
      <c r="H13" s="63">
        <v>113</v>
      </c>
      <c r="I13" s="63">
        <v>73</v>
      </c>
      <c r="J13" s="63">
        <v>0</v>
      </c>
    </row>
    <row r="14" spans="1:10" s="10" customFormat="1" ht="13.5" customHeight="1">
      <c r="A14" s="60" t="s">
        <v>125</v>
      </c>
      <c r="B14" s="61" t="s">
        <v>154</v>
      </c>
      <c r="C14" s="62" t="s">
        <v>155</v>
      </c>
      <c r="D14" s="63">
        <v>5</v>
      </c>
      <c r="E14" s="63">
        <v>3</v>
      </c>
      <c r="F14" s="63">
        <v>2</v>
      </c>
      <c r="G14" s="63">
        <v>84</v>
      </c>
      <c r="H14" s="63">
        <v>75</v>
      </c>
      <c r="I14" s="63">
        <v>9</v>
      </c>
      <c r="J14" s="63">
        <v>0</v>
      </c>
    </row>
    <row r="15" spans="1:10" s="10" customFormat="1" ht="13.5" customHeight="1">
      <c r="A15" s="60" t="s">
        <v>125</v>
      </c>
      <c r="B15" s="61" t="s">
        <v>156</v>
      </c>
      <c r="C15" s="62" t="s">
        <v>157</v>
      </c>
      <c r="D15" s="63">
        <v>9</v>
      </c>
      <c r="E15" s="63">
        <v>9</v>
      </c>
      <c r="F15" s="63">
        <v>1</v>
      </c>
      <c r="G15" s="63">
        <v>72</v>
      </c>
      <c r="H15" s="63">
        <v>53</v>
      </c>
      <c r="I15" s="63">
        <v>36</v>
      </c>
      <c r="J15" s="63">
        <v>0</v>
      </c>
    </row>
    <row r="16" spans="1:10" s="10" customFormat="1" ht="13.5" customHeight="1">
      <c r="A16" s="60" t="s">
        <v>125</v>
      </c>
      <c r="B16" s="61" t="s">
        <v>158</v>
      </c>
      <c r="C16" s="62" t="s">
        <v>159</v>
      </c>
      <c r="D16" s="63">
        <v>6</v>
      </c>
      <c r="E16" s="63">
        <v>5</v>
      </c>
      <c r="F16" s="63">
        <v>1</v>
      </c>
      <c r="G16" s="63">
        <v>50</v>
      </c>
      <c r="H16" s="63">
        <v>28</v>
      </c>
      <c r="I16" s="63">
        <v>21</v>
      </c>
      <c r="J16" s="63">
        <v>1</v>
      </c>
    </row>
    <row r="17" spans="1:10" s="10" customFormat="1" ht="13.5" customHeight="1">
      <c r="A17" s="60" t="s">
        <v>125</v>
      </c>
      <c r="B17" s="61" t="s">
        <v>160</v>
      </c>
      <c r="C17" s="62" t="s">
        <v>161</v>
      </c>
      <c r="D17" s="63">
        <v>3</v>
      </c>
      <c r="E17" s="63">
        <v>3</v>
      </c>
      <c r="F17" s="63">
        <v>0</v>
      </c>
      <c r="G17" s="63">
        <v>25</v>
      </c>
      <c r="H17" s="63">
        <v>25</v>
      </c>
      <c r="I17" s="63">
        <v>0</v>
      </c>
      <c r="J17" s="63">
        <v>0</v>
      </c>
    </row>
    <row r="18" spans="1:10" s="10" customFormat="1" ht="13.5" customHeight="1">
      <c r="A18" s="60" t="s">
        <v>125</v>
      </c>
      <c r="B18" s="61" t="s">
        <v>162</v>
      </c>
      <c r="C18" s="62" t="s">
        <v>163</v>
      </c>
      <c r="D18" s="63">
        <v>0</v>
      </c>
      <c r="E18" s="63">
        <v>0</v>
      </c>
      <c r="F18" s="63">
        <v>0</v>
      </c>
      <c r="G18" s="63">
        <v>0</v>
      </c>
      <c r="H18" s="63">
        <v>0</v>
      </c>
      <c r="I18" s="63">
        <v>0</v>
      </c>
      <c r="J18" s="63">
        <v>0</v>
      </c>
    </row>
    <row r="19" spans="1:10" s="10" customFormat="1" ht="13.5" customHeight="1">
      <c r="A19" s="60" t="s">
        <v>125</v>
      </c>
      <c r="B19" s="61" t="s">
        <v>164</v>
      </c>
      <c r="C19" s="62" t="s">
        <v>165</v>
      </c>
      <c r="D19" s="63">
        <v>3</v>
      </c>
      <c r="E19" s="63">
        <v>2</v>
      </c>
      <c r="F19" s="63">
        <v>1</v>
      </c>
      <c r="G19" s="63">
        <v>47</v>
      </c>
      <c r="H19" s="63">
        <v>42</v>
      </c>
      <c r="I19" s="63">
        <v>4</v>
      </c>
      <c r="J19" s="63">
        <v>1</v>
      </c>
    </row>
    <row r="20" spans="1:10" s="10" customFormat="1" ht="13.5" customHeight="1">
      <c r="A20" s="60" t="s">
        <v>125</v>
      </c>
      <c r="B20" s="61" t="s">
        <v>166</v>
      </c>
      <c r="C20" s="62" t="s">
        <v>167</v>
      </c>
      <c r="D20" s="63">
        <v>0</v>
      </c>
      <c r="E20" s="63">
        <v>0</v>
      </c>
      <c r="F20" s="63">
        <v>0</v>
      </c>
      <c r="G20" s="63">
        <v>0</v>
      </c>
      <c r="H20" s="63">
        <v>0</v>
      </c>
      <c r="I20" s="63">
        <v>0</v>
      </c>
      <c r="J20" s="63">
        <v>0</v>
      </c>
    </row>
    <row r="21" spans="1:10" s="10" customFormat="1" ht="13.5" customHeight="1">
      <c r="A21" s="60" t="s">
        <v>125</v>
      </c>
      <c r="B21" s="61" t="s">
        <v>168</v>
      </c>
      <c r="C21" s="62" t="s">
        <v>169</v>
      </c>
      <c r="D21" s="63">
        <v>11</v>
      </c>
      <c r="E21" s="63">
        <v>11</v>
      </c>
      <c r="F21" s="63">
        <v>1</v>
      </c>
      <c r="G21" s="63">
        <v>93</v>
      </c>
      <c r="H21" s="63">
        <v>82</v>
      </c>
      <c r="I21" s="63">
        <v>60</v>
      </c>
      <c r="J21" s="63">
        <v>0</v>
      </c>
    </row>
    <row r="22" spans="1:10" s="10" customFormat="1" ht="13.5" customHeight="1">
      <c r="A22" s="60" t="s">
        <v>125</v>
      </c>
      <c r="B22" s="61" t="s">
        <v>170</v>
      </c>
      <c r="C22" s="62" t="s">
        <v>171</v>
      </c>
      <c r="D22" s="63">
        <v>14</v>
      </c>
      <c r="E22" s="63">
        <v>13</v>
      </c>
      <c r="F22" s="63">
        <v>1</v>
      </c>
      <c r="G22" s="63">
        <v>100</v>
      </c>
      <c r="H22" s="63">
        <v>91</v>
      </c>
      <c r="I22" s="63">
        <v>9</v>
      </c>
      <c r="J22" s="63">
        <v>0</v>
      </c>
    </row>
    <row r="23" spans="1:10" s="10" customFormat="1" ht="13.5" customHeight="1">
      <c r="A23" s="60" t="s">
        <v>125</v>
      </c>
      <c r="B23" s="61" t="s">
        <v>172</v>
      </c>
      <c r="C23" s="62" t="s">
        <v>173</v>
      </c>
      <c r="D23" s="63">
        <v>1</v>
      </c>
      <c r="E23" s="63">
        <v>0</v>
      </c>
      <c r="F23" s="63">
        <v>1</v>
      </c>
      <c r="G23" s="63">
        <v>7</v>
      </c>
      <c r="H23" s="63">
        <v>7</v>
      </c>
      <c r="I23" s="63">
        <v>0</v>
      </c>
      <c r="J23" s="63">
        <v>0</v>
      </c>
    </row>
    <row r="24" spans="1:10" s="10" customFormat="1" ht="13.5" customHeight="1">
      <c r="A24" s="60" t="s">
        <v>125</v>
      </c>
      <c r="B24" s="61" t="s">
        <v>174</v>
      </c>
      <c r="C24" s="62" t="s">
        <v>175</v>
      </c>
      <c r="D24" s="63">
        <v>1</v>
      </c>
      <c r="E24" s="63">
        <v>1</v>
      </c>
      <c r="F24" s="63">
        <v>1</v>
      </c>
      <c r="G24" s="63">
        <v>6</v>
      </c>
      <c r="H24" s="63">
        <v>6</v>
      </c>
      <c r="I24" s="63">
        <v>0</v>
      </c>
      <c r="J24" s="63">
        <v>0</v>
      </c>
    </row>
    <row r="25" spans="1:10" s="10" customFormat="1" ht="13.5" customHeight="1">
      <c r="A25" s="60" t="s">
        <v>125</v>
      </c>
      <c r="B25" s="61" t="s">
        <v>176</v>
      </c>
      <c r="C25" s="62" t="s">
        <v>177</v>
      </c>
      <c r="D25" s="63">
        <v>4</v>
      </c>
      <c r="E25" s="63">
        <v>4</v>
      </c>
      <c r="F25" s="63">
        <v>1</v>
      </c>
      <c r="G25" s="63">
        <v>122</v>
      </c>
      <c r="H25" s="63">
        <v>54</v>
      </c>
      <c r="I25" s="63">
        <v>68</v>
      </c>
      <c r="J25" s="63">
        <v>0</v>
      </c>
    </row>
    <row r="26" spans="1:10" s="10" customFormat="1" ht="13.5" customHeight="1">
      <c r="A26" s="60" t="s">
        <v>125</v>
      </c>
      <c r="B26" s="61" t="s">
        <v>178</v>
      </c>
      <c r="C26" s="62" t="s">
        <v>179</v>
      </c>
      <c r="D26" s="63">
        <v>2</v>
      </c>
      <c r="E26" s="63">
        <v>1</v>
      </c>
      <c r="F26" s="63">
        <v>1</v>
      </c>
      <c r="G26" s="63">
        <v>20</v>
      </c>
      <c r="H26" s="63">
        <v>20</v>
      </c>
      <c r="I26" s="63">
        <v>0</v>
      </c>
      <c r="J26" s="63">
        <v>0</v>
      </c>
    </row>
    <row r="27" spans="1:10" s="10" customFormat="1" ht="13.5" customHeight="1">
      <c r="A27" s="60" t="s">
        <v>125</v>
      </c>
      <c r="B27" s="61" t="s">
        <v>180</v>
      </c>
      <c r="C27" s="62" t="s">
        <v>181</v>
      </c>
      <c r="D27" s="63">
        <v>7</v>
      </c>
      <c r="E27" s="63">
        <v>4</v>
      </c>
      <c r="F27" s="63">
        <v>3</v>
      </c>
      <c r="G27" s="63">
        <v>43</v>
      </c>
      <c r="H27" s="63">
        <v>13</v>
      </c>
      <c r="I27" s="63">
        <v>30</v>
      </c>
      <c r="J27" s="63">
        <v>0</v>
      </c>
    </row>
    <row r="28" spans="1:10" s="10" customFormat="1" ht="13.5" customHeight="1">
      <c r="A28" s="60" t="s">
        <v>125</v>
      </c>
      <c r="B28" s="61" t="s">
        <v>182</v>
      </c>
      <c r="C28" s="62" t="s">
        <v>183</v>
      </c>
      <c r="D28" s="63">
        <v>5</v>
      </c>
      <c r="E28" s="63">
        <v>4</v>
      </c>
      <c r="F28" s="63">
        <v>1</v>
      </c>
      <c r="G28" s="63">
        <v>0</v>
      </c>
      <c r="H28" s="63">
        <v>0</v>
      </c>
      <c r="I28" s="63">
        <v>0</v>
      </c>
      <c r="J28" s="63">
        <v>0</v>
      </c>
    </row>
    <row r="29" spans="1:10" s="10" customFormat="1" ht="13.5" customHeight="1">
      <c r="A29" s="60" t="s">
        <v>125</v>
      </c>
      <c r="B29" s="61" t="s">
        <v>184</v>
      </c>
      <c r="C29" s="62" t="s">
        <v>185</v>
      </c>
      <c r="D29" s="63">
        <v>3</v>
      </c>
      <c r="E29" s="63">
        <v>1</v>
      </c>
      <c r="F29" s="63">
        <v>2</v>
      </c>
      <c r="G29" s="63">
        <v>9</v>
      </c>
      <c r="H29" s="63">
        <v>9</v>
      </c>
      <c r="I29" s="63">
        <v>0</v>
      </c>
      <c r="J29" s="63">
        <v>0</v>
      </c>
    </row>
    <row r="30" spans="1:10" s="10" customFormat="1" ht="13.5" customHeight="1">
      <c r="A30" s="60" t="s">
        <v>125</v>
      </c>
      <c r="B30" s="61" t="s">
        <v>186</v>
      </c>
      <c r="C30" s="62" t="s">
        <v>187</v>
      </c>
      <c r="D30" s="63">
        <v>2</v>
      </c>
      <c r="E30" s="63">
        <v>1</v>
      </c>
      <c r="F30" s="63">
        <v>1</v>
      </c>
      <c r="G30" s="63">
        <v>4</v>
      </c>
      <c r="H30" s="63">
        <v>4</v>
      </c>
      <c r="I30" s="63">
        <v>0</v>
      </c>
      <c r="J30" s="63">
        <v>0</v>
      </c>
    </row>
    <row r="31" spans="1:10" s="10" customFormat="1" ht="13.5" customHeight="1">
      <c r="A31" s="60" t="s">
        <v>125</v>
      </c>
      <c r="B31" s="61" t="s">
        <v>188</v>
      </c>
      <c r="C31" s="62" t="s">
        <v>189</v>
      </c>
      <c r="D31" s="63">
        <v>3</v>
      </c>
      <c r="E31" s="63">
        <v>3</v>
      </c>
      <c r="F31" s="63">
        <v>1</v>
      </c>
      <c r="G31" s="63">
        <v>24</v>
      </c>
      <c r="H31" s="63">
        <v>19</v>
      </c>
      <c r="I31" s="63">
        <v>5</v>
      </c>
      <c r="J31" s="63">
        <v>0</v>
      </c>
    </row>
    <row r="32" spans="1:10" s="10" customFormat="1" ht="13.5" customHeight="1">
      <c r="A32" s="60" t="s">
        <v>125</v>
      </c>
      <c r="B32" s="61" t="s">
        <v>190</v>
      </c>
      <c r="C32" s="62" t="s">
        <v>191</v>
      </c>
      <c r="D32" s="63">
        <v>1</v>
      </c>
      <c r="E32" s="63">
        <v>1</v>
      </c>
      <c r="F32" s="63">
        <v>1</v>
      </c>
      <c r="G32" s="63">
        <v>9</v>
      </c>
      <c r="H32" s="63">
        <v>9</v>
      </c>
      <c r="I32" s="63">
        <v>0</v>
      </c>
      <c r="J32" s="63">
        <v>0</v>
      </c>
    </row>
    <row r="33" spans="1:10" s="10" customFormat="1" ht="13.5" customHeight="1">
      <c r="A33" s="60" t="s">
        <v>125</v>
      </c>
      <c r="B33" s="61" t="s">
        <v>192</v>
      </c>
      <c r="C33" s="62" t="s">
        <v>193</v>
      </c>
      <c r="D33" s="63">
        <v>0</v>
      </c>
      <c r="E33" s="63">
        <v>0</v>
      </c>
      <c r="F33" s="63">
        <v>0</v>
      </c>
      <c r="G33" s="63">
        <v>0</v>
      </c>
      <c r="H33" s="63">
        <v>0</v>
      </c>
      <c r="I33" s="63">
        <v>0</v>
      </c>
      <c r="J33" s="63">
        <v>0</v>
      </c>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2022-02-28T00:12:30Z</dcterms:modified>
</cp:coreProperties>
</file>