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38愛媛県)\"/>
    </mc:Choice>
  </mc:AlternateContent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ごみ処理概要!$2:$9</definedName>
    <definedName name="_xlnm.Print_Area" localSheetId="23">ごみ処理量内訳!$2:$9</definedName>
    <definedName name="_xlnm.Print_Area" localSheetId="9">'ごみ搬入量内訳(セメント)'!$2:$9</definedName>
    <definedName name="_xlnm.Print_Area" localSheetId="11">'ごみ搬入量内訳(その他)'!$2:$9</definedName>
    <definedName name="_xlnm.Print_Area" localSheetId="7">'ごみ搬入量内訳(メタン化)'!$2:$9</definedName>
    <definedName name="_xlnm.Print_Area" localSheetId="13">'ごみ搬入量内訳(海洋投入)'!$2:$9</definedName>
    <definedName name="_xlnm.Print_Area" localSheetId="10">'ごみ搬入量内訳(資源化等)'!$2:$9</definedName>
    <definedName name="_xlnm.Print_Area" localSheetId="6">'ごみ搬入量内訳(飼料化)'!$2:$9</definedName>
    <definedName name="_xlnm.Print_Area" localSheetId="3">'ごみ搬入量内訳(焼却)'!$2:$9</definedName>
    <definedName name="_xlnm.Print_Area" localSheetId="4">'ごみ搬入量内訳(粗大)'!$2:$9</definedName>
    <definedName name="_xlnm.Print_Area" localSheetId="1">'ごみ搬入量内訳(総括)'!$2:$9</definedName>
    <definedName name="_xlnm.Print_Area" localSheetId="5">'ごみ搬入量内訳(堆肥化)'!$2:$9</definedName>
    <definedName name="_xlnm.Print_Area" localSheetId="2">'ごみ搬入量内訳(直接資源化)'!$2:$9</definedName>
    <definedName name="_xlnm.Print_Area" localSheetId="12">'ごみ搬入量内訳(直接埋立)'!$2:$9</definedName>
    <definedName name="_xlnm.Print_Area" localSheetId="8">'ごみ搬入量内訳(燃料化)'!$2:$9</definedName>
    <definedName name="_xlnm.Print_Area" localSheetId="21">'施設資源化量内訳(セメント)'!$2:$9</definedName>
    <definedName name="_xlnm.Print_Area" localSheetId="19">'施設資源化量内訳(メタン化)'!$2:$9</definedName>
    <definedName name="_xlnm.Print_Area" localSheetId="22">'施設資源化量内訳(資源化等)'!$2:$9</definedName>
    <definedName name="_xlnm.Print_Area" localSheetId="18">'施設資源化量内訳(飼料化)'!$2:$9</definedName>
    <definedName name="_xlnm.Print_Area" localSheetId="15">'施設資源化量内訳(焼却)'!$2:$9</definedName>
    <definedName name="_xlnm.Print_Area" localSheetId="16">'施設資源化量内訳(粗大)'!$2:$9</definedName>
    <definedName name="_xlnm.Print_Area" localSheetId="17">'施設資源化量内訳(堆肥化)'!$2:$9</definedName>
    <definedName name="_xlnm.Print_Area" localSheetId="20">'施設資源化量内訳(燃料化)'!$2:$9</definedName>
    <definedName name="_xlnm.Print_Area" localSheetId="14">資源化量内訳!$2:$9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/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L7" i="1"/>
  <c r="AY9" i="3"/>
  <c r="AP9" i="3"/>
  <c r="AC9" i="1"/>
  <c r="AD9" i="3"/>
  <c r="AB9" i="3" s="1"/>
  <c r="S9" i="3"/>
  <c r="Q9" i="3" s="1"/>
  <c r="O9" i="3"/>
  <c r="AB9" i="1" s="1"/>
  <c r="N9" i="1"/>
  <c r="I9" i="1"/>
  <c r="K9" i="1"/>
  <c r="J9" i="1"/>
  <c r="F9" i="3"/>
  <c r="E9" i="3"/>
  <c r="E9" i="1" s="1"/>
  <c r="CL9" i="34"/>
  <c r="AF9" i="34" s="1"/>
  <c r="CK9" i="34"/>
  <c r="AE9" i="34" s="1"/>
  <c r="CJ9" i="34"/>
  <c r="AD9" i="34" s="1"/>
  <c r="CI9" i="34"/>
  <c r="AC9" i="34" s="1"/>
  <c r="CH9" i="34"/>
  <c r="AB9" i="34" s="1"/>
  <c r="CD9" i="34"/>
  <c r="X9" i="34" s="1"/>
  <c r="CB9" i="34"/>
  <c r="V9" i="34" s="1"/>
  <c r="BY9" i="34"/>
  <c r="S9" i="34" s="1"/>
  <c r="BX9" i="34"/>
  <c r="R9" i="34" s="1"/>
  <c r="BW9" i="34"/>
  <c r="Q9" i="34" s="1"/>
  <c r="BV9" i="34"/>
  <c r="P9" i="34" s="1"/>
  <c r="BR9" i="34"/>
  <c r="L9" i="34" s="1"/>
  <c r="BQ9" i="34"/>
  <c r="K9" i="34" s="1"/>
  <c r="BP9" i="34"/>
  <c r="BL9" i="34"/>
  <c r="F9" i="34" s="1"/>
  <c r="BK9" i="34"/>
  <c r="E9" i="34" s="1"/>
  <c r="D9" i="32"/>
  <c r="CC9" i="34"/>
  <c r="W9" i="34" s="1"/>
  <c r="BM9" i="34"/>
  <c r="G9" i="34" s="1"/>
  <c r="D9" i="31"/>
  <c r="CE9" i="34"/>
  <c r="Y9" i="34" s="1"/>
  <c r="D9" i="30"/>
  <c r="W9" i="1" s="1"/>
  <c r="D9" i="29"/>
  <c r="V9" i="1" s="1"/>
  <c r="D9" i="28"/>
  <c r="U9" i="1" s="1"/>
  <c r="BT9" i="34"/>
  <c r="N9" i="34" s="1"/>
  <c r="BS9" i="34"/>
  <c r="M9" i="34" s="1"/>
  <c r="D9" i="26"/>
  <c r="S9" i="1" s="1"/>
  <c r="CF9" i="34"/>
  <c r="Z9" i="34" s="1"/>
  <c r="BZ9" i="34"/>
  <c r="T9" i="34" s="1"/>
  <c r="BN9" i="34"/>
  <c r="H9" i="34" s="1"/>
  <c r="D9" i="25"/>
  <c r="R9" i="1" s="1"/>
  <c r="CG9" i="34"/>
  <c r="AA9" i="34" s="1"/>
  <c r="CA9" i="34"/>
  <c r="U9" i="34" s="1"/>
  <c r="BU9" i="34"/>
  <c r="O9" i="34" s="1"/>
  <c r="BO9" i="34"/>
  <c r="AG9" i="34"/>
  <c r="O9" i="1" s="1"/>
  <c r="AH9" i="33"/>
  <c r="AF9" i="33"/>
  <c r="D9" i="22"/>
  <c r="D9" i="21"/>
  <c r="D9" i="20"/>
  <c r="D9" i="19"/>
  <c r="D9" i="18"/>
  <c r="D9" i="17"/>
  <c r="D9" i="16"/>
  <c r="D9" i="15"/>
  <c r="D9" i="14"/>
  <c r="D9" i="13"/>
  <c r="M9" i="1"/>
  <c r="L9" i="1"/>
  <c r="AY8" i="3"/>
  <c r="AP8" i="3"/>
  <c r="AD8" i="1" s="1"/>
  <c r="AD8" i="3"/>
  <c r="AB8" i="3" s="1"/>
  <c r="S8" i="3"/>
  <c r="Q8" i="3" s="1"/>
  <c r="I8" i="1"/>
  <c r="I7" i="1" s="1"/>
  <c r="L8" i="1"/>
  <c r="K8" i="1"/>
  <c r="K7" i="1" s="1"/>
  <c r="F8" i="3"/>
  <c r="CL8" i="34"/>
  <c r="AF8" i="34" s="1"/>
  <c r="AF7" i="34" s="1"/>
  <c r="CK8" i="34"/>
  <c r="AE8" i="34" s="1"/>
  <c r="AE7" i="34" s="1"/>
  <c r="CJ8" i="34"/>
  <c r="AD8" i="34" s="1"/>
  <c r="AD7" i="34" s="1"/>
  <c r="CI8" i="34"/>
  <c r="AC8" i="34" s="1"/>
  <c r="AC7" i="34" s="1"/>
  <c r="CH8" i="34"/>
  <c r="AB8" i="34" s="1"/>
  <c r="AB7" i="34" s="1"/>
  <c r="CE8" i="34"/>
  <c r="Y8" i="34" s="1"/>
  <c r="Y7" i="34" s="1"/>
  <c r="CD8" i="34"/>
  <c r="X8" i="34" s="1"/>
  <c r="X7" i="34" s="1"/>
  <c r="CB8" i="34"/>
  <c r="V8" i="34" s="1"/>
  <c r="V7" i="34" s="1"/>
  <c r="BS8" i="34"/>
  <c r="M8" i="34" s="1"/>
  <c r="M7" i="34" s="1"/>
  <c r="BR8" i="34"/>
  <c r="L8" i="34" s="1"/>
  <c r="L7" i="34" s="1"/>
  <c r="BQ8" i="34"/>
  <c r="K8" i="34" s="1"/>
  <c r="K7" i="34" s="1"/>
  <c r="BP8" i="34"/>
  <c r="J8" i="34" s="1"/>
  <c r="CC8" i="34"/>
  <c r="W8" i="34" s="1"/>
  <c r="W7" i="34" s="1"/>
  <c r="BL8" i="34"/>
  <c r="F8" i="34" s="1"/>
  <c r="F7" i="34" s="1"/>
  <c r="D8" i="31"/>
  <c r="BZ8" i="34"/>
  <c r="T8" i="34" s="1"/>
  <c r="BY8" i="34"/>
  <c r="S8" i="34" s="1"/>
  <c r="S7" i="34" s="1"/>
  <c r="BX8" i="34"/>
  <c r="R8" i="34" s="1"/>
  <c r="R7" i="34" s="1"/>
  <c r="BW8" i="34"/>
  <c r="Q8" i="34" s="1"/>
  <c r="BV8" i="34"/>
  <c r="P8" i="34" s="1"/>
  <c r="D8" i="29"/>
  <c r="V8" i="1" s="1"/>
  <c r="V7" i="1" s="1"/>
  <c r="D8" i="28"/>
  <c r="U8" i="1" s="1"/>
  <c r="U7" i="1" s="1"/>
  <c r="BM8" i="34"/>
  <c r="G8" i="34" s="1"/>
  <c r="G7" i="34" s="1"/>
  <c r="BN8" i="34"/>
  <c r="H8" i="34" s="1"/>
  <c r="H7" i="34" s="1"/>
  <c r="D8" i="27"/>
  <c r="T8" i="1" s="1"/>
  <c r="CA8" i="34"/>
  <c r="U8" i="34" s="1"/>
  <c r="U7" i="34" s="1"/>
  <c r="BT8" i="34"/>
  <c r="N8" i="34" s="1"/>
  <c r="N7" i="34" s="1"/>
  <c r="D8" i="26"/>
  <c r="S8" i="1" s="1"/>
  <c r="S7" i="1" s="1"/>
  <c r="CF8" i="34"/>
  <c r="Z8" i="34" s="1"/>
  <c r="D8" i="25"/>
  <c r="R8" i="1" s="1"/>
  <c r="R7" i="1" s="1"/>
  <c r="CG8" i="34"/>
  <c r="AA8" i="34" s="1"/>
  <c r="AA7" i="34" s="1"/>
  <c r="BU8" i="34"/>
  <c r="O8" i="34" s="1"/>
  <c r="BO8" i="34"/>
  <c r="AG8" i="34"/>
  <c r="O8" i="1" s="1"/>
  <c r="O7" i="1" s="1"/>
  <c r="AG8" i="23"/>
  <c r="AG8" i="33" s="1"/>
  <c r="AF8" i="33"/>
  <c r="AE8" i="23"/>
  <c r="AE8" i="33" s="1"/>
  <c r="AD8" i="23"/>
  <c r="AD8" i="33" s="1"/>
  <c r="AC8" i="23"/>
  <c r="AC9" i="23" s="1"/>
  <c r="AC9" i="33" s="1"/>
  <c r="AB8" i="23"/>
  <c r="AB9" i="23" s="1"/>
  <c r="AB9" i="33" s="1"/>
  <c r="AA8" i="23"/>
  <c r="AA8" i="33" s="1"/>
  <c r="Z8" i="23"/>
  <c r="Z8" i="33" s="1"/>
  <c r="Y8" i="23"/>
  <c r="Y8" i="33" s="1"/>
  <c r="X8" i="23"/>
  <c r="X8" i="33" s="1"/>
  <c r="W8" i="23"/>
  <c r="W8" i="33" s="1"/>
  <c r="V8" i="23"/>
  <c r="V9" i="23" s="1"/>
  <c r="V9" i="33" s="1"/>
  <c r="U8" i="23"/>
  <c r="U9" i="23" s="1"/>
  <c r="U9" i="33" s="1"/>
  <c r="T8" i="23"/>
  <c r="T8" i="33" s="1"/>
  <c r="S8" i="23"/>
  <c r="S9" i="23" s="1"/>
  <c r="S9" i="33" s="1"/>
  <c r="R8" i="23"/>
  <c r="R8" i="33" s="1"/>
  <c r="Q8" i="23"/>
  <c r="Q9" i="23" s="1"/>
  <c r="Q9" i="33" s="1"/>
  <c r="P8" i="23"/>
  <c r="P8" i="33" s="1"/>
  <c r="O8" i="23"/>
  <c r="O8" i="33" s="1"/>
  <c r="N8" i="23"/>
  <c r="N8" i="33" s="1"/>
  <c r="M8" i="23"/>
  <c r="M8" i="33" s="1"/>
  <c r="L8" i="23"/>
  <c r="L8" i="33" s="1"/>
  <c r="K8" i="23"/>
  <c r="K9" i="23" s="1"/>
  <c r="K9" i="33" s="1"/>
  <c r="J8" i="23"/>
  <c r="J9" i="23" s="1"/>
  <c r="J9" i="33" s="1"/>
  <c r="I8" i="23"/>
  <c r="I9" i="23" s="1"/>
  <c r="I9" i="33" s="1"/>
  <c r="H8" i="23"/>
  <c r="H9" i="23" s="1"/>
  <c r="G8" i="23"/>
  <c r="G9" i="23" s="1"/>
  <c r="G9" i="33" s="1"/>
  <c r="F8" i="23"/>
  <c r="F9" i="23" s="1"/>
  <c r="E8" i="23"/>
  <c r="E9" i="23" s="1"/>
  <c r="E9" i="33" s="1"/>
  <c r="S8" i="33"/>
  <c r="D8" i="22"/>
  <c r="D8" i="21"/>
  <c r="D8" i="20"/>
  <c r="D8" i="19"/>
  <c r="D8" i="18"/>
  <c r="D8" i="17"/>
  <c r="AH8" i="33"/>
  <c r="D8" i="16"/>
  <c r="D8" i="15"/>
  <c r="D8" i="14"/>
  <c r="D8" i="13"/>
  <c r="AC8" i="33"/>
  <c r="AB8" i="33"/>
  <c r="AC8" i="1"/>
  <c r="AC7" i="1" s="1"/>
  <c r="N8" i="1"/>
  <c r="N7" i="1" s="1"/>
  <c r="M8" i="1"/>
  <c r="M7" i="1" s="1"/>
  <c r="J8" i="1"/>
  <c r="J7" i="1" s="1"/>
  <c r="H8" i="1"/>
  <c r="F9" i="1" l="1"/>
  <c r="Z7" i="34"/>
  <c r="O7" i="34"/>
  <c r="Q7" i="34"/>
  <c r="BO7" i="34"/>
  <c r="P7" i="34"/>
  <c r="CB7" i="34"/>
  <c r="T7" i="34"/>
  <c r="BP7" i="34"/>
  <c r="BU7" i="34"/>
  <c r="CA7" i="34"/>
  <c r="CG7" i="34"/>
  <c r="BQ7" i="34"/>
  <c r="BW7" i="34"/>
  <c r="CC7" i="34"/>
  <c r="CI7" i="34"/>
  <c r="BV7" i="34"/>
  <c r="BL7" i="34"/>
  <c r="BR7" i="34"/>
  <c r="BX7" i="34"/>
  <c r="CD7" i="34"/>
  <c r="CJ7" i="34"/>
  <c r="CH7" i="34"/>
  <c r="BM7" i="34"/>
  <c r="BS7" i="34"/>
  <c r="BY7" i="34"/>
  <c r="CE7" i="34"/>
  <c r="CK7" i="34"/>
  <c r="BN7" i="34"/>
  <c r="BT7" i="34"/>
  <c r="BZ7" i="34"/>
  <c r="CF7" i="34"/>
  <c r="CL7" i="34"/>
  <c r="P8" i="3"/>
  <c r="P9" i="3"/>
  <c r="Y9" i="23"/>
  <c r="Y9" i="33" s="1"/>
  <c r="U8" i="33"/>
  <c r="Q8" i="33"/>
  <c r="M9" i="23"/>
  <c r="M9" i="33" s="1"/>
  <c r="K8" i="33"/>
  <c r="G8" i="33"/>
  <c r="E8" i="33"/>
  <c r="L9" i="23"/>
  <c r="L9" i="33" s="1"/>
  <c r="L7" i="33" s="1"/>
  <c r="X9" i="23"/>
  <c r="X9" i="33" s="1"/>
  <c r="X7" i="33" s="1"/>
  <c r="S7" i="33"/>
  <c r="R9" i="23"/>
  <c r="R9" i="33" s="1"/>
  <c r="R7" i="33" s="1"/>
  <c r="AD9" i="23"/>
  <c r="AD9" i="33" s="1"/>
  <c r="AD7" i="33" s="1"/>
  <c r="G7" i="33"/>
  <c r="J8" i="33"/>
  <c r="J7" i="33" s="1"/>
  <c r="AE9" i="23"/>
  <c r="AE9" i="33" s="1"/>
  <c r="AE7" i="33" s="1"/>
  <c r="W9" i="23"/>
  <c r="W9" i="33" s="1"/>
  <c r="W7" i="33" s="1"/>
  <c r="AB7" i="33"/>
  <c r="AC7" i="33"/>
  <c r="U7" i="33"/>
  <c r="K7" i="33"/>
  <c r="H8" i="33"/>
  <c r="N9" i="23"/>
  <c r="N9" i="33" s="1"/>
  <c r="N7" i="33" s="1"/>
  <c r="T9" i="23"/>
  <c r="T9" i="33" s="1"/>
  <c r="T7" i="33" s="1"/>
  <c r="Z9" i="23"/>
  <c r="Z9" i="33" s="1"/>
  <c r="Z7" i="33" s="1"/>
  <c r="V8" i="33"/>
  <c r="V7" i="33" s="1"/>
  <c r="I8" i="33"/>
  <c r="I7" i="33" s="1"/>
  <c r="D8" i="23"/>
  <c r="O9" i="23"/>
  <c r="O9" i="33" s="1"/>
  <c r="O7" i="33" s="1"/>
  <c r="AA9" i="23"/>
  <c r="AA9" i="33" s="1"/>
  <c r="AA7" i="33" s="1"/>
  <c r="AG9" i="23"/>
  <c r="AG9" i="33" s="1"/>
  <c r="AG7" i="33" s="1"/>
  <c r="Y7" i="33"/>
  <c r="P9" i="23"/>
  <c r="P9" i="33" s="1"/>
  <c r="P7" i="33" s="1"/>
  <c r="AH7" i="33"/>
  <c r="Q7" i="33"/>
  <c r="M7" i="33"/>
  <c r="AF7" i="33"/>
  <c r="E7" i="33"/>
  <c r="D9" i="3"/>
  <c r="AD9" i="1"/>
  <c r="AD7" i="1" s="1"/>
  <c r="AM9" i="3"/>
  <c r="AE9" i="1"/>
  <c r="H9" i="1"/>
  <c r="G9" i="1" s="1"/>
  <c r="X9" i="1"/>
  <c r="D9" i="27"/>
  <c r="T9" i="1" s="1"/>
  <c r="T7" i="1" s="1"/>
  <c r="BJ9" i="34"/>
  <c r="J9" i="34"/>
  <c r="J7" i="34" s="1"/>
  <c r="I9" i="34"/>
  <c r="P9" i="1"/>
  <c r="Q9" i="1" s="1"/>
  <c r="F9" i="33"/>
  <c r="H9" i="33"/>
  <c r="D9" i="8"/>
  <c r="AM8" i="3"/>
  <c r="O8" i="3"/>
  <c r="G8" i="1"/>
  <c r="G7" i="1" s="1"/>
  <c r="E8" i="3"/>
  <c r="D8" i="32"/>
  <c r="X8" i="1" s="1"/>
  <c r="D8" i="30"/>
  <c r="W8" i="1" s="1"/>
  <c r="W7" i="1" s="1"/>
  <c r="BK8" i="34"/>
  <c r="I8" i="34"/>
  <c r="I7" i="34" s="1"/>
  <c r="F8" i="33"/>
  <c r="D8" i="8"/>
  <c r="H7" i="1" l="1"/>
  <c r="X7" i="1"/>
  <c r="Y9" i="1"/>
  <c r="E8" i="34"/>
  <c r="E7" i="34" s="1"/>
  <c r="BK7" i="34"/>
  <c r="D9" i="34"/>
  <c r="H7" i="33"/>
  <c r="D9" i="23"/>
  <c r="D7" i="23" s="1"/>
  <c r="D8" i="33"/>
  <c r="F7" i="33"/>
  <c r="D9" i="33"/>
  <c r="D9" i="1" s="1"/>
  <c r="AB8" i="1"/>
  <c r="F8" i="1"/>
  <c r="F7" i="1" s="1"/>
  <c r="E8" i="1"/>
  <c r="E7" i="1" s="1"/>
  <c r="D8" i="3"/>
  <c r="Y8" i="1"/>
  <c r="Y7" i="1" s="1"/>
  <c r="D8" i="34"/>
  <c r="BJ8" i="34"/>
  <c r="BJ7" i="34" s="1"/>
  <c r="AE8" i="1" l="1"/>
  <c r="AE7" i="1" s="1"/>
  <c r="AB7" i="1"/>
  <c r="D7" i="34"/>
  <c r="D8" i="1"/>
  <c r="D7" i="1" s="1"/>
  <c r="D7" i="33"/>
  <c r="P8" i="1"/>
  <c r="Q8" i="1" l="1"/>
  <c r="P7" i="1"/>
  <c r="Q7" i="1" s="1"/>
</calcChain>
</file>

<file path=xl/sharedStrings.xml><?xml version="1.0" encoding="utf-8"?>
<sst xmlns="http://schemas.openxmlformats.org/spreadsheetml/2006/main" count="1972" uniqueCount="176">
  <si>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</si>
  <si>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</si>
  <si>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</si>
  <si>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</si>
  <si>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</si>
  <si>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</si>
  <si>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</si>
  <si>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</si>
  <si>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</si>
  <si>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</si>
  <si>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</si>
  <si>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</si>
  <si>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</si>
  <si>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</si>
  <si>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</si>
  <si>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</si>
  <si>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</si>
  <si>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</si>
  <si>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</si>
  <si>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</si>
  <si>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</si>
  <si>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</si>
  <si>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</si>
  <si>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</si>
  <si>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</si>
  <si>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</si>
  <si>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</si>
  <si>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</si>
  <si>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</si>
  <si>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</si>
  <si>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</si>
  <si>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</si>
  <si>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</si>
  <si>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</si>
  <si>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</si>
  <si>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</si>
  <si>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</si>
  <si>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</si>
  <si>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</si>
  <si>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</si>
  <si>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</si>
  <si>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</si>
  <si>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</si>
  <si>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</si>
  <si>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</si>
  <si>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</si>
  <si>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</si>
  <si>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</si>
  <si>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</si>
  <si>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</si>
  <si>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</si>
  <si>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</si>
  <si>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</si>
  <si>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</si>
  <si>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</si>
  <si>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</si>
  <si>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</si>
  <si>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</si>
  <si>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</si>
  <si>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</si>
  <si>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</si>
  <si>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</si>
  <si>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</si>
  <si>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</si>
  <si>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</si>
  <si>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</si>
  <si>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</si>
  <si>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</si>
  <si>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</si>
  <si>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</si>
  <si>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</si>
  <si>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</si>
  <si>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</si>
  <si>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</si>
  <si>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</si>
  <si>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</si>
  <si>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</si>
  <si>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</si>
  <si>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</si>
  <si>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</si>
  <si>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</si>
  <si>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</si>
  <si>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</si>
  <si>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</si>
  <si>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</si>
  <si>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</si>
  <si>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</si>
  <si>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</si>
  <si>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</si>
  <si>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</si>
  <si>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</si>
  <si>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</si>
  <si>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</si>
  <si>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</si>
  <si>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</si>
  <si>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</si>
  <si>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</si>
  <si>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</si>
  <si>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</si>
  <si>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</si>
  <si>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</si>
  <si>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</si>
  <si>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</si>
  <si>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</si>
  <si>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</si>
  <si>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</si>
  <si>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</si>
  <si>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</si>
  <si>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</si>
  <si>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</si>
  <si>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</si>
  <si>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</si>
  <si>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</si>
  <si>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</si>
  <si>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</si>
  <si>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【災害】ごみ処理の概要（令和2年度実績）</t>
    <rPh sb="1" eb="3">
      <t>サイガイ</t>
    </rPh>
    <rPh sb="12" eb="14">
      <t>レイワ</t>
    </rPh>
    <rPh sb="15" eb="17">
      <t>ネンド</t>
    </rPh>
    <phoneticPr fontId="4"/>
  </si>
  <si>
    <t>【災害】処理施設別ごみ搬入量の状況（令和2年度実績）</t>
    <rPh sb="1" eb="3">
      <t>サイガイ</t>
    </rPh>
    <rPh sb="18" eb="20">
      <t>レイワ</t>
    </rPh>
    <rPh sb="21" eb="23">
      <t>ネンド</t>
    </rPh>
    <rPh sb="22" eb="23">
      <t>ド</t>
    </rPh>
    <phoneticPr fontId="4"/>
  </si>
  <si>
    <t>【災害】処理施設別ごみ搬入量の状況（令和2年度実績）</t>
    <rPh sb="1" eb="3">
      <t>サイガイ</t>
    </rPh>
    <rPh sb="18" eb="20">
      <t>レイワ</t>
    </rPh>
    <rPh sb="21" eb="23">
      <t>ネンド</t>
    </rPh>
    <phoneticPr fontId="4"/>
  </si>
  <si>
    <t>【災害】ごみ資源化の状況（令和2年度実績）</t>
    <rPh sb="13" eb="15">
      <t>レイワ</t>
    </rPh>
    <rPh sb="16" eb="18">
      <t>ネンド</t>
    </rPh>
    <phoneticPr fontId="2"/>
  </si>
  <si>
    <t>【災害】中間処理後の再生利用量の状況（令和2年度実績）</t>
    <rPh sb="1" eb="3">
      <t>サイガイ</t>
    </rPh>
    <rPh sb="19" eb="21">
      <t>レイワ</t>
    </rPh>
    <rPh sb="22" eb="24">
      <t>ネンド</t>
    </rPh>
    <phoneticPr fontId="4"/>
  </si>
  <si>
    <t>【災害】ごみ処理の状況（令和2年度実績）</t>
    <rPh sb="1" eb="3">
      <t>サイガイ</t>
    </rPh>
    <rPh sb="12" eb="14">
      <t>レイワ</t>
    </rPh>
    <rPh sb="15" eb="17">
      <t>ネンド</t>
    </rPh>
    <phoneticPr fontId="4"/>
  </si>
  <si>
    <t>愛媛県</t>
    <phoneticPr fontId="2"/>
  </si>
  <si>
    <t>38201</t>
    <phoneticPr fontId="2"/>
  </si>
  <si>
    <t>松山市</t>
    <phoneticPr fontId="2"/>
  </si>
  <si>
    <t>38201</t>
    <phoneticPr fontId="2"/>
  </si>
  <si>
    <t>松山市</t>
    <phoneticPr fontId="2"/>
  </si>
  <si>
    <t>愛媛県</t>
    <phoneticPr fontId="2"/>
  </si>
  <si>
    <t>38201</t>
    <phoneticPr fontId="2"/>
  </si>
  <si>
    <t>松山市</t>
    <phoneticPr fontId="2"/>
  </si>
  <si>
    <t>愛媛県</t>
    <phoneticPr fontId="2"/>
  </si>
  <si>
    <t>松山市</t>
    <phoneticPr fontId="2"/>
  </si>
  <si>
    <t>愛媛県</t>
    <phoneticPr fontId="2"/>
  </si>
  <si>
    <t>38201</t>
    <phoneticPr fontId="2"/>
  </si>
  <si>
    <t>愛媛県</t>
    <phoneticPr fontId="2"/>
  </si>
  <si>
    <t>松山市</t>
    <phoneticPr fontId="2"/>
  </si>
  <si>
    <t>愛媛県</t>
    <phoneticPr fontId="2"/>
  </si>
  <si>
    <t>愛媛県</t>
    <phoneticPr fontId="2"/>
  </si>
  <si>
    <t>38201</t>
    <phoneticPr fontId="2"/>
  </si>
  <si>
    <t>松山市</t>
    <phoneticPr fontId="2"/>
  </si>
  <si>
    <t>愛媛県</t>
    <phoneticPr fontId="2"/>
  </si>
  <si>
    <t>松山市</t>
    <phoneticPr fontId="2"/>
  </si>
  <si>
    <t>愛媛県</t>
    <phoneticPr fontId="2"/>
  </si>
  <si>
    <t>38201</t>
    <phoneticPr fontId="2"/>
  </si>
  <si>
    <t>松山市</t>
    <phoneticPr fontId="2"/>
  </si>
  <si>
    <t>愛媛県</t>
    <phoneticPr fontId="2"/>
  </si>
  <si>
    <t>愛媛県</t>
    <phoneticPr fontId="2"/>
  </si>
  <si>
    <t>38201</t>
    <phoneticPr fontId="2"/>
  </si>
  <si>
    <t>松山市</t>
    <phoneticPr fontId="2"/>
  </si>
  <si>
    <t>松山市</t>
    <phoneticPr fontId="2"/>
  </si>
  <si>
    <t>38203</t>
    <phoneticPr fontId="2"/>
  </si>
  <si>
    <t>宇和島市</t>
    <phoneticPr fontId="2"/>
  </si>
  <si>
    <t>38203</t>
    <phoneticPr fontId="2"/>
  </si>
  <si>
    <t>宇和島市</t>
    <phoneticPr fontId="2"/>
  </si>
  <si>
    <t>愛媛県</t>
    <phoneticPr fontId="2"/>
  </si>
  <si>
    <t>38203</t>
    <phoneticPr fontId="2"/>
  </si>
  <si>
    <t>宇和島市</t>
    <phoneticPr fontId="2"/>
  </si>
  <si>
    <t>38203</t>
    <phoneticPr fontId="2"/>
  </si>
  <si>
    <t>宇和島市</t>
    <phoneticPr fontId="2"/>
  </si>
  <si>
    <t>38203</t>
    <phoneticPr fontId="2"/>
  </si>
  <si>
    <t>宇和島市</t>
    <phoneticPr fontId="2"/>
  </si>
  <si>
    <t>宇和島市</t>
    <phoneticPr fontId="2"/>
  </si>
  <si>
    <t>愛媛県</t>
    <phoneticPr fontId="2"/>
  </si>
  <si>
    <t>38203</t>
    <phoneticPr fontId="2"/>
  </si>
  <si>
    <t>愛媛県</t>
    <phoneticPr fontId="2"/>
  </si>
  <si>
    <t>38203</t>
    <phoneticPr fontId="2"/>
  </si>
  <si>
    <t>愛媛県</t>
    <phoneticPr fontId="2"/>
  </si>
  <si>
    <t>38203</t>
    <phoneticPr fontId="2"/>
  </si>
  <si>
    <t>宇和島市</t>
    <phoneticPr fontId="2"/>
  </si>
  <si>
    <t>愛媛県</t>
    <phoneticPr fontId="2"/>
  </si>
  <si>
    <t>38203</t>
    <phoneticPr fontId="2"/>
  </si>
  <si>
    <t>宇和島市</t>
    <phoneticPr fontId="2"/>
  </si>
  <si>
    <t>愛媛県</t>
    <phoneticPr fontId="2"/>
  </si>
  <si>
    <t>宇和島市</t>
    <phoneticPr fontId="2"/>
  </si>
  <si>
    <t>38203</t>
    <phoneticPr fontId="2"/>
  </si>
  <si>
    <t>38000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</si>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</sst>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vertical="center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3" xfId="0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10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77" t="s">
        <v>0</v>
      </c>
      <c r="B2" s="77" t="s">
        <v>1</v>
      </c>
      <c r="C2" s="77" t="s">
        <v>2</v>
      </c>
      <c r="D2" s="77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86" t="s">
        <v>4</v>
      </c>
      <c r="R2" s="88" t="s">
        <v>114</v>
      </c>
      <c r="S2" s="91"/>
      <c r="T2" s="91"/>
      <c r="U2" s="91"/>
      <c r="V2" s="91"/>
      <c r="W2" s="91"/>
      <c r="X2" s="91"/>
      <c r="Y2" s="92"/>
      <c r="Z2" s="86" t="s">
        <v>100</v>
      </c>
      <c r="AA2" s="86" t="s">
        <v>101</v>
      </c>
      <c r="AB2" s="88" t="s">
        <v>5</v>
      </c>
      <c r="AC2" s="89"/>
      <c r="AD2" s="89"/>
      <c r="AE2" s="90"/>
    </row>
    <row r="3" spans="1:31" s="5" customFormat="1" ht="25.5" customHeight="1">
      <c r="A3" s="80"/>
      <c r="B3" s="80"/>
      <c r="C3" s="81"/>
      <c r="D3" s="78"/>
      <c r="E3" s="73" t="s">
        <v>7</v>
      </c>
      <c r="F3" s="73" t="s">
        <v>108</v>
      </c>
      <c r="G3" s="83" t="s">
        <v>8</v>
      </c>
      <c r="H3" s="84"/>
      <c r="I3" s="84"/>
      <c r="J3" s="84"/>
      <c r="K3" s="84"/>
      <c r="L3" s="84"/>
      <c r="M3" s="84"/>
      <c r="N3" s="85"/>
      <c r="O3" s="73" t="s">
        <v>9</v>
      </c>
      <c r="P3" s="82" t="s">
        <v>10</v>
      </c>
      <c r="Q3" s="87"/>
      <c r="R3" s="73" t="s">
        <v>11</v>
      </c>
      <c r="S3" s="73" t="s">
        <v>12</v>
      </c>
      <c r="T3" s="73" t="s">
        <v>13</v>
      </c>
      <c r="U3" s="73" t="s">
        <v>14</v>
      </c>
      <c r="V3" s="73" t="s">
        <v>15</v>
      </c>
      <c r="W3" s="73" t="s">
        <v>16</v>
      </c>
      <c r="X3" s="73" t="s">
        <v>105</v>
      </c>
      <c r="Y3" s="82" t="s">
        <v>10</v>
      </c>
      <c r="Z3" s="87"/>
      <c r="AA3" s="87"/>
      <c r="AB3" s="73" t="s">
        <v>103</v>
      </c>
      <c r="AC3" s="73" t="s">
        <v>18</v>
      </c>
      <c r="AD3" s="73" t="s">
        <v>19</v>
      </c>
      <c r="AE3" s="82" t="s">
        <v>10</v>
      </c>
    </row>
    <row r="4" spans="1:31" s="5" customFormat="1" ht="36.6" customHeight="1">
      <c r="A4" s="80"/>
      <c r="B4" s="80"/>
      <c r="C4" s="81"/>
      <c r="D4" s="78"/>
      <c r="E4" s="79"/>
      <c r="F4" s="79"/>
      <c r="G4" s="82" t="s">
        <v>10</v>
      </c>
      <c r="H4" s="73" t="s">
        <v>12</v>
      </c>
      <c r="I4" s="73" t="s">
        <v>107</v>
      </c>
      <c r="J4" s="73" t="s">
        <v>13</v>
      </c>
      <c r="K4" s="73" t="s">
        <v>14</v>
      </c>
      <c r="L4" s="73" t="s">
        <v>15</v>
      </c>
      <c r="M4" s="73" t="s">
        <v>20</v>
      </c>
      <c r="N4" s="73" t="s">
        <v>106</v>
      </c>
      <c r="O4" s="74"/>
      <c r="P4" s="82"/>
      <c r="Q4" s="87"/>
      <c r="R4" s="76"/>
      <c r="S4" s="76"/>
      <c r="T4" s="76"/>
      <c r="U4" s="76"/>
      <c r="V4" s="76"/>
      <c r="W4" s="76"/>
      <c r="X4" s="76"/>
      <c r="Y4" s="82"/>
      <c r="Z4" s="87"/>
      <c r="AA4" s="87"/>
      <c r="AB4" s="79"/>
      <c r="AC4" s="79"/>
      <c r="AD4" s="79"/>
      <c r="AE4" s="82"/>
    </row>
    <row r="5" spans="1:31" s="6" customFormat="1" ht="69.599999999999994" customHeight="1">
      <c r="A5" s="80"/>
      <c r="B5" s="80"/>
      <c r="C5" s="81"/>
      <c r="D5" s="78"/>
      <c r="E5" s="17"/>
      <c r="F5" s="17"/>
      <c r="G5" s="82"/>
      <c r="H5" s="75"/>
      <c r="I5" s="76"/>
      <c r="J5" s="76"/>
      <c r="K5" s="76"/>
      <c r="L5" s="76"/>
      <c r="M5" s="76"/>
      <c r="N5" s="75"/>
      <c r="O5" s="16"/>
      <c r="P5" s="16"/>
      <c r="Q5" s="87"/>
      <c r="R5" s="76"/>
      <c r="S5" s="76"/>
      <c r="T5" s="76"/>
      <c r="U5" s="76"/>
      <c r="V5" s="76"/>
      <c r="W5" s="76"/>
      <c r="X5" s="76"/>
      <c r="Y5" s="16"/>
      <c r="Z5" s="87"/>
      <c r="AA5" s="87"/>
      <c r="AB5" s="17"/>
      <c r="AC5" s="17"/>
      <c r="AD5" s="17"/>
      <c r="AE5" s="16"/>
    </row>
    <row r="6" spans="1:31" s="7" customFormat="1">
      <c r="A6" s="80"/>
      <c r="B6" s="80"/>
      <c r="C6" s="81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131</v>
      </c>
      <c r="B7" s="44" t="s">
        <v>174</v>
      </c>
      <c r="C7" s="45" t="s">
        <v>79</v>
      </c>
      <c r="D7" s="105">
        <f>SUM($D$8:$D$9)</f>
        <v>1390</v>
      </c>
      <c r="E7" s="46">
        <f>SUM($E$8:$E$9)</f>
        <v>11</v>
      </c>
      <c r="F7" s="46">
        <f>SUM($F$8:$F$9)</f>
        <v>606</v>
      </c>
      <c r="G7" s="46">
        <f>SUM($G$8:$G$9)</f>
        <v>765</v>
      </c>
      <c r="H7" s="46">
        <f>SUM($H$8:$H$9)</f>
        <v>0</v>
      </c>
      <c r="I7" s="46">
        <f>SUM($I$8:$I$9)</f>
        <v>735</v>
      </c>
      <c r="J7" s="46">
        <f>SUM($J$8:$J$9)</f>
        <v>30</v>
      </c>
      <c r="K7" s="46">
        <f>SUM($K$8:$K$9)</f>
        <v>0</v>
      </c>
      <c r="L7" s="46">
        <f>SUM($L$8:$L$9)</f>
        <v>0</v>
      </c>
      <c r="M7" s="46">
        <f>SUM($M$8:$M$9)</f>
        <v>0</v>
      </c>
      <c r="N7" s="46">
        <f>SUM($N$8:$N$9)</f>
        <v>0</v>
      </c>
      <c r="O7" s="46">
        <f>SUM($O$8:$O$9)</f>
        <v>8</v>
      </c>
      <c r="P7" s="46">
        <f>SUM($P$8:$P$9)</f>
        <v>1390</v>
      </c>
      <c r="Q7" s="47">
        <f>IF(P7&lt;&gt;0,(O7+E7+G7)/P7*100,"-")</f>
        <v>56.402877697841724</v>
      </c>
      <c r="R7" s="46">
        <f>SUM($R$8:$R$9)</f>
        <v>0</v>
      </c>
      <c r="S7" s="46">
        <f>SUM($S$8:$S$9)</f>
        <v>0</v>
      </c>
      <c r="T7" s="46">
        <f>SUM($T$8:$T$9)</f>
        <v>30</v>
      </c>
      <c r="U7" s="46">
        <f>SUM($U$8:$U$9)</f>
        <v>0</v>
      </c>
      <c r="V7" s="46">
        <f>SUM($V$8:$V$9)</f>
        <v>0</v>
      </c>
      <c r="W7" s="46">
        <f>SUM($W$8:$W$9)</f>
        <v>0</v>
      </c>
      <c r="X7" s="46">
        <f>SUM($X$8:$X$9)</f>
        <v>735</v>
      </c>
      <c r="Y7" s="46">
        <f>SUM($Y$8:$Y$9)</f>
        <v>765</v>
      </c>
      <c r="Z7" s="48" t="s">
        <v>81</v>
      </c>
      <c r="AA7" s="48" t="s">
        <v>81</v>
      </c>
      <c r="AB7" s="46">
        <f>SUM($AB$8:$AB$9)</f>
        <v>606</v>
      </c>
      <c r="AC7" s="46">
        <f>SUM($AC$8:$AC$9)</f>
        <v>0</v>
      </c>
      <c r="AD7" s="46">
        <f>SUM($AD$8:$AD$9)</f>
        <v>0</v>
      </c>
      <c r="AE7" s="46">
        <f>SUM($AE$8:$AE$9)</f>
        <v>606</v>
      </c>
    </row>
    <row r="8" spans="1:31" s="10" customFormat="1" ht="12" customHeight="1">
      <c r="A8" s="49" t="s">
        <v>121</v>
      </c>
      <c r="B8" s="50" t="s">
        <v>122</v>
      </c>
      <c r="C8" s="49" t="s">
        <v>123</v>
      </c>
      <c r="D8" s="71">
        <f>'ごみ搬入量内訳(総括)'!D8</f>
        <v>240</v>
      </c>
      <c r="E8" s="51">
        <f>ごみ処理量内訳!E8</f>
        <v>11</v>
      </c>
      <c r="F8" s="51">
        <f>ごみ処理量内訳!O8</f>
        <v>199</v>
      </c>
      <c r="G8" s="51">
        <f>SUM(H8:N8)</f>
        <v>30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30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>SUM(E8,F8,G8,O8)</f>
        <v>240</v>
      </c>
      <c r="Q8" s="53">
        <f>IF(P8&lt;&gt;0,(O8+E8+G8)/P8*100,"-")</f>
        <v>17.083333333333332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30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30</v>
      </c>
      <c r="Z8" s="53"/>
      <c r="AA8" s="53"/>
      <c r="AB8" s="52">
        <f>ごみ処理量内訳!O8</f>
        <v>199</v>
      </c>
      <c r="AC8" s="52">
        <f>ごみ処理量内訳!AO8</f>
        <v>0</v>
      </c>
      <c r="AD8" s="52">
        <f>ごみ処理量内訳!AP8</f>
        <v>0</v>
      </c>
      <c r="AE8" s="52">
        <f>SUM(AB8:AD8)</f>
        <v>199</v>
      </c>
    </row>
    <row r="9" spans="1:31" s="10" customFormat="1" ht="12" customHeight="1">
      <c r="A9" s="49" t="s">
        <v>144</v>
      </c>
      <c r="B9" s="50" t="s">
        <v>149</v>
      </c>
      <c r="C9" s="49" t="s">
        <v>150</v>
      </c>
      <c r="D9" s="71">
        <f>'ごみ搬入量内訳(総括)'!D9</f>
        <v>1150</v>
      </c>
      <c r="E9" s="51">
        <f>ごみ処理量内訳!E9</f>
        <v>0</v>
      </c>
      <c r="F9" s="51">
        <f>ごみ処理量内訳!O9</f>
        <v>407</v>
      </c>
      <c r="G9" s="51">
        <f>SUM(H9:N9)</f>
        <v>735</v>
      </c>
      <c r="H9" s="51">
        <f>ごみ処理量内訳!G9</f>
        <v>0</v>
      </c>
      <c r="I9" s="51">
        <f>ごみ処理量内訳!L9+ごみ処理量内訳!M9</f>
        <v>735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8</v>
      </c>
      <c r="P9" s="52">
        <f>SUM(E9,F9,G9,O9)</f>
        <v>1150</v>
      </c>
      <c r="Q9" s="53">
        <f>IF(P9&lt;&gt;0,(O9+E9+G9)/P9*100,"-")</f>
        <v>64.608695652173907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735</v>
      </c>
      <c r="Y9" s="52">
        <f>SUM(R9:X9)</f>
        <v>735</v>
      </c>
      <c r="Z9" s="53"/>
      <c r="AA9" s="53"/>
      <c r="AB9" s="52">
        <f>ごみ処理量内訳!O9</f>
        <v>407</v>
      </c>
      <c r="AC9" s="52">
        <f>ごみ処理量内訳!AO9</f>
        <v>0</v>
      </c>
      <c r="AD9" s="52">
        <f>ごみ処理量内訳!AP9</f>
        <v>0</v>
      </c>
      <c r="AE9" s="52">
        <f>SUM(AB9:AD9)</f>
        <v>407</v>
      </c>
    </row>
    <row r="10" spans="1:31" s="10" customFormat="1" ht="12" customHeight="1">
      <c r="A10" s="49"/>
      <c r="B10" s="50"/>
      <c r="C10" s="49"/>
      <c r="D10" s="49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2"/>
      <c r="Q10" s="53"/>
      <c r="R10" s="51"/>
      <c r="S10" s="51"/>
      <c r="T10" s="51"/>
      <c r="U10" s="51"/>
      <c r="V10" s="51"/>
      <c r="W10" s="51"/>
      <c r="X10" s="51"/>
      <c r="Y10" s="52"/>
      <c r="Z10" s="53"/>
      <c r="AA10" s="53"/>
      <c r="AB10" s="52"/>
      <c r="AC10" s="52"/>
      <c r="AD10" s="52"/>
      <c r="AE10" s="52"/>
    </row>
    <row r="11" spans="1:31" s="10" customFormat="1" ht="12" customHeight="1">
      <c r="A11" s="49"/>
      <c r="B11" s="50"/>
      <c r="C11" s="49"/>
      <c r="D11" s="49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2"/>
      <c r="Q11" s="53"/>
      <c r="R11" s="51"/>
      <c r="S11" s="51"/>
      <c r="T11" s="51"/>
      <c r="U11" s="51"/>
      <c r="V11" s="51"/>
      <c r="W11" s="51"/>
      <c r="X11" s="51"/>
      <c r="Y11" s="52"/>
      <c r="Z11" s="53"/>
      <c r="AA11" s="53"/>
      <c r="AB11" s="52"/>
      <c r="AC11" s="52"/>
      <c r="AD11" s="52"/>
      <c r="AE11" s="52"/>
    </row>
    <row r="12" spans="1:31" s="10" customFormat="1" ht="12" customHeight="1">
      <c r="A12" s="49"/>
      <c r="B12" s="50"/>
      <c r="C12" s="49"/>
      <c r="D12" s="49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2"/>
      <c r="Q12" s="53"/>
      <c r="R12" s="51"/>
      <c r="S12" s="51"/>
      <c r="T12" s="51"/>
      <c r="U12" s="51"/>
      <c r="V12" s="51"/>
      <c r="W12" s="51"/>
      <c r="X12" s="51"/>
      <c r="Y12" s="52"/>
      <c r="Z12" s="53"/>
      <c r="AA12" s="53"/>
      <c r="AB12" s="52"/>
      <c r="AC12" s="52"/>
      <c r="AD12" s="52"/>
      <c r="AE12" s="52"/>
    </row>
    <row r="13" spans="1:31" s="10" customFormat="1" ht="12" customHeight="1">
      <c r="A13" s="54"/>
      <c r="B13" s="55"/>
      <c r="C13" s="54"/>
      <c r="D13" s="54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7"/>
      <c r="AD13" s="56"/>
      <c r="AE13" s="56"/>
    </row>
    <row r="14" spans="1:31" s="10" customFormat="1" ht="12" customHeight="1">
      <c r="A14" s="54"/>
      <c r="B14" s="55"/>
      <c r="C14" s="54"/>
      <c r="D14" s="54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7"/>
      <c r="AD14" s="56"/>
      <c r="AE14" s="56"/>
    </row>
    <row r="15" spans="1:31" s="10" customFormat="1" ht="12" customHeight="1">
      <c r="A15" s="54"/>
      <c r="B15" s="55"/>
      <c r="C15" s="54"/>
      <c r="D15" s="54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7"/>
      <c r="AD15" s="56"/>
      <c r="AE15" s="56"/>
    </row>
    <row r="16" spans="1:31" s="10" customFormat="1" ht="12" customHeight="1">
      <c r="A16" s="54"/>
      <c r="B16" s="55"/>
      <c r="C16" s="54"/>
      <c r="D16" s="54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7"/>
      <c r="AD16" s="56"/>
      <c r="AE16" s="56"/>
    </row>
    <row r="17" spans="1:31" s="10" customFormat="1" ht="12" customHeight="1">
      <c r="A17" s="54"/>
      <c r="B17" s="55"/>
      <c r="C17" s="54"/>
      <c r="D17" s="54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7"/>
      <c r="AD17" s="56"/>
      <c r="AE17" s="56"/>
    </row>
    <row r="18" spans="1:31" s="10" customFormat="1" ht="12" customHeight="1">
      <c r="A18" s="54"/>
      <c r="B18" s="55"/>
      <c r="C18" s="54"/>
      <c r="D18" s="54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7"/>
      <c r="AD18" s="56"/>
      <c r="AE18" s="56"/>
    </row>
    <row r="19" spans="1:31" s="10" customFormat="1" ht="12" customHeight="1">
      <c r="A19" s="54"/>
      <c r="B19" s="55"/>
      <c r="C19" s="54"/>
      <c r="D19" s="54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7"/>
      <c r="AD19" s="56"/>
      <c r="AE19" s="56"/>
    </row>
    <row r="20" spans="1:31" s="10" customFormat="1" ht="12" customHeight="1">
      <c r="A20" s="54"/>
      <c r="B20" s="55"/>
      <c r="C20" s="54"/>
      <c r="D20" s="54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7"/>
      <c r="AD20" s="56"/>
      <c r="AE20" s="56"/>
    </row>
    <row r="21" spans="1:31" s="10" customFormat="1" ht="12" customHeight="1">
      <c r="A21" s="54"/>
      <c r="B21" s="55"/>
      <c r="C21" s="54"/>
      <c r="D21" s="54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7"/>
      <c r="AD21" s="56"/>
      <c r="AE21" s="56"/>
    </row>
    <row r="22" spans="1:31" s="10" customFormat="1" ht="12" customHeight="1">
      <c r="A22" s="54"/>
      <c r="B22" s="55"/>
      <c r="C22" s="54"/>
      <c r="D22" s="54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7"/>
      <c r="AD22" s="56"/>
      <c r="AE22" s="56"/>
    </row>
    <row r="23" spans="1:31" s="10" customFormat="1" ht="12" customHeight="1">
      <c r="A23" s="54"/>
      <c r="B23" s="55"/>
      <c r="C23" s="54"/>
      <c r="D23" s="54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7"/>
      <c r="AD23" s="56"/>
      <c r="AE23" s="56"/>
    </row>
    <row r="24" spans="1:31" s="10" customFormat="1" ht="12" customHeight="1">
      <c r="A24" s="54"/>
      <c r="B24" s="55"/>
      <c r="C24" s="54"/>
      <c r="D24" s="54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7"/>
      <c r="AD24" s="56"/>
      <c r="AE24" s="56"/>
    </row>
    <row r="25" spans="1:31" s="10" customFormat="1" ht="12" customHeight="1">
      <c r="A25" s="54"/>
      <c r="B25" s="55"/>
      <c r="C25" s="54"/>
      <c r="D25" s="54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7"/>
      <c r="AD25" s="56"/>
      <c r="AE25" s="56"/>
    </row>
    <row r="26" spans="1:31" s="10" customFormat="1" ht="12" customHeight="1">
      <c r="A26" s="54"/>
      <c r="B26" s="55"/>
      <c r="C26" s="54"/>
      <c r="D26" s="54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7"/>
      <c r="AD26" s="56"/>
      <c r="AE26" s="56"/>
    </row>
    <row r="27" spans="1:31" s="10" customFormat="1" ht="12" customHeight="1">
      <c r="A27" s="54"/>
      <c r="B27" s="55"/>
      <c r="C27" s="54"/>
      <c r="D27" s="54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7"/>
      <c r="AD27" s="56"/>
      <c r="AE27" s="56"/>
    </row>
    <row r="28" spans="1:31" s="10" customFormat="1" ht="12" customHeight="1">
      <c r="A28" s="54"/>
      <c r="B28" s="55"/>
      <c r="C28" s="54"/>
      <c r="D28" s="54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7"/>
      <c r="AD28" s="56"/>
      <c r="AE28" s="56"/>
    </row>
    <row r="29" spans="1:31" s="10" customFormat="1" ht="12" customHeight="1">
      <c r="A29" s="54"/>
      <c r="B29" s="55"/>
      <c r="C29" s="54"/>
      <c r="D29" s="54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7"/>
      <c r="AD29" s="56"/>
      <c r="AE29" s="56"/>
    </row>
    <row r="30" spans="1:31" s="10" customFormat="1" ht="12" customHeight="1">
      <c r="A30" s="54"/>
      <c r="B30" s="55"/>
      <c r="C30" s="54"/>
      <c r="D30" s="54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7"/>
      <c r="AD30" s="56"/>
      <c r="AE30" s="56"/>
    </row>
    <row r="31" spans="1:31" s="10" customFormat="1" ht="12" customHeight="1">
      <c r="A31" s="54"/>
      <c r="B31" s="55"/>
      <c r="C31" s="54"/>
      <c r="D31" s="54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7"/>
      <c r="AD31" s="56"/>
      <c r="AE31" s="56"/>
    </row>
    <row r="32" spans="1:31" s="10" customFormat="1" ht="12" customHeight="1">
      <c r="A32" s="54"/>
      <c r="B32" s="55"/>
      <c r="C32" s="54"/>
      <c r="D32" s="54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7"/>
      <c r="AD32" s="56"/>
      <c r="AE32" s="56"/>
    </row>
    <row r="33" spans="1:31" s="10" customFormat="1" ht="12" customHeight="1">
      <c r="A33" s="54"/>
      <c r="B33" s="55"/>
      <c r="C33" s="54"/>
      <c r="D33" s="54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7"/>
      <c r="AD33" s="56"/>
      <c r="AE33" s="56"/>
    </row>
    <row r="34" spans="1:31" s="10" customFormat="1" ht="12" customHeight="1">
      <c r="A34" s="54"/>
      <c r="B34" s="55"/>
      <c r="C34" s="54"/>
      <c r="D34" s="54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7"/>
      <c r="AD34" s="56"/>
      <c r="AE34" s="56"/>
    </row>
    <row r="35" spans="1:31" s="10" customFormat="1" ht="12" customHeight="1">
      <c r="A35" s="54"/>
      <c r="B35" s="55"/>
      <c r="C35" s="54"/>
      <c r="D35" s="5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7"/>
      <c r="AD35" s="56"/>
      <c r="AE35" s="56"/>
    </row>
    <row r="36" spans="1:31" s="10" customFormat="1" ht="12" customHeight="1">
      <c r="A36" s="54"/>
      <c r="B36" s="55"/>
      <c r="C36" s="54"/>
      <c r="D36" s="5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7"/>
      <c r="AD36" s="56"/>
      <c r="AE36" s="56"/>
    </row>
    <row r="37" spans="1:31" s="10" customFormat="1" ht="12" customHeight="1">
      <c r="A37" s="54"/>
      <c r="B37" s="55"/>
      <c r="C37" s="54"/>
      <c r="D37" s="5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56"/>
      <c r="AE37" s="56"/>
    </row>
    <row r="38" spans="1:31" s="10" customFormat="1" ht="12" customHeight="1">
      <c r="A38" s="54"/>
      <c r="B38" s="55"/>
      <c r="C38" s="54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7"/>
      <c r="AD38" s="56"/>
      <c r="AE38" s="56"/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AE3:AE4"/>
    <mergeCell ref="AA2:AA5"/>
    <mergeCell ref="Y3:Y4"/>
    <mergeCell ref="AD3:AD4"/>
    <mergeCell ref="AB3:AB4"/>
    <mergeCell ref="Z2:Z5"/>
    <mergeCell ref="AB2:AE2"/>
    <mergeCell ref="AC3:AC4"/>
    <mergeCell ref="R2:Y2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O3:O4"/>
    <mergeCell ref="N4:N5"/>
    <mergeCell ref="J4:J5"/>
    <mergeCell ref="H4:H5"/>
    <mergeCell ref="I4:I5"/>
  </mergeCells>
  <phoneticPr fontId="2"/>
  <conditionalFormatting sqref="A10:AE995">
    <cfRule type="expression" dxfId="101" priority="8" stopIfTrue="1">
      <formula>$A10&lt;&gt;""</formula>
    </cfRule>
  </conditionalFormatting>
  <conditionalFormatting sqref="A8:AE8">
    <cfRule type="expression" dxfId="99" priority="6" stopIfTrue="1">
      <formula>$A8&lt;&gt;""</formula>
    </cfRule>
  </conditionalFormatting>
  <conditionalFormatting sqref="D8">
    <cfRule type="expression" dxfId="98" priority="5" stopIfTrue="1">
      <formula>$A8&lt;&gt;""</formula>
    </cfRule>
  </conditionalFormatting>
  <conditionalFormatting sqref="A9:AE9">
    <cfRule type="expression" dxfId="97" priority="4" stopIfTrue="1">
      <formula>$A9&lt;&gt;""</formula>
    </cfRule>
  </conditionalFormatting>
  <conditionalFormatting sqref="D9">
    <cfRule type="expression" dxfId="96" priority="3" stopIfTrue="1">
      <formula>$A9&lt;&gt;""</formula>
    </cfRule>
  </conditionalFormatting>
  <conditionalFormatting sqref="A7:AE7">
    <cfRule type="expression" dxfId="95" priority="2" stopIfTrue="1">
      <formula>$A7&lt;&gt;""</formula>
    </cfRule>
  </conditionalFormatting>
  <conditionalFormatting sqref="D7">
    <cfRule type="expression" dxfId="9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ゴシック,標準"&amp;14【災害】ごみ処理の概要（令和2年度実績）&amp;R&amp;A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3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131</v>
      </c>
      <c r="B7" s="44" t="s">
        <v>174</v>
      </c>
      <c r="C7" s="43" t="s">
        <v>79</v>
      </c>
      <c r="D7" s="58">
        <f>SUM($D$8:$D$9)</f>
        <v>1390</v>
      </c>
      <c r="E7" s="58">
        <f>SUM($E$8:$E$9)</f>
        <v>43</v>
      </c>
      <c r="F7" s="58">
        <f>SUM($F$8:$F$9)</f>
        <v>5</v>
      </c>
      <c r="G7" s="58">
        <f>SUM($G$8:$G$9)</f>
        <v>114</v>
      </c>
      <c r="H7" s="58">
        <f>SUM($H$8:$H$9)</f>
        <v>407</v>
      </c>
      <c r="I7" s="58">
        <f>SUM($I$8:$I$9)</f>
        <v>0</v>
      </c>
      <c r="J7" s="58">
        <f>SUM($J$8:$J$9)</f>
        <v>0</v>
      </c>
      <c r="K7" s="58">
        <f>SUM($K$8:$K$9)</f>
        <v>0</v>
      </c>
      <c r="L7" s="58">
        <f>SUM($L$8:$L$9)</f>
        <v>0</v>
      </c>
      <c r="M7" s="58">
        <f>SUM($M$8:$M$9)</f>
        <v>11</v>
      </c>
      <c r="N7" s="58">
        <f>SUM($N$8:$N$9)</f>
        <v>202</v>
      </c>
      <c r="O7" s="58">
        <f>SUM($O$8:$O$9)</f>
        <v>0</v>
      </c>
      <c r="P7" s="58">
        <f>SUM($P$8:$P$9)</f>
        <v>0</v>
      </c>
      <c r="Q7" s="58">
        <f>SUM($Q$8:$Q$9)</f>
        <v>0</v>
      </c>
      <c r="R7" s="58">
        <f>SUM($R$8:$R$9)</f>
        <v>0</v>
      </c>
      <c r="S7" s="58">
        <f>SUM($S$8:$S$9)</f>
        <v>0</v>
      </c>
      <c r="T7" s="58">
        <f>SUM($T$8:$T$9)</f>
        <v>0</v>
      </c>
      <c r="U7" s="58">
        <f>SUM($U$8:$U$9)</f>
        <v>0</v>
      </c>
      <c r="V7" s="58">
        <f>SUM($V$8:$V$9)</f>
        <v>0</v>
      </c>
      <c r="W7" s="58">
        <f>SUM($W$8:$W$9)</f>
        <v>0</v>
      </c>
      <c r="X7" s="58">
        <f>SUM($X$8:$X$9)</f>
        <v>0</v>
      </c>
      <c r="Y7" s="58">
        <f>SUM($Y$8:$Y$9)</f>
        <v>0</v>
      </c>
      <c r="Z7" s="58">
        <f>SUM($Z$8:$Z$9)</f>
        <v>0</v>
      </c>
      <c r="AA7" s="58">
        <f>SUM($AA$8:$AA$9)</f>
        <v>0</v>
      </c>
      <c r="AB7" s="58">
        <f>SUM($AB$8:$AB$9)</f>
        <v>0</v>
      </c>
      <c r="AC7" s="58">
        <f>SUM($AC$8:$AC$9)</f>
        <v>608</v>
      </c>
      <c r="AD7" s="58">
        <f>SUM($AD$8:$AD$9)</f>
        <v>0</v>
      </c>
      <c r="AE7" s="58">
        <f>SUM($AE$8:$AE$9)</f>
        <v>0</v>
      </c>
      <c r="AF7" s="58">
        <f>SUM($AF$8:$AF$9)</f>
        <v>0</v>
      </c>
      <c r="AG7" s="58">
        <f>SUM($AG$8:$AG$9)</f>
        <v>0</v>
      </c>
      <c r="AH7" s="58">
        <f>SUM($AH$8:$AH$9)</f>
        <v>0</v>
      </c>
    </row>
    <row r="8" spans="1:34" s="10" customFormat="1" ht="12" customHeight="1">
      <c r="A8" s="49" t="s">
        <v>121</v>
      </c>
      <c r="B8" s="50" t="s">
        <v>124</v>
      </c>
      <c r="C8" s="49" t="s">
        <v>125</v>
      </c>
      <c r="D8" s="39">
        <f>SUM(E8:AH8)</f>
        <v>240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30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11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199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131</v>
      </c>
      <c r="B9" s="50" t="s">
        <v>151</v>
      </c>
      <c r="C9" s="49" t="s">
        <v>152</v>
      </c>
      <c r="D9" s="39">
        <f>SUM(E9:AH9)</f>
        <v>1150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13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5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114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407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3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608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</row>
    <row r="11" spans="1:34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10:AG995">
    <cfRule type="expression" dxfId="93" priority="4" stopIfTrue="1">
      <formula>$A10&lt;&gt;""</formula>
    </cfRule>
  </conditionalFormatting>
  <conditionalFormatting sqref="A8:AH8">
    <cfRule type="expression" dxfId="92" priority="3" stopIfTrue="1">
      <formula>$A8&lt;&gt;""</formula>
    </cfRule>
  </conditionalFormatting>
  <conditionalFormatting sqref="A9:AH9">
    <cfRule type="expression" dxfId="91" priority="2" stopIfTrue="1">
      <formula>$A9&lt;&gt;""</formula>
    </cfRule>
  </conditionalFormatting>
  <conditionalFormatting sqref="A7:AH7">
    <cfRule type="expression" dxfId="9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77" t="s">
        <v>31</v>
      </c>
      <c r="B2" s="77" t="s">
        <v>32</v>
      </c>
      <c r="C2" s="77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0"/>
      <c r="B3" s="80"/>
      <c r="C3" s="81"/>
      <c r="D3" s="95" t="s">
        <v>10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3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131</v>
      </c>
      <c r="B7" s="44" t="s">
        <v>174</v>
      </c>
      <c r="C7" s="43" t="s">
        <v>79</v>
      </c>
      <c r="D7" s="58">
        <f>SUM($D$8:$D$9)</f>
        <v>8</v>
      </c>
      <c r="E7" s="58">
        <f>SUM($E$8:$E$9)</f>
        <v>0</v>
      </c>
      <c r="F7" s="58">
        <f>SUM($F$8:$F$9)</f>
        <v>5</v>
      </c>
      <c r="G7" s="58">
        <f>SUM($G$8:$G$9)</f>
        <v>0</v>
      </c>
      <c r="H7" s="58">
        <f>SUM($H$8:$H$9)</f>
        <v>0</v>
      </c>
      <c r="I7" s="58">
        <f>SUM($I$8:$I$9)</f>
        <v>0</v>
      </c>
      <c r="J7" s="58">
        <f>SUM($J$8:$J$9)</f>
        <v>0</v>
      </c>
      <c r="K7" s="58">
        <f>SUM($K$8:$K$9)</f>
        <v>0</v>
      </c>
      <c r="L7" s="58">
        <f>SUM($L$8:$L$9)</f>
        <v>0</v>
      </c>
      <c r="M7" s="58">
        <f>SUM($M$8:$M$9)</f>
        <v>0</v>
      </c>
      <c r="N7" s="58">
        <f>SUM($N$8:$N$9)</f>
        <v>3</v>
      </c>
      <c r="O7" s="58">
        <f>SUM($O$8:$O$9)</f>
        <v>0</v>
      </c>
      <c r="P7" s="58">
        <f>SUM($P$8:$P$9)</f>
        <v>0</v>
      </c>
      <c r="Q7" s="58">
        <f>SUM($Q$8:$Q$9)</f>
        <v>0</v>
      </c>
      <c r="R7" s="58">
        <f>SUM($R$8:$R$9)</f>
        <v>0</v>
      </c>
      <c r="S7" s="58">
        <f>SUM($S$8:$S$9)</f>
        <v>0</v>
      </c>
      <c r="T7" s="58">
        <f>SUM($T$8:$T$9)</f>
        <v>0</v>
      </c>
      <c r="U7" s="58">
        <f>SUM($U$8:$U$9)</f>
        <v>0</v>
      </c>
      <c r="V7" s="58">
        <f>SUM($V$8:$V$9)</f>
        <v>0</v>
      </c>
      <c r="W7" s="58">
        <f>SUM($W$8:$W$9)</f>
        <v>0</v>
      </c>
      <c r="X7" s="58">
        <f>SUM($X$8:$X$9)</f>
        <v>0</v>
      </c>
      <c r="Y7" s="58">
        <f>SUM($Y$8:$Y$9)</f>
        <v>0</v>
      </c>
      <c r="Z7" s="58">
        <f>SUM($Z$8:$Z$9)</f>
        <v>0</v>
      </c>
      <c r="AA7" s="58">
        <f>SUM($AA$8:$AA$9)</f>
        <v>0</v>
      </c>
      <c r="AB7" s="58">
        <f>SUM($AB$8:$AB$9)</f>
        <v>0</v>
      </c>
      <c r="AC7" s="58">
        <f>SUM($AC$8:$AC$9)</f>
        <v>0</v>
      </c>
      <c r="AD7" s="58">
        <f>SUM($AD$8:$AD$9)</f>
        <v>0</v>
      </c>
      <c r="AE7" s="58">
        <f>SUM($AE$8:$AE$9)</f>
        <v>0</v>
      </c>
      <c r="AF7" s="58">
        <f>SUM($AF$8:$AF$9)</f>
        <v>0</v>
      </c>
      <c r="AG7" s="58">
        <f>SUM($AG$8:$AG$9)</f>
        <v>0</v>
      </c>
      <c r="AH7" s="58">
        <f>SUM($AH$8:$AH$9)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153</v>
      </c>
      <c r="B9" s="50" t="s">
        <v>154</v>
      </c>
      <c r="C9" s="49" t="s">
        <v>155</v>
      </c>
      <c r="D9" s="39">
        <f>SUM(E9:AH9)</f>
        <v>8</v>
      </c>
      <c r="E9" s="39">
        <v>0</v>
      </c>
      <c r="F9" s="39">
        <v>5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3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</row>
    <row r="11" spans="1:34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H3:AH5"/>
    <mergeCell ref="AD3:AD5"/>
    <mergeCell ref="AE3:AE5"/>
    <mergeCell ref="AF3:AF5"/>
    <mergeCell ref="AG3:AG5"/>
  </mergeCells>
  <phoneticPr fontId="2"/>
  <conditionalFormatting sqref="A10:AG995">
    <cfRule type="expression" dxfId="89" priority="4" stopIfTrue="1">
      <formula>$A10&lt;&gt;""</formula>
    </cfRule>
  </conditionalFormatting>
  <conditionalFormatting sqref="A8:AH8">
    <cfRule type="expression" dxfId="88" priority="3" stopIfTrue="1">
      <formula>$A8&lt;&gt;""</formula>
    </cfRule>
  </conditionalFormatting>
  <conditionalFormatting sqref="A9:AH9">
    <cfRule type="expression" dxfId="87" priority="2" stopIfTrue="1">
      <formula>$A9&lt;&gt;""</formula>
    </cfRule>
  </conditionalFormatting>
  <conditionalFormatting sqref="A7:AH7">
    <cfRule type="expression" dxfId="8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131</v>
      </c>
      <c r="B7" s="44" t="s">
        <v>174</v>
      </c>
      <c r="C7" s="43" t="s">
        <v>79</v>
      </c>
      <c r="D7" s="58">
        <f>SUM($D$8:$D$9)</f>
        <v>11</v>
      </c>
      <c r="E7" s="58">
        <f>SUM($E$8:$E$9)</f>
        <v>0</v>
      </c>
      <c r="F7" s="58">
        <f>SUM($F$8:$F$9)</f>
        <v>0</v>
      </c>
      <c r="G7" s="58">
        <f>SUM($G$8:$G$9)</f>
        <v>0</v>
      </c>
      <c r="H7" s="58">
        <f>SUM($H$8:$H$9)</f>
        <v>0</v>
      </c>
      <c r="I7" s="58">
        <f>SUM($I$8:$I$9)</f>
        <v>0</v>
      </c>
      <c r="J7" s="58">
        <f>SUM($J$8:$J$9)</f>
        <v>0</v>
      </c>
      <c r="K7" s="58">
        <f>SUM($K$8:$K$9)</f>
        <v>0</v>
      </c>
      <c r="L7" s="58">
        <f>SUM($L$8:$L$9)</f>
        <v>0</v>
      </c>
      <c r="M7" s="58">
        <f>SUM($M$8:$M$9)</f>
        <v>11</v>
      </c>
      <c r="N7" s="58">
        <f>SUM($N$8:$N$9)</f>
        <v>0</v>
      </c>
      <c r="O7" s="58">
        <f>SUM($O$8:$O$9)</f>
        <v>0</v>
      </c>
      <c r="P7" s="58">
        <f>SUM($P$8:$P$9)</f>
        <v>0</v>
      </c>
      <c r="Q7" s="58">
        <f>SUM($Q$8:$Q$9)</f>
        <v>0</v>
      </c>
      <c r="R7" s="58">
        <f>SUM($R$8:$R$9)</f>
        <v>0</v>
      </c>
      <c r="S7" s="58">
        <f>SUM($S$8:$S$9)</f>
        <v>0</v>
      </c>
      <c r="T7" s="58">
        <f>SUM($T$8:$T$9)</f>
        <v>0</v>
      </c>
      <c r="U7" s="58">
        <f>SUM($U$8:$U$9)</f>
        <v>0</v>
      </c>
      <c r="V7" s="58">
        <f>SUM($V$8:$V$9)</f>
        <v>0</v>
      </c>
      <c r="W7" s="58">
        <f>SUM($W$8:$W$9)</f>
        <v>0</v>
      </c>
      <c r="X7" s="58">
        <f>SUM($X$8:$X$9)</f>
        <v>0</v>
      </c>
      <c r="Y7" s="58">
        <f>SUM($Y$8:$Y$9)</f>
        <v>0</v>
      </c>
      <c r="Z7" s="58">
        <f>SUM($Z$8:$Z$9)</f>
        <v>0</v>
      </c>
      <c r="AA7" s="58">
        <f>SUM($AA$8:$AA$9)</f>
        <v>0</v>
      </c>
      <c r="AB7" s="58">
        <f>SUM($AB$8:$AB$9)</f>
        <v>0</v>
      </c>
      <c r="AC7" s="58">
        <f>SUM($AC$8:$AC$9)</f>
        <v>0</v>
      </c>
      <c r="AD7" s="58">
        <f>SUM($AD$8:$AD$9)</f>
        <v>0</v>
      </c>
      <c r="AE7" s="58">
        <f>SUM($AE$8:$AE$9)</f>
        <v>0</v>
      </c>
      <c r="AF7" s="58">
        <f>SUM($AF$8:$AF$9)</f>
        <v>0</v>
      </c>
      <c r="AG7" s="58">
        <f>SUM($AG$8:$AG$9)</f>
        <v>0</v>
      </c>
      <c r="AH7" s="58">
        <f>SUM($AH$8:$AH$9)</f>
        <v>0</v>
      </c>
    </row>
    <row r="8" spans="1:34" s="10" customFormat="1" ht="12" customHeight="1">
      <c r="A8" s="49" t="s">
        <v>129</v>
      </c>
      <c r="B8" s="50" t="s">
        <v>127</v>
      </c>
      <c r="C8" s="49" t="s">
        <v>130</v>
      </c>
      <c r="D8" s="39">
        <f>SUM(E8:AH8)</f>
        <v>11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11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156</v>
      </c>
      <c r="C9" s="49" t="s">
        <v>157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</row>
    <row r="11" spans="1:34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10:AG997">
    <cfRule type="expression" dxfId="85" priority="4" stopIfTrue="1">
      <formula>$A10&lt;&gt;""</formula>
    </cfRule>
  </conditionalFormatting>
  <conditionalFormatting sqref="A8:AH8">
    <cfRule type="expression" dxfId="84" priority="3" stopIfTrue="1">
      <formula>$A8&lt;&gt;""</formula>
    </cfRule>
  </conditionalFormatting>
  <conditionalFormatting sqref="A9:AH9">
    <cfRule type="expression" dxfId="83" priority="2" stopIfTrue="1">
      <formula>$A9&lt;&gt;""</formula>
    </cfRule>
  </conditionalFormatting>
  <conditionalFormatting sqref="A7:AH7">
    <cfRule type="expression" dxfId="8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131</v>
      </c>
      <c r="B7" s="44" t="s">
        <v>174</v>
      </c>
      <c r="C7" s="43" t="s">
        <v>79</v>
      </c>
      <c r="D7" s="58">
        <f>SUM($D$8:$D$9)</f>
        <v>0</v>
      </c>
      <c r="E7" s="58">
        <f>SUM($E$8:$E$9)</f>
        <v>0</v>
      </c>
      <c r="F7" s="58">
        <f>SUM($F$8:$F$9)</f>
        <v>0</v>
      </c>
      <c r="G7" s="58">
        <f>SUM($G$8:$G$9)</f>
        <v>0</v>
      </c>
      <c r="H7" s="58">
        <f>SUM($H$8:$H$9)</f>
        <v>0</v>
      </c>
      <c r="I7" s="58">
        <f>SUM($I$8:$I$9)</f>
        <v>0</v>
      </c>
      <c r="J7" s="58">
        <f>SUM($J$8:$J$9)</f>
        <v>0</v>
      </c>
      <c r="K7" s="58">
        <f>SUM($K$8:$K$9)</f>
        <v>0</v>
      </c>
      <c r="L7" s="58">
        <f>SUM($L$8:$L$9)</f>
        <v>0</v>
      </c>
      <c r="M7" s="58">
        <f>SUM($M$8:$M$9)</f>
        <v>0</v>
      </c>
      <c r="N7" s="58">
        <f>SUM($N$8:$N$9)</f>
        <v>0</v>
      </c>
      <c r="O7" s="58">
        <f>SUM($O$8:$O$9)</f>
        <v>0</v>
      </c>
      <c r="P7" s="58">
        <f>SUM($P$8:$P$9)</f>
        <v>0</v>
      </c>
      <c r="Q7" s="58">
        <f>SUM($Q$8:$Q$9)</f>
        <v>0</v>
      </c>
      <c r="R7" s="58">
        <f>SUM($R$8:$R$9)</f>
        <v>0</v>
      </c>
      <c r="S7" s="58">
        <f>SUM($S$8:$S$9)</f>
        <v>0</v>
      </c>
      <c r="T7" s="58">
        <f>SUM($T$8:$T$9)</f>
        <v>0</v>
      </c>
      <c r="U7" s="58">
        <f>SUM($U$8:$U$9)</f>
        <v>0</v>
      </c>
      <c r="V7" s="58">
        <f>SUM($V$8:$V$9)</f>
        <v>0</v>
      </c>
      <c r="W7" s="58">
        <f>SUM($W$8:$W$9)</f>
        <v>0</v>
      </c>
      <c r="X7" s="58">
        <f>SUM($X$8:$X$9)</f>
        <v>0</v>
      </c>
      <c r="Y7" s="58">
        <f>SUM($Y$8:$Y$9)</f>
        <v>0</v>
      </c>
      <c r="Z7" s="58">
        <f>SUM($Z$8:$Z$9)</f>
        <v>0</v>
      </c>
      <c r="AA7" s="58">
        <f>SUM($AA$8:$AA$9)</f>
        <v>0</v>
      </c>
      <c r="AB7" s="58">
        <f>SUM($AB$8:$AB$9)</f>
        <v>0</v>
      </c>
      <c r="AC7" s="58">
        <f>SUM($AC$8:$AC$9)</f>
        <v>0</v>
      </c>
      <c r="AD7" s="58">
        <f>SUM($AD$8:$AD$9)</f>
        <v>0</v>
      </c>
      <c r="AE7" s="58">
        <f>SUM($AE$8:$AE$9)</f>
        <v>0</v>
      </c>
      <c r="AF7" s="58">
        <f>SUM($AF$8:$AF$9)</f>
        <v>0</v>
      </c>
      <c r="AG7" s="58">
        <f>SUM($AG$8:$AG$9)</f>
        <v>0</v>
      </c>
      <c r="AH7" s="58">
        <f>SUM($AH$8:$AH$9)</f>
        <v>0</v>
      </c>
    </row>
    <row r="8" spans="1:34" s="10" customFormat="1" ht="12" customHeight="1">
      <c r="A8" s="49" t="s">
        <v>131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154</v>
      </c>
      <c r="C9" s="49" t="s">
        <v>155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</row>
    <row r="11" spans="1:34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10:AG997">
    <cfRule type="expression" dxfId="81" priority="4" stopIfTrue="1">
      <formula>$A10&lt;&gt;""</formula>
    </cfRule>
  </conditionalFormatting>
  <conditionalFormatting sqref="A8:AH8">
    <cfRule type="expression" dxfId="80" priority="3" stopIfTrue="1">
      <formula>$A8&lt;&gt;""</formula>
    </cfRule>
  </conditionalFormatting>
  <conditionalFormatting sqref="A9:AH9">
    <cfRule type="expression" dxfId="79" priority="2" stopIfTrue="1">
      <formula>$A9&lt;&gt;""</formula>
    </cfRule>
  </conditionalFormatting>
  <conditionalFormatting sqref="A7:AH7">
    <cfRule type="expression" dxfId="7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131</v>
      </c>
      <c r="B7" s="44" t="s">
        <v>174</v>
      </c>
      <c r="C7" s="43" t="s">
        <v>79</v>
      </c>
      <c r="D7" s="58">
        <f>SUM($D$8:$D$9)</f>
        <v>0</v>
      </c>
      <c r="E7" s="58">
        <f>SUM($E$8:$E$9)</f>
        <v>0</v>
      </c>
      <c r="F7" s="58">
        <f>SUM($F$8:$F$9)</f>
        <v>0</v>
      </c>
      <c r="G7" s="58">
        <f>SUM($G$8:$G$9)</f>
        <v>0</v>
      </c>
      <c r="H7" s="58">
        <f>SUM($H$8:$H$9)</f>
        <v>0</v>
      </c>
      <c r="I7" s="58">
        <f>SUM($I$8:$I$9)</f>
        <v>0</v>
      </c>
      <c r="J7" s="58">
        <f>SUM($J$8:$J$9)</f>
        <v>0</v>
      </c>
      <c r="K7" s="58">
        <f>SUM($K$8:$K$9)</f>
        <v>0</v>
      </c>
      <c r="L7" s="58">
        <f>SUM($L$8:$L$9)</f>
        <v>0</v>
      </c>
      <c r="M7" s="58">
        <f>SUM($M$8:$M$9)</f>
        <v>0</v>
      </c>
      <c r="N7" s="58">
        <f>SUM($N$8:$N$9)</f>
        <v>0</v>
      </c>
      <c r="O7" s="58">
        <f>SUM($O$8:$O$9)</f>
        <v>0</v>
      </c>
      <c r="P7" s="58">
        <f>SUM($P$8:$P$9)</f>
        <v>0</v>
      </c>
      <c r="Q7" s="58">
        <f>SUM($Q$8:$Q$9)</f>
        <v>0</v>
      </c>
      <c r="R7" s="58">
        <f>SUM($R$8:$R$9)</f>
        <v>0</v>
      </c>
      <c r="S7" s="58">
        <f>SUM($S$8:$S$9)</f>
        <v>0</v>
      </c>
      <c r="T7" s="58">
        <f>SUM($T$8:$T$9)</f>
        <v>0</v>
      </c>
      <c r="U7" s="58">
        <f>SUM($U$8:$U$9)</f>
        <v>0</v>
      </c>
      <c r="V7" s="58">
        <f>SUM($V$8:$V$9)</f>
        <v>0</v>
      </c>
      <c r="W7" s="58">
        <f>SUM($W$8:$W$9)</f>
        <v>0</v>
      </c>
      <c r="X7" s="58">
        <f>SUM($X$8:$X$9)</f>
        <v>0</v>
      </c>
      <c r="Y7" s="58">
        <f>SUM($Y$8:$Y$9)</f>
        <v>0</v>
      </c>
      <c r="Z7" s="58">
        <f>SUM($Z$8:$Z$9)</f>
        <v>0</v>
      </c>
      <c r="AA7" s="58">
        <f>SUM($AA$8:$AA$9)</f>
        <v>0</v>
      </c>
      <c r="AB7" s="58">
        <f>SUM($AB$8:$AB$9)</f>
        <v>0</v>
      </c>
      <c r="AC7" s="58">
        <f>SUM($AC$8:$AC$9)</f>
        <v>0</v>
      </c>
      <c r="AD7" s="58">
        <f>SUM($AD$8:$AD$9)</f>
        <v>0</v>
      </c>
      <c r="AE7" s="58">
        <f>SUM($AE$8:$AE$9)</f>
        <v>0</v>
      </c>
      <c r="AF7" s="58">
        <f>SUM($AF$8:$AF$9)</f>
        <v>0</v>
      </c>
      <c r="AG7" s="58">
        <f>SUM($AG$8:$AG$9)</f>
        <v>0</v>
      </c>
      <c r="AH7" s="58">
        <f>SUM($AH$8:$AH$9)</f>
        <v>0</v>
      </c>
    </row>
    <row r="8" spans="1:34" s="10" customFormat="1" ht="12" customHeight="1">
      <c r="A8" s="49" t="s">
        <v>131</v>
      </c>
      <c r="B8" s="50" t="s">
        <v>132</v>
      </c>
      <c r="C8" s="49" t="s">
        <v>130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141</v>
      </c>
      <c r="B9" s="50" t="s">
        <v>154</v>
      </c>
      <c r="C9" s="49" t="s">
        <v>155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</row>
    <row r="11" spans="1:34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10:AG997">
    <cfRule type="expression" dxfId="77" priority="4" stopIfTrue="1">
      <formula>$A10&lt;&gt;""</formula>
    </cfRule>
  </conditionalFormatting>
  <conditionalFormatting sqref="A8:AH8">
    <cfRule type="expression" dxfId="76" priority="3" stopIfTrue="1">
      <formula>$A8&lt;&gt;""</formula>
    </cfRule>
  </conditionalFormatting>
  <conditionalFormatting sqref="A9:AH9">
    <cfRule type="expression" dxfId="75" priority="2" stopIfTrue="1">
      <formula>$A9&lt;&gt;""</formula>
    </cfRule>
  </conditionalFormatting>
  <conditionalFormatting sqref="A7:AH7">
    <cfRule type="expression" dxfId="7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131</v>
      </c>
      <c r="B7" s="44" t="s">
        <v>174</v>
      </c>
      <c r="C7" s="43" t="s">
        <v>175</v>
      </c>
      <c r="D7" s="58">
        <f>SUM($D$8:$D$9)</f>
        <v>0</v>
      </c>
      <c r="E7" s="58">
        <f>SUM($E$8:$E$9)</f>
        <v>0</v>
      </c>
      <c r="F7" s="58">
        <f>SUM($F$8:$F$9)</f>
        <v>0</v>
      </c>
      <c r="G7" s="58">
        <f>SUM($G$8:$G$9)</f>
        <v>0</v>
      </c>
      <c r="H7" s="58">
        <f>SUM($H$8:$H$9)</f>
        <v>0</v>
      </c>
      <c r="I7" s="58">
        <f>SUM($I$8:$I$9)</f>
        <v>0</v>
      </c>
      <c r="J7" s="58">
        <f>SUM($J$8:$J$9)</f>
        <v>0</v>
      </c>
      <c r="K7" s="58">
        <f>SUM($K$8:$K$9)</f>
        <v>0</v>
      </c>
      <c r="L7" s="58">
        <f>SUM($L$8:$L$9)</f>
        <v>0</v>
      </c>
      <c r="M7" s="58">
        <f>SUM($M$8:$M$9)</f>
        <v>0</v>
      </c>
      <c r="N7" s="58">
        <f>SUM($N$8:$N$9)</f>
        <v>0</v>
      </c>
      <c r="O7" s="58">
        <f>SUM($O$8:$O$9)</f>
        <v>0</v>
      </c>
      <c r="P7" s="58">
        <f>SUM($P$8:$P$9)</f>
        <v>0</v>
      </c>
      <c r="Q7" s="58">
        <f>SUM($Q$8:$Q$9)</f>
        <v>0</v>
      </c>
      <c r="R7" s="58">
        <f>SUM($R$8:$R$9)</f>
        <v>0</v>
      </c>
      <c r="S7" s="58">
        <f>SUM($S$8:$S$9)</f>
        <v>0</v>
      </c>
      <c r="T7" s="58">
        <f>SUM($T$8:$T$9)</f>
        <v>0</v>
      </c>
      <c r="U7" s="58">
        <f>SUM($U$8:$U$9)</f>
        <v>0</v>
      </c>
      <c r="V7" s="58">
        <f>SUM($V$8:$V$9)</f>
        <v>0</v>
      </c>
      <c r="W7" s="58">
        <f>SUM($W$8:$W$9)</f>
        <v>0</v>
      </c>
      <c r="X7" s="58">
        <f>SUM($X$8:$X$9)</f>
        <v>0</v>
      </c>
      <c r="Y7" s="58">
        <f>SUM($Y$8:$Y$9)</f>
        <v>0</v>
      </c>
      <c r="Z7" s="58">
        <f>SUM($Z$8:$Z$9)</f>
        <v>0</v>
      </c>
      <c r="AA7" s="58">
        <f>SUM($AA$8:$AA$9)</f>
        <v>0</v>
      </c>
      <c r="AB7" s="58">
        <f>SUM($AB$8:$AB$9)</f>
        <v>0</v>
      </c>
      <c r="AC7" s="58">
        <f>SUM($AC$8:$AC$9)</f>
        <v>0</v>
      </c>
      <c r="AD7" s="58">
        <f>SUM($AD$8:$AD$9)</f>
        <v>0</v>
      </c>
      <c r="AE7" s="58">
        <f>SUM($AE$8:$AE$9)</f>
        <v>0</v>
      </c>
      <c r="AF7" s="58">
        <f>SUM($AF$8:$AF$9)</f>
        <v>0</v>
      </c>
      <c r="AG7" s="58">
        <f>SUM($AG$8:$AG$9)</f>
        <v>0</v>
      </c>
      <c r="AH7" s="58">
        <f>SUM($AH$8:$AH$9)</f>
        <v>0</v>
      </c>
    </row>
    <row r="8" spans="1:34" s="10" customFormat="1" ht="12" customHeight="1">
      <c r="A8" s="49" t="s">
        <v>133</v>
      </c>
      <c r="B8" s="50" t="s">
        <v>127</v>
      </c>
      <c r="C8" s="49" t="s">
        <v>134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158</v>
      </c>
      <c r="C9" s="49" t="s">
        <v>159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</row>
    <row r="11" spans="1:34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10:AG997">
    <cfRule type="expression" dxfId="73" priority="4" stopIfTrue="1">
      <formula>$A10&lt;&gt;""</formula>
    </cfRule>
  </conditionalFormatting>
  <conditionalFormatting sqref="A8:AH8">
    <cfRule type="expression" dxfId="72" priority="3" stopIfTrue="1">
      <formula>$A8&lt;&gt;""</formula>
    </cfRule>
  </conditionalFormatting>
  <conditionalFormatting sqref="A9:AH9">
    <cfRule type="expression" dxfId="71" priority="2" stopIfTrue="1">
      <formula>$A9&lt;&gt;""</formula>
    </cfRule>
  </conditionalFormatting>
  <conditionalFormatting sqref="A7:AH7">
    <cfRule type="expression" dxfId="7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131</v>
      </c>
      <c r="B7" s="44" t="s">
        <v>174</v>
      </c>
      <c r="C7" s="43" t="s">
        <v>79</v>
      </c>
      <c r="D7" s="58">
        <f>SUM($D$8:$D$9)</f>
        <v>0</v>
      </c>
      <c r="E7" s="58">
        <f>SUM($E$8:$E$9)</f>
        <v>0</v>
      </c>
      <c r="F7" s="58">
        <f>SUM($F$8:$F$9)</f>
        <v>0</v>
      </c>
      <c r="G7" s="58">
        <f>SUM($G$8:$G$9)</f>
        <v>0</v>
      </c>
      <c r="H7" s="58">
        <f>SUM($H$8:$H$9)</f>
        <v>0</v>
      </c>
      <c r="I7" s="58">
        <f>SUM($I$8:$I$9)</f>
        <v>0</v>
      </c>
      <c r="J7" s="58">
        <f>SUM($J$8:$J$9)</f>
        <v>0</v>
      </c>
      <c r="K7" s="58">
        <f>SUM($K$8:$K$9)</f>
        <v>0</v>
      </c>
      <c r="L7" s="58">
        <f>SUM($L$8:$L$9)</f>
        <v>0</v>
      </c>
      <c r="M7" s="58">
        <f>SUM($M$8:$M$9)</f>
        <v>0</v>
      </c>
      <c r="N7" s="58">
        <f>SUM($N$8:$N$9)</f>
        <v>0</v>
      </c>
      <c r="O7" s="58">
        <f>SUM($O$8:$O$9)</f>
        <v>0</v>
      </c>
      <c r="P7" s="58">
        <f>SUM($P$8:$P$9)</f>
        <v>0</v>
      </c>
      <c r="Q7" s="58">
        <f>SUM($Q$8:$Q$9)</f>
        <v>0</v>
      </c>
      <c r="R7" s="58">
        <f>SUM($R$8:$R$9)</f>
        <v>0</v>
      </c>
      <c r="S7" s="58">
        <f>SUM($S$8:$S$9)</f>
        <v>0</v>
      </c>
      <c r="T7" s="58">
        <f>SUM($T$8:$T$9)</f>
        <v>0</v>
      </c>
      <c r="U7" s="58">
        <f>SUM($U$8:$U$9)</f>
        <v>0</v>
      </c>
      <c r="V7" s="58">
        <f>SUM($V$8:$V$9)</f>
        <v>0</v>
      </c>
      <c r="W7" s="58">
        <f>SUM($W$8:$W$9)</f>
        <v>0</v>
      </c>
      <c r="X7" s="58">
        <f>SUM($X$8:$X$9)</f>
        <v>0</v>
      </c>
      <c r="Y7" s="58">
        <f>SUM($Y$8:$Y$9)</f>
        <v>0</v>
      </c>
      <c r="Z7" s="58">
        <f>SUM($Z$8:$Z$9)</f>
        <v>0</v>
      </c>
      <c r="AA7" s="58">
        <f>SUM($AA$8:$AA$9)</f>
        <v>0</v>
      </c>
      <c r="AB7" s="58">
        <f>SUM($AB$8:$AB$9)</f>
        <v>0</v>
      </c>
      <c r="AC7" s="58">
        <f>SUM($AC$8:$AC$9)</f>
        <v>0</v>
      </c>
      <c r="AD7" s="58">
        <f>SUM($AD$8:$AD$9)</f>
        <v>0</v>
      </c>
      <c r="AE7" s="58">
        <f>SUM($AE$8:$AE$9)</f>
        <v>0</v>
      </c>
      <c r="AF7" s="58">
        <f>SUM($AF$8:$AF$9)</f>
        <v>0</v>
      </c>
      <c r="AG7" s="58">
        <f>SUM($AG$8:$AG$9)</f>
        <v>0</v>
      </c>
      <c r="AH7" s="58">
        <f>SUM($AH$8:$AH$9)</f>
        <v>0</v>
      </c>
    </row>
    <row r="8" spans="1:34" s="10" customFormat="1" ht="12" customHeight="1">
      <c r="A8" s="49" t="s">
        <v>126</v>
      </c>
      <c r="B8" s="50" t="s">
        <v>132</v>
      </c>
      <c r="C8" s="49" t="s">
        <v>130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154</v>
      </c>
      <c r="C9" s="49" t="s">
        <v>155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</row>
    <row r="11" spans="1:34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10:AG997">
    <cfRule type="expression" dxfId="69" priority="4" stopIfTrue="1">
      <formula>$A10&lt;&gt;""</formula>
    </cfRule>
  </conditionalFormatting>
  <conditionalFormatting sqref="A8:AH8">
    <cfRule type="expression" dxfId="68" priority="3" stopIfTrue="1">
      <formula>$A8&lt;&gt;""</formula>
    </cfRule>
  </conditionalFormatting>
  <conditionalFormatting sqref="A9:AH9">
    <cfRule type="expression" dxfId="67" priority="2" stopIfTrue="1">
      <formula>$A9&lt;&gt;""</formula>
    </cfRule>
  </conditionalFormatting>
  <conditionalFormatting sqref="A7:AH7">
    <cfRule type="expression" dxfId="6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131</v>
      </c>
      <c r="B7" s="44" t="s">
        <v>174</v>
      </c>
      <c r="C7" s="43" t="s">
        <v>79</v>
      </c>
      <c r="D7" s="58">
        <f>SUM($D$8:$D$9)</f>
        <v>0</v>
      </c>
      <c r="E7" s="58">
        <f>SUM($E$8:$E$9)</f>
        <v>0</v>
      </c>
      <c r="F7" s="58">
        <f>SUM($F$8:$F$9)</f>
        <v>0</v>
      </c>
      <c r="G7" s="58">
        <f>SUM($G$8:$G$9)</f>
        <v>0</v>
      </c>
      <c r="H7" s="58">
        <f>SUM($H$8:$H$9)</f>
        <v>0</v>
      </c>
      <c r="I7" s="58">
        <f>SUM($I$8:$I$9)</f>
        <v>0</v>
      </c>
      <c r="J7" s="58">
        <f>SUM($J$8:$J$9)</f>
        <v>0</v>
      </c>
      <c r="K7" s="58">
        <f>SUM($K$8:$K$9)</f>
        <v>0</v>
      </c>
      <c r="L7" s="58">
        <f>SUM($L$8:$L$9)</f>
        <v>0</v>
      </c>
      <c r="M7" s="58">
        <f>SUM($M$8:$M$9)</f>
        <v>0</v>
      </c>
      <c r="N7" s="58">
        <f>SUM($N$8:$N$9)</f>
        <v>0</v>
      </c>
      <c r="O7" s="58">
        <f>SUM($O$8:$O$9)</f>
        <v>0</v>
      </c>
      <c r="P7" s="58">
        <f>SUM($P$8:$P$9)</f>
        <v>0</v>
      </c>
      <c r="Q7" s="58">
        <f>SUM($Q$8:$Q$9)</f>
        <v>0</v>
      </c>
      <c r="R7" s="58">
        <f>SUM($R$8:$R$9)</f>
        <v>0</v>
      </c>
      <c r="S7" s="58">
        <f>SUM($S$8:$S$9)</f>
        <v>0</v>
      </c>
      <c r="T7" s="58">
        <f>SUM($T$8:$T$9)</f>
        <v>0</v>
      </c>
      <c r="U7" s="58">
        <f>SUM($U$8:$U$9)</f>
        <v>0</v>
      </c>
      <c r="V7" s="58">
        <f>SUM($V$8:$V$9)</f>
        <v>0</v>
      </c>
      <c r="W7" s="58">
        <f>SUM($W$8:$W$9)</f>
        <v>0</v>
      </c>
      <c r="X7" s="58">
        <f>SUM($X$8:$X$9)</f>
        <v>0</v>
      </c>
      <c r="Y7" s="58">
        <f>SUM($Y$8:$Y$9)</f>
        <v>0</v>
      </c>
      <c r="Z7" s="58">
        <f>SUM($Z$8:$Z$9)</f>
        <v>0</v>
      </c>
      <c r="AA7" s="58">
        <f>SUM($AA$8:$AA$9)</f>
        <v>0</v>
      </c>
      <c r="AB7" s="58">
        <f>SUM($AB$8:$AB$9)</f>
        <v>0</v>
      </c>
      <c r="AC7" s="58">
        <f>SUM($AC$8:$AC$9)</f>
        <v>0</v>
      </c>
      <c r="AD7" s="58">
        <f>SUM($AD$8:$AD$9)</f>
        <v>0</v>
      </c>
      <c r="AE7" s="58">
        <f>SUM($AE$8:$AE$9)</f>
        <v>0</v>
      </c>
      <c r="AF7" s="58">
        <f>SUM($AF$8:$AF$9)</f>
        <v>0</v>
      </c>
      <c r="AG7" s="58">
        <f>SUM($AG$8:$AG$9)</f>
        <v>0</v>
      </c>
      <c r="AH7" s="58">
        <f>SUM($AH$8:$AH$9)</f>
        <v>0</v>
      </c>
    </row>
    <row r="8" spans="1:34" s="10" customFormat="1" ht="12" customHeight="1">
      <c r="A8" s="49" t="s">
        <v>135</v>
      </c>
      <c r="B8" s="50" t="s">
        <v>132</v>
      </c>
      <c r="C8" s="49" t="s">
        <v>130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135</v>
      </c>
      <c r="B9" s="50" t="s">
        <v>154</v>
      </c>
      <c r="C9" s="49" t="s">
        <v>160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</row>
    <row r="11" spans="1:34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10:AG997">
    <cfRule type="expression" dxfId="65" priority="4" stopIfTrue="1">
      <formula>$A10&lt;&gt;""</formula>
    </cfRule>
  </conditionalFormatting>
  <conditionalFormatting sqref="A8:AH8">
    <cfRule type="expression" dxfId="64" priority="3" stopIfTrue="1">
      <formula>$A8&lt;&gt;""</formula>
    </cfRule>
  </conditionalFormatting>
  <conditionalFormatting sqref="A9:AH9">
    <cfRule type="expression" dxfId="63" priority="2" stopIfTrue="1">
      <formula>$A9&lt;&gt;""</formula>
    </cfRule>
  </conditionalFormatting>
  <conditionalFormatting sqref="A7:AH7">
    <cfRule type="expression" dxfId="6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131</v>
      </c>
      <c r="B7" s="44" t="s">
        <v>174</v>
      </c>
      <c r="C7" s="43" t="s">
        <v>79</v>
      </c>
      <c r="D7" s="58">
        <f>SUM($D$8:$D$9)</f>
        <v>608</v>
      </c>
      <c r="E7" s="58">
        <f>SUM($E$8:$E$9)</f>
        <v>0</v>
      </c>
      <c r="F7" s="58">
        <f>SUM($F$8:$F$9)</f>
        <v>0</v>
      </c>
      <c r="G7" s="58">
        <f>SUM($G$8:$G$9)</f>
        <v>0</v>
      </c>
      <c r="H7" s="58">
        <f>SUM($H$8:$H$9)</f>
        <v>0</v>
      </c>
      <c r="I7" s="58">
        <f>SUM($I$8:$I$9)</f>
        <v>0</v>
      </c>
      <c r="J7" s="58">
        <f>SUM($J$8:$J$9)</f>
        <v>0</v>
      </c>
      <c r="K7" s="58">
        <f>SUM($K$8:$K$9)</f>
        <v>0</v>
      </c>
      <c r="L7" s="58">
        <f>SUM($L$8:$L$9)</f>
        <v>0</v>
      </c>
      <c r="M7" s="58">
        <f>SUM($M$8:$M$9)</f>
        <v>0</v>
      </c>
      <c r="N7" s="58">
        <f>SUM($N$8:$N$9)</f>
        <v>0</v>
      </c>
      <c r="O7" s="58">
        <f>SUM($O$8:$O$9)</f>
        <v>0</v>
      </c>
      <c r="P7" s="58">
        <f>SUM($P$8:$P$9)</f>
        <v>0</v>
      </c>
      <c r="Q7" s="58">
        <f>SUM($Q$8:$Q$9)</f>
        <v>0</v>
      </c>
      <c r="R7" s="58">
        <f>SUM($R$8:$R$9)</f>
        <v>0</v>
      </c>
      <c r="S7" s="58">
        <f>SUM($S$8:$S$9)</f>
        <v>0</v>
      </c>
      <c r="T7" s="58">
        <f>SUM($T$8:$T$9)</f>
        <v>0</v>
      </c>
      <c r="U7" s="58">
        <f>SUM($U$8:$U$9)</f>
        <v>0</v>
      </c>
      <c r="V7" s="58">
        <f>SUM($V$8:$V$9)</f>
        <v>0</v>
      </c>
      <c r="W7" s="58">
        <f>SUM($W$8:$W$9)</f>
        <v>0</v>
      </c>
      <c r="X7" s="58">
        <f>SUM($X$8:$X$9)</f>
        <v>0</v>
      </c>
      <c r="Y7" s="58">
        <f>SUM($Y$8:$Y$9)</f>
        <v>0</v>
      </c>
      <c r="Z7" s="58">
        <f>SUM($Z$8:$Z$9)</f>
        <v>0</v>
      </c>
      <c r="AA7" s="58">
        <f>SUM($AA$8:$AA$9)</f>
        <v>0</v>
      </c>
      <c r="AB7" s="58">
        <f>SUM($AB$8:$AB$9)</f>
        <v>0</v>
      </c>
      <c r="AC7" s="58">
        <f>SUM($AC$8:$AC$9)</f>
        <v>608</v>
      </c>
      <c r="AD7" s="58">
        <f>SUM($AD$8:$AD$9)</f>
        <v>0</v>
      </c>
      <c r="AE7" s="58">
        <f>SUM($AE$8:$AE$9)</f>
        <v>0</v>
      </c>
      <c r="AF7" s="58">
        <f>SUM($AF$8:$AF$9)</f>
        <v>0</v>
      </c>
      <c r="AG7" s="58">
        <f>SUM($AG$8:$AG$9)</f>
        <v>0</v>
      </c>
      <c r="AH7" s="58">
        <f>SUM($AH$8:$AH$9)</f>
        <v>0</v>
      </c>
    </row>
    <row r="8" spans="1:34" s="10" customFormat="1" ht="12" customHeight="1">
      <c r="A8" s="49" t="s">
        <v>126</v>
      </c>
      <c r="B8" s="50" t="s">
        <v>132</v>
      </c>
      <c r="C8" s="49" t="s">
        <v>130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161</v>
      </c>
      <c r="B9" s="50" t="s">
        <v>154</v>
      </c>
      <c r="C9" s="49" t="s">
        <v>155</v>
      </c>
      <c r="D9" s="39">
        <f>SUM(E9:AH9)</f>
        <v>608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608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</row>
    <row r="11" spans="1:34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10:AG997">
    <cfRule type="expression" dxfId="61" priority="4" stopIfTrue="1">
      <formula>$A10&lt;&gt;""</formula>
    </cfRule>
  </conditionalFormatting>
  <conditionalFormatting sqref="A8:AH8">
    <cfRule type="expression" dxfId="60" priority="3" stopIfTrue="1">
      <formula>$A8&lt;&gt;""</formula>
    </cfRule>
  </conditionalFormatting>
  <conditionalFormatting sqref="A9:AH9">
    <cfRule type="expression" dxfId="59" priority="2" stopIfTrue="1">
      <formula>$A9&lt;&gt;""</formula>
    </cfRule>
  </conditionalFormatting>
  <conditionalFormatting sqref="A7:AH7">
    <cfRule type="expression" dxfId="5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131</v>
      </c>
      <c r="B7" s="44" t="s">
        <v>174</v>
      </c>
      <c r="C7" s="43" t="s">
        <v>79</v>
      </c>
      <c r="D7" s="58">
        <f>SUM($D$8:$D$9)</f>
        <v>30</v>
      </c>
      <c r="E7" s="58">
        <f>SUM($E$8:$E$9)</f>
        <v>30</v>
      </c>
      <c r="F7" s="58">
        <f>SUM($F$8:$F$9)</f>
        <v>0</v>
      </c>
      <c r="G7" s="58">
        <f>SUM($G$8:$G$9)</f>
        <v>0</v>
      </c>
      <c r="H7" s="58">
        <f>SUM($H$8:$H$9)</f>
        <v>0</v>
      </c>
      <c r="I7" s="58">
        <f>SUM($I$8:$I$9)</f>
        <v>0</v>
      </c>
      <c r="J7" s="58">
        <f>SUM($J$8:$J$9)</f>
        <v>0</v>
      </c>
      <c r="K7" s="58">
        <f>SUM($K$8:$K$9)</f>
        <v>0</v>
      </c>
      <c r="L7" s="58">
        <f>SUM($L$8:$L$9)</f>
        <v>0</v>
      </c>
      <c r="M7" s="58">
        <f>SUM($M$8:$M$9)</f>
        <v>0</v>
      </c>
      <c r="N7" s="58">
        <f>SUM($N$8:$N$9)</f>
        <v>0</v>
      </c>
      <c r="O7" s="58">
        <f>SUM($O$8:$O$9)</f>
        <v>0</v>
      </c>
      <c r="P7" s="58">
        <f>SUM($P$8:$P$9)</f>
        <v>0</v>
      </c>
      <c r="Q7" s="58">
        <f>SUM($Q$8:$Q$9)</f>
        <v>0</v>
      </c>
      <c r="R7" s="58">
        <f>SUM($R$8:$R$9)</f>
        <v>0</v>
      </c>
      <c r="S7" s="58">
        <f>SUM($S$8:$S$9)</f>
        <v>0</v>
      </c>
      <c r="T7" s="58">
        <f>SUM($T$8:$T$9)</f>
        <v>0</v>
      </c>
      <c r="U7" s="58">
        <f>SUM($U$8:$U$9)</f>
        <v>0</v>
      </c>
      <c r="V7" s="58">
        <f>SUM($V$8:$V$9)</f>
        <v>0</v>
      </c>
      <c r="W7" s="58">
        <f>SUM($W$8:$W$9)</f>
        <v>0</v>
      </c>
      <c r="X7" s="58">
        <f>SUM($X$8:$X$9)</f>
        <v>0</v>
      </c>
      <c r="Y7" s="58">
        <f>SUM($Y$8:$Y$9)</f>
        <v>0</v>
      </c>
      <c r="Z7" s="58">
        <f>SUM($Z$8:$Z$9)</f>
        <v>0</v>
      </c>
      <c r="AA7" s="58">
        <f>SUM($AA$8:$AA$9)</f>
        <v>0</v>
      </c>
      <c r="AB7" s="58">
        <f>SUM($AB$8:$AB$9)</f>
        <v>0</v>
      </c>
      <c r="AC7" s="58">
        <f>SUM($AC$8:$AC$9)</f>
        <v>0</v>
      </c>
      <c r="AD7" s="58">
        <f>SUM($AD$8:$AD$9)</f>
        <v>0</v>
      </c>
      <c r="AE7" s="58">
        <f>SUM($AE$8:$AE$9)</f>
        <v>0</v>
      </c>
      <c r="AF7" s="58">
        <f>SUM($AF$8:$AF$9)</f>
        <v>0</v>
      </c>
      <c r="AG7" s="58">
        <f>SUM($AG$8:$AG$9)</f>
        <v>0</v>
      </c>
      <c r="AH7" s="58">
        <f>SUM($AH$8:$AH$9)</f>
        <v>0</v>
      </c>
    </row>
    <row r="8" spans="1:34" s="10" customFormat="1" ht="12" customHeight="1">
      <c r="A8" s="49" t="s">
        <v>126</v>
      </c>
      <c r="B8" s="50" t="s">
        <v>132</v>
      </c>
      <c r="C8" s="49" t="s">
        <v>130</v>
      </c>
      <c r="D8" s="39">
        <f>SUM(E8:AH8)</f>
        <v>30</v>
      </c>
      <c r="E8" s="39">
        <v>30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131</v>
      </c>
      <c r="B9" s="50" t="s">
        <v>162</v>
      </c>
      <c r="C9" s="49" t="s">
        <v>155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</row>
    <row r="11" spans="1:34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10:AG997">
    <cfRule type="expression" dxfId="57" priority="4" stopIfTrue="1">
      <formula>$A10&lt;&gt;""</formula>
    </cfRule>
  </conditionalFormatting>
  <conditionalFormatting sqref="A8:AH8">
    <cfRule type="expression" dxfId="56" priority="3" stopIfTrue="1">
      <formula>$A8&lt;&gt;""</formula>
    </cfRule>
  </conditionalFormatting>
  <conditionalFormatting sqref="A9:AH9">
    <cfRule type="expression" dxfId="55" priority="2" stopIfTrue="1">
      <formula>$A9&lt;&gt;""</formula>
    </cfRule>
  </conditionalFormatting>
  <conditionalFormatting sqref="A7:AH7">
    <cfRule type="expression" dxfId="5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96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96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96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96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131</v>
      </c>
      <c r="B7" s="44" t="s">
        <v>174</v>
      </c>
      <c r="C7" s="43" t="s">
        <v>79</v>
      </c>
      <c r="D7" s="58">
        <f>SUM($D$8:$D$9)</f>
        <v>127</v>
      </c>
      <c r="E7" s="58">
        <f>SUM($E$8:$E$9)</f>
        <v>13</v>
      </c>
      <c r="F7" s="58">
        <f>SUM($F$8:$F$9)</f>
        <v>0</v>
      </c>
      <c r="G7" s="58">
        <f>SUM($G$8:$G$9)</f>
        <v>114</v>
      </c>
      <c r="H7" s="58">
        <f>SUM($H$8:$H$9)</f>
        <v>0</v>
      </c>
      <c r="I7" s="58">
        <f>SUM($I$8:$I$9)</f>
        <v>0</v>
      </c>
      <c r="J7" s="58">
        <f>SUM($J$8:$J$9)</f>
        <v>0</v>
      </c>
      <c r="K7" s="58">
        <f>SUM($K$8:$K$9)</f>
        <v>0</v>
      </c>
      <c r="L7" s="58">
        <f>SUM($L$8:$L$9)</f>
        <v>0</v>
      </c>
      <c r="M7" s="58">
        <f>SUM($M$8:$M$9)</f>
        <v>0</v>
      </c>
      <c r="N7" s="58">
        <f>SUM($N$8:$N$9)</f>
        <v>0</v>
      </c>
      <c r="O7" s="58">
        <f>SUM($O$8:$O$9)</f>
        <v>0</v>
      </c>
      <c r="P7" s="58">
        <f>SUM($P$8:$P$9)</f>
        <v>0</v>
      </c>
      <c r="Q7" s="58">
        <f>SUM($Q$8:$Q$9)</f>
        <v>0</v>
      </c>
      <c r="R7" s="58">
        <f>SUM($R$8:$R$9)</f>
        <v>0</v>
      </c>
      <c r="S7" s="58">
        <f>SUM($S$8:$S$9)</f>
        <v>0</v>
      </c>
      <c r="T7" s="58">
        <f>SUM($T$8:$T$9)</f>
        <v>0</v>
      </c>
      <c r="U7" s="58">
        <f>SUM($U$8:$U$9)</f>
        <v>0</v>
      </c>
      <c r="V7" s="58">
        <f>SUM($V$8:$V$9)</f>
        <v>0</v>
      </c>
      <c r="W7" s="58">
        <f>SUM($W$8:$W$9)</f>
        <v>0</v>
      </c>
      <c r="X7" s="58">
        <f>SUM($X$8:$X$9)</f>
        <v>0</v>
      </c>
      <c r="Y7" s="58">
        <f>SUM($Y$8:$Y$9)</f>
        <v>0</v>
      </c>
      <c r="Z7" s="58">
        <f>SUM($Z$8:$Z$9)</f>
        <v>0</v>
      </c>
      <c r="AA7" s="58">
        <f>SUM($AA$8:$AA$9)</f>
        <v>0</v>
      </c>
      <c r="AB7" s="58">
        <f>SUM($AB$8:$AB$9)</f>
        <v>0</v>
      </c>
      <c r="AC7" s="58">
        <f>SUM($AC$8:$AC$9)</f>
        <v>0</v>
      </c>
      <c r="AD7" s="58">
        <f>SUM($AD$8:$AD$9)</f>
        <v>0</v>
      </c>
      <c r="AE7" s="58">
        <f>SUM($AE$8:$AE$9)</f>
        <v>0</v>
      </c>
      <c r="AF7" s="58">
        <f>SUM($AF$8:$AF$9)</f>
        <v>0</v>
      </c>
      <c r="AG7" s="58">
        <f>SUM($AG$8:$AG$9)</f>
        <v>0</v>
      </c>
      <c r="AH7" s="58">
        <f>SUM($AH$8:$AH$9)</f>
        <v>0</v>
      </c>
    </row>
    <row r="8" spans="1:34" s="10" customFormat="1" ht="12" customHeight="1">
      <c r="A8" s="49" t="s">
        <v>126</v>
      </c>
      <c r="B8" s="50" t="s">
        <v>132</v>
      </c>
      <c r="C8" s="49" t="s">
        <v>130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163</v>
      </c>
      <c r="B9" s="50" t="s">
        <v>154</v>
      </c>
      <c r="C9" s="49" t="s">
        <v>157</v>
      </c>
      <c r="D9" s="39">
        <f>SUM(E9:AH9)</f>
        <v>127</v>
      </c>
      <c r="E9" s="39">
        <v>13</v>
      </c>
      <c r="F9" s="39">
        <v>0</v>
      </c>
      <c r="G9" s="39">
        <v>114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</row>
    <row r="11" spans="1:34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10:AG997">
    <cfRule type="expression" dxfId="53" priority="4" stopIfTrue="1">
      <formula>$A10&lt;&gt;""</formula>
    </cfRule>
  </conditionalFormatting>
  <conditionalFormatting sqref="A8:AH8">
    <cfRule type="expression" dxfId="52" priority="3" stopIfTrue="1">
      <formula>$A8&lt;&gt;""</formula>
    </cfRule>
  </conditionalFormatting>
  <conditionalFormatting sqref="A9:AH9">
    <cfRule type="expression" dxfId="51" priority="2" stopIfTrue="1">
      <formula>$A9&lt;&gt;""</formula>
    </cfRule>
  </conditionalFormatting>
  <conditionalFormatting sqref="A7:AH7">
    <cfRule type="expression" dxfId="5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131</v>
      </c>
      <c r="B7" s="44" t="s">
        <v>174</v>
      </c>
      <c r="C7" s="43" t="s">
        <v>79</v>
      </c>
      <c r="D7" s="58">
        <f>SUM($D$8:$D$9)</f>
        <v>606</v>
      </c>
      <c r="E7" s="58">
        <f>SUM($E$8:$E$9)</f>
        <v>0</v>
      </c>
      <c r="F7" s="58">
        <f>SUM($F$8:$F$9)</f>
        <v>0</v>
      </c>
      <c r="G7" s="58">
        <f>SUM($G$8:$G$9)</f>
        <v>0</v>
      </c>
      <c r="H7" s="58">
        <f>SUM($H$8:$H$9)</f>
        <v>407</v>
      </c>
      <c r="I7" s="58">
        <f>SUM($I$8:$I$9)</f>
        <v>0</v>
      </c>
      <c r="J7" s="58">
        <f>SUM($J$8:$J$9)</f>
        <v>0</v>
      </c>
      <c r="K7" s="58">
        <f>SUM($K$8:$K$9)</f>
        <v>0</v>
      </c>
      <c r="L7" s="58">
        <f>SUM($L$8:$L$9)</f>
        <v>0</v>
      </c>
      <c r="M7" s="58">
        <f>SUM($M$8:$M$9)</f>
        <v>0</v>
      </c>
      <c r="N7" s="58">
        <f>SUM($N$8:$N$9)</f>
        <v>199</v>
      </c>
      <c r="O7" s="58">
        <f>SUM($O$8:$O$9)</f>
        <v>0</v>
      </c>
      <c r="P7" s="58">
        <f>SUM($P$8:$P$9)</f>
        <v>0</v>
      </c>
      <c r="Q7" s="58">
        <f>SUM($Q$8:$Q$9)</f>
        <v>0</v>
      </c>
      <c r="R7" s="58">
        <f>SUM($R$8:$R$9)</f>
        <v>0</v>
      </c>
      <c r="S7" s="58">
        <f>SUM($S$8:$S$9)</f>
        <v>0</v>
      </c>
      <c r="T7" s="58">
        <f>SUM($T$8:$T$9)</f>
        <v>0</v>
      </c>
      <c r="U7" s="58">
        <f>SUM($U$8:$U$9)</f>
        <v>0</v>
      </c>
      <c r="V7" s="58">
        <f>SUM($V$8:$V$9)</f>
        <v>0</v>
      </c>
      <c r="W7" s="58">
        <f>SUM($W$8:$W$9)</f>
        <v>0</v>
      </c>
      <c r="X7" s="58">
        <f>SUM($X$8:$X$9)</f>
        <v>0</v>
      </c>
      <c r="Y7" s="58">
        <f>SUM($Y$8:$Y$9)</f>
        <v>0</v>
      </c>
      <c r="Z7" s="58">
        <f>SUM($Z$8:$Z$9)</f>
        <v>0</v>
      </c>
      <c r="AA7" s="58">
        <f>SUM($AA$8:$AA$9)</f>
        <v>0</v>
      </c>
      <c r="AB7" s="58">
        <f>SUM($AB$8:$AB$9)</f>
        <v>0</v>
      </c>
      <c r="AC7" s="58">
        <f>SUM($AC$8:$AC$9)</f>
        <v>0</v>
      </c>
      <c r="AD7" s="58">
        <f>SUM($AD$8:$AD$9)</f>
        <v>0</v>
      </c>
      <c r="AE7" s="58">
        <f>SUM($AE$8:$AE$9)</f>
        <v>0</v>
      </c>
      <c r="AF7" s="58">
        <f>SUM($AF$8:$AF$9)</f>
        <v>0</v>
      </c>
      <c r="AG7" s="58">
        <f>SUM($AG$8:$AG$9)</f>
        <v>0</v>
      </c>
      <c r="AH7" s="58">
        <f>SUM($AH$8:$AH$9)</f>
        <v>0</v>
      </c>
    </row>
    <row r="8" spans="1:34" s="10" customFormat="1" ht="12" customHeight="1">
      <c r="A8" s="49" t="s">
        <v>136</v>
      </c>
      <c r="B8" s="50" t="s">
        <v>137</v>
      </c>
      <c r="C8" s="49" t="s">
        <v>138</v>
      </c>
      <c r="D8" s="39">
        <f>SUM(E8:AH8)</f>
        <v>199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199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164</v>
      </c>
      <c r="C9" s="49" t="s">
        <v>155</v>
      </c>
      <c r="D9" s="39">
        <f>SUM(E9:AH9)</f>
        <v>407</v>
      </c>
      <c r="E9" s="39">
        <v>0</v>
      </c>
      <c r="F9" s="39">
        <v>0</v>
      </c>
      <c r="G9" s="39">
        <v>0</v>
      </c>
      <c r="H9" s="39">
        <v>407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</row>
    <row r="11" spans="1:34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10:AG997">
    <cfRule type="expression" dxfId="49" priority="4" stopIfTrue="1">
      <formula>$A10&lt;&gt;""</formula>
    </cfRule>
  </conditionalFormatting>
  <conditionalFormatting sqref="A8:AH8">
    <cfRule type="expression" dxfId="48" priority="3" stopIfTrue="1">
      <formula>$A8&lt;&gt;""</formula>
    </cfRule>
  </conditionalFormatting>
  <conditionalFormatting sqref="A9:AH9">
    <cfRule type="expression" dxfId="47" priority="2" stopIfTrue="1">
      <formula>$A9&lt;&gt;""</formula>
    </cfRule>
  </conditionalFormatting>
  <conditionalFormatting sqref="A7:AH7">
    <cfRule type="expression" dxfId="4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131</v>
      </c>
      <c r="B7" s="44" t="s">
        <v>174</v>
      </c>
      <c r="C7" s="43" t="s">
        <v>79</v>
      </c>
      <c r="D7" s="58">
        <f>SUM($D$8:$D$9)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SUM($AF$8:$AF$9)</f>
        <v>0</v>
      </c>
      <c r="AG7" s="69">
        <v>0</v>
      </c>
      <c r="AH7" s="58">
        <f>SUM($AH$8:$AH$9)</f>
        <v>0</v>
      </c>
    </row>
    <row r="8" spans="1:34" s="10" customFormat="1" ht="12" customHeight="1">
      <c r="A8" s="49" t="s">
        <v>139</v>
      </c>
      <c r="B8" s="50" t="s">
        <v>132</v>
      </c>
      <c r="C8" s="49" t="s">
        <v>140</v>
      </c>
      <c r="D8" s="39">
        <f>SUM(E8:AH8)</f>
        <v>0</v>
      </c>
      <c r="E8" s="70">
        <f>E7</f>
        <v>0</v>
      </c>
      <c r="F8" s="70">
        <f t="shared" ref="F8:AE9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165</v>
      </c>
      <c r="B9" s="50" t="s">
        <v>166</v>
      </c>
      <c r="C9" s="49" t="s">
        <v>160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</row>
    <row r="11" spans="1:34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56"/>
      <c r="AG13" s="40"/>
    </row>
    <row r="14" spans="1:34" s="10" customFormat="1" ht="12" customHeight="1">
      <c r="A14" s="54"/>
      <c r="B14" s="55"/>
      <c r="C14" s="54"/>
      <c r="D14" s="56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56"/>
      <c r="AG14" s="40"/>
    </row>
    <row r="15" spans="1:34" s="10" customFormat="1" ht="12" customHeight="1">
      <c r="A15" s="54"/>
      <c r="B15" s="55"/>
      <c r="C15" s="54"/>
      <c r="D15" s="56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56"/>
      <c r="AG15" s="40"/>
    </row>
    <row r="16" spans="1:34" s="10" customFormat="1" ht="12" customHeight="1">
      <c r="A16" s="54"/>
      <c r="B16" s="55"/>
      <c r="C16" s="54"/>
      <c r="D16" s="56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56"/>
      <c r="AG16" s="40"/>
    </row>
    <row r="17" spans="1:33" s="10" customFormat="1" ht="12" customHeight="1">
      <c r="A17" s="54"/>
      <c r="B17" s="55"/>
      <c r="C17" s="54"/>
      <c r="D17" s="56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56"/>
      <c r="AG17" s="40"/>
    </row>
    <row r="18" spans="1:33" s="10" customFormat="1" ht="12" customHeight="1">
      <c r="A18" s="54"/>
      <c r="B18" s="55"/>
      <c r="C18" s="54"/>
      <c r="D18" s="56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56"/>
      <c r="AG18" s="40"/>
    </row>
    <row r="19" spans="1:33" s="10" customFormat="1" ht="12" customHeight="1">
      <c r="A19" s="54"/>
      <c r="B19" s="55"/>
      <c r="C19" s="54"/>
      <c r="D19" s="56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56"/>
      <c r="AG19" s="40"/>
    </row>
    <row r="20" spans="1:33" s="10" customFormat="1" ht="12" customHeight="1">
      <c r="A20" s="54"/>
      <c r="B20" s="55"/>
      <c r="C20" s="54"/>
      <c r="D20" s="56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56"/>
      <c r="AG20" s="40"/>
    </row>
    <row r="21" spans="1:33" s="10" customFormat="1" ht="12" customHeight="1">
      <c r="A21" s="54"/>
      <c r="B21" s="55"/>
      <c r="C21" s="54"/>
      <c r="D21" s="56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56"/>
      <c r="AG21" s="40"/>
    </row>
    <row r="22" spans="1:33" s="10" customFormat="1" ht="12" customHeight="1">
      <c r="A22" s="54"/>
      <c r="B22" s="55"/>
      <c r="C22" s="54"/>
      <c r="D22" s="56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56"/>
      <c r="AG22" s="40"/>
    </row>
    <row r="23" spans="1:33" s="10" customFormat="1" ht="12" customHeight="1">
      <c r="A23" s="54"/>
      <c r="B23" s="55"/>
      <c r="C23" s="54"/>
      <c r="D23" s="56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56"/>
      <c r="AG23" s="40"/>
    </row>
    <row r="24" spans="1:33" s="10" customFormat="1" ht="12" customHeight="1">
      <c r="A24" s="54"/>
      <c r="B24" s="55"/>
      <c r="C24" s="54"/>
      <c r="D24" s="56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56"/>
      <c r="AG24" s="40"/>
    </row>
    <row r="25" spans="1:33" s="10" customFormat="1" ht="12" customHeight="1">
      <c r="A25" s="54"/>
      <c r="B25" s="55"/>
      <c r="C25" s="54"/>
      <c r="D25" s="56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56"/>
      <c r="AG25" s="40"/>
    </row>
    <row r="26" spans="1:33" s="10" customFormat="1" ht="12" customHeight="1">
      <c r="A26" s="54"/>
      <c r="B26" s="55"/>
      <c r="C26" s="54"/>
      <c r="D26" s="56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56"/>
      <c r="AG26" s="40"/>
    </row>
    <row r="27" spans="1:33" s="10" customFormat="1" ht="12" customHeight="1">
      <c r="A27" s="54"/>
      <c r="B27" s="55"/>
      <c r="C27" s="54"/>
      <c r="D27" s="56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56"/>
      <c r="AG27" s="40"/>
    </row>
    <row r="28" spans="1:33" s="10" customFormat="1" ht="12" customHeight="1">
      <c r="A28" s="54"/>
      <c r="B28" s="55"/>
      <c r="C28" s="54"/>
      <c r="D28" s="56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56"/>
      <c r="AG28" s="40"/>
    </row>
    <row r="29" spans="1:33" s="10" customFormat="1" ht="12" customHeight="1">
      <c r="A29" s="54"/>
      <c r="B29" s="55"/>
      <c r="C29" s="54"/>
      <c r="D29" s="56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56"/>
      <c r="AG29" s="40"/>
    </row>
    <row r="30" spans="1:33" s="10" customFormat="1" ht="12" customHeight="1">
      <c r="A30" s="54"/>
      <c r="B30" s="55"/>
      <c r="C30" s="54"/>
      <c r="D30" s="56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56"/>
      <c r="AG30" s="40"/>
    </row>
    <row r="31" spans="1:33" s="10" customFormat="1" ht="12" customHeight="1">
      <c r="A31" s="54"/>
      <c r="B31" s="55"/>
      <c r="C31" s="54"/>
      <c r="D31" s="56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56"/>
      <c r="AG31" s="40"/>
    </row>
    <row r="32" spans="1:33" s="10" customFormat="1" ht="12" customHeight="1">
      <c r="A32" s="54"/>
      <c r="B32" s="55"/>
      <c r="C32" s="54"/>
      <c r="D32" s="56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56"/>
      <c r="AG32" s="40"/>
    </row>
    <row r="33" spans="1:33" s="10" customFormat="1" ht="12" customHeight="1">
      <c r="A33" s="54"/>
      <c r="B33" s="55"/>
      <c r="C33" s="54"/>
      <c r="D33" s="56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56"/>
      <c r="AG33" s="40"/>
    </row>
    <row r="34" spans="1:33" s="10" customFormat="1" ht="12" customHeight="1">
      <c r="A34" s="54"/>
      <c r="B34" s="55"/>
      <c r="C34" s="54"/>
      <c r="D34" s="5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56"/>
      <c r="AG34" s="40"/>
    </row>
    <row r="35" spans="1:33" s="10" customFormat="1" ht="12" customHeight="1">
      <c r="A35" s="54"/>
      <c r="B35" s="55"/>
      <c r="C35" s="54"/>
      <c r="D35" s="56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56"/>
      <c r="AG35" s="40"/>
    </row>
    <row r="36" spans="1:33" s="10" customFormat="1" ht="12" customHeight="1">
      <c r="A36" s="54"/>
      <c r="B36" s="55"/>
      <c r="C36" s="54"/>
      <c r="D36" s="56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56"/>
      <c r="AG36" s="40"/>
    </row>
    <row r="37" spans="1:33" s="10" customFormat="1" ht="12" customHeight="1">
      <c r="A37" s="54"/>
      <c r="B37" s="55"/>
      <c r="C37" s="54"/>
      <c r="D37" s="5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56"/>
      <c r="AG37" s="40"/>
    </row>
    <row r="38" spans="1:33" s="10" customFormat="1" ht="12" customHeight="1">
      <c r="A38" s="54"/>
      <c r="B38" s="55"/>
      <c r="C38" s="54"/>
      <c r="D38" s="5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56"/>
      <c r="AG38" s="40"/>
    </row>
    <row r="39" spans="1:33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40"/>
    </row>
    <row r="40" spans="1:33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40"/>
    </row>
    <row r="41" spans="1:33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40"/>
    </row>
    <row r="42" spans="1:33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40"/>
    </row>
    <row r="43" spans="1:33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40"/>
    </row>
    <row r="44" spans="1:33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40"/>
    </row>
    <row r="45" spans="1:33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40"/>
    </row>
    <row r="46" spans="1:33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40"/>
    </row>
    <row r="47" spans="1:33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3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  <row r="994" spans="1:33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40"/>
    </row>
    <row r="995" spans="1:33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40"/>
    </row>
    <row r="996" spans="1:33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40"/>
    </row>
    <row r="997" spans="1:33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40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10:AG997">
    <cfRule type="expression" dxfId="45" priority="4" stopIfTrue="1">
      <formula>$A10&lt;&gt;""</formula>
    </cfRule>
  </conditionalFormatting>
  <conditionalFormatting sqref="A8:AH8">
    <cfRule type="expression" dxfId="44" priority="3" stopIfTrue="1">
      <formula>$A8&lt;&gt;""</formula>
    </cfRule>
  </conditionalFormatting>
  <conditionalFormatting sqref="A9:AH9">
    <cfRule type="expression" dxfId="43" priority="2" stopIfTrue="1">
      <formula>$A9&lt;&gt;""</formula>
    </cfRule>
  </conditionalFormatting>
  <conditionalFormatting sqref="A7:AH7">
    <cfRule type="expression" dxfId="4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997"/>
  <sheetViews>
    <sheetView showGridLines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118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77" t="s">
        <v>82</v>
      </c>
      <c r="B2" s="77" t="s">
        <v>83</v>
      </c>
      <c r="C2" s="77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86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87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0"/>
      <c r="B3" s="80"/>
      <c r="C3" s="81"/>
      <c r="D3" s="95" t="s">
        <v>88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89</v>
      </c>
      <c r="AG3" s="95" t="s">
        <v>88</v>
      </c>
      <c r="AH3" s="94" t="s">
        <v>42</v>
      </c>
      <c r="AI3" s="94" t="s">
        <v>43</v>
      </c>
      <c r="AJ3" s="94" t="s">
        <v>44</v>
      </c>
      <c r="AK3" s="94" t="s">
        <v>45</v>
      </c>
      <c r="AL3" s="94" t="s">
        <v>46</v>
      </c>
      <c r="AM3" s="94" t="s">
        <v>47</v>
      </c>
      <c r="AN3" s="94" t="s">
        <v>48</v>
      </c>
      <c r="AO3" s="94" t="s">
        <v>26</v>
      </c>
      <c r="AP3" s="94" t="s">
        <v>27</v>
      </c>
      <c r="AQ3" s="94" t="s">
        <v>28</v>
      </c>
      <c r="AR3" s="94" t="s">
        <v>29</v>
      </c>
      <c r="AS3" s="94" t="s">
        <v>30</v>
      </c>
      <c r="AT3" s="94" t="s">
        <v>49</v>
      </c>
      <c r="AU3" s="94" t="s">
        <v>50</v>
      </c>
      <c r="AV3" s="94" t="s">
        <v>51</v>
      </c>
      <c r="AW3" s="94" t="s">
        <v>52</v>
      </c>
      <c r="AX3" s="94" t="s">
        <v>53</v>
      </c>
      <c r="AY3" s="94" t="s">
        <v>54</v>
      </c>
      <c r="AZ3" s="94" t="s">
        <v>55</v>
      </c>
      <c r="BA3" s="94" t="s">
        <v>56</v>
      </c>
      <c r="BB3" s="94" t="s">
        <v>57</v>
      </c>
      <c r="BC3" s="94" t="s">
        <v>58</v>
      </c>
      <c r="BD3" s="94" t="s">
        <v>59</v>
      </c>
      <c r="BE3" s="94" t="s">
        <v>60</v>
      </c>
      <c r="BF3" s="94" t="s">
        <v>61</v>
      </c>
      <c r="BG3" s="94" t="s">
        <v>62</v>
      </c>
      <c r="BH3" s="94" t="s">
        <v>63</v>
      </c>
      <c r="BI3" s="94" t="s">
        <v>89</v>
      </c>
      <c r="BJ3" s="95" t="s">
        <v>88</v>
      </c>
      <c r="BK3" s="94" t="s">
        <v>42</v>
      </c>
      <c r="BL3" s="94" t="s">
        <v>43</v>
      </c>
      <c r="BM3" s="94" t="s">
        <v>44</v>
      </c>
      <c r="BN3" s="94" t="s">
        <v>45</v>
      </c>
      <c r="BO3" s="94" t="s">
        <v>46</v>
      </c>
      <c r="BP3" s="94" t="s">
        <v>47</v>
      </c>
      <c r="BQ3" s="94" t="s">
        <v>48</v>
      </c>
      <c r="BR3" s="94" t="s">
        <v>26</v>
      </c>
      <c r="BS3" s="94" t="s">
        <v>27</v>
      </c>
      <c r="BT3" s="94" t="s">
        <v>28</v>
      </c>
      <c r="BU3" s="94" t="s">
        <v>29</v>
      </c>
      <c r="BV3" s="94" t="s">
        <v>30</v>
      </c>
      <c r="BW3" s="94" t="s">
        <v>49</v>
      </c>
      <c r="BX3" s="94" t="s">
        <v>50</v>
      </c>
      <c r="BY3" s="94" t="s">
        <v>51</v>
      </c>
      <c r="BZ3" s="94" t="s">
        <v>52</v>
      </c>
      <c r="CA3" s="94" t="s">
        <v>53</v>
      </c>
      <c r="CB3" s="94" t="s">
        <v>54</v>
      </c>
      <c r="CC3" s="94" t="s">
        <v>55</v>
      </c>
      <c r="CD3" s="94" t="s">
        <v>56</v>
      </c>
      <c r="CE3" s="94" t="s">
        <v>57</v>
      </c>
      <c r="CF3" s="94" t="s">
        <v>58</v>
      </c>
      <c r="CG3" s="94" t="s">
        <v>59</v>
      </c>
      <c r="CH3" s="94" t="s">
        <v>60</v>
      </c>
      <c r="CI3" s="94" t="s">
        <v>61</v>
      </c>
      <c r="CJ3" s="94" t="s">
        <v>62</v>
      </c>
      <c r="CK3" s="94" t="s">
        <v>63</v>
      </c>
      <c r="CL3" s="94" t="s">
        <v>89</v>
      </c>
    </row>
    <row r="4" spans="1:90" ht="25.5" customHeight="1">
      <c r="A4" s="80"/>
      <c r="B4" s="80"/>
      <c r="C4" s="81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0"/>
      <c r="B5" s="80"/>
      <c r="C5" s="81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0"/>
      <c r="B6" s="80"/>
      <c r="C6" s="81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90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90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</row>
    <row r="7" spans="1:90" s="12" customFormat="1" ht="12" customHeight="1">
      <c r="A7" s="43" t="s">
        <v>131</v>
      </c>
      <c r="B7" s="44" t="s">
        <v>174</v>
      </c>
      <c r="C7" s="43" t="s">
        <v>79</v>
      </c>
      <c r="D7" s="58">
        <f>SUM($D$8:$D$9)</f>
        <v>773</v>
      </c>
      <c r="E7" s="58">
        <f>SUM($E$8:$E$9)</f>
        <v>43</v>
      </c>
      <c r="F7" s="58">
        <f>SUM($F$8:$F$9)</f>
        <v>5</v>
      </c>
      <c r="G7" s="58">
        <f>SUM($G$8:$G$9)</f>
        <v>114</v>
      </c>
      <c r="H7" s="58">
        <f>SUM($H$8:$H$9)</f>
        <v>0</v>
      </c>
      <c r="I7" s="58">
        <f>SUM($I$8:$I$9)</f>
        <v>0</v>
      </c>
      <c r="J7" s="58">
        <f>SUM($J$8:$J$9)</f>
        <v>0</v>
      </c>
      <c r="K7" s="58">
        <f>SUM($K$8:$K$9)</f>
        <v>0</v>
      </c>
      <c r="L7" s="58">
        <f>SUM($L$8:$L$9)</f>
        <v>0</v>
      </c>
      <c r="M7" s="58">
        <f>SUM($M$8:$M$9)</f>
        <v>0</v>
      </c>
      <c r="N7" s="58">
        <f>SUM($N$8:$N$9)</f>
        <v>3</v>
      </c>
      <c r="O7" s="58">
        <f>SUM($O$8:$O$9)</f>
        <v>0</v>
      </c>
      <c r="P7" s="58">
        <f>SUM($P$8:$P$9)</f>
        <v>0</v>
      </c>
      <c r="Q7" s="58">
        <f>SUM($Q$8:$Q$9)</f>
        <v>0</v>
      </c>
      <c r="R7" s="58">
        <f>SUM($R$8:$R$9)</f>
        <v>0</v>
      </c>
      <c r="S7" s="58">
        <f>SUM($S$8:$S$9)</f>
        <v>0</v>
      </c>
      <c r="T7" s="58">
        <f>SUM($T$8:$T$9)</f>
        <v>0</v>
      </c>
      <c r="U7" s="58">
        <f>SUM($U$8:$U$9)</f>
        <v>0</v>
      </c>
      <c r="V7" s="58">
        <f>SUM($V$8:$V$9)</f>
        <v>0</v>
      </c>
      <c r="W7" s="58">
        <f>SUM($W$8:$W$9)</f>
        <v>0</v>
      </c>
      <c r="X7" s="58">
        <f>SUM($X$8:$X$9)</f>
        <v>0</v>
      </c>
      <c r="Y7" s="58">
        <f>SUM($Y$8:$Y$9)</f>
        <v>0</v>
      </c>
      <c r="Z7" s="58">
        <f>SUM($Z$8:$Z$9)</f>
        <v>0</v>
      </c>
      <c r="AA7" s="58">
        <f>SUM($AA$8:$AA$9)</f>
        <v>0</v>
      </c>
      <c r="AB7" s="58">
        <f>SUM($AB$8:$AB$9)</f>
        <v>0</v>
      </c>
      <c r="AC7" s="58">
        <f>SUM($AC$8:$AC$9)</f>
        <v>608</v>
      </c>
      <c r="AD7" s="58">
        <f>SUM($AD$8:$AD$9)</f>
        <v>0</v>
      </c>
      <c r="AE7" s="58">
        <f>SUM($AE$8:$AE$9)</f>
        <v>0</v>
      </c>
      <c r="AF7" s="58">
        <f>SUM($AF$8:$AF$9)</f>
        <v>0</v>
      </c>
      <c r="AG7" s="58">
        <f>SUM($AG$8:$AG$9)</f>
        <v>8</v>
      </c>
      <c r="AH7" s="58">
        <f>SUM($AH$8:$AH$9)</f>
        <v>0</v>
      </c>
      <c r="AI7" s="58">
        <f>SUM($AI$8:$AI$9)</f>
        <v>5</v>
      </c>
      <c r="AJ7" s="58">
        <f>SUM($AJ$8:$AJ$9)</f>
        <v>0</v>
      </c>
      <c r="AK7" s="58">
        <f>SUM($AK$8:$AK$9)</f>
        <v>0</v>
      </c>
      <c r="AL7" s="58">
        <f>SUM($AL$8:$AL$9)</f>
        <v>0</v>
      </c>
      <c r="AM7" s="58">
        <f>SUM($AM$8:$AM$9)</f>
        <v>0</v>
      </c>
      <c r="AN7" s="58">
        <f>SUM($AN$8:$AN$9)</f>
        <v>0</v>
      </c>
      <c r="AO7" s="58">
        <f>SUM($AO$8:$AO$9)</f>
        <v>0</v>
      </c>
      <c r="AP7" s="58">
        <f>SUM($AP$8:$AP$9)</f>
        <v>0</v>
      </c>
      <c r="AQ7" s="58">
        <f>SUM($AQ$8:$AQ$9)</f>
        <v>3</v>
      </c>
      <c r="AR7" s="58">
        <f>SUM($AR$8:$AR$9)</f>
        <v>0</v>
      </c>
      <c r="AS7" s="58">
        <f>SUM($AS$8:$AS$9)</f>
        <v>0</v>
      </c>
      <c r="AT7" s="58">
        <f>SUM($AT$8:$AT$9)</f>
        <v>0</v>
      </c>
      <c r="AU7" s="58">
        <f>SUM($AU$8:$AU$9)</f>
        <v>0</v>
      </c>
      <c r="AV7" s="58">
        <f>SUM($AV$8:$AV$9)</f>
        <v>0</v>
      </c>
      <c r="AW7" s="58">
        <f>SUM($AW$8:$AW$9)</f>
        <v>0</v>
      </c>
      <c r="AX7" s="58">
        <f>SUM($AX$8:$AX$9)</f>
        <v>0</v>
      </c>
      <c r="AY7" s="58">
        <f>SUM($AY$8:$AY$9)</f>
        <v>0</v>
      </c>
      <c r="AZ7" s="58">
        <f>SUM($AZ$8:$AZ$9)</f>
        <v>0</v>
      </c>
      <c r="BA7" s="58">
        <f>SUM($BA$8:$BA$9)</f>
        <v>0</v>
      </c>
      <c r="BB7" s="58">
        <f>SUM($BB$8:$BB$9)</f>
        <v>0</v>
      </c>
      <c r="BC7" s="58">
        <f>SUM($BC$8:$BC$9)</f>
        <v>0</v>
      </c>
      <c r="BD7" s="58">
        <f>SUM($BD$8:$BD$9)</f>
        <v>0</v>
      </c>
      <c r="BE7" s="58">
        <f>SUM($BE$8:$BE$9)</f>
        <v>0</v>
      </c>
      <c r="BF7" s="58">
        <f>SUM($BF$8:$BF$9)</f>
        <v>0</v>
      </c>
      <c r="BG7" s="58">
        <f>SUM($BG$8:$BG$9)</f>
        <v>0</v>
      </c>
      <c r="BH7" s="58">
        <f>SUM($BH$8:$BH$9)</f>
        <v>0</v>
      </c>
      <c r="BI7" s="58">
        <f>SUM($BI$8:$BI$9)</f>
        <v>0</v>
      </c>
      <c r="BJ7" s="58">
        <f>SUM($BJ$8:$BJ$9)</f>
        <v>765</v>
      </c>
      <c r="BK7" s="58">
        <f>SUM($BK$8:$BK$9)</f>
        <v>43</v>
      </c>
      <c r="BL7" s="58">
        <f>SUM($BL$8:$BL$9)</f>
        <v>0</v>
      </c>
      <c r="BM7" s="58">
        <f>SUM($BM$8:$BM$9)</f>
        <v>114</v>
      </c>
      <c r="BN7" s="58">
        <f>SUM($BN$8:$BN$9)</f>
        <v>0</v>
      </c>
      <c r="BO7" s="58">
        <f>SUM($BO$8:$BO$9)</f>
        <v>0</v>
      </c>
      <c r="BP7" s="58">
        <f>SUM($BP$8:$BP$9)</f>
        <v>0</v>
      </c>
      <c r="BQ7" s="58">
        <f>SUM($BQ$8:$BQ$9)</f>
        <v>0</v>
      </c>
      <c r="BR7" s="58">
        <f>SUM($BR$8:$BR$9)</f>
        <v>0</v>
      </c>
      <c r="BS7" s="58">
        <f>SUM($BS$8:$BS$9)</f>
        <v>0</v>
      </c>
      <c r="BT7" s="58">
        <f>SUM($BT$8:$BT$9)</f>
        <v>0</v>
      </c>
      <c r="BU7" s="58">
        <f>SUM($BU$8:$BU$9)</f>
        <v>0</v>
      </c>
      <c r="BV7" s="58">
        <f>SUM($BV$8:$BV$9)</f>
        <v>0</v>
      </c>
      <c r="BW7" s="58">
        <f>SUM($BW$8:$BW$9)</f>
        <v>0</v>
      </c>
      <c r="BX7" s="58">
        <f>SUM($BX$8:$BX$9)</f>
        <v>0</v>
      </c>
      <c r="BY7" s="58">
        <f>SUM($BY$8:$BY$9)</f>
        <v>0</v>
      </c>
      <c r="BZ7" s="58">
        <f>SUM($BZ$8:$BZ$9)</f>
        <v>0</v>
      </c>
      <c r="CA7" s="58">
        <f>SUM($CA$8:$CA$9)</f>
        <v>0</v>
      </c>
      <c r="CB7" s="58">
        <f>SUM($CB$8:$CB$9)</f>
        <v>0</v>
      </c>
      <c r="CC7" s="58">
        <f>SUM($CC$8:$CC$9)</f>
        <v>0</v>
      </c>
      <c r="CD7" s="58">
        <f>SUM($CD$8:$CD$9)</f>
        <v>0</v>
      </c>
      <c r="CE7" s="58">
        <f>SUM($CE$8:$CE$9)</f>
        <v>0</v>
      </c>
      <c r="CF7" s="58">
        <f>SUM($CF$8:$CF$9)</f>
        <v>0</v>
      </c>
      <c r="CG7" s="58">
        <f>SUM($CG$8:$CG$9)</f>
        <v>0</v>
      </c>
      <c r="CH7" s="58">
        <f>SUM($CH$8:$CH$9)</f>
        <v>0</v>
      </c>
      <c r="CI7" s="58">
        <f>SUM($CI$8:$CI$9)</f>
        <v>608</v>
      </c>
      <c r="CJ7" s="58">
        <f>SUM($CJ$8:$CJ$9)</f>
        <v>0</v>
      </c>
      <c r="CK7" s="58">
        <f>SUM($CK$8:$CK$9)</f>
        <v>0</v>
      </c>
      <c r="CL7" s="58">
        <f>SUM($CL$8:$CL$9)</f>
        <v>0</v>
      </c>
    </row>
    <row r="8" spans="1:90" s="10" customFormat="1" ht="12" customHeight="1">
      <c r="A8" s="49" t="s">
        <v>126</v>
      </c>
      <c r="B8" s="50" t="s">
        <v>127</v>
      </c>
      <c r="C8" s="49" t="s">
        <v>130</v>
      </c>
      <c r="D8" s="39">
        <f>SUM(E8:AF8)</f>
        <v>30</v>
      </c>
      <c r="E8" s="39">
        <f>AH8+BK8</f>
        <v>30</v>
      </c>
      <c r="F8" s="39">
        <f>AI8+BL8</f>
        <v>0</v>
      </c>
      <c r="G8" s="39">
        <f t="shared" ref="G8:G9" si="0">AJ8+BM8</f>
        <v>0</v>
      </c>
      <c r="H8" s="39">
        <f t="shared" ref="H8:H9" si="1">AK8+BN8</f>
        <v>0</v>
      </c>
      <c r="I8" s="39">
        <f t="shared" ref="I8:I9" si="2">AL8+BO8</f>
        <v>0</v>
      </c>
      <c r="J8" s="39">
        <f t="shared" ref="J8:J9" si="3">AM8+BP8</f>
        <v>0</v>
      </c>
      <c r="K8" s="39">
        <f t="shared" ref="K8:K9" si="4">AN8+BQ8</f>
        <v>0</v>
      </c>
      <c r="L8" s="39">
        <f t="shared" ref="L8:L9" si="5">AO8+BR8</f>
        <v>0</v>
      </c>
      <c r="M8" s="39">
        <f t="shared" ref="M8:M9" si="6">AP8+BS8</f>
        <v>0</v>
      </c>
      <c r="N8" s="39">
        <f t="shared" ref="N8:N9" si="7">AQ8+BT8</f>
        <v>0</v>
      </c>
      <c r="O8" s="39">
        <f t="shared" ref="O8:O9" si="8">AR8+BU8</f>
        <v>0</v>
      </c>
      <c r="P8" s="39">
        <f t="shared" ref="P8:P9" si="9">AS8+BV8</f>
        <v>0</v>
      </c>
      <c r="Q8" s="39">
        <f t="shared" ref="Q8:Q9" si="10">AT8+BW8</f>
        <v>0</v>
      </c>
      <c r="R8" s="39">
        <f t="shared" ref="R8:R9" si="11">AU8+BX8</f>
        <v>0</v>
      </c>
      <c r="S8" s="39">
        <f t="shared" ref="S8:S9" si="12">AV8+BY8</f>
        <v>0</v>
      </c>
      <c r="T8" s="39">
        <f t="shared" ref="T8:T9" si="13">AW8+BZ8</f>
        <v>0</v>
      </c>
      <c r="U8" s="39">
        <f t="shared" ref="U8:U9" si="14">AX8+CA8</f>
        <v>0</v>
      </c>
      <c r="V8" s="39">
        <f t="shared" ref="V8:V9" si="15">AY8+CB8</f>
        <v>0</v>
      </c>
      <c r="W8" s="39">
        <f t="shared" ref="W8:W9" si="16">AZ8+CC8</f>
        <v>0</v>
      </c>
      <c r="X8" s="39">
        <f t="shared" ref="X8:X9" si="17">BA8+CD8</f>
        <v>0</v>
      </c>
      <c r="Y8" s="39">
        <f t="shared" ref="Y8:Y9" si="18">BB8+CE8</f>
        <v>0</v>
      </c>
      <c r="Z8" s="39">
        <f t="shared" ref="Z8:Z9" si="19">BC8+CF8</f>
        <v>0</v>
      </c>
      <c r="AA8" s="39">
        <f t="shared" ref="AA8:AA9" si="20">BD8+CG8</f>
        <v>0</v>
      </c>
      <c r="AB8" s="39">
        <f t="shared" ref="AB8:AB9" si="21">BE8+CH8</f>
        <v>0</v>
      </c>
      <c r="AC8" s="39">
        <f t="shared" ref="AC8:AC9" si="22">BF8+CI8</f>
        <v>0</v>
      </c>
      <c r="AD8" s="39">
        <f t="shared" ref="AD8:AD9" si="23">BG8+CJ8</f>
        <v>0</v>
      </c>
      <c r="AE8" s="39">
        <f t="shared" ref="AE8:AE9" si="24">BH8+CK8</f>
        <v>0</v>
      </c>
      <c r="AF8" s="39">
        <f t="shared" ref="AF8:AF9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30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30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126</v>
      </c>
      <c r="B9" s="50" t="s">
        <v>154</v>
      </c>
      <c r="C9" s="49" t="s">
        <v>167</v>
      </c>
      <c r="D9" s="39">
        <f>SUM(E9:AF9)</f>
        <v>743</v>
      </c>
      <c r="E9" s="39">
        <f>AH9+BK9</f>
        <v>13</v>
      </c>
      <c r="F9" s="39">
        <f>AI9+BL9</f>
        <v>5</v>
      </c>
      <c r="G9" s="39">
        <f t="shared" si="0"/>
        <v>114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3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608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8</v>
      </c>
      <c r="AH9" s="39">
        <v>0</v>
      </c>
      <c r="AI9" s="39">
        <v>5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3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735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13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114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608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</row>
    <row r="11" spans="1:90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</row>
    <row r="12" spans="1:90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</row>
    <row r="13" spans="1:90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</row>
    <row r="14" spans="1:90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</row>
    <row r="15" spans="1:90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</row>
    <row r="16" spans="1:90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</row>
    <row r="17" spans="1:90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</row>
    <row r="18" spans="1:90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</row>
    <row r="19" spans="1:90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</row>
    <row r="20" spans="1:90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</row>
    <row r="21" spans="1:90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</row>
    <row r="22" spans="1:90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</row>
    <row r="23" spans="1:90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</row>
    <row r="24" spans="1:90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</row>
    <row r="25" spans="1:90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</row>
    <row r="26" spans="1:90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</row>
    <row r="27" spans="1:90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</row>
    <row r="28" spans="1:90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</row>
    <row r="29" spans="1:90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</row>
    <row r="30" spans="1:90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</row>
    <row r="31" spans="1:90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</row>
    <row r="32" spans="1:90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</row>
    <row r="33" spans="1:9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</row>
    <row r="34" spans="1:9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</row>
    <row r="35" spans="1:9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</row>
    <row r="36" spans="1:9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</row>
    <row r="37" spans="1:9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</row>
    <row r="38" spans="1:9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</row>
    <row r="39" spans="1:9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</row>
    <row r="40" spans="1:9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</row>
    <row r="41" spans="1:9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</row>
    <row r="42" spans="1:90" s="10" customFormat="1" ht="12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</row>
    <row r="43" spans="1:9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</row>
    <row r="44" spans="1:9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</row>
    <row r="45" spans="1:9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</row>
    <row r="46" spans="1:9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  <row r="994" spans="1:90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</row>
    <row r="995" spans="1:90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</row>
    <row r="996" spans="1:90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</row>
    <row r="997" spans="1:90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</row>
  </sheetData>
  <mergeCells count="90"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BD3:BD5"/>
    <mergeCell ref="BE3:BE5"/>
    <mergeCell ref="BF3:BF5"/>
    <mergeCell ref="BG3:BG5"/>
    <mergeCell ref="BH3:B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U3:BU5"/>
    <mergeCell ref="BK3:BK5"/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</mergeCells>
  <phoneticPr fontId="2"/>
  <conditionalFormatting sqref="A10:CL997">
    <cfRule type="expression" dxfId="41" priority="4" stopIfTrue="1">
      <formula>$A10&lt;&gt;""</formula>
    </cfRule>
  </conditionalFormatting>
  <conditionalFormatting sqref="A8:CL8">
    <cfRule type="expression" dxfId="40" priority="3" stopIfTrue="1">
      <formula>$A8&lt;&gt;""</formula>
    </cfRule>
  </conditionalFormatting>
  <conditionalFormatting sqref="A9:CL9">
    <cfRule type="expression" dxfId="39" priority="2" stopIfTrue="1">
      <formula>$A9&lt;&gt;""</formula>
    </cfRule>
  </conditionalFormatting>
  <conditionalFormatting sqref="A7:CL7">
    <cfRule type="expression" dxfId="3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ゴシック,標準"&amp;14【災害】ごみ資源化の状況（令和2年度実績）&amp;R&amp;A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119</v>
      </c>
      <c r="B1" s="60"/>
      <c r="C1" s="60"/>
      <c r="AB1" s="62"/>
      <c r="AG1" s="66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131</v>
      </c>
      <c r="B7" s="44" t="s">
        <v>174</v>
      </c>
      <c r="C7" s="43" t="s">
        <v>79</v>
      </c>
      <c r="D7" s="58">
        <f>SUM($D$8:$D$9)</f>
        <v>0</v>
      </c>
      <c r="E7" s="58">
        <f>SUM($E$8:$E$9)</f>
        <v>0</v>
      </c>
      <c r="F7" s="58">
        <f>SUM($F$8:$F$9)</f>
        <v>0</v>
      </c>
      <c r="G7" s="58">
        <f>SUM($G$8:$G$9)</f>
        <v>0</v>
      </c>
      <c r="H7" s="58">
        <f>SUM($H$8:$H$9)</f>
        <v>0</v>
      </c>
      <c r="I7" s="58">
        <f>SUM($I$8:$I$9)</f>
        <v>0</v>
      </c>
      <c r="J7" s="58">
        <f>SUM($J$8:$J$9)</f>
        <v>0</v>
      </c>
      <c r="K7" s="58">
        <f>SUM($K$8:$K$9)</f>
        <v>0</v>
      </c>
      <c r="L7" s="58">
        <f>SUM($L$8:$L$9)</f>
        <v>0</v>
      </c>
      <c r="M7" s="58">
        <f>SUM($M$8:$M$9)</f>
        <v>0</v>
      </c>
      <c r="N7" s="58">
        <f>SUM($N$8:$N$9)</f>
        <v>0</v>
      </c>
      <c r="O7" s="58">
        <f>SUM($O$8:$O$9)</f>
        <v>0</v>
      </c>
      <c r="P7" s="58">
        <f>SUM($P$8:$P$9)</f>
        <v>0</v>
      </c>
      <c r="Q7" s="58">
        <f>SUM($Q$8:$Q$9)</f>
        <v>0</v>
      </c>
      <c r="R7" s="58">
        <f>SUM($R$8:$R$9)</f>
        <v>0</v>
      </c>
      <c r="S7" s="58">
        <f>SUM($S$8:$S$9)</f>
        <v>0</v>
      </c>
      <c r="T7" s="58">
        <f>SUM($T$8:$T$9)</f>
        <v>0</v>
      </c>
      <c r="U7" s="58">
        <f>SUM($U$8:$U$9)</f>
        <v>0</v>
      </c>
      <c r="V7" s="58">
        <f>SUM($V$8:$V$9)</f>
        <v>0</v>
      </c>
      <c r="W7" s="58">
        <f>SUM($W$8:$W$9)</f>
        <v>0</v>
      </c>
      <c r="X7" s="58">
        <f>SUM($X$8:$X$9)</f>
        <v>0</v>
      </c>
      <c r="Y7" s="58">
        <f>SUM($Y$8:$Y$9)</f>
        <v>0</v>
      </c>
      <c r="Z7" s="58">
        <f>SUM($Z$8:$Z$9)</f>
        <v>0</v>
      </c>
      <c r="AA7" s="58">
        <f>SUM($AA$8:$AA$9)</f>
        <v>0</v>
      </c>
      <c r="AB7" s="58">
        <f>SUM($AB$8:$AB$9)</f>
        <v>0</v>
      </c>
      <c r="AC7" s="58">
        <f>SUM($AC$8:$AC$9)</f>
        <v>0</v>
      </c>
      <c r="AD7" s="58">
        <f>SUM($AD$8:$AD$9)</f>
        <v>0</v>
      </c>
      <c r="AE7" s="58">
        <f>SUM($AE$8:$AE$9)</f>
        <v>0</v>
      </c>
      <c r="AF7" s="58">
        <f>SUM($AF$8:$AF$9)</f>
        <v>0</v>
      </c>
    </row>
    <row r="8" spans="1:33" s="10" customFormat="1" ht="12" customHeight="1">
      <c r="A8" s="49" t="s">
        <v>126</v>
      </c>
      <c r="B8" s="50" t="s">
        <v>132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168</v>
      </c>
      <c r="B9" s="50" t="s">
        <v>169</v>
      </c>
      <c r="C9" s="49" t="s">
        <v>170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</row>
    <row r="11" spans="1:33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</row>
    <row r="12" spans="1:33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</row>
    <row r="13" spans="1:33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</row>
    <row r="14" spans="1:33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</row>
    <row r="15" spans="1:33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</row>
    <row r="16" spans="1:33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</row>
    <row r="17" spans="1:32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10:AF997">
    <cfRule type="expression" dxfId="37" priority="4" stopIfTrue="1">
      <formula>$A10&lt;&gt;""</formula>
    </cfRule>
  </conditionalFormatting>
  <conditionalFormatting sqref="A8:AF8">
    <cfRule type="expression" dxfId="36" priority="3" stopIfTrue="1">
      <formula>$A8&lt;&gt;""</formula>
    </cfRule>
  </conditionalFormatting>
  <conditionalFormatting sqref="A9:AF9">
    <cfRule type="expression" dxfId="35" priority="2" stopIfTrue="1">
      <formula>$A9&lt;&gt;""</formula>
    </cfRule>
  </conditionalFormatting>
  <conditionalFormatting sqref="A7:AF7">
    <cfRule type="expression" dxfId="3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119</v>
      </c>
      <c r="B1" s="60"/>
      <c r="C1" s="60"/>
      <c r="AB1" s="62"/>
      <c r="AG1" s="66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131</v>
      </c>
      <c r="B7" s="44" t="s">
        <v>174</v>
      </c>
      <c r="C7" s="43" t="s">
        <v>79</v>
      </c>
      <c r="D7" s="58">
        <f>SUM($D$8:$D$9)</f>
        <v>0</v>
      </c>
      <c r="E7" s="58">
        <f>SUM($E$8:$E$9)</f>
        <v>0</v>
      </c>
      <c r="F7" s="58">
        <f>SUM($F$8:$F$9)</f>
        <v>0</v>
      </c>
      <c r="G7" s="58">
        <f>SUM($G$8:$G$9)</f>
        <v>0</v>
      </c>
      <c r="H7" s="58">
        <f>SUM($H$8:$H$9)</f>
        <v>0</v>
      </c>
      <c r="I7" s="58">
        <f>SUM($I$8:$I$9)</f>
        <v>0</v>
      </c>
      <c r="J7" s="58">
        <f>SUM($J$8:$J$9)</f>
        <v>0</v>
      </c>
      <c r="K7" s="58">
        <f>SUM($K$8:$K$9)</f>
        <v>0</v>
      </c>
      <c r="L7" s="58">
        <f>SUM($L$8:$L$9)</f>
        <v>0</v>
      </c>
      <c r="M7" s="58">
        <f>SUM($M$8:$M$9)</f>
        <v>0</v>
      </c>
      <c r="N7" s="58">
        <f>SUM($N$8:$N$9)</f>
        <v>0</v>
      </c>
      <c r="O7" s="58">
        <f>SUM($O$8:$O$9)</f>
        <v>0</v>
      </c>
      <c r="P7" s="58">
        <f>SUM($P$8:$P$9)</f>
        <v>0</v>
      </c>
      <c r="Q7" s="58">
        <f>SUM($Q$8:$Q$9)</f>
        <v>0</v>
      </c>
      <c r="R7" s="58">
        <f>SUM($R$8:$R$9)</f>
        <v>0</v>
      </c>
      <c r="S7" s="58">
        <f>SUM($S$8:$S$9)</f>
        <v>0</v>
      </c>
      <c r="T7" s="58">
        <f>SUM($T$8:$T$9)</f>
        <v>0</v>
      </c>
      <c r="U7" s="58">
        <f>SUM($U$8:$U$9)</f>
        <v>0</v>
      </c>
      <c r="V7" s="58">
        <f>SUM($V$8:$V$9)</f>
        <v>0</v>
      </c>
      <c r="W7" s="58">
        <f>SUM($W$8:$W$9)</f>
        <v>0</v>
      </c>
      <c r="X7" s="58">
        <f>SUM($X$8:$X$9)</f>
        <v>0</v>
      </c>
      <c r="Y7" s="58">
        <f>SUM($Y$8:$Y$9)</f>
        <v>0</v>
      </c>
      <c r="Z7" s="58">
        <f>SUM($Z$8:$Z$9)</f>
        <v>0</v>
      </c>
      <c r="AA7" s="58">
        <f>SUM($AA$8:$AA$9)</f>
        <v>0</v>
      </c>
      <c r="AB7" s="58">
        <f>SUM($AB$8:$AB$9)</f>
        <v>0</v>
      </c>
      <c r="AC7" s="58">
        <f>SUM($AC$8:$AC$9)</f>
        <v>0</v>
      </c>
      <c r="AD7" s="58">
        <f>SUM($AD$8:$AD$9)</f>
        <v>0</v>
      </c>
      <c r="AE7" s="58">
        <f>SUM($AE$8:$AE$9)</f>
        <v>0</v>
      </c>
      <c r="AF7" s="58">
        <f>SUM($AF$8:$AF$9)</f>
        <v>0</v>
      </c>
    </row>
    <row r="8" spans="1:33" s="10" customFormat="1" ht="12" customHeight="1">
      <c r="A8" s="49" t="s">
        <v>141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156</v>
      </c>
      <c r="C9" s="49" t="s">
        <v>160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</row>
    <row r="11" spans="1:33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</row>
    <row r="12" spans="1:33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</row>
    <row r="13" spans="1:33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</row>
    <row r="14" spans="1:33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</row>
    <row r="15" spans="1:33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</row>
    <row r="16" spans="1:33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</row>
    <row r="17" spans="1:32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10:AF997">
    <cfRule type="expression" dxfId="33" priority="4" stopIfTrue="1">
      <formula>$A10&lt;&gt;""</formula>
    </cfRule>
  </conditionalFormatting>
  <conditionalFormatting sqref="A8:AF8">
    <cfRule type="expression" dxfId="32" priority="3" stopIfTrue="1">
      <formula>$A8&lt;&gt;""</formula>
    </cfRule>
  </conditionalFormatting>
  <conditionalFormatting sqref="A9:AF9">
    <cfRule type="expression" dxfId="31" priority="2" stopIfTrue="1">
      <formula>$A9&lt;&gt;""</formula>
    </cfRule>
  </conditionalFormatting>
  <conditionalFormatting sqref="A7:AF7">
    <cfRule type="expression" dxfId="3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131</v>
      </c>
      <c r="B7" s="44" t="s">
        <v>174</v>
      </c>
      <c r="C7" s="43" t="s">
        <v>79</v>
      </c>
      <c r="D7" s="58">
        <f>SUM($D$8:$D$9)</f>
        <v>30</v>
      </c>
      <c r="E7" s="58">
        <f>SUM($E$8:$E$9)</f>
        <v>30</v>
      </c>
      <c r="F7" s="58">
        <f>SUM($F$8:$F$9)</f>
        <v>0</v>
      </c>
      <c r="G7" s="58">
        <f>SUM($G$8:$G$9)</f>
        <v>0</v>
      </c>
      <c r="H7" s="58">
        <f>SUM($H$8:$H$9)</f>
        <v>0</v>
      </c>
      <c r="I7" s="58">
        <f>SUM($I$8:$I$9)</f>
        <v>0</v>
      </c>
      <c r="J7" s="58">
        <f>SUM($J$8:$J$9)</f>
        <v>0</v>
      </c>
      <c r="K7" s="58">
        <f>SUM($K$8:$K$9)</f>
        <v>0</v>
      </c>
      <c r="L7" s="58">
        <f>SUM($L$8:$L$9)</f>
        <v>0</v>
      </c>
      <c r="M7" s="58">
        <f>SUM($M$8:$M$9)</f>
        <v>0</v>
      </c>
      <c r="N7" s="58">
        <f>SUM($N$8:$N$9)</f>
        <v>0</v>
      </c>
      <c r="O7" s="58">
        <f>SUM($O$8:$O$9)</f>
        <v>0</v>
      </c>
      <c r="P7" s="58">
        <f>SUM($P$8:$P$9)</f>
        <v>0</v>
      </c>
      <c r="Q7" s="58">
        <f>SUM($Q$8:$Q$9)</f>
        <v>0</v>
      </c>
      <c r="R7" s="58">
        <f>SUM($R$8:$R$9)</f>
        <v>0</v>
      </c>
      <c r="S7" s="58">
        <f>SUM($S$8:$S$9)</f>
        <v>0</v>
      </c>
      <c r="T7" s="58">
        <f>SUM($T$8:$T$9)</f>
        <v>0</v>
      </c>
      <c r="U7" s="58">
        <f>SUM($U$8:$U$9)</f>
        <v>0</v>
      </c>
      <c r="V7" s="58">
        <f>SUM($V$8:$V$9)</f>
        <v>0</v>
      </c>
      <c r="W7" s="58">
        <f>SUM($W$8:$W$9)</f>
        <v>0</v>
      </c>
      <c r="X7" s="58">
        <f>SUM($X$8:$X$9)</f>
        <v>0</v>
      </c>
      <c r="Y7" s="58">
        <f>SUM($Y$8:$Y$9)</f>
        <v>0</v>
      </c>
      <c r="Z7" s="58">
        <f>SUM($Z$8:$Z$9)</f>
        <v>0</v>
      </c>
      <c r="AA7" s="58">
        <f>SUM($AA$8:$AA$9)</f>
        <v>0</v>
      </c>
      <c r="AB7" s="58">
        <f>SUM($AB$8:$AB$9)</f>
        <v>0</v>
      </c>
      <c r="AC7" s="58">
        <f>SUM($AC$8:$AC$9)</f>
        <v>0</v>
      </c>
      <c r="AD7" s="58">
        <f>SUM($AD$8:$AD$9)</f>
        <v>0</v>
      </c>
      <c r="AE7" s="58">
        <f>SUM($AE$8:$AE$9)</f>
        <v>0</v>
      </c>
      <c r="AF7" s="58">
        <f>SUM($AF$8:$AF$9)</f>
        <v>0</v>
      </c>
    </row>
    <row r="8" spans="1:33" s="10" customFormat="1" ht="12" customHeight="1">
      <c r="A8" s="49" t="s">
        <v>131</v>
      </c>
      <c r="B8" s="50" t="s">
        <v>142</v>
      </c>
      <c r="C8" s="49" t="s">
        <v>143</v>
      </c>
      <c r="D8" s="39">
        <f>SUM(E8:AF8)</f>
        <v>30</v>
      </c>
      <c r="E8" s="39">
        <v>30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131</v>
      </c>
      <c r="B9" s="50" t="s">
        <v>162</v>
      </c>
      <c r="C9" s="49" t="s">
        <v>157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</row>
    <row r="11" spans="1:33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</row>
    <row r="12" spans="1:33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</row>
    <row r="13" spans="1:33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</row>
    <row r="14" spans="1:33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</row>
    <row r="15" spans="1:33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</row>
    <row r="16" spans="1:33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</row>
    <row r="17" spans="1:32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10:AF997">
    <cfRule type="expression" dxfId="29" priority="4" stopIfTrue="1">
      <formula>$A10&lt;&gt;""</formula>
    </cfRule>
  </conditionalFormatting>
  <conditionalFormatting sqref="A8:AF8">
    <cfRule type="expression" dxfId="28" priority="3" stopIfTrue="1">
      <formula>$A8&lt;&gt;""</formula>
    </cfRule>
  </conditionalFormatting>
  <conditionalFormatting sqref="A9:AF9">
    <cfRule type="expression" dxfId="27" priority="2" stopIfTrue="1">
      <formula>$A9&lt;&gt;""</formula>
    </cfRule>
  </conditionalFormatting>
  <conditionalFormatting sqref="A7:AF7">
    <cfRule type="expression" dxfId="2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131</v>
      </c>
      <c r="B7" s="44" t="s">
        <v>174</v>
      </c>
      <c r="C7" s="43" t="s">
        <v>79</v>
      </c>
      <c r="D7" s="58">
        <f>SUM($D$8:$D$9)</f>
        <v>0</v>
      </c>
      <c r="E7" s="58">
        <f>SUM($E$8:$E$9)</f>
        <v>0</v>
      </c>
      <c r="F7" s="58">
        <f>SUM($F$8:$F$9)</f>
        <v>0</v>
      </c>
      <c r="G7" s="58">
        <f>SUM($G$8:$G$9)</f>
        <v>0</v>
      </c>
      <c r="H7" s="58">
        <f>SUM($H$8:$H$9)</f>
        <v>0</v>
      </c>
      <c r="I7" s="58">
        <f>SUM($I$8:$I$9)</f>
        <v>0</v>
      </c>
      <c r="J7" s="58">
        <f>SUM($J$8:$J$9)</f>
        <v>0</v>
      </c>
      <c r="K7" s="58">
        <f>SUM($K$8:$K$9)</f>
        <v>0</v>
      </c>
      <c r="L7" s="58">
        <f>SUM($L$8:$L$9)</f>
        <v>0</v>
      </c>
      <c r="M7" s="58">
        <f>SUM($M$8:$M$9)</f>
        <v>0</v>
      </c>
      <c r="N7" s="58">
        <f>SUM($N$8:$N$9)</f>
        <v>0</v>
      </c>
      <c r="O7" s="58">
        <f>SUM($O$8:$O$9)</f>
        <v>0</v>
      </c>
      <c r="P7" s="58">
        <f>SUM($P$8:$P$9)</f>
        <v>0</v>
      </c>
      <c r="Q7" s="58">
        <f>SUM($Q$8:$Q$9)</f>
        <v>0</v>
      </c>
      <c r="R7" s="58">
        <f>SUM($R$8:$R$9)</f>
        <v>0</v>
      </c>
      <c r="S7" s="58">
        <f>SUM($S$8:$S$9)</f>
        <v>0</v>
      </c>
      <c r="T7" s="58">
        <f>SUM($T$8:$T$9)</f>
        <v>0</v>
      </c>
      <c r="U7" s="58">
        <f>SUM($U$8:$U$9)</f>
        <v>0</v>
      </c>
      <c r="V7" s="58">
        <f>SUM($V$8:$V$9)</f>
        <v>0</v>
      </c>
      <c r="W7" s="58">
        <f>SUM($W$8:$W$9)</f>
        <v>0</v>
      </c>
      <c r="X7" s="58">
        <f>SUM($X$8:$X$9)</f>
        <v>0</v>
      </c>
      <c r="Y7" s="58">
        <f>SUM($Y$8:$Y$9)</f>
        <v>0</v>
      </c>
      <c r="Z7" s="58">
        <f>SUM($Z$8:$Z$9)</f>
        <v>0</v>
      </c>
      <c r="AA7" s="58">
        <f>SUM($AA$8:$AA$9)</f>
        <v>0</v>
      </c>
      <c r="AB7" s="58">
        <f>SUM($AB$8:$AB$9)</f>
        <v>0</v>
      </c>
      <c r="AC7" s="58">
        <f>SUM($AC$8:$AC$9)</f>
        <v>0</v>
      </c>
      <c r="AD7" s="58">
        <f>SUM($AD$8:$AD$9)</f>
        <v>0</v>
      </c>
      <c r="AE7" s="58">
        <f>SUM($AE$8:$AE$9)</f>
        <v>0</v>
      </c>
      <c r="AF7" s="58">
        <f>SUM($AF$8:$AF$9)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134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154</v>
      </c>
      <c r="C9" s="49" t="s">
        <v>157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</row>
    <row r="11" spans="1:33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</row>
    <row r="12" spans="1:33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</row>
    <row r="13" spans="1:33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</row>
    <row r="14" spans="1:33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</row>
    <row r="15" spans="1:33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</row>
    <row r="16" spans="1:33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</row>
    <row r="17" spans="1:32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10:AF997">
    <cfRule type="expression" dxfId="25" priority="4" stopIfTrue="1">
      <formula>$A10&lt;&gt;""</formula>
    </cfRule>
  </conditionalFormatting>
  <conditionalFormatting sqref="A8:AF8">
    <cfRule type="expression" dxfId="24" priority="3" stopIfTrue="1">
      <formula>$A8&lt;&gt;""</formula>
    </cfRule>
  </conditionalFormatting>
  <conditionalFormatting sqref="A9:AF9">
    <cfRule type="expression" dxfId="23" priority="2" stopIfTrue="1">
      <formula>$A9&lt;&gt;""</formula>
    </cfRule>
  </conditionalFormatting>
  <conditionalFormatting sqref="A7:AF7">
    <cfRule type="expression" dxfId="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131</v>
      </c>
      <c r="B7" s="44" t="s">
        <v>174</v>
      </c>
      <c r="C7" s="43" t="s">
        <v>79</v>
      </c>
      <c r="D7" s="58">
        <f>SUM($D$8:$D$9)</f>
        <v>0</v>
      </c>
      <c r="E7" s="58">
        <f>SUM($E$8:$E$9)</f>
        <v>0</v>
      </c>
      <c r="F7" s="58">
        <f>SUM($F$8:$F$9)</f>
        <v>0</v>
      </c>
      <c r="G7" s="58">
        <f>SUM($G$8:$G$9)</f>
        <v>0</v>
      </c>
      <c r="H7" s="58">
        <f>SUM($H$8:$H$9)</f>
        <v>0</v>
      </c>
      <c r="I7" s="58">
        <f>SUM($I$8:$I$9)</f>
        <v>0</v>
      </c>
      <c r="J7" s="58">
        <f>SUM($J$8:$J$9)</f>
        <v>0</v>
      </c>
      <c r="K7" s="58">
        <f>SUM($K$8:$K$9)</f>
        <v>0</v>
      </c>
      <c r="L7" s="58">
        <f>SUM($L$8:$L$9)</f>
        <v>0</v>
      </c>
      <c r="M7" s="58">
        <f>SUM($M$8:$M$9)</f>
        <v>0</v>
      </c>
      <c r="N7" s="58">
        <f>SUM($N$8:$N$9)</f>
        <v>0</v>
      </c>
      <c r="O7" s="58">
        <f>SUM($O$8:$O$9)</f>
        <v>0</v>
      </c>
      <c r="P7" s="58">
        <f>SUM($P$8:$P$9)</f>
        <v>0</v>
      </c>
      <c r="Q7" s="58">
        <f>SUM($Q$8:$Q$9)</f>
        <v>0</v>
      </c>
      <c r="R7" s="58">
        <f>SUM($R$8:$R$9)</f>
        <v>0</v>
      </c>
      <c r="S7" s="58">
        <f>SUM($S$8:$S$9)</f>
        <v>0</v>
      </c>
      <c r="T7" s="58">
        <f>SUM($T$8:$T$9)</f>
        <v>0</v>
      </c>
      <c r="U7" s="58">
        <f>SUM($U$8:$U$9)</f>
        <v>0</v>
      </c>
      <c r="V7" s="58">
        <f>SUM($V$8:$V$9)</f>
        <v>0</v>
      </c>
      <c r="W7" s="58">
        <f>SUM($W$8:$W$9)</f>
        <v>0</v>
      </c>
      <c r="X7" s="58">
        <f>SUM($X$8:$X$9)</f>
        <v>0</v>
      </c>
      <c r="Y7" s="58">
        <f>SUM($Y$8:$Y$9)</f>
        <v>0</v>
      </c>
      <c r="Z7" s="58">
        <f>SUM($Z$8:$Z$9)</f>
        <v>0</v>
      </c>
      <c r="AA7" s="58">
        <f>SUM($AA$8:$AA$9)</f>
        <v>0</v>
      </c>
      <c r="AB7" s="58">
        <f>SUM($AB$8:$AB$9)</f>
        <v>0</v>
      </c>
      <c r="AC7" s="58">
        <f>SUM($AC$8:$AC$9)</f>
        <v>0</v>
      </c>
      <c r="AD7" s="58">
        <f>SUM($AD$8:$AD$9)</f>
        <v>0</v>
      </c>
      <c r="AE7" s="58">
        <f>SUM($AE$8:$AE$9)</f>
        <v>0</v>
      </c>
      <c r="AF7" s="58">
        <f>SUM($AF$8:$AF$9)</f>
        <v>0</v>
      </c>
    </row>
    <row r="8" spans="1:33" s="10" customFormat="1" ht="12" customHeight="1">
      <c r="A8" s="49" t="s">
        <v>144</v>
      </c>
      <c r="B8" s="50" t="s">
        <v>132</v>
      </c>
      <c r="C8" s="49" t="s">
        <v>130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171</v>
      </c>
      <c r="B9" s="50" t="s">
        <v>156</v>
      </c>
      <c r="C9" s="49" t="s">
        <v>155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</row>
    <row r="11" spans="1:33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</row>
    <row r="12" spans="1:33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</row>
    <row r="13" spans="1:33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</row>
    <row r="14" spans="1:33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</row>
    <row r="15" spans="1:33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</row>
    <row r="16" spans="1:33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</row>
    <row r="17" spans="1:32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10:AF997">
    <cfRule type="expression" dxfId="21" priority="4" stopIfTrue="1">
      <formula>$A10&lt;&gt;""</formula>
    </cfRule>
  </conditionalFormatting>
  <conditionalFormatting sqref="A8:AF8">
    <cfRule type="expression" dxfId="20" priority="3" stopIfTrue="1">
      <formula>$A8&lt;&gt;""</formula>
    </cfRule>
  </conditionalFormatting>
  <conditionalFormatting sqref="A9:AF9">
    <cfRule type="expression" dxfId="19" priority="2" stopIfTrue="1">
      <formula>$A9&lt;&gt;""</formula>
    </cfRule>
  </conditionalFormatting>
  <conditionalFormatting sqref="A7:AF7">
    <cfRule type="expression" dxfId="1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131</v>
      </c>
      <c r="B7" s="44" t="s">
        <v>174</v>
      </c>
      <c r="C7" s="43" t="s">
        <v>79</v>
      </c>
      <c r="D7" s="58">
        <f>SUM($D$8:$D$9)</f>
        <v>0</v>
      </c>
      <c r="E7" s="58">
        <f>SUM($E$8:$E$9)</f>
        <v>0</v>
      </c>
      <c r="F7" s="58">
        <f>SUM($F$8:$F$9)</f>
        <v>0</v>
      </c>
      <c r="G7" s="58">
        <f>SUM($G$8:$G$9)</f>
        <v>0</v>
      </c>
      <c r="H7" s="58">
        <f>SUM($H$8:$H$9)</f>
        <v>0</v>
      </c>
      <c r="I7" s="58">
        <f>SUM($I$8:$I$9)</f>
        <v>0</v>
      </c>
      <c r="J7" s="58">
        <f>SUM($J$8:$J$9)</f>
        <v>0</v>
      </c>
      <c r="K7" s="58">
        <f>SUM($K$8:$K$9)</f>
        <v>0</v>
      </c>
      <c r="L7" s="58">
        <f>SUM($L$8:$L$9)</f>
        <v>0</v>
      </c>
      <c r="M7" s="58">
        <f>SUM($M$8:$M$9)</f>
        <v>0</v>
      </c>
      <c r="N7" s="58">
        <f>SUM($N$8:$N$9)</f>
        <v>0</v>
      </c>
      <c r="O7" s="58">
        <f>SUM($O$8:$O$9)</f>
        <v>0</v>
      </c>
      <c r="P7" s="58">
        <f>SUM($P$8:$P$9)</f>
        <v>0</v>
      </c>
      <c r="Q7" s="58">
        <f>SUM($Q$8:$Q$9)</f>
        <v>0</v>
      </c>
      <c r="R7" s="58">
        <f>SUM($R$8:$R$9)</f>
        <v>0</v>
      </c>
      <c r="S7" s="58">
        <f>SUM($S$8:$S$9)</f>
        <v>0</v>
      </c>
      <c r="T7" s="58">
        <f>SUM($T$8:$T$9)</f>
        <v>0</v>
      </c>
      <c r="U7" s="58">
        <f>SUM($U$8:$U$9)</f>
        <v>0</v>
      </c>
      <c r="V7" s="58">
        <f>SUM($V$8:$V$9)</f>
        <v>0</v>
      </c>
      <c r="W7" s="58">
        <f>SUM($W$8:$W$9)</f>
        <v>0</v>
      </c>
      <c r="X7" s="58">
        <f>SUM($X$8:$X$9)</f>
        <v>0</v>
      </c>
      <c r="Y7" s="58">
        <f>SUM($Y$8:$Y$9)</f>
        <v>0</v>
      </c>
      <c r="Z7" s="58">
        <f>SUM($Z$8:$Z$9)</f>
        <v>0</v>
      </c>
      <c r="AA7" s="58">
        <f>SUM($AA$8:$AA$9)</f>
        <v>0</v>
      </c>
      <c r="AB7" s="58">
        <f>SUM($AB$8:$AB$9)</f>
        <v>0</v>
      </c>
      <c r="AC7" s="58">
        <f>SUM($AC$8:$AC$9)</f>
        <v>0</v>
      </c>
      <c r="AD7" s="58">
        <f>SUM($AD$8:$AD$9)</f>
        <v>0</v>
      </c>
      <c r="AE7" s="58">
        <f>SUM($AE$8:$AE$9)</f>
        <v>0</v>
      </c>
      <c r="AF7" s="58">
        <f>SUM($AF$8:$AF$9)</f>
        <v>0</v>
      </c>
    </row>
    <row r="8" spans="1:33" s="10" customFormat="1" ht="12" customHeight="1">
      <c r="A8" s="49" t="s">
        <v>131</v>
      </c>
      <c r="B8" s="50" t="s">
        <v>127</v>
      </c>
      <c r="C8" s="49" t="s">
        <v>130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131</v>
      </c>
      <c r="B9" s="50" t="s">
        <v>154</v>
      </c>
      <c r="C9" s="49" t="s">
        <v>172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</row>
    <row r="11" spans="1:33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</row>
    <row r="12" spans="1:33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</row>
    <row r="13" spans="1:33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</row>
    <row r="14" spans="1:33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</row>
    <row r="15" spans="1:33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</row>
    <row r="16" spans="1:33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</row>
    <row r="17" spans="1:32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10:AF997">
    <cfRule type="expression" dxfId="17" priority="4" stopIfTrue="1">
      <formula>$A10&lt;&gt;""</formula>
    </cfRule>
  </conditionalFormatting>
  <conditionalFormatting sqref="A8:AF8">
    <cfRule type="expression" dxfId="16" priority="3" stopIfTrue="1">
      <formula>$A8&lt;&gt;""</formula>
    </cfRule>
  </conditionalFormatting>
  <conditionalFormatting sqref="A9:AF9">
    <cfRule type="expression" dxfId="15" priority="2" stopIfTrue="1">
      <formula>$A9&lt;&gt;""</formula>
    </cfRule>
  </conditionalFormatting>
  <conditionalFormatting sqref="A7:AF7">
    <cfRule type="expression" dxfId="1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131</v>
      </c>
      <c r="B7" s="44" t="s">
        <v>174</v>
      </c>
      <c r="C7" s="43" t="s">
        <v>79</v>
      </c>
      <c r="D7" s="58">
        <f>SUM($D$8:$D$9)</f>
        <v>608</v>
      </c>
      <c r="E7" s="58">
        <f>SUM($E$8:$E$9)</f>
        <v>0</v>
      </c>
      <c r="F7" s="58">
        <f>SUM($F$8:$F$9)</f>
        <v>0</v>
      </c>
      <c r="G7" s="58">
        <f>SUM($G$8:$G$9)</f>
        <v>0</v>
      </c>
      <c r="H7" s="58">
        <f>SUM($H$8:$H$9)</f>
        <v>0</v>
      </c>
      <c r="I7" s="58">
        <f>SUM($I$8:$I$9)</f>
        <v>0</v>
      </c>
      <c r="J7" s="58">
        <f>SUM($J$8:$J$9)</f>
        <v>0</v>
      </c>
      <c r="K7" s="58">
        <f>SUM($K$8:$K$9)</f>
        <v>0</v>
      </c>
      <c r="L7" s="58">
        <f>SUM($L$8:$L$9)</f>
        <v>0</v>
      </c>
      <c r="M7" s="58">
        <f>SUM($M$8:$M$9)</f>
        <v>0</v>
      </c>
      <c r="N7" s="58">
        <f>SUM($N$8:$N$9)</f>
        <v>0</v>
      </c>
      <c r="O7" s="58">
        <f>SUM($O$8:$O$9)</f>
        <v>0</v>
      </c>
      <c r="P7" s="58">
        <f>SUM($P$8:$P$9)</f>
        <v>0</v>
      </c>
      <c r="Q7" s="58">
        <f>SUM($Q$8:$Q$9)</f>
        <v>0</v>
      </c>
      <c r="R7" s="58">
        <f>SUM($R$8:$R$9)</f>
        <v>0</v>
      </c>
      <c r="S7" s="58">
        <f>SUM($S$8:$S$9)</f>
        <v>0</v>
      </c>
      <c r="T7" s="58">
        <f>SUM($T$8:$T$9)</f>
        <v>0</v>
      </c>
      <c r="U7" s="58">
        <f>SUM($U$8:$U$9)</f>
        <v>0</v>
      </c>
      <c r="V7" s="58">
        <f>SUM($V$8:$V$9)</f>
        <v>0</v>
      </c>
      <c r="W7" s="58">
        <f>SUM($W$8:$W$9)</f>
        <v>0</v>
      </c>
      <c r="X7" s="58">
        <f>SUM($X$8:$X$9)</f>
        <v>0</v>
      </c>
      <c r="Y7" s="58">
        <f>SUM($Y$8:$Y$9)</f>
        <v>0</v>
      </c>
      <c r="Z7" s="58">
        <f>SUM($Z$8:$Z$9)</f>
        <v>0</v>
      </c>
      <c r="AA7" s="58">
        <f>SUM($AA$8:$AA$9)</f>
        <v>0</v>
      </c>
      <c r="AB7" s="58">
        <f>SUM($AB$8:$AB$9)</f>
        <v>0</v>
      </c>
      <c r="AC7" s="58">
        <f>SUM($AC$8:$AC$9)</f>
        <v>608</v>
      </c>
      <c r="AD7" s="58">
        <f>SUM($AD$8:$AD$9)</f>
        <v>0</v>
      </c>
      <c r="AE7" s="58">
        <f>SUM($AE$8:$AE$9)</f>
        <v>0</v>
      </c>
      <c r="AF7" s="58">
        <f>SUM($AF$8:$AF$9)</f>
        <v>0</v>
      </c>
    </row>
    <row r="8" spans="1:33" s="10" customFormat="1" ht="12" customHeight="1">
      <c r="A8" s="49" t="s">
        <v>145</v>
      </c>
      <c r="B8" s="50" t="s">
        <v>146</v>
      </c>
      <c r="C8" s="49" t="s">
        <v>147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154</v>
      </c>
      <c r="C9" s="49" t="s">
        <v>157</v>
      </c>
      <c r="D9" s="39">
        <f>SUM(E9:AF9)</f>
        <v>608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608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</row>
    <row r="11" spans="1:33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</row>
    <row r="12" spans="1:33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</row>
    <row r="13" spans="1:33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</row>
    <row r="14" spans="1:33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</row>
    <row r="15" spans="1:33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</row>
    <row r="16" spans="1:33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</row>
    <row r="17" spans="1:32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10:AF997">
    <cfRule type="expression" dxfId="13" priority="4" stopIfTrue="1">
      <formula>$A10&lt;&gt;""</formula>
    </cfRule>
  </conditionalFormatting>
  <conditionalFormatting sqref="A8:AF8">
    <cfRule type="expression" dxfId="12" priority="3" stopIfTrue="1">
      <formula>$A8&lt;&gt;""</formula>
    </cfRule>
  </conditionalFormatting>
  <conditionalFormatting sqref="A9:AF9">
    <cfRule type="expression" dxfId="11" priority="2" stopIfTrue="1">
      <formula>$A9&lt;&gt;""</formula>
    </cfRule>
  </conditionalFormatting>
  <conditionalFormatting sqref="A7:AF7">
    <cfRule type="expression" dxfId="1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131</v>
      </c>
      <c r="B7" s="44" t="s">
        <v>174</v>
      </c>
      <c r="C7" s="43" t="s">
        <v>79</v>
      </c>
      <c r="D7" s="58">
        <f>SUM($D$8:$D$9)</f>
        <v>127</v>
      </c>
      <c r="E7" s="58">
        <f>SUM($E$8:$E$9)</f>
        <v>13</v>
      </c>
      <c r="F7" s="58">
        <f>SUM($F$8:$F$9)</f>
        <v>0</v>
      </c>
      <c r="G7" s="58">
        <f>SUM($G$8:$G$9)</f>
        <v>114</v>
      </c>
      <c r="H7" s="58">
        <f>SUM($H$8:$H$9)</f>
        <v>0</v>
      </c>
      <c r="I7" s="58">
        <f>SUM($I$8:$I$9)</f>
        <v>0</v>
      </c>
      <c r="J7" s="58">
        <f>SUM($J$8:$J$9)</f>
        <v>0</v>
      </c>
      <c r="K7" s="58">
        <f>SUM($K$8:$K$9)</f>
        <v>0</v>
      </c>
      <c r="L7" s="58">
        <f>SUM($L$8:$L$9)</f>
        <v>0</v>
      </c>
      <c r="M7" s="58">
        <f>SUM($M$8:$M$9)</f>
        <v>0</v>
      </c>
      <c r="N7" s="58">
        <f>SUM($N$8:$N$9)</f>
        <v>0</v>
      </c>
      <c r="O7" s="58">
        <f>SUM($O$8:$O$9)</f>
        <v>0</v>
      </c>
      <c r="P7" s="58">
        <f>SUM($P$8:$P$9)</f>
        <v>0</v>
      </c>
      <c r="Q7" s="58">
        <f>SUM($Q$8:$Q$9)</f>
        <v>0</v>
      </c>
      <c r="R7" s="58">
        <f>SUM($R$8:$R$9)</f>
        <v>0</v>
      </c>
      <c r="S7" s="58">
        <f>SUM($S$8:$S$9)</f>
        <v>0</v>
      </c>
      <c r="T7" s="58">
        <f>SUM($T$8:$T$9)</f>
        <v>0</v>
      </c>
      <c r="U7" s="58">
        <f>SUM($U$8:$U$9)</f>
        <v>0</v>
      </c>
      <c r="V7" s="58">
        <f>SUM($V$8:$V$9)</f>
        <v>0</v>
      </c>
      <c r="W7" s="58">
        <f>SUM($W$8:$W$9)</f>
        <v>0</v>
      </c>
      <c r="X7" s="58">
        <f>SUM($X$8:$X$9)</f>
        <v>0</v>
      </c>
      <c r="Y7" s="58">
        <f>SUM($Y$8:$Y$9)</f>
        <v>0</v>
      </c>
      <c r="Z7" s="58">
        <f>SUM($Z$8:$Z$9)</f>
        <v>0</v>
      </c>
      <c r="AA7" s="58">
        <f>SUM($AA$8:$AA$9)</f>
        <v>0</v>
      </c>
      <c r="AB7" s="58">
        <f>SUM($AB$8:$AB$9)</f>
        <v>0</v>
      </c>
      <c r="AC7" s="58">
        <f>SUM($AC$8:$AC$9)</f>
        <v>0</v>
      </c>
      <c r="AD7" s="58">
        <f>SUM($AD$8:$AD$9)</f>
        <v>0</v>
      </c>
      <c r="AE7" s="58">
        <f>SUM($AE$8:$AE$9)</f>
        <v>0</v>
      </c>
      <c r="AF7" s="58">
        <f>SUM($AF$8:$AF$9)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130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156</v>
      </c>
      <c r="C9" s="49" t="s">
        <v>157</v>
      </c>
      <c r="D9" s="39">
        <f>SUM(E9:AF9)</f>
        <v>127</v>
      </c>
      <c r="E9" s="39">
        <v>13</v>
      </c>
      <c r="F9" s="39">
        <v>0</v>
      </c>
      <c r="G9" s="39">
        <v>114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</row>
    <row r="11" spans="1:33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</row>
    <row r="12" spans="1:33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</row>
    <row r="13" spans="1:33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</row>
    <row r="14" spans="1:33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</row>
    <row r="15" spans="1:33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</row>
    <row r="16" spans="1:33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</row>
    <row r="17" spans="1:32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10:AF997">
    <cfRule type="expression" dxfId="9" priority="4" stopIfTrue="1">
      <formula>$A10&lt;&gt;""</formula>
    </cfRule>
  </conditionalFormatting>
  <conditionalFormatting sqref="A8:AF8">
    <cfRule type="expression" dxfId="8" priority="3" stopIfTrue="1">
      <formula>$A8&lt;&gt;""</formula>
    </cfRule>
  </conditionalFormatting>
  <conditionalFormatting sqref="A9:AF9">
    <cfRule type="expression" dxfId="7" priority="2" stopIfTrue="1">
      <formula>$A9&lt;&gt;""</formula>
    </cfRule>
  </conditionalFormatting>
  <conditionalFormatting sqref="A7:AF7">
    <cfRule type="expression" dxfId="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120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77" t="s">
        <v>0</v>
      </c>
      <c r="B2" s="77" t="s">
        <v>24</v>
      </c>
      <c r="C2" s="77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0"/>
      <c r="B3" s="80"/>
      <c r="C3" s="81"/>
      <c r="D3" s="97" t="s">
        <v>10</v>
      </c>
      <c r="E3" s="77" t="s">
        <v>7</v>
      </c>
      <c r="F3" s="99" t="s">
        <v>37</v>
      </c>
      <c r="G3" s="100"/>
      <c r="H3" s="100"/>
      <c r="I3" s="100"/>
      <c r="J3" s="100"/>
      <c r="K3" s="100"/>
      <c r="L3" s="100"/>
      <c r="M3" s="100"/>
      <c r="N3" s="101"/>
      <c r="O3" s="77" t="s">
        <v>104</v>
      </c>
      <c r="P3" s="77" t="s">
        <v>38</v>
      </c>
      <c r="Q3" s="97" t="s">
        <v>10</v>
      </c>
      <c r="R3" s="77" t="s">
        <v>7</v>
      </c>
      <c r="S3" s="102" t="s">
        <v>39</v>
      </c>
      <c r="T3" s="103"/>
      <c r="U3" s="103"/>
      <c r="V3" s="103"/>
      <c r="W3" s="103"/>
      <c r="X3" s="103"/>
      <c r="Y3" s="103"/>
      <c r="Z3" s="103"/>
      <c r="AA3" s="104"/>
      <c r="AB3" s="97" t="s">
        <v>6</v>
      </c>
      <c r="AC3" s="77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97" t="s">
        <v>10</v>
      </c>
      <c r="AN3" s="77" t="s">
        <v>103</v>
      </c>
      <c r="AO3" s="77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97" t="s">
        <v>88</v>
      </c>
      <c r="AZ3" s="77" t="s">
        <v>92</v>
      </c>
      <c r="BA3" s="77" t="s">
        <v>93</v>
      </c>
      <c r="BB3" s="77" t="s">
        <v>94</v>
      </c>
      <c r="BC3" s="77" t="s">
        <v>95</v>
      </c>
      <c r="BD3" s="77" t="s">
        <v>96</v>
      </c>
      <c r="BE3" s="77" t="s">
        <v>97</v>
      </c>
      <c r="BF3" s="77" t="s">
        <v>98</v>
      </c>
      <c r="BG3" s="77" t="s">
        <v>71</v>
      </c>
      <c r="BH3" s="77" t="s">
        <v>99</v>
      </c>
      <c r="BI3" s="77" t="s">
        <v>102</v>
      </c>
    </row>
    <row r="4" spans="1:61" s="3" customFormat="1" ht="25.5" customHeight="1">
      <c r="A4" s="80"/>
      <c r="B4" s="80"/>
      <c r="C4" s="81"/>
      <c r="D4" s="97"/>
      <c r="E4" s="81"/>
      <c r="F4" s="97" t="s">
        <v>10</v>
      </c>
      <c r="G4" s="77" t="s">
        <v>12</v>
      </c>
      <c r="H4" s="77" t="s">
        <v>13</v>
      </c>
      <c r="I4" s="77" t="s">
        <v>14</v>
      </c>
      <c r="J4" s="77" t="s">
        <v>15</v>
      </c>
      <c r="K4" s="77" t="s">
        <v>20</v>
      </c>
      <c r="L4" s="77" t="s">
        <v>17</v>
      </c>
      <c r="M4" s="77" t="s">
        <v>71</v>
      </c>
      <c r="N4" s="77" t="s">
        <v>21</v>
      </c>
      <c r="O4" s="81"/>
      <c r="P4" s="98"/>
      <c r="Q4" s="97"/>
      <c r="R4" s="80"/>
      <c r="S4" s="80" t="s">
        <v>10</v>
      </c>
      <c r="T4" s="77" t="s">
        <v>12</v>
      </c>
      <c r="U4" s="77" t="s">
        <v>13</v>
      </c>
      <c r="V4" s="77" t="s">
        <v>14</v>
      </c>
      <c r="W4" s="77" t="s">
        <v>15</v>
      </c>
      <c r="X4" s="77" t="s">
        <v>20</v>
      </c>
      <c r="Y4" s="77" t="s">
        <v>17</v>
      </c>
      <c r="Z4" s="77" t="s">
        <v>71</v>
      </c>
      <c r="AA4" s="77" t="s">
        <v>21</v>
      </c>
      <c r="AB4" s="97"/>
      <c r="AC4" s="81"/>
      <c r="AD4" s="97" t="s">
        <v>6</v>
      </c>
      <c r="AE4" s="77" t="s">
        <v>12</v>
      </c>
      <c r="AF4" s="77" t="s">
        <v>13</v>
      </c>
      <c r="AG4" s="77" t="s">
        <v>14</v>
      </c>
      <c r="AH4" s="77" t="s">
        <v>15</v>
      </c>
      <c r="AI4" s="77" t="s">
        <v>20</v>
      </c>
      <c r="AJ4" s="77" t="s">
        <v>17</v>
      </c>
      <c r="AK4" s="77" t="s">
        <v>71</v>
      </c>
      <c r="AL4" s="77" t="s">
        <v>21</v>
      </c>
      <c r="AM4" s="97"/>
      <c r="AN4" s="81"/>
      <c r="AO4" s="81"/>
      <c r="AP4" s="97" t="s">
        <v>10</v>
      </c>
      <c r="AQ4" s="77" t="s">
        <v>12</v>
      </c>
      <c r="AR4" s="77" t="s">
        <v>13</v>
      </c>
      <c r="AS4" s="77" t="s">
        <v>14</v>
      </c>
      <c r="AT4" s="77" t="s">
        <v>15</v>
      </c>
      <c r="AU4" s="77" t="s">
        <v>20</v>
      </c>
      <c r="AV4" s="77" t="s">
        <v>17</v>
      </c>
      <c r="AW4" s="77" t="s">
        <v>71</v>
      </c>
      <c r="AX4" s="77" t="s">
        <v>21</v>
      </c>
      <c r="AY4" s="97"/>
      <c r="AZ4" s="80"/>
      <c r="BA4" s="80"/>
      <c r="BB4" s="80"/>
      <c r="BC4" s="80"/>
      <c r="BD4" s="80"/>
      <c r="BE4" s="80"/>
      <c r="BF4" s="80"/>
      <c r="BG4" s="80"/>
      <c r="BH4" s="80"/>
      <c r="BI4" s="80"/>
    </row>
    <row r="5" spans="1:61" s="3" customFormat="1" ht="25.5" customHeight="1">
      <c r="A5" s="80"/>
      <c r="B5" s="80"/>
      <c r="C5" s="81"/>
      <c r="D5" s="97"/>
      <c r="E5" s="81"/>
      <c r="F5" s="97"/>
      <c r="G5" s="81"/>
      <c r="H5" s="80"/>
      <c r="I5" s="80"/>
      <c r="J5" s="80"/>
      <c r="K5" s="80"/>
      <c r="L5" s="80"/>
      <c r="M5" s="80"/>
      <c r="N5" s="81"/>
      <c r="O5" s="80"/>
      <c r="P5" s="98"/>
      <c r="Q5" s="97"/>
      <c r="R5" s="80"/>
      <c r="S5" s="81"/>
      <c r="T5" s="81"/>
      <c r="U5" s="80"/>
      <c r="V5" s="80"/>
      <c r="W5" s="80"/>
      <c r="X5" s="80"/>
      <c r="Y5" s="80"/>
      <c r="Z5" s="80"/>
      <c r="AA5" s="81"/>
      <c r="AB5" s="97"/>
      <c r="AC5" s="80"/>
      <c r="AD5" s="97"/>
      <c r="AE5" s="81"/>
      <c r="AF5" s="80"/>
      <c r="AG5" s="80"/>
      <c r="AH5" s="80"/>
      <c r="AI5" s="80"/>
      <c r="AJ5" s="80"/>
      <c r="AK5" s="80"/>
      <c r="AL5" s="81"/>
      <c r="AM5" s="97"/>
      <c r="AN5" s="80"/>
      <c r="AO5" s="80"/>
      <c r="AP5" s="97"/>
      <c r="AQ5" s="81"/>
      <c r="AR5" s="80"/>
      <c r="AS5" s="80"/>
      <c r="AT5" s="80"/>
      <c r="AU5" s="80"/>
      <c r="AV5" s="80"/>
      <c r="AW5" s="80"/>
      <c r="AX5" s="81"/>
      <c r="AY5" s="97"/>
      <c r="AZ5" s="80"/>
      <c r="BA5" s="80"/>
      <c r="BB5" s="80"/>
      <c r="BC5" s="80"/>
      <c r="BD5" s="80"/>
      <c r="BE5" s="80"/>
      <c r="BF5" s="80"/>
      <c r="BG5" s="80"/>
      <c r="BH5" s="80"/>
      <c r="BI5" s="80"/>
    </row>
    <row r="6" spans="1:61" s="13" customFormat="1" ht="11.25">
      <c r="A6" s="80"/>
      <c r="B6" s="80"/>
      <c r="C6" s="81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131</v>
      </c>
      <c r="B7" s="44" t="s">
        <v>174</v>
      </c>
      <c r="C7" s="45" t="s">
        <v>79</v>
      </c>
      <c r="D7" s="58">
        <f>SUM($D$8:$D$9)</f>
        <v>1390</v>
      </c>
      <c r="E7" s="58">
        <f>SUM($E$8:$E$9)</f>
        <v>11</v>
      </c>
      <c r="F7" s="58">
        <f>SUM($F$8:$F$9)</f>
        <v>765</v>
      </c>
      <c r="G7" s="58">
        <f>SUM($G$8:$G$9)</f>
        <v>0</v>
      </c>
      <c r="H7" s="58">
        <f>SUM($H$8:$H$9)</f>
        <v>30</v>
      </c>
      <c r="I7" s="58">
        <f>SUM($I$8:$I$9)</f>
        <v>0</v>
      </c>
      <c r="J7" s="58">
        <f>SUM($J$8:$J$9)</f>
        <v>0</v>
      </c>
      <c r="K7" s="58">
        <f>SUM($K$8:$K$9)</f>
        <v>0</v>
      </c>
      <c r="L7" s="58">
        <f>SUM($L$8:$L$9)</f>
        <v>127</v>
      </c>
      <c r="M7" s="58">
        <f>SUM($M$8:$M$9)</f>
        <v>608</v>
      </c>
      <c r="N7" s="58">
        <f>SUM($N$8:$N$9)</f>
        <v>0</v>
      </c>
      <c r="O7" s="58">
        <f>SUM($O$8:$O$9)</f>
        <v>606</v>
      </c>
      <c r="P7" s="58">
        <f>SUM($P$8:$P$9)</f>
        <v>8</v>
      </c>
      <c r="Q7" s="58">
        <f>SUM($Q$8:$Q$9)</f>
        <v>11</v>
      </c>
      <c r="R7" s="58">
        <f>SUM($R$8:$R$9)</f>
        <v>11</v>
      </c>
      <c r="S7" s="58">
        <f>SUM($S$8:$S$9)</f>
        <v>0</v>
      </c>
      <c r="T7" s="58">
        <f>SUM($T$8:$T$9)</f>
        <v>0</v>
      </c>
      <c r="U7" s="58">
        <f>SUM($U$8:$U$9)</f>
        <v>0</v>
      </c>
      <c r="V7" s="58">
        <f>SUM($V$8:$V$9)</f>
        <v>0</v>
      </c>
      <c r="W7" s="58">
        <f>SUM($W$8:$W$9)</f>
        <v>0</v>
      </c>
      <c r="X7" s="58">
        <f>SUM($X$8:$X$9)</f>
        <v>0</v>
      </c>
      <c r="Y7" s="58">
        <f>SUM($Y$8:$Y$9)</f>
        <v>0</v>
      </c>
      <c r="Z7" s="58">
        <f>SUM($Z$8:$Z$9)</f>
        <v>0</v>
      </c>
      <c r="AA7" s="58">
        <f>SUM($AA$8:$AA$9)</f>
        <v>0</v>
      </c>
      <c r="AB7" s="58">
        <f>SUM($AB$8:$AB$9)</f>
        <v>765</v>
      </c>
      <c r="AC7" s="58">
        <f>SUM($AC$8:$AC$9)</f>
        <v>0</v>
      </c>
      <c r="AD7" s="58">
        <f>SUM($AD$8:$AD$9)</f>
        <v>765</v>
      </c>
      <c r="AE7" s="58">
        <f>SUM($AE$8:$AE$9)</f>
        <v>0</v>
      </c>
      <c r="AF7" s="58">
        <f>SUM($AF$8:$AF$9)</f>
        <v>30</v>
      </c>
      <c r="AG7" s="58">
        <f>SUM($AG$8:$AG$9)</f>
        <v>0</v>
      </c>
      <c r="AH7" s="58">
        <f>SUM($AH$8:$AH$9)</f>
        <v>0</v>
      </c>
      <c r="AI7" s="58">
        <f>SUM($AI$8:$AI$9)</f>
        <v>0</v>
      </c>
      <c r="AJ7" s="58">
        <f>SUM($AJ$8:$AJ$9)</f>
        <v>127</v>
      </c>
      <c r="AK7" s="58">
        <f>SUM($AK$8:$AK$9)</f>
        <v>608</v>
      </c>
      <c r="AL7" s="58">
        <f>SUM($AL$8:$AL$9)</f>
        <v>0</v>
      </c>
      <c r="AM7" s="58">
        <f>SUM($AM$8:$AM$9)</f>
        <v>606</v>
      </c>
      <c r="AN7" s="58">
        <f>SUM($AN$8:$AN$9)</f>
        <v>606</v>
      </c>
      <c r="AO7" s="58">
        <f>SUM($AO$8:$AO$9)</f>
        <v>0</v>
      </c>
      <c r="AP7" s="58">
        <f>SUM($AP$8:$AP$9)</f>
        <v>0</v>
      </c>
      <c r="AQ7" s="58">
        <f>SUM($AQ$8:$AQ$9)</f>
        <v>0</v>
      </c>
      <c r="AR7" s="58">
        <f>SUM($AR$8:$AR$9)</f>
        <v>0</v>
      </c>
      <c r="AS7" s="58">
        <f>SUM($AS$8:$AS$9)</f>
        <v>0</v>
      </c>
      <c r="AT7" s="58">
        <f>SUM($AT$8:$AT$9)</f>
        <v>0</v>
      </c>
      <c r="AU7" s="58">
        <f>SUM($AU$8:$AU$9)</f>
        <v>0</v>
      </c>
      <c r="AV7" s="58">
        <f>SUM($AV$8:$AV$9)</f>
        <v>0</v>
      </c>
      <c r="AW7" s="58">
        <f>SUM($AW$8:$AW$9)</f>
        <v>0</v>
      </c>
      <c r="AX7" s="58">
        <f>SUM($AX$8:$AX$9)</f>
        <v>0</v>
      </c>
      <c r="AY7" s="58">
        <f>SUM($AY$8:$AY$9)</f>
        <v>0</v>
      </c>
      <c r="AZ7" s="58">
        <f>SUM($AZ$8:$AZ$9)</f>
        <v>0</v>
      </c>
      <c r="BA7" s="58">
        <f>SUM($BA$8:$BA$9)</f>
        <v>0</v>
      </c>
      <c r="BB7" s="58">
        <f>SUM($BB$8:$BB$9)</f>
        <v>0</v>
      </c>
      <c r="BC7" s="58">
        <f>SUM($BC$8:$BC$9)</f>
        <v>0</v>
      </c>
      <c r="BD7" s="58">
        <f>SUM($BD$8:$BD$9)</f>
        <v>0</v>
      </c>
      <c r="BE7" s="58">
        <f>SUM($BE$8:$BE$9)</f>
        <v>0</v>
      </c>
      <c r="BF7" s="58">
        <f>SUM($BF$8:$BF$9)</f>
        <v>0</v>
      </c>
      <c r="BG7" s="58">
        <f>SUM($BG$8:$BG$9)</f>
        <v>0</v>
      </c>
      <c r="BH7" s="58">
        <f>SUM($BH$8:$BH$9)</f>
        <v>0</v>
      </c>
      <c r="BI7" s="58" t="s">
        <v>81</v>
      </c>
    </row>
    <row r="8" spans="1:61" s="12" customFormat="1" ht="12" customHeight="1">
      <c r="A8" s="49" t="s">
        <v>131</v>
      </c>
      <c r="B8" s="50" t="s">
        <v>127</v>
      </c>
      <c r="C8" s="49" t="s">
        <v>148</v>
      </c>
      <c r="D8" s="67">
        <f>SUM(E8,F8,O8,P8)</f>
        <v>240</v>
      </c>
      <c r="E8" s="67">
        <f>R8</f>
        <v>11</v>
      </c>
      <c r="F8" s="67">
        <f>SUM(G8:N8)</f>
        <v>30</v>
      </c>
      <c r="G8" s="67">
        <v>0</v>
      </c>
      <c r="H8" s="67">
        <v>30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>AN8</f>
        <v>199</v>
      </c>
      <c r="P8" s="39">
        <f>資源化量内訳!AG8</f>
        <v>0</v>
      </c>
      <c r="Q8" s="67">
        <f>SUM(R8:S8)</f>
        <v>11</v>
      </c>
      <c r="R8" s="67">
        <v>11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30</v>
      </c>
      <c r="AC8" s="67">
        <v>0</v>
      </c>
      <c r="AD8" s="67">
        <f>SUM(AE8:AK8)</f>
        <v>30</v>
      </c>
      <c r="AE8" s="67">
        <v>0</v>
      </c>
      <c r="AF8" s="67">
        <v>30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8" t="s">
        <v>81</v>
      </c>
      <c r="AM8" s="49">
        <f>SUM(AN8:AP8)</f>
        <v>199</v>
      </c>
      <c r="AN8" s="71">
        <v>199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81</v>
      </c>
    </row>
    <row r="9" spans="1:61" s="12" customFormat="1" ht="12" customHeight="1">
      <c r="A9" s="49" t="s">
        <v>135</v>
      </c>
      <c r="B9" s="50" t="s">
        <v>173</v>
      </c>
      <c r="C9" s="49" t="s">
        <v>172</v>
      </c>
      <c r="D9" s="67">
        <f>SUM(E9,F9,O9,P9)</f>
        <v>1150</v>
      </c>
      <c r="E9" s="67">
        <f>R9</f>
        <v>0</v>
      </c>
      <c r="F9" s="67">
        <f>SUM(G9:N9)</f>
        <v>735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127</v>
      </c>
      <c r="M9" s="67">
        <v>608</v>
      </c>
      <c r="N9" s="67">
        <v>0</v>
      </c>
      <c r="O9" s="67">
        <f>AN9</f>
        <v>407</v>
      </c>
      <c r="P9" s="39">
        <f>資源化量内訳!AG9</f>
        <v>8</v>
      </c>
      <c r="Q9" s="67">
        <f>SUM(R9:S9)</f>
        <v>0</v>
      </c>
      <c r="R9" s="67">
        <v>0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735</v>
      </c>
      <c r="AC9" s="67">
        <v>0</v>
      </c>
      <c r="AD9" s="67">
        <f>SUM(AE9:AK9)</f>
        <v>735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127</v>
      </c>
      <c r="AK9" s="67">
        <v>608</v>
      </c>
      <c r="AL9" s="68" t="s">
        <v>81</v>
      </c>
      <c r="AM9" s="49">
        <f>SUM(AN9:AP9)</f>
        <v>407</v>
      </c>
      <c r="AN9" s="71">
        <v>407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81</v>
      </c>
    </row>
    <row r="10" spans="1:61" s="10" customFormat="1" ht="12" customHeight="1">
      <c r="A10" s="54"/>
      <c r="B10" s="55"/>
      <c r="C10" s="54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7"/>
      <c r="AC10" s="56"/>
      <c r="AD10" s="56"/>
      <c r="AE10" s="56"/>
      <c r="AF10" s="56"/>
      <c r="AG10" s="56"/>
      <c r="AH10" s="56"/>
      <c r="AI10" s="56"/>
      <c r="AJ10" s="56"/>
      <c r="AK10" s="57"/>
      <c r="AL10" s="57"/>
      <c r="AM10" s="56"/>
      <c r="AN10" s="56"/>
      <c r="AO10" s="56"/>
      <c r="AP10" s="56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</row>
    <row r="11" spans="1:61" s="10" customFormat="1" ht="12" customHeight="1">
      <c r="A11" s="54"/>
      <c r="B11" s="55"/>
      <c r="C11" s="54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7"/>
      <c r="AC11" s="56"/>
      <c r="AD11" s="56"/>
      <c r="AE11" s="56"/>
      <c r="AF11" s="56"/>
      <c r="AG11" s="56"/>
      <c r="AH11" s="56"/>
      <c r="AI11" s="56"/>
      <c r="AJ11" s="56"/>
      <c r="AK11" s="57"/>
      <c r="AL11" s="57"/>
      <c r="AM11" s="56"/>
      <c r="AN11" s="56"/>
      <c r="AO11" s="56"/>
      <c r="AP11" s="56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</row>
    <row r="12" spans="1:61" s="10" customFormat="1" ht="12" customHeight="1">
      <c r="A12" s="54"/>
      <c r="B12" s="55"/>
      <c r="C12" s="54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7"/>
      <c r="AC12" s="56"/>
      <c r="AD12" s="56"/>
      <c r="AE12" s="56"/>
      <c r="AF12" s="56"/>
      <c r="AG12" s="56"/>
      <c r="AH12" s="56"/>
      <c r="AI12" s="56"/>
      <c r="AJ12" s="56"/>
      <c r="AK12" s="57"/>
      <c r="AL12" s="57"/>
      <c r="AM12" s="56"/>
      <c r="AN12" s="56"/>
      <c r="AO12" s="56"/>
      <c r="AP12" s="56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</row>
    <row r="13" spans="1:61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  <c r="AH13" s="56"/>
      <c r="AI13" s="56"/>
      <c r="AJ13" s="56"/>
      <c r="AK13" s="57"/>
      <c r="AL13" s="57"/>
      <c r="AM13" s="56"/>
      <c r="AN13" s="56"/>
      <c r="AO13" s="56"/>
      <c r="AP13" s="56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</row>
    <row r="14" spans="1:61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  <c r="AH14" s="56"/>
      <c r="AI14" s="56"/>
      <c r="AJ14" s="56"/>
      <c r="AK14" s="57"/>
      <c r="AL14" s="57"/>
      <c r="AM14" s="56"/>
      <c r="AN14" s="56"/>
      <c r="AO14" s="56"/>
      <c r="AP14" s="56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</row>
    <row r="15" spans="1:61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  <c r="AH15" s="56"/>
      <c r="AI15" s="56"/>
      <c r="AJ15" s="56"/>
      <c r="AK15" s="57"/>
      <c r="AL15" s="57"/>
      <c r="AM15" s="56"/>
      <c r="AN15" s="56"/>
      <c r="AO15" s="56"/>
      <c r="AP15" s="56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</row>
    <row r="16" spans="1:61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  <c r="AH16" s="56"/>
      <c r="AI16" s="56"/>
      <c r="AJ16" s="56"/>
      <c r="AK16" s="57"/>
      <c r="AL16" s="57"/>
      <c r="AM16" s="56"/>
      <c r="AN16" s="56"/>
      <c r="AO16" s="56"/>
      <c r="AP16" s="56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</row>
    <row r="17" spans="1:60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  <c r="AH17" s="56"/>
      <c r="AI17" s="56"/>
      <c r="AJ17" s="56"/>
      <c r="AK17" s="57"/>
      <c r="AL17" s="57"/>
      <c r="AM17" s="56"/>
      <c r="AN17" s="56"/>
      <c r="AO17" s="56"/>
      <c r="AP17" s="56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</row>
    <row r="18" spans="1:60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  <c r="AH18" s="56"/>
      <c r="AI18" s="56"/>
      <c r="AJ18" s="56"/>
      <c r="AK18" s="57"/>
      <c r="AL18" s="57"/>
      <c r="AM18" s="56"/>
      <c r="AN18" s="56"/>
      <c r="AO18" s="56"/>
      <c r="AP18" s="56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</row>
    <row r="19" spans="1:60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  <c r="AH19" s="56"/>
      <c r="AI19" s="56"/>
      <c r="AJ19" s="56"/>
      <c r="AK19" s="57"/>
      <c r="AL19" s="57"/>
      <c r="AM19" s="56"/>
      <c r="AN19" s="56"/>
      <c r="AO19" s="56"/>
      <c r="AP19" s="56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</row>
    <row r="20" spans="1:60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  <c r="AH20" s="56"/>
      <c r="AI20" s="56"/>
      <c r="AJ20" s="56"/>
      <c r="AK20" s="57"/>
      <c r="AL20" s="57"/>
      <c r="AM20" s="56"/>
      <c r="AN20" s="56"/>
      <c r="AO20" s="56"/>
      <c r="AP20" s="56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</row>
    <row r="21" spans="1:60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6"/>
      <c r="AI21" s="56"/>
      <c r="AJ21" s="56"/>
      <c r="AK21" s="57"/>
      <c r="AL21" s="57"/>
      <c r="AM21" s="56"/>
      <c r="AN21" s="56"/>
      <c r="AO21" s="56"/>
      <c r="AP21" s="56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</row>
    <row r="22" spans="1:60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  <c r="AI22" s="56"/>
      <c r="AJ22" s="56"/>
      <c r="AK22" s="57"/>
      <c r="AL22" s="57"/>
      <c r="AM22" s="56"/>
      <c r="AN22" s="56"/>
      <c r="AO22" s="56"/>
      <c r="AP22" s="56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</row>
    <row r="23" spans="1:60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  <c r="AI23" s="56"/>
      <c r="AJ23" s="56"/>
      <c r="AK23" s="57"/>
      <c r="AL23" s="57"/>
      <c r="AM23" s="56"/>
      <c r="AN23" s="56"/>
      <c r="AO23" s="56"/>
      <c r="AP23" s="56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</row>
    <row r="24" spans="1:60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  <c r="AI24" s="56"/>
      <c r="AJ24" s="56"/>
      <c r="AK24" s="57"/>
      <c r="AL24" s="57"/>
      <c r="AM24" s="56"/>
      <c r="AN24" s="56"/>
      <c r="AO24" s="56"/>
      <c r="AP24" s="56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</row>
    <row r="25" spans="1:60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  <c r="AI25" s="56"/>
      <c r="AJ25" s="56"/>
      <c r="AK25" s="57"/>
      <c r="AL25" s="57"/>
      <c r="AM25" s="56"/>
      <c r="AN25" s="56"/>
      <c r="AO25" s="56"/>
      <c r="AP25" s="56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</row>
    <row r="26" spans="1:60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  <c r="AI26" s="56"/>
      <c r="AJ26" s="56"/>
      <c r="AK26" s="57"/>
      <c r="AL26" s="57"/>
      <c r="AM26" s="56"/>
      <c r="AN26" s="56"/>
      <c r="AO26" s="56"/>
      <c r="AP26" s="56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</row>
    <row r="27" spans="1:60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  <c r="AI27" s="56"/>
      <c r="AJ27" s="56"/>
      <c r="AK27" s="57"/>
      <c r="AL27" s="57"/>
      <c r="AM27" s="56"/>
      <c r="AN27" s="56"/>
      <c r="AO27" s="56"/>
      <c r="AP27" s="56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</row>
    <row r="28" spans="1:60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  <c r="AI28" s="56"/>
      <c r="AJ28" s="56"/>
      <c r="AK28" s="57"/>
      <c r="AL28" s="57"/>
      <c r="AM28" s="56"/>
      <c r="AN28" s="56"/>
      <c r="AO28" s="56"/>
      <c r="AP28" s="56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</row>
    <row r="29" spans="1:60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  <c r="AI29" s="56"/>
      <c r="AJ29" s="56"/>
      <c r="AK29" s="57"/>
      <c r="AL29" s="57"/>
      <c r="AM29" s="56"/>
      <c r="AN29" s="56"/>
      <c r="AO29" s="56"/>
      <c r="AP29" s="56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</row>
    <row r="30" spans="1:60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  <c r="AI30" s="56"/>
      <c r="AJ30" s="56"/>
      <c r="AK30" s="57"/>
      <c r="AL30" s="57"/>
      <c r="AM30" s="56"/>
      <c r="AN30" s="56"/>
      <c r="AO30" s="56"/>
      <c r="AP30" s="56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</row>
    <row r="31" spans="1:60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  <c r="AI31" s="56"/>
      <c r="AJ31" s="56"/>
      <c r="AK31" s="57"/>
      <c r="AL31" s="57"/>
      <c r="AM31" s="56"/>
      <c r="AN31" s="56"/>
      <c r="AO31" s="56"/>
      <c r="AP31" s="56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</row>
    <row r="32" spans="1:60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  <c r="AI32" s="56"/>
      <c r="AJ32" s="56"/>
      <c r="AK32" s="57"/>
      <c r="AL32" s="57"/>
      <c r="AM32" s="56"/>
      <c r="AN32" s="56"/>
      <c r="AO32" s="56"/>
      <c r="AP32" s="56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</row>
    <row r="33" spans="1:6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  <c r="AI33" s="56"/>
      <c r="AJ33" s="56"/>
      <c r="AK33" s="57"/>
      <c r="AL33" s="57"/>
      <c r="AM33" s="56"/>
      <c r="AN33" s="56"/>
      <c r="AO33" s="56"/>
      <c r="AP33" s="56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</row>
    <row r="34" spans="1:6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  <c r="AI34" s="56"/>
      <c r="AJ34" s="56"/>
      <c r="AK34" s="57"/>
      <c r="AL34" s="57"/>
      <c r="AM34" s="56"/>
      <c r="AN34" s="56"/>
      <c r="AO34" s="56"/>
      <c r="AP34" s="56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</row>
    <row r="35" spans="1:6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  <c r="AI35" s="56"/>
      <c r="AJ35" s="56"/>
      <c r="AK35" s="57"/>
      <c r="AL35" s="57"/>
      <c r="AM35" s="56"/>
      <c r="AN35" s="56"/>
      <c r="AO35" s="56"/>
      <c r="AP35" s="56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</row>
    <row r="36" spans="1:6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  <c r="AI36" s="56"/>
      <c r="AJ36" s="56"/>
      <c r="AK36" s="57"/>
      <c r="AL36" s="57"/>
      <c r="AM36" s="56"/>
      <c r="AN36" s="56"/>
      <c r="AO36" s="56"/>
      <c r="AP36" s="56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</row>
    <row r="37" spans="1:6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  <c r="AI37" s="56"/>
      <c r="AJ37" s="56"/>
      <c r="AK37" s="57"/>
      <c r="AL37" s="57"/>
      <c r="AM37" s="56"/>
      <c r="AN37" s="56"/>
      <c r="AO37" s="56"/>
      <c r="AP37" s="56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</row>
    <row r="38" spans="1:6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  <c r="AI38" s="56"/>
      <c r="AJ38" s="56"/>
      <c r="AK38" s="57"/>
      <c r="AL38" s="57"/>
      <c r="AM38" s="56"/>
      <c r="AN38" s="56"/>
      <c r="AO38" s="56"/>
      <c r="AP38" s="56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</row>
    <row r="39" spans="1:6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  <c r="AI39" s="56"/>
      <c r="AJ39" s="56"/>
      <c r="AK39" s="57"/>
      <c r="AL39" s="57"/>
      <c r="AM39" s="56"/>
      <c r="AN39" s="56"/>
      <c r="AO39" s="56"/>
      <c r="AP39" s="56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</row>
    <row r="40" spans="1:6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  <c r="AI40" s="56"/>
      <c r="AJ40" s="56"/>
      <c r="AK40" s="57"/>
      <c r="AL40" s="57"/>
      <c r="AM40" s="56"/>
      <c r="AN40" s="56"/>
      <c r="AO40" s="56"/>
      <c r="AP40" s="56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</row>
    <row r="41" spans="1:6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  <c r="AI41" s="56"/>
      <c r="AJ41" s="56"/>
      <c r="AK41" s="57"/>
      <c r="AL41" s="57"/>
      <c r="AM41" s="56"/>
      <c r="AN41" s="56"/>
      <c r="AO41" s="56"/>
      <c r="AP41" s="56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</row>
    <row r="42" spans="1:60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  <c r="AI42" s="56"/>
      <c r="AJ42" s="56"/>
      <c r="AK42" s="57"/>
      <c r="AL42" s="57"/>
      <c r="AM42" s="56"/>
      <c r="AN42" s="56"/>
      <c r="AO42" s="56"/>
      <c r="AP42" s="56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</row>
    <row r="43" spans="1:6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  <c r="AI43" s="56"/>
      <c r="AJ43" s="56"/>
      <c r="AK43" s="57"/>
      <c r="AL43" s="57"/>
      <c r="AM43" s="56"/>
      <c r="AN43" s="56"/>
      <c r="AO43" s="56"/>
      <c r="AP43" s="56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</row>
    <row r="44" spans="1:6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  <c r="AI44" s="56"/>
      <c r="AJ44" s="56"/>
      <c r="AK44" s="57"/>
      <c r="AL44" s="57"/>
      <c r="AM44" s="56"/>
      <c r="AN44" s="56"/>
      <c r="AO44" s="56"/>
      <c r="AP44" s="56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</row>
    <row r="45" spans="1:6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  <c r="AI45" s="56"/>
      <c r="AJ45" s="56"/>
      <c r="AK45" s="57"/>
      <c r="AL45" s="57"/>
      <c r="AM45" s="56"/>
      <c r="AN45" s="56"/>
      <c r="AO45" s="56"/>
      <c r="AP45" s="56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</row>
    <row r="46" spans="1:6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  <c r="AI46" s="56"/>
      <c r="AJ46" s="56"/>
      <c r="AK46" s="57"/>
      <c r="AL46" s="57"/>
      <c r="AM46" s="56"/>
      <c r="AN46" s="56"/>
      <c r="AO46" s="56"/>
      <c r="AP46" s="56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</row>
    <row r="47" spans="1:6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  <row r="990" spans="1:6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  <c r="AI990" s="56"/>
      <c r="AJ990" s="56"/>
      <c r="AK990" s="57"/>
      <c r="AL990" s="57"/>
      <c r="AM990" s="56"/>
      <c r="AN990" s="56"/>
      <c r="AO990" s="56"/>
      <c r="AP990" s="56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</row>
    <row r="991" spans="1:6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  <c r="AI991" s="56"/>
      <c r="AJ991" s="56"/>
      <c r="AK991" s="57"/>
      <c r="AL991" s="57"/>
      <c r="AM991" s="56"/>
      <c r="AN991" s="56"/>
      <c r="AO991" s="56"/>
      <c r="AP991" s="56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</row>
    <row r="992" spans="1:6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  <c r="AI992" s="56"/>
      <c r="AJ992" s="56"/>
      <c r="AK992" s="57"/>
      <c r="AL992" s="57"/>
      <c r="AM992" s="56"/>
      <c r="AN992" s="56"/>
      <c r="AO992" s="56"/>
      <c r="AP992" s="56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</row>
    <row r="993" spans="1:6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  <c r="AI993" s="56"/>
      <c r="AJ993" s="56"/>
      <c r="AK993" s="57"/>
      <c r="AL993" s="57"/>
      <c r="AM993" s="56"/>
      <c r="AN993" s="56"/>
      <c r="AO993" s="56"/>
      <c r="AP993" s="56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</row>
  </sheetData>
  <mergeCells count="63"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  <mergeCell ref="AC3:AC5"/>
    <mergeCell ref="W4:W5"/>
    <mergeCell ref="T4:T5"/>
    <mergeCell ref="Y4:Y5"/>
    <mergeCell ref="X4:X5"/>
    <mergeCell ref="Z4:Z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AW4:AW5"/>
    <mergeCell ref="AX4:AX5"/>
    <mergeCell ref="AQ4:AQ5"/>
    <mergeCell ref="AR4:AR5"/>
    <mergeCell ref="AS4:AS5"/>
    <mergeCell ref="AT4:AT5"/>
  </mergeCells>
  <phoneticPr fontId="2"/>
  <conditionalFormatting sqref="A10:BH993">
    <cfRule type="expression" dxfId="5" priority="6" stopIfTrue="1">
      <formula>$A10&lt;&gt;""</formula>
    </cfRule>
  </conditionalFormatting>
  <conditionalFormatting sqref="A8:BI8">
    <cfRule type="expression" dxfId="3" priority="4" stopIfTrue="1">
      <formula>$A8&lt;&gt;""</formula>
    </cfRule>
  </conditionalFormatting>
  <conditionalFormatting sqref="A9:BI9">
    <cfRule type="expression" dxfId="2" priority="3" stopIfTrue="1">
      <formula>$A9&lt;&gt;""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ゴシック,標準"&amp;14【災害】ごみ処理の状況（令和2年度実績）&amp;R&amp;A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2021-12-09T01:23:57Z</dcterms:modified>
</cp:coreProperties>
</file>