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38愛媛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'委託許可件数（市町村）'!$A$6:$S$26</definedName>
    <definedName name="_xlnm._FilterDatabase" localSheetId="6" hidden="1">'委託許可件数（組合）'!$A$6:$S$12</definedName>
    <definedName name="_xlnm._FilterDatabase" localSheetId="3" hidden="1">'収集運搬機材（市町村）'!$A$6:$KG$26</definedName>
    <definedName name="_xlnm._FilterDatabase" localSheetId="4" hidden="1">'収集運搬機材（組合）'!$A$6:$FP$12</definedName>
    <definedName name="_xlnm._FilterDatabase" localSheetId="7" hidden="1">処理業者と従業員数!$A$6:$J$26</definedName>
    <definedName name="_xlnm._FilterDatabase" localSheetId="0" hidden="1">組合状況!$A$6:$CD$27</definedName>
    <definedName name="_xlnm._FilterDatabase" localSheetId="1" hidden="1">'廃棄物処理従事職員数（市町村）'!$A$6:$AD$26</definedName>
    <definedName name="_xlnm._FilterDatabase" localSheetId="2" hidden="1">'廃棄物処理従事職員数（組合）'!$A$6:$AD$12</definedName>
    <definedName name="_xlnm.Print_Area" localSheetId="5">'委託許可件数（市町村）'!$2:$27</definedName>
    <definedName name="_xlnm.Print_Area" localSheetId="6">'委託許可件数（組合）'!$2:$13</definedName>
    <definedName name="_xlnm.Print_Area" localSheetId="3">'収集運搬機材（市町村）'!$2:$27</definedName>
    <definedName name="_xlnm.Print_Area" localSheetId="4">'収集運搬機材（組合）'!$2:$13</definedName>
    <definedName name="_xlnm.Print_Area" localSheetId="7">処理業者と従業員数!$2:$27</definedName>
    <definedName name="_xlnm.Print_Area" localSheetId="0">組合状況!$2:$13</definedName>
    <definedName name="_xlnm.Print_Area" localSheetId="1">'廃棄物処理従事職員数（市町村）'!$2:$27</definedName>
    <definedName name="_xlnm.Print_Area" localSheetId="2">'廃棄物処理従事職員数（組合）'!$2:$13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L8" i="7"/>
  <c r="L9" i="7"/>
  <c r="L10" i="7"/>
  <c r="L11" i="7"/>
  <c r="L12" i="7"/>
  <c r="L13" i="7"/>
  <c r="H8" i="7"/>
  <c r="H9" i="7"/>
  <c r="H10" i="7"/>
  <c r="H11" i="7"/>
  <c r="H12" i="7"/>
  <c r="H13" i="7"/>
  <c r="D8" i="7"/>
  <c r="D9" i="7"/>
  <c r="D10" i="7"/>
  <c r="D11" i="7"/>
  <c r="D12" i="7"/>
  <c r="D13" i="7"/>
  <c r="P8" i="6"/>
  <c r="P9" i="6"/>
  <c r="P10" i="6"/>
  <c r="P11" i="6"/>
  <c r="P12" i="6"/>
  <c r="P13" i="6"/>
  <c r="P14" i="6"/>
  <c r="P15" i="6"/>
  <c r="P16" i="6"/>
  <c r="P17" i="6"/>
  <c r="P18" i="6"/>
  <c r="P19" i="6"/>
  <c r="P20" i="6"/>
  <c r="P21" i="6"/>
  <c r="P22" i="6"/>
  <c r="P23" i="6"/>
  <c r="P24" i="6"/>
  <c r="P25" i="6"/>
  <c r="P26" i="6"/>
  <c r="P27" i="6"/>
  <c r="L8" i="6"/>
  <c r="L9" i="6"/>
  <c r="L10" i="6"/>
  <c r="L11" i="6"/>
  <c r="L12" i="6"/>
  <c r="L13" i="6"/>
  <c r="L14" i="6"/>
  <c r="L15" i="6"/>
  <c r="L16" i="6"/>
  <c r="L17" i="6"/>
  <c r="L18" i="6"/>
  <c r="L19" i="6"/>
  <c r="L20" i="6"/>
  <c r="L21" i="6"/>
  <c r="L22" i="6"/>
  <c r="L23" i="6"/>
  <c r="L24" i="6"/>
  <c r="L25" i="6"/>
  <c r="L26" i="6"/>
  <c r="L27" i="6"/>
  <c r="H8" i="6"/>
  <c r="H9" i="6"/>
  <c r="H10" i="6"/>
  <c r="H11" i="6"/>
  <c r="H12" i="6"/>
  <c r="H13" i="6"/>
  <c r="H14" i="6"/>
  <c r="H15" i="6"/>
  <c r="H16" i="6"/>
  <c r="H17" i="6"/>
  <c r="H18" i="6"/>
  <c r="H19" i="6"/>
  <c r="H20" i="6"/>
  <c r="H21" i="6"/>
  <c r="H22" i="6"/>
  <c r="H23" i="6"/>
  <c r="H24" i="6"/>
  <c r="H25" i="6"/>
  <c r="H26" i="6"/>
  <c r="H27" i="6"/>
  <c r="D8" i="6"/>
  <c r="D9" i="6"/>
  <c r="D10" i="6"/>
  <c r="D11" i="6"/>
  <c r="D12" i="6"/>
  <c r="D13" i="6"/>
  <c r="D14" i="6"/>
  <c r="D15" i="6"/>
  <c r="D16" i="6"/>
  <c r="D17" i="6"/>
  <c r="D18" i="6"/>
  <c r="D19" i="6"/>
  <c r="D20" i="6"/>
  <c r="D21" i="6"/>
  <c r="D22" i="6"/>
  <c r="D23" i="6"/>
  <c r="D24" i="6"/>
  <c r="D25" i="6"/>
  <c r="D26" i="6"/>
  <c r="D27" i="6"/>
  <c r="BU8" i="5"/>
  <c r="BU9" i="5"/>
  <c r="BU10" i="5"/>
  <c r="BU11" i="5"/>
  <c r="BU12" i="5"/>
  <c r="BU13" i="5"/>
  <c r="BO8" i="5"/>
  <c r="BO9" i="5"/>
  <c r="BO10" i="5"/>
  <c r="BO11" i="5"/>
  <c r="BO12" i="5"/>
  <c r="BO13" i="5"/>
  <c r="BI8" i="5"/>
  <c r="BI9" i="5"/>
  <c r="BI10" i="5"/>
  <c r="BI11" i="5"/>
  <c r="BI12" i="5"/>
  <c r="BI13" i="5"/>
  <c r="BC8" i="5"/>
  <c r="BC9" i="5"/>
  <c r="BC10" i="5"/>
  <c r="BC11" i="5"/>
  <c r="BC12" i="5"/>
  <c r="BC13" i="5"/>
  <c r="AW8" i="5"/>
  <c r="AW9" i="5"/>
  <c r="AW10" i="5"/>
  <c r="AW11" i="5"/>
  <c r="AW12" i="5"/>
  <c r="AW13" i="5"/>
  <c r="AV8" i="5"/>
  <c r="AV9" i="5"/>
  <c r="AV10" i="5"/>
  <c r="AV11" i="5"/>
  <c r="AV12" i="5"/>
  <c r="AV13" i="5"/>
  <c r="AP8" i="5"/>
  <c r="AP9" i="5"/>
  <c r="AP10" i="5"/>
  <c r="AP11" i="5"/>
  <c r="AP12" i="5"/>
  <c r="AP13" i="5"/>
  <c r="AJ8" i="5"/>
  <c r="AJ9" i="5"/>
  <c r="AJ10" i="5"/>
  <c r="AJ11" i="5"/>
  <c r="AJ12" i="5"/>
  <c r="AJ13" i="5"/>
  <c r="AD8" i="5"/>
  <c r="AD9" i="5"/>
  <c r="AD10" i="5"/>
  <c r="AD11" i="5"/>
  <c r="AD12" i="5"/>
  <c r="AD13" i="5"/>
  <c r="AC8" i="5"/>
  <c r="AC9" i="5"/>
  <c r="AC10" i="5"/>
  <c r="AC11" i="5"/>
  <c r="AC12" i="5"/>
  <c r="AC13" i="5"/>
  <c r="AB8" i="5"/>
  <c r="AB9" i="5"/>
  <c r="AB10" i="5"/>
  <c r="AB11" i="5"/>
  <c r="AB12" i="5"/>
  <c r="AB13" i="5"/>
  <c r="DT8" i="4"/>
  <c r="DT9" i="4"/>
  <c r="DT10" i="4"/>
  <c r="DT11" i="4"/>
  <c r="DT12" i="4"/>
  <c r="DT13" i="4"/>
  <c r="DT14" i="4"/>
  <c r="DT15" i="4"/>
  <c r="DT16" i="4"/>
  <c r="DT17" i="4"/>
  <c r="DT18" i="4"/>
  <c r="DT19" i="4"/>
  <c r="DT20" i="4"/>
  <c r="DT21" i="4"/>
  <c r="DT22" i="4"/>
  <c r="DT23" i="4"/>
  <c r="DT24" i="4"/>
  <c r="DT25" i="4"/>
  <c r="DT26" i="4"/>
  <c r="DT27" i="4"/>
  <c r="DN8" i="4"/>
  <c r="DN9" i="4"/>
  <c r="DN10" i="4"/>
  <c r="DN11" i="4"/>
  <c r="DN12" i="4"/>
  <c r="DN13" i="4"/>
  <c r="DN14" i="4"/>
  <c r="DN15" i="4"/>
  <c r="DN16" i="4"/>
  <c r="DN17" i="4"/>
  <c r="DN18" i="4"/>
  <c r="DN19" i="4"/>
  <c r="DN20" i="4"/>
  <c r="DN21" i="4"/>
  <c r="DN22" i="4"/>
  <c r="DN23" i="4"/>
  <c r="DN24" i="4"/>
  <c r="DN25" i="4"/>
  <c r="DN26" i="4"/>
  <c r="DN27" i="4"/>
  <c r="DH8" i="4"/>
  <c r="DH9" i="4"/>
  <c r="DH10" i="4"/>
  <c r="DH11" i="4"/>
  <c r="DH12" i="4"/>
  <c r="DH13" i="4"/>
  <c r="DH14" i="4"/>
  <c r="DH15" i="4"/>
  <c r="DH16" i="4"/>
  <c r="DH17" i="4"/>
  <c r="DH18" i="4"/>
  <c r="DH19" i="4"/>
  <c r="DH20" i="4"/>
  <c r="DH21" i="4"/>
  <c r="DH22" i="4"/>
  <c r="DH23" i="4"/>
  <c r="DH24" i="4"/>
  <c r="DH25" i="4"/>
  <c r="DH26" i="4"/>
  <c r="DH27" i="4"/>
  <c r="DB8" i="4"/>
  <c r="DB9" i="4"/>
  <c r="DB10" i="4"/>
  <c r="DB11" i="4"/>
  <c r="CU11" i="4" s="1"/>
  <c r="DB12" i="4"/>
  <c r="DB13" i="4"/>
  <c r="DB14" i="4"/>
  <c r="DB15" i="4"/>
  <c r="DB16" i="4"/>
  <c r="DB17" i="4"/>
  <c r="CU17" i="4" s="1"/>
  <c r="DB18" i="4"/>
  <c r="DB19" i="4"/>
  <c r="DB20" i="4"/>
  <c r="DB21" i="4"/>
  <c r="DB22" i="4"/>
  <c r="DB23" i="4"/>
  <c r="CU23" i="4" s="1"/>
  <c r="DB24" i="4"/>
  <c r="DB25" i="4"/>
  <c r="DB26" i="4"/>
  <c r="DB27" i="4"/>
  <c r="CV8" i="4"/>
  <c r="CV9" i="4"/>
  <c r="CU9" i="4" s="1"/>
  <c r="CV10" i="4"/>
  <c r="CV11" i="4"/>
  <c r="CV12" i="4"/>
  <c r="CU12" i="4" s="1"/>
  <c r="CA12" i="4" s="1"/>
  <c r="CV13" i="4"/>
  <c r="CV14" i="4"/>
  <c r="CV15" i="4"/>
  <c r="CU15" i="4" s="1"/>
  <c r="CV16" i="4"/>
  <c r="CV17" i="4"/>
  <c r="CV18" i="4"/>
  <c r="CU18" i="4" s="1"/>
  <c r="CA18" i="4" s="1"/>
  <c r="CV19" i="4"/>
  <c r="CV20" i="4"/>
  <c r="CV21" i="4"/>
  <c r="CU21" i="4" s="1"/>
  <c r="CV22" i="4"/>
  <c r="CV23" i="4"/>
  <c r="CV24" i="4"/>
  <c r="CU24" i="4" s="1"/>
  <c r="CA24" i="4" s="1"/>
  <c r="CV25" i="4"/>
  <c r="CV26" i="4"/>
  <c r="CV27" i="4"/>
  <c r="CU27" i="4" s="1"/>
  <c r="CU8" i="4"/>
  <c r="CU10" i="4"/>
  <c r="CU13" i="4"/>
  <c r="CU14" i="4"/>
  <c r="CU16" i="4"/>
  <c r="CU19" i="4"/>
  <c r="CU20" i="4"/>
  <c r="CU22" i="4"/>
  <c r="CU25" i="4"/>
  <c r="CU26" i="4"/>
  <c r="CO8" i="4"/>
  <c r="CO9" i="4"/>
  <c r="CO10" i="4"/>
  <c r="CO11" i="4"/>
  <c r="CO12" i="4"/>
  <c r="CO13" i="4"/>
  <c r="CO14" i="4"/>
  <c r="CO15" i="4"/>
  <c r="CO16" i="4"/>
  <c r="CO17" i="4"/>
  <c r="CO18" i="4"/>
  <c r="CO19" i="4"/>
  <c r="CO20" i="4"/>
  <c r="CO21" i="4"/>
  <c r="CO22" i="4"/>
  <c r="CO23" i="4"/>
  <c r="CO24" i="4"/>
  <c r="CO25" i="4"/>
  <c r="CO26" i="4"/>
  <c r="CO27" i="4"/>
  <c r="CI8" i="4"/>
  <c r="CI9" i="4"/>
  <c r="CB9" i="4" s="1"/>
  <c r="CA9" i="4" s="1"/>
  <c r="CI10" i="4"/>
  <c r="CI11" i="4"/>
  <c r="CI12" i="4"/>
  <c r="CI13" i="4"/>
  <c r="CI14" i="4"/>
  <c r="CI15" i="4"/>
  <c r="CB15" i="4" s="1"/>
  <c r="CA15" i="4" s="1"/>
  <c r="CI16" i="4"/>
  <c r="CI17" i="4"/>
  <c r="CI18" i="4"/>
  <c r="CI19" i="4"/>
  <c r="CI20" i="4"/>
  <c r="CI21" i="4"/>
  <c r="CB21" i="4" s="1"/>
  <c r="CA21" i="4" s="1"/>
  <c r="CI22" i="4"/>
  <c r="CI23" i="4"/>
  <c r="CI24" i="4"/>
  <c r="CI25" i="4"/>
  <c r="CI26" i="4"/>
  <c r="CI27" i="4"/>
  <c r="CB27" i="4" s="1"/>
  <c r="CA27" i="4" s="1"/>
  <c r="CC8" i="4"/>
  <c r="CC9" i="4"/>
  <c r="CC10" i="4"/>
  <c r="CB10" i="4" s="1"/>
  <c r="CA10" i="4" s="1"/>
  <c r="CC11" i="4"/>
  <c r="CC12" i="4"/>
  <c r="CC13" i="4"/>
  <c r="CB13" i="4" s="1"/>
  <c r="CA13" i="4" s="1"/>
  <c r="CC14" i="4"/>
  <c r="CC15" i="4"/>
  <c r="CC16" i="4"/>
  <c r="CB16" i="4" s="1"/>
  <c r="CA16" i="4" s="1"/>
  <c r="CC17" i="4"/>
  <c r="CC18" i="4"/>
  <c r="CC19" i="4"/>
  <c r="CB19" i="4" s="1"/>
  <c r="CA19" i="4" s="1"/>
  <c r="CC20" i="4"/>
  <c r="CC21" i="4"/>
  <c r="CC22" i="4"/>
  <c r="CB22" i="4" s="1"/>
  <c r="CA22" i="4" s="1"/>
  <c r="CC23" i="4"/>
  <c r="CC24" i="4"/>
  <c r="CC25" i="4"/>
  <c r="CB25" i="4" s="1"/>
  <c r="CA25" i="4" s="1"/>
  <c r="CC26" i="4"/>
  <c r="CC27" i="4"/>
  <c r="CB8" i="4"/>
  <c r="CA8" i="4" s="1"/>
  <c r="CB11" i="4"/>
  <c r="CA11" i="4" s="1"/>
  <c r="CB12" i="4"/>
  <c r="CB14" i="4"/>
  <c r="CA14" i="4" s="1"/>
  <c r="CB17" i="4"/>
  <c r="CB18" i="4"/>
  <c r="CB20" i="4"/>
  <c r="CA20" i="4" s="1"/>
  <c r="CB23" i="4"/>
  <c r="CA23" i="4" s="1"/>
  <c r="CB24" i="4"/>
  <c r="CB26" i="4"/>
  <c r="CA26" i="4" s="1"/>
  <c r="BU8" i="4"/>
  <c r="BU9" i="4"/>
  <c r="BU10" i="4"/>
  <c r="BU11" i="4"/>
  <c r="BU12" i="4"/>
  <c r="BU13" i="4"/>
  <c r="BU14" i="4"/>
  <c r="BU15" i="4"/>
  <c r="BU16" i="4"/>
  <c r="BU17" i="4"/>
  <c r="BU18" i="4"/>
  <c r="BU19" i="4"/>
  <c r="BU20" i="4"/>
  <c r="BU21" i="4"/>
  <c r="BU22" i="4"/>
  <c r="BU23" i="4"/>
  <c r="BU24" i="4"/>
  <c r="BU25" i="4"/>
  <c r="BU26" i="4"/>
  <c r="BU27" i="4"/>
  <c r="BO8" i="4"/>
  <c r="BO9" i="4"/>
  <c r="BO10" i="4"/>
  <c r="BO11" i="4"/>
  <c r="BO12" i="4"/>
  <c r="BO13" i="4"/>
  <c r="BO14" i="4"/>
  <c r="BO15" i="4"/>
  <c r="BO16" i="4"/>
  <c r="BO17" i="4"/>
  <c r="BO18" i="4"/>
  <c r="BO19" i="4"/>
  <c r="BO20" i="4"/>
  <c r="BO21" i="4"/>
  <c r="BO22" i="4"/>
  <c r="BO23" i="4"/>
  <c r="BO24" i="4"/>
  <c r="BO25" i="4"/>
  <c r="BO26" i="4"/>
  <c r="BO27" i="4"/>
  <c r="BI8" i="4"/>
  <c r="BI9" i="4"/>
  <c r="BI10" i="4"/>
  <c r="BI11" i="4"/>
  <c r="BI12" i="4"/>
  <c r="BI13" i="4"/>
  <c r="BI14" i="4"/>
  <c r="BI15" i="4"/>
  <c r="BI16" i="4"/>
  <c r="BI17" i="4"/>
  <c r="BI18" i="4"/>
  <c r="BI19" i="4"/>
  <c r="BI20" i="4"/>
  <c r="BI21" i="4"/>
  <c r="BI22" i="4"/>
  <c r="BI23" i="4"/>
  <c r="BI24" i="4"/>
  <c r="BI25" i="4"/>
  <c r="BI26" i="4"/>
  <c r="BI27" i="4"/>
  <c r="BC8" i="4"/>
  <c r="BC9" i="4"/>
  <c r="BC10" i="4"/>
  <c r="BC11" i="4"/>
  <c r="BC12" i="4"/>
  <c r="BC13" i="4"/>
  <c r="AV13" i="4" s="1"/>
  <c r="BC14" i="4"/>
  <c r="BC15" i="4"/>
  <c r="BC16" i="4"/>
  <c r="BC17" i="4"/>
  <c r="BC18" i="4"/>
  <c r="BC19" i="4"/>
  <c r="AV19" i="4" s="1"/>
  <c r="BC20" i="4"/>
  <c r="BC21" i="4"/>
  <c r="BC22" i="4"/>
  <c r="BC23" i="4"/>
  <c r="BC24" i="4"/>
  <c r="BC25" i="4"/>
  <c r="AV25" i="4" s="1"/>
  <c r="BC26" i="4"/>
  <c r="BC27" i="4"/>
  <c r="AW8" i="4"/>
  <c r="AV8" i="4" s="1"/>
  <c r="AB8" i="4" s="1"/>
  <c r="AW9" i="4"/>
  <c r="AW10" i="4"/>
  <c r="AW11" i="4"/>
  <c r="AV11" i="4" s="1"/>
  <c r="AW12" i="4"/>
  <c r="AW13" i="4"/>
  <c r="AW14" i="4"/>
  <c r="AV14" i="4" s="1"/>
  <c r="AB14" i="4" s="1"/>
  <c r="AW15" i="4"/>
  <c r="AW16" i="4"/>
  <c r="AW17" i="4"/>
  <c r="AV17" i="4" s="1"/>
  <c r="AW18" i="4"/>
  <c r="AW19" i="4"/>
  <c r="AW20" i="4"/>
  <c r="AV20" i="4" s="1"/>
  <c r="AB20" i="4" s="1"/>
  <c r="AW21" i="4"/>
  <c r="AW22" i="4"/>
  <c r="AW23" i="4"/>
  <c r="AV23" i="4" s="1"/>
  <c r="AW24" i="4"/>
  <c r="AW25" i="4"/>
  <c r="AW26" i="4"/>
  <c r="AV26" i="4" s="1"/>
  <c r="AB26" i="4" s="1"/>
  <c r="AW27" i="4"/>
  <c r="AV9" i="4"/>
  <c r="AV10" i="4"/>
  <c r="AV12" i="4"/>
  <c r="AV15" i="4"/>
  <c r="AV16" i="4"/>
  <c r="AV18" i="4"/>
  <c r="AV21" i="4"/>
  <c r="AV22" i="4"/>
  <c r="AV24" i="4"/>
  <c r="AV27" i="4"/>
  <c r="AP8" i="4"/>
  <c r="AP9" i="4"/>
  <c r="AP10" i="4"/>
  <c r="AP11" i="4"/>
  <c r="AP12" i="4"/>
  <c r="AP13" i="4"/>
  <c r="AP14" i="4"/>
  <c r="AP15" i="4"/>
  <c r="AP16" i="4"/>
  <c r="AP17" i="4"/>
  <c r="AP18" i="4"/>
  <c r="AP19" i="4"/>
  <c r="AP20" i="4"/>
  <c r="AP21" i="4"/>
  <c r="AP22" i="4"/>
  <c r="AP23" i="4"/>
  <c r="AP24" i="4"/>
  <c r="AP25" i="4"/>
  <c r="AP26" i="4"/>
  <c r="AP27" i="4"/>
  <c r="AJ8" i="4"/>
  <c r="AJ9" i="4"/>
  <c r="AJ10" i="4"/>
  <c r="AJ11" i="4"/>
  <c r="AC11" i="4" s="1"/>
  <c r="AJ12" i="4"/>
  <c r="AJ13" i="4"/>
  <c r="AJ14" i="4"/>
  <c r="AJ15" i="4"/>
  <c r="AJ16" i="4"/>
  <c r="AJ17" i="4"/>
  <c r="AC17" i="4" s="1"/>
  <c r="AJ18" i="4"/>
  <c r="AJ19" i="4"/>
  <c r="AJ20" i="4"/>
  <c r="AJ21" i="4"/>
  <c r="AJ22" i="4"/>
  <c r="AJ23" i="4"/>
  <c r="AC23" i="4" s="1"/>
  <c r="AJ24" i="4"/>
  <c r="AJ25" i="4"/>
  <c r="AJ26" i="4"/>
  <c r="AJ27" i="4"/>
  <c r="AD8" i="4"/>
  <c r="AD9" i="4"/>
  <c r="AC9" i="4" s="1"/>
  <c r="AB9" i="4" s="1"/>
  <c r="AD10" i="4"/>
  <c r="AD11" i="4"/>
  <c r="AD12" i="4"/>
  <c r="AC12" i="4" s="1"/>
  <c r="AB12" i="4" s="1"/>
  <c r="AD13" i="4"/>
  <c r="AD14" i="4"/>
  <c r="AD15" i="4"/>
  <c r="AC15" i="4" s="1"/>
  <c r="AB15" i="4" s="1"/>
  <c r="AD16" i="4"/>
  <c r="AD17" i="4"/>
  <c r="AD18" i="4"/>
  <c r="AC18" i="4" s="1"/>
  <c r="AB18" i="4" s="1"/>
  <c r="AD19" i="4"/>
  <c r="AD20" i="4"/>
  <c r="AD21" i="4"/>
  <c r="AC21" i="4" s="1"/>
  <c r="AB21" i="4" s="1"/>
  <c r="AD22" i="4"/>
  <c r="AD23" i="4"/>
  <c r="AD24" i="4"/>
  <c r="AC24" i="4" s="1"/>
  <c r="AB24" i="4" s="1"/>
  <c r="AD25" i="4"/>
  <c r="AD26" i="4"/>
  <c r="AD27" i="4"/>
  <c r="AC27" i="4" s="1"/>
  <c r="AB27" i="4" s="1"/>
  <c r="AC8" i="4"/>
  <c r="AC10" i="4"/>
  <c r="AB10" i="4" s="1"/>
  <c r="AC13" i="4"/>
  <c r="AC14" i="4"/>
  <c r="AC16" i="4"/>
  <c r="AB16" i="4" s="1"/>
  <c r="AC19" i="4"/>
  <c r="AC20" i="4"/>
  <c r="AC22" i="4"/>
  <c r="AB22" i="4" s="1"/>
  <c r="AC25" i="4"/>
  <c r="AC26" i="4"/>
  <c r="AD8" i="3"/>
  <c r="AD9" i="3"/>
  <c r="AD10" i="3"/>
  <c r="AD11" i="3"/>
  <c r="AD12" i="3"/>
  <c r="AD13" i="3"/>
  <c r="AC8" i="3"/>
  <c r="AC9" i="3"/>
  <c r="AC10" i="3"/>
  <c r="AC11" i="3"/>
  <c r="AC12" i="3"/>
  <c r="AC13" i="3"/>
  <c r="AB8" i="3"/>
  <c r="AB9" i="3"/>
  <c r="AB10" i="3"/>
  <c r="AB11" i="3"/>
  <c r="AB12" i="3"/>
  <c r="AB13" i="3"/>
  <c r="AA8" i="3"/>
  <c r="AA9" i="3"/>
  <c r="AA10" i="3"/>
  <c r="AA11" i="3"/>
  <c r="AA12" i="3"/>
  <c r="AA13" i="3"/>
  <c r="Y8" i="3"/>
  <c r="Y9" i="3"/>
  <c r="Y10" i="3"/>
  <c r="Y11" i="3"/>
  <c r="Y12" i="3"/>
  <c r="Y13" i="3"/>
  <c r="X8" i="3"/>
  <c r="X9" i="3"/>
  <c r="X10" i="3"/>
  <c r="X11" i="3"/>
  <c r="X12" i="3"/>
  <c r="X13" i="3"/>
  <c r="Q8" i="3"/>
  <c r="Z8" i="3" s="1"/>
  <c r="Q9" i="3"/>
  <c r="M9" i="3" s="1"/>
  <c r="V9" i="3" s="1"/>
  <c r="Q10" i="3"/>
  <c r="Z10" i="3" s="1"/>
  <c r="Q11" i="3"/>
  <c r="Z11" i="3" s="1"/>
  <c r="Q12" i="3"/>
  <c r="Z12" i="3" s="1"/>
  <c r="Q13" i="3"/>
  <c r="Z13" i="3" s="1"/>
  <c r="N8" i="3"/>
  <c r="W8" i="3" s="1"/>
  <c r="N9" i="3"/>
  <c r="W9" i="3" s="1"/>
  <c r="N10" i="3"/>
  <c r="W10" i="3" s="1"/>
  <c r="N11" i="3"/>
  <c r="W11" i="3" s="1"/>
  <c r="N12" i="3"/>
  <c r="W12" i="3" s="1"/>
  <c r="N13" i="3"/>
  <c r="W13" i="3" s="1"/>
  <c r="M8" i="3"/>
  <c r="V8" i="3" s="1"/>
  <c r="M10" i="3"/>
  <c r="V10" i="3" s="1"/>
  <c r="M11" i="3"/>
  <c r="V11" i="3" s="1"/>
  <c r="M12" i="3"/>
  <c r="V12" i="3" s="1"/>
  <c r="M13" i="3"/>
  <c r="V13" i="3" s="1"/>
  <c r="H8" i="3"/>
  <c r="H9" i="3"/>
  <c r="D9" i="3" s="1"/>
  <c r="H10" i="3"/>
  <c r="H11" i="3"/>
  <c r="H12" i="3"/>
  <c r="H13" i="3"/>
  <c r="E8" i="3"/>
  <c r="E9" i="3"/>
  <c r="E10" i="3"/>
  <c r="E11" i="3"/>
  <c r="E12" i="3"/>
  <c r="E13" i="3"/>
  <c r="D8" i="3"/>
  <c r="D10" i="3"/>
  <c r="D11" i="3"/>
  <c r="D12" i="3"/>
  <c r="D13" i="3"/>
  <c r="AD8" i="2"/>
  <c r="AD9" i="2"/>
  <c r="AD10" i="2"/>
  <c r="AD11" i="2"/>
  <c r="AD12" i="2"/>
  <c r="AD13" i="2"/>
  <c r="AD14" i="2"/>
  <c r="AD15" i="2"/>
  <c r="AD16" i="2"/>
  <c r="AD17" i="2"/>
  <c r="AD18" i="2"/>
  <c r="AD19" i="2"/>
  <c r="AD20" i="2"/>
  <c r="AD21" i="2"/>
  <c r="AD22" i="2"/>
  <c r="AD23" i="2"/>
  <c r="AD24" i="2"/>
  <c r="AD25" i="2"/>
  <c r="AD26" i="2"/>
  <c r="AD27" i="2"/>
  <c r="AC8" i="2"/>
  <c r="AC9" i="2"/>
  <c r="AC10" i="2"/>
  <c r="AC11" i="2"/>
  <c r="AC12" i="2"/>
  <c r="AC13" i="2"/>
  <c r="AC14" i="2"/>
  <c r="AC15" i="2"/>
  <c r="AC16" i="2"/>
  <c r="AC17" i="2"/>
  <c r="AC18" i="2"/>
  <c r="AC19" i="2"/>
  <c r="AC20" i="2"/>
  <c r="AC21" i="2"/>
  <c r="AC22" i="2"/>
  <c r="AC23" i="2"/>
  <c r="AC24" i="2"/>
  <c r="AC25" i="2"/>
  <c r="AC26" i="2"/>
  <c r="AC27" i="2"/>
  <c r="AB8" i="2"/>
  <c r="AB9" i="2"/>
  <c r="AB10" i="2"/>
  <c r="AB11" i="2"/>
  <c r="AB12" i="2"/>
  <c r="AB13" i="2"/>
  <c r="AB14" i="2"/>
  <c r="AB15" i="2"/>
  <c r="AB16" i="2"/>
  <c r="AB17" i="2"/>
  <c r="AB18" i="2"/>
  <c r="AB19" i="2"/>
  <c r="AB20" i="2"/>
  <c r="AB21" i="2"/>
  <c r="AB22" i="2"/>
  <c r="AB23" i="2"/>
  <c r="AB24" i="2"/>
  <c r="AB25" i="2"/>
  <c r="AB26" i="2"/>
  <c r="AB27" i="2"/>
  <c r="AA8" i="2"/>
  <c r="AA9" i="2"/>
  <c r="AA10" i="2"/>
  <c r="AA11" i="2"/>
  <c r="AA12" i="2"/>
  <c r="AA13" i="2"/>
  <c r="AA14" i="2"/>
  <c r="AA15" i="2"/>
  <c r="AA16" i="2"/>
  <c r="AA17" i="2"/>
  <c r="AA18" i="2"/>
  <c r="AA19" i="2"/>
  <c r="AA20" i="2"/>
  <c r="AA21" i="2"/>
  <c r="AA22" i="2"/>
  <c r="AA23" i="2"/>
  <c r="AA24" i="2"/>
  <c r="AA25" i="2"/>
  <c r="AA26" i="2"/>
  <c r="AA27" i="2"/>
  <c r="Z13" i="2"/>
  <c r="Z19" i="2"/>
  <c r="Z25" i="2"/>
  <c r="Y8" i="2"/>
  <c r="Y9" i="2"/>
  <c r="Y10" i="2"/>
  <c r="Y11" i="2"/>
  <c r="Y12" i="2"/>
  <c r="Y13" i="2"/>
  <c r="Y14" i="2"/>
  <c r="Y15" i="2"/>
  <c r="Y16" i="2"/>
  <c r="Y17" i="2"/>
  <c r="Y18" i="2"/>
  <c r="Y19" i="2"/>
  <c r="Y20" i="2"/>
  <c r="Y21" i="2"/>
  <c r="Y22" i="2"/>
  <c r="Y23" i="2"/>
  <c r="Y24" i="2"/>
  <c r="Y25" i="2"/>
  <c r="Y26" i="2"/>
  <c r="Y27" i="2"/>
  <c r="X8" i="2"/>
  <c r="X9" i="2"/>
  <c r="X10" i="2"/>
  <c r="X11" i="2"/>
  <c r="X12" i="2"/>
  <c r="X13" i="2"/>
  <c r="X14" i="2"/>
  <c r="X15" i="2"/>
  <c r="X16" i="2"/>
  <c r="X17" i="2"/>
  <c r="X18" i="2"/>
  <c r="X19" i="2"/>
  <c r="X20" i="2"/>
  <c r="X21" i="2"/>
  <c r="X22" i="2"/>
  <c r="X23" i="2"/>
  <c r="X24" i="2"/>
  <c r="X25" i="2"/>
  <c r="X26" i="2"/>
  <c r="X27" i="2"/>
  <c r="Q8" i="2"/>
  <c r="Z8" i="2" s="1"/>
  <c r="Q9" i="2"/>
  <c r="Z9" i="2" s="1"/>
  <c r="Q10" i="2"/>
  <c r="Z10" i="2" s="1"/>
  <c r="Q11" i="2"/>
  <c r="Z11" i="2" s="1"/>
  <c r="Q12" i="2"/>
  <c r="Z12" i="2" s="1"/>
  <c r="Q13" i="2"/>
  <c r="Q14" i="2"/>
  <c r="Z14" i="2" s="1"/>
  <c r="Q15" i="2"/>
  <c r="Z15" i="2" s="1"/>
  <c r="Q16" i="2"/>
  <c r="Z16" i="2" s="1"/>
  <c r="Q17" i="2"/>
  <c r="Z17" i="2" s="1"/>
  <c r="Q18" i="2"/>
  <c r="Z18" i="2" s="1"/>
  <c r="Q19" i="2"/>
  <c r="Q20" i="2"/>
  <c r="Z20" i="2" s="1"/>
  <c r="Q21" i="2"/>
  <c r="Z21" i="2" s="1"/>
  <c r="Q22" i="2"/>
  <c r="Z22" i="2" s="1"/>
  <c r="Q23" i="2"/>
  <c r="Z23" i="2" s="1"/>
  <c r="Q24" i="2"/>
  <c r="Z24" i="2" s="1"/>
  <c r="Q25" i="2"/>
  <c r="Q26" i="2"/>
  <c r="Z26" i="2" s="1"/>
  <c r="Q27" i="2"/>
  <c r="Z27" i="2" s="1"/>
  <c r="N8" i="2"/>
  <c r="W8" i="2" s="1"/>
  <c r="N9" i="2"/>
  <c r="W9" i="2" s="1"/>
  <c r="N10" i="2"/>
  <c r="W10" i="2" s="1"/>
  <c r="N11" i="2"/>
  <c r="W11" i="2" s="1"/>
  <c r="N12" i="2"/>
  <c r="W12" i="2" s="1"/>
  <c r="N13" i="2"/>
  <c r="M13" i="2" s="1"/>
  <c r="N14" i="2"/>
  <c r="W14" i="2" s="1"/>
  <c r="N15" i="2"/>
  <c r="W15" i="2" s="1"/>
  <c r="N16" i="2"/>
  <c r="W16" i="2" s="1"/>
  <c r="N17" i="2"/>
  <c r="W17" i="2" s="1"/>
  <c r="N18" i="2"/>
  <c r="W18" i="2" s="1"/>
  <c r="N19" i="2"/>
  <c r="W19" i="2" s="1"/>
  <c r="N20" i="2"/>
  <c r="W20" i="2" s="1"/>
  <c r="N21" i="2"/>
  <c r="W21" i="2" s="1"/>
  <c r="N22" i="2"/>
  <c r="W22" i="2" s="1"/>
  <c r="N23" i="2"/>
  <c r="W23" i="2" s="1"/>
  <c r="N24" i="2"/>
  <c r="W24" i="2" s="1"/>
  <c r="N25" i="2"/>
  <c r="M25" i="2" s="1"/>
  <c r="N26" i="2"/>
  <c r="W26" i="2" s="1"/>
  <c r="N27" i="2"/>
  <c r="W27" i="2" s="1"/>
  <c r="M8" i="2"/>
  <c r="V8" i="2" s="1"/>
  <c r="M11" i="2"/>
  <c r="V11" i="2" s="1"/>
  <c r="M12" i="2"/>
  <c r="V12" i="2" s="1"/>
  <c r="M14" i="2"/>
  <c r="V14" i="2" s="1"/>
  <c r="M17" i="2"/>
  <c r="V17" i="2" s="1"/>
  <c r="M18" i="2"/>
  <c r="V18" i="2" s="1"/>
  <c r="M20" i="2"/>
  <c r="V20" i="2" s="1"/>
  <c r="M23" i="2"/>
  <c r="V23" i="2" s="1"/>
  <c r="M24" i="2"/>
  <c r="V24" i="2" s="1"/>
  <c r="M26" i="2"/>
  <c r="V26" i="2" s="1"/>
  <c r="H8" i="2"/>
  <c r="H9" i="2"/>
  <c r="D9" i="2" s="1"/>
  <c r="H10" i="2"/>
  <c r="D10" i="2" s="1"/>
  <c r="H11" i="2"/>
  <c r="H12" i="2"/>
  <c r="H13" i="2"/>
  <c r="H14" i="2"/>
  <c r="H15" i="2"/>
  <c r="D15" i="2" s="1"/>
  <c r="H16" i="2"/>
  <c r="D16" i="2" s="1"/>
  <c r="H17" i="2"/>
  <c r="H18" i="2"/>
  <c r="H19" i="2"/>
  <c r="H20" i="2"/>
  <c r="H21" i="2"/>
  <c r="D21" i="2" s="1"/>
  <c r="H22" i="2"/>
  <c r="D22" i="2" s="1"/>
  <c r="H23" i="2"/>
  <c r="H24" i="2"/>
  <c r="H25" i="2"/>
  <c r="H26" i="2"/>
  <c r="H27" i="2"/>
  <c r="D27" i="2" s="1"/>
  <c r="E8" i="2"/>
  <c r="E9" i="2"/>
  <c r="E10" i="2"/>
  <c r="E11" i="2"/>
  <c r="E12" i="2"/>
  <c r="E13" i="2"/>
  <c r="D13" i="2" s="1"/>
  <c r="E14" i="2"/>
  <c r="E15" i="2"/>
  <c r="E16" i="2"/>
  <c r="E17" i="2"/>
  <c r="E18" i="2"/>
  <c r="E19" i="2"/>
  <c r="D19" i="2" s="1"/>
  <c r="E20" i="2"/>
  <c r="E21" i="2"/>
  <c r="E22" i="2"/>
  <c r="E23" i="2"/>
  <c r="E24" i="2"/>
  <c r="E25" i="2"/>
  <c r="D25" i="2" s="1"/>
  <c r="E26" i="2"/>
  <c r="E27" i="2"/>
  <c r="D8" i="2"/>
  <c r="D11" i="2"/>
  <c r="D12" i="2"/>
  <c r="D14" i="2"/>
  <c r="D17" i="2"/>
  <c r="D18" i="2"/>
  <c r="D20" i="2"/>
  <c r="D23" i="2"/>
  <c r="D24" i="2"/>
  <c r="D26" i="2"/>
  <c r="V25" i="2" l="1"/>
  <c r="V13" i="2"/>
  <c r="AB19" i="4"/>
  <c r="AB23" i="4"/>
  <c r="AB17" i="4"/>
  <c r="AB11" i="4"/>
  <c r="CA17" i="4"/>
  <c r="AB25" i="4"/>
  <c r="AB13" i="4"/>
  <c r="Z9" i="3"/>
  <c r="M22" i="2"/>
  <c r="V22" i="2" s="1"/>
  <c r="M16" i="2"/>
  <c r="V16" i="2" s="1"/>
  <c r="M10" i="2"/>
  <c r="V10" i="2" s="1"/>
  <c r="W25" i="2"/>
  <c r="M27" i="2"/>
  <c r="V27" i="2" s="1"/>
  <c r="M21" i="2"/>
  <c r="V21" i="2" s="1"/>
  <c r="M15" i="2"/>
  <c r="V15" i="2" s="1"/>
  <c r="M9" i="2"/>
  <c r="V9" i="2" s="1"/>
  <c r="W13" i="2"/>
  <c r="M19" i="2"/>
  <c r="V19" i="2" s="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AC7" i="5" s="1"/>
  <c r="BO7" i="4"/>
  <c r="BO7" i="5"/>
  <c r="AJ7" i="4"/>
  <c r="AW7" i="4"/>
  <c r="BC7" i="4"/>
  <c r="AV7" i="5" l="1"/>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E7" i="2" l="1"/>
  <c r="P7" i="6"/>
  <c r="AB7" i="3"/>
  <c r="AC7" i="3"/>
  <c r="X7" i="2"/>
  <c r="N7" i="2"/>
  <c r="AC7" i="2"/>
  <c r="AB7" i="2"/>
  <c r="H7" i="6"/>
  <c r="H7" i="2"/>
  <c r="D7" i="7"/>
  <c r="E7" i="3"/>
  <c r="P7" i="7"/>
  <c r="N7" i="3"/>
  <c r="AD7" i="3"/>
  <c r="H7" i="7"/>
  <c r="L7" i="7"/>
  <c r="Y7" i="3"/>
  <c r="Q7" i="2"/>
  <c r="D7" i="6"/>
  <c r="Q7" i="3"/>
  <c r="L7" i="6"/>
  <c r="H7" i="3"/>
  <c r="D7" i="3"/>
  <c r="AA7" i="2"/>
  <c r="X7" i="3"/>
  <c r="Y7" i="2"/>
  <c r="AA7" i="3"/>
  <c r="W7" i="2" l="1"/>
  <c r="D7" i="2"/>
  <c r="Z7" i="3"/>
  <c r="W7" i="3"/>
  <c r="Z7" i="2"/>
  <c r="M7" i="2"/>
  <c r="V7" i="2" s="1"/>
  <c r="M7" i="3"/>
  <c r="V7" i="3" s="1"/>
</calcChain>
</file>

<file path=xl/sharedStrings.xml><?xml version="1.0" encoding="utf-8"?>
<sst xmlns="http://schemas.openxmlformats.org/spreadsheetml/2006/main" count="2333" uniqueCount="191">
  <si>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</si>
  <si>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</si>
  <si>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</si>
  <si>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</si>
  <si>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</si>
  <si>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</si>
  <si>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</si>
  <si>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</si>
  <si>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</si>
  <si>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</si>
  <si>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</si>
  <si>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</si>
  <si>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</si>
  <si>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</si>
  <si>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</si>
  <si>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</si>
  <si>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</si>
  <si>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</si>
  <si>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</si>
  <si>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</si>
  <si>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</si>
  <si>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</si>
  <si>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</si>
  <si>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</si>
  <si>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</si>
  <si>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</si>
  <si>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</si>
  <si>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</si>
  <si>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</si>
  <si>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</si>
  <si>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</si>
  <si>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</si>
  <si>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</si>
  <si>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</si>
  <si>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</si>
  <si>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</si>
  <si>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</si>
  <si>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</si>
  <si>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</si>
  <si>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</si>
  <si>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</si>
  <si>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</si>
  <si>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</si>
  <si>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</si>
  <si>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</si>
  <si>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</si>
  <si>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</si>
  <si>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</si>
  <si>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</si>
  <si>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</si>
  <si>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</si>
  <si>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</si>
  <si>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</si>
  <si>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</si>
  <si>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</si>
  <si>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</si>
  <si>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</si>
  <si>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</si>
  <si>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</si>
  <si>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</si>
  <si>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</si>
  <si>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</si>
  <si>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</si>
  <si>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</si>
  <si>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</si>
  <si>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</si>
  <si>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</si>
  <si>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</si>
  <si>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</si>
  <si>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</si>
  <si>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</si>
  <si>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</si>
  <si>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</si>
  <si>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</si>
  <si>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</si>
  <si>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</si>
  <si>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</si>
  <si>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</si>
  <si>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</si>
  <si>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</si>
  <si>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</si>
  <si>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</si>
  <si>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</si>
  <si>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</si>
  <si>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</si>
  <si>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</si>
  <si>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</si>
  <si>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</si>
  <si>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</si>
  <si>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</si>
  <si>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</si>
  <si>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</si>
  <si>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</si>
  <si>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</si>
  <si>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</si>
  <si>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</si>
  <si>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</si>
  <si>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</si>
  <si>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</si>
  <si>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</si>
  <si>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</si>
  <si>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</si>
  <si>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</si>
  <si>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</si>
  <si>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</si>
  <si>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</si>
  <si>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</si>
  <si>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</si>
  <si>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</si>
  <si>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</si>
  <si>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</si>
  <si>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</si>
  <si>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</si>
  <si>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</si>
  <si>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</si>
  <si>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</si>
  <si>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</si>
  <si>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</si>
  <si>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</si>
  <si>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</si>
  <si>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</si>
  <si>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</si>
  <si>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</si>
  <si>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</si>
  <si>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</si>
  <si>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愛媛県</t>
  </si>
  <si>
    <t>38000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</si>
  <si>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</si>
  <si>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</si>
  <si>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</si>
  <si>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</si>
  <si>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</si>
  <si>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</si>
  <si>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</si>
  <si>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</si>
  <si>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38201</t>
  </si>
  <si>
    <t>松山市</t>
  </si>
  <si>
    <t>-</t>
  </si>
  <si>
    <t/>
  </si>
  <si>
    <t>38202</t>
  </si>
  <si>
    <t>今治市</t>
  </si>
  <si>
    <t>38203</t>
  </si>
  <si>
    <t>宇和島市</t>
  </si>
  <si>
    <t>38204</t>
  </si>
  <si>
    <t>八幡浜市</t>
  </si>
  <si>
    <t>38205</t>
  </si>
  <si>
    <t>新居浜市</t>
  </si>
  <si>
    <t>38206</t>
  </si>
  <si>
    <t>西条市</t>
  </si>
  <si>
    <t>38207</t>
  </si>
  <si>
    <t>大洲市</t>
  </si>
  <si>
    <t>38210</t>
  </si>
  <si>
    <t>伊予市</t>
  </si>
  <si>
    <t>38213</t>
  </si>
  <si>
    <t>四国中央市</t>
  </si>
  <si>
    <t>38214</t>
  </si>
  <si>
    <t>西予市</t>
  </si>
  <si>
    <t>38215</t>
  </si>
  <si>
    <t>東温市</t>
  </si>
  <si>
    <t>クランプ</t>
  </si>
  <si>
    <t>38356</t>
  </si>
  <si>
    <t>上島町</t>
  </si>
  <si>
    <t>38386</t>
  </si>
  <si>
    <t>久万高原町</t>
  </si>
  <si>
    <t>38401</t>
  </si>
  <si>
    <t>松前町</t>
  </si>
  <si>
    <t>38402</t>
  </si>
  <si>
    <t>砥部町</t>
  </si>
  <si>
    <t>38422</t>
  </si>
  <si>
    <t>内子町</t>
  </si>
  <si>
    <t>38442</t>
  </si>
  <si>
    <t>伊方町</t>
  </si>
  <si>
    <t>38484</t>
  </si>
  <si>
    <t>松野町</t>
  </si>
  <si>
    <t>38488</t>
  </si>
  <si>
    <t>鬼北町</t>
  </si>
  <si>
    <t>38506</t>
  </si>
  <si>
    <t>愛南町</t>
  </si>
  <si>
    <t>38826</t>
  </si>
  <si>
    <t>松山衛生事務組合</t>
  </si>
  <si>
    <t>○</t>
  </si>
  <si>
    <t>38840</t>
  </si>
  <si>
    <t>伊予市松前町共立衛生組合</t>
  </si>
  <si>
    <t>38842</t>
  </si>
  <si>
    <t>大洲・喜多衛生事務組合</t>
  </si>
  <si>
    <t>38862</t>
  </si>
  <si>
    <t>八幡浜地区施設事務組合</t>
  </si>
  <si>
    <t>38865</t>
  </si>
  <si>
    <t>伊予地区ごみ処理施設管理組合</t>
  </si>
  <si>
    <t>38888</t>
  </si>
  <si>
    <t>宇和島地区広域事務組合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</si>
</sst>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4</v>
      </c>
      <c r="E7" s="72">
        <f t="shared" si="0"/>
        <v>0</v>
      </c>
      <c r="F7" s="72">
        <f t="shared" si="0"/>
        <v>2</v>
      </c>
      <c r="G7" s="72">
        <f t="shared" si="0"/>
        <v>0</v>
      </c>
      <c r="H7" s="72">
        <f t="shared" si="0"/>
        <v>0</v>
      </c>
      <c r="I7" s="72">
        <f t="shared" si="0"/>
        <v>0</v>
      </c>
      <c r="J7" s="72">
        <f t="shared" si="0"/>
        <v>1</v>
      </c>
      <c r="K7" s="72">
        <f t="shared" si="0"/>
        <v>0</v>
      </c>
      <c r="L7" s="72">
        <f t="shared" si="0"/>
        <v>0</v>
      </c>
      <c r="M7" s="72">
        <f t="shared" si="0"/>
        <v>1</v>
      </c>
      <c r="N7" s="72">
        <f t="shared" si="0"/>
        <v>1</v>
      </c>
      <c r="O7" s="72">
        <f t="shared" si="0"/>
        <v>5</v>
      </c>
      <c r="P7" s="72">
        <f t="shared" si="0"/>
        <v>1</v>
      </c>
      <c r="Q7" s="72">
        <f t="shared" si="0"/>
        <v>1</v>
      </c>
      <c r="R7" s="72">
        <f t="shared" si="0"/>
        <v>0</v>
      </c>
      <c r="S7" s="72">
        <f t="shared" si="0"/>
        <v>0</v>
      </c>
      <c r="T7" s="72">
        <f t="shared" si="0"/>
        <v>1</v>
      </c>
      <c r="U7" s="72">
        <f>COUNTIF(U$8:U$57,"&lt;&gt;")</f>
        <v>6</v>
      </c>
      <c r="V7" s="72">
        <f>50-(COUNTBLANK(V$8:V$57))</f>
        <v>6</v>
      </c>
      <c r="W7" s="72">
        <f t="shared" ref="W7:AY7" si="1">COUNTIF(W$8:W$57,"&lt;&gt;")</f>
        <v>6</v>
      </c>
      <c r="X7" s="72">
        <f>50-(COUNTBLANK(X$8:X$57))</f>
        <v>6</v>
      </c>
      <c r="Y7" s="72">
        <f t="shared" si="1"/>
        <v>6</v>
      </c>
      <c r="Z7" s="72">
        <f>50-(COUNTBLANK(Z$8:Z$57))</f>
        <v>3</v>
      </c>
      <c r="AA7" s="72">
        <f t="shared" si="1"/>
        <v>3</v>
      </c>
      <c r="AB7" s="72">
        <f>50-(COUNTBLANK(AB$8:AB$57))</f>
        <v>2</v>
      </c>
      <c r="AC7" s="72">
        <f t="shared" si="1"/>
        <v>2</v>
      </c>
      <c r="AD7" s="72">
        <f>50-(COUNTBLANK(AD$8:AD$57))</f>
        <v>0</v>
      </c>
      <c r="AE7" s="72">
        <f t="shared" si="1"/>
        <v>0</v>
      </c>
      <c r="AF7" s="72">
        <f>50-(COUNTBLANK(AF$8:AF$57))</f>
        <v>0</v>
      </c>
      <c r="AG7" s="72">
        <f t="shared" si="1"/>
        <v>0</v>
      </c>
      <c r="AH7" s="72">
        <f>50-(COUNTBLANK(AH$8:AH$57))</f>
        <v>0</v>
      </c>
      <c r="AI7" s="72">
        <f t="shared" si="1"/>
        <v>0</v>
      </c>
      <c r="AJ7" s="72">
        <f>50-(COUNTBLANK(AJ$8:AJ$57))</f>
        <v>0</v>
      </c>
      <c r="AK7" s="72">
        <f t="shared" si="1"/>
        <v>0</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178</v>
      </c>
      <c r="C8" s="62" t="s">
        <v>179</v>
      </c>
      <c r="D8" s="62" t="s">
        <v>180</v>
      </c>
      <c r="E8" s="62"/>
      <c r="F8" s="62"/>
      <c r="G8" s="62"/>
      <c r="H8" s="62"/>
      <c r="I8" s="62"/>
      <c r="J8" s="62"/>
      <c r="K8" s="62"/>
      <c r="L8" s="62"/>
      <c r="M8" s="62"/>
      <c r="N8" s="62"/>
      <c r="O8" s="62" t="s">
        <v>180</v>
      </c>
      <c r="P8" s="62"/>
      <c r="Q8" s="62"/>
      <c r="R8" s="62"/>
      <c r="S8" s="62"/>
      <c r="T8" s="62"/>
      <c r="U8" s="62">
        <v>3</v>
      </c>
      <c r="V8" s="68" t="s">
        <v>135</v>
      </c>
      <c r="W8" s="62" t="s">
        <v>136</v>
      </c>
      <c r="X8" s="68" t="s">
        <v>157</v>
      </c>
      <c r="Y8" s="62" t="s">
        <v>158</v>
      </c>
      <c r="Z8" s="68" t="s">
        <v>166</v>
      </c>
      <c r="AA8" s="62" t="s">
        <v>167</v>
      </c>
      <c r="AB8" s="68" t="s">
        <v>138</v>
      </c>
      <c r="AC8" s="62"/>
      <c r="AD8" s="68" t="s">
        <v>138</v>
      </c>
      <c r="AE8" s="62"/>
      <c r="AF8" s="68" t="s">
        <v>138</v>
      </c>
      <c r="AG8" s="62"/>
      <c r="AH8" s="68" t="s">
        <v>138</v>
      </c>
      <c r="AI8" s="62"/>
      <c r="AJ8" s="68" t="s">
        <v>138</v>
      </c>
      <c r="AK8" s="62"/>
      <c r="AL8" s="68" t="s">
        <v>138</v>
      </c>
      <c r="AM8" s="62"/>
      <c r="AN8" s="68" t="s">
        <v>138</v>
      </c>
      <c r="AO8" s="62"/>
      <c r="AP8" s="68" t="s">
        <v>138</v>
      </c>
      <c r="AQ8" s="62"/>
      <c r="AR8" s="68" t="s">
        <v>138</v>
      </c>
      <c r="AS8" s="62"/>
      <c r="AT8" s="68" t="s">
        <v>138</v>
      </c>
      <c r="AU8" s="62"/>
      <c r="AV8" s="68" t="s">
        <v>138</v>
      </c>
      <c r="AW8" s="62"/>
      <c r="AX8" s="68" t="s">
        <v>138</v>
      </c>
      <c r="AY8" s="62"/>
      <c r="AZ8" s="68" t="s">
        <v>138</v>
      </c>
      <c r="BA8" s="62"/>
      <c r="BB8" s="68" t="s">
        <v>138</v>
      </c>
      <c r="BC8" s="62"/>
      <c r="BD8" s="68" t="s">
        <v>138</v>
      </c>
      <c r="BE8" s="62"/>
      <c r="BF8" s="68" t="s">
        <v>138</v>
      </c>
      <c r="BG8" s="62"/>
      <c r="BH8" s="68" t="s">
        <v>138</v>
      </c>
      <c r="BI8" s="62"/>
      <c r="BJ8" s="68" t="s">
        <v>138</v>
      </c>
      <c r="BK8" s="62"/>
      <c r="BL8" s="68" t="s">
        <v>138</v>
      </c>
      <c r="BM8" s="62"/>
      <c r="BN8" s="68" t="s">
        <v>138</v>
      </c>
      <c r="BO8" s="62"/>
      <c r="BP8" s="68" t="s">
        <v>138</v>
      </c>
      <c r="BQ8" s="62"/>
      <c r="BR8" s="68" t="s">
        <v>138</v>
      </c>
      <c r="BS8" s="62"/>
      <c r="BT8" s="68" t="s">
        <v>138</v>
      </c>
      <c r="BU8" s="62"/>
      <c r="BV8" s="68" t="s">
        <v>138</v>
      </c>
      <c r="BW8" s="62"/>
      <c r="BX8" s="68" t="s">
        <v>138</v>
      </c>
      <c r="BY8" s="62"/>
      <c r="BZ8" s="68" t="s">
        <v>138</v>
      </c>
      <c r="CA8" s="62"/>
      <c r="CB8" s="68" t="s">
        <v>138</v>
      </c>
      <c r="CC8" s="62"/>
      <c r="CD8" s="147" t="s">
        <v>138</v>
      </c>
      <c r="CE8" s="146"/>
    </row>
    <row r="9" spans="1:83" s="10" customFormat="1" ht="13.5" customHeight="1">
      <c r="A9" s="62" t="s">
        <v>125</v>
      </c>
      <c r="B9" s="68" t="s">
        <v>181</v>
      </c>
      <c r="C9" s="62" t="s">
        <v>182</v>
      </c>
      <c r="D9" s="62" t="s">
        <v>180</v>
      </c>
      <c r="E9" s="62"/>
      <c r="F9" s="62"/>
      <c r="G9" s="62"/>
      <c r="H9" s="62"/>
      <c r="I9" s="62"/>
      <c r="J9" s="62"/>
      <c r="K9" s="62"/>
      <c r="L9" s="62"/>
      <c r="M9" s="62"/>
      <c r="N9" s="62"/>
      <c r="O9" s="62" t="s">
        <v>180</v>
      </c>
      <c r="P9" s="62"/>
      <c r="Q9" s="62"/>
      <c r="R9" s="62"/>
      <c r="S9" s="62"/>
      <c r="T9" s="62" t="s">
        <v>180</v>
      </c>
      <c r="U9" s="62">
        <v>2</v>
      </c>
      <c r="V9" s="68" t="s">
        <v>151</v>
      </c>
      <c r="W9" s="62" t="s">
        <v>152</v>
      </c>
      <c r="X9" s="68" t="s">
        <v>164</v>
      </c>
      <c r="Y9" s="62" t="s">
        <v>165</v>
      </c>
      <c r="Z9" s="68" t="s">
        <v>138</v>
      </c>
      <c r="AA9" s="62"/>
      <c r="AB9" s="68" t="s">
        <v>138</v>
      </c>
      <c r="AC9" s="62"/>
      <c r="AD9" s="68" t="s">
        <v>138</v>
      </c>
      <c r="AE9" s="62"/>
      <c r="AF9" s="68" t="s">
        <v>138</v>
      </c>
      <c r="AG9" s="62"/>
      <c r="AH9" s="68" t="s">
        <v>138</v>
      </c>
      <c r="AI9" s="62"/>
      <c r="AJ9" s="68" t="s">
        <v>138</v>
      </c>
      <c r="AK9" s="62"/>
      <c r="AL9" s="68" t="s">
        <v>138</v>
      </c>
      <c r="AM9" s="62"/>
      <c r="AN9" s="68" t="s">
        <v>138</v>
      </c>
      <c r="AO9" s="62"/>
      <c r="AP9" s="68" t="s">
        <v>138</v>
      </c>
      <c r="AQ9" s="62"/>
      <c r="AR9" s="68" t="s">
        <v>138</v>
      </c>
      <c r="AS9" s="62"/>
      <c r="AT9" s="68" t="s">
        <v>138</v>
      </c>
      <c r="AU9" s="62"/>
      <c r="AV9" s="68" t="s">
        <v>138</v>
      </c>
      <c r="AW9" s="62"/>
      <c r="AX9" s="68" t="s">
        <v>138</v>
      </c>
      <c r="AY9" s="62"/>
      <c r="AZ9" s="68" t="s">
        <v>138</v>
      </c>
      <c r="BA9" s="62"/>
      <c r="BB9" s="68" t="s">
        <v>138</v>
      </c>
      <c r="BC9" s="62"/>
      <c r="BD9" s="68" t="s">
        <v>138</v>
      </c>
      <c r="BE9" s="62"/>
      <c r="BF9" s="68" t="s">
        <v>138</v>
      </c>
      <c r="BG9" s="62"/>
      <c r="BH9" s="68" t="s">
        <v>138</v>
      </c>
      <c r="BI9" s="62"/>
      <c r="BJ9" s="68" t="s">
        <v>138</v>
      </c>
      <c r="BK9" s="62"/>
      <c r="BL9" s="68" t="s">
        <v>138</v>
      </c>
      <c r="BM9" s="62"/>
      <c r="BN9" s="68" t="s">
        <v>138</v>
      </c>
      <c r="BO9" s="62"/>
      <c r="BP9" s="68" t="s">
        <v>138</v>
      </c>
      <c r="BQ9" s="62"/>
      <c r="BR9" s="68" t="s">
        <v>138</v>
      </c>
      <c r="BS9" s="62"/>
      <c r="BT9" s="68" t="s">
        <v>138</v>
      </c>
      <c r="BU9" s="62"/>
      <c r="BV9" s="68" t="s">
        <v>138</v>
      </c>
      <c r="BW9" s="62"/>
      <c r="BX9" s="68" t="s">
        <v>138</v>
      </c>
      <c r="BY9" s="62"/>
      <c r="BZ9" s="68" t="s">
        <v>138</v>
      </c>
      <c r="CA9" s="62"/>
      <c r="CB9" s="68" t="s">
        <v>138</v>
      </c>
      <c r="CC9" s="62"/>
      <c r="CD9" s="147" t="s">
        <v>138</v>
      </c>
      <c r="CE9" s="146"/>
    </row>
    <row r="10" spans="1:83" s="10" customFormat="1" ht="13.5" customHeight="1">
      <c r="A10" s="62" t="s">
        <v>125</v>
      </c>
      <c r="B10" s="68" t="s">
        <v>183</v>
      </c>
      <c r="C10" s="62" t="s">
        <v>184</v>
      </c>
      <c r="D10" s="62" t="s">
        <v>180</v>
      </c>
      <c r="E10" s="62"/>
      <c r="F10" s="62"/>
      <c r="G10" s="62"/>
      <c r="H10" s="62"/>
      <c r="I10" s="62"/>
      <c r="J10" s="62"/>
      <c r="K10" s="62"/>
      <c r="L10" s="62"/>
      <c r="M10" s="62"/>
      <c r="N10" s="62" t="s">
        <v>180</v>
      </c>
      <c r="O10" s="62" t="s">
        <v>180</v>
      </c>
      <c r="P10" s="62" t="s">
        <v>180</v>
      </c>
      <c r="Q10" s="62" t="s">
        <v>180</v>
      </c>
      <c r="R10" s="62"/>
      <c r="S10" s="62"/>
      <c r="T10" s="62"/>
      <c r="U10" s="62">
        <v>4</v>
      </c>
      <c r="V10" s="68" t="s">
        <v>149</v>
      </c>
      <c r="W10" s="62" t="s">
        <v>150</v>
      </c>
      <c r="X10" s="68" t="s">
        <v>168</v>
      </c>
      <c r="Y10" s="62" t="s">
        <v>169</v>
      </c>
      <c r="Z10" s="68" t="s">
        <v>151</v>
      </c>
      <c r="AA10" s="62" t="s">
        <v>152</v>
      </c>
      <c r="AB10" s="68" t="s">
        <v>166</v>
      </c>
      <c r="AC10" s="62" t="s">
        <v>167</v>
      </c>
      <c r="AD10" s="68" t="s">
        <v>138</v>
      </c>
      <c r="AE10" s="62"/>
      <c r="AF10" s="68" t="s">
        <v>138</v>
      </c>
      <c r="AG10" s="62"/>
      <c r="AH10" s="68" t="s">
        <v>138</v>
      </c>
      <c r="AI10" s="62"/>
      <c r="AJ10" s="68" t="s">
        <v>138</v>
      </c>
      <c r="AK10" s="62"/>
      <c r="AL10" s="68" t="s">
        <v>138</v>
      </c>
      <c r="AM10" s="62"/>
      <c r="AN10" s="68" t="s">
        <v>138</v>
      </c>
      <c r="AO10" s="62"/>
      <c r="AP10" s="68" t="s">
        <v>138</v>
      </c>
      <c r="AQ10" s="62"/>
      <c r="AR10" s="68" t="s">
        <v>138</v>
      </c>
      <c r="AS10" s="62"/>
      <c r="AT10" s="68" t="s">
        <v>138</v>
      </c>
      <c r="AU10" s="62"/>
      <c r="AV10" s="68" t="s">
        <v>138</v>
      </c>
      <c r="AW10" s="62"/>
      <c r="AX10" s="68" t="s">
        <v>138</v>
      </c>
      <c r="AY10" s="62"/>
      <c r="AZ10" s="68" t="s">
        <v>138</v>
      </c>
      <c r="BA10" s="62"/>
      <c r="BB10" s="68" t="s">
        <v>138</v>
      </c>
      <c r="BC10" s="62"/>
      <c r="BD10" s="68" t="s">
        <v>138</v>
      </c>
      <c r="BE10" s="62"/>
      <c r="BF10" s="68" t="s">
        <v>138</v>
      </c>
      <c r="BG10" s="62"/>
      <c r="BH10" s="68" t="s">
        <v>138</v>
      </c>
      <c r="BI10" s="62"/>
      <c r="BJ10" s="68" t="s">
        <v>138</v>
      </c>
      <c r="BK10" s="62"/>
      <c r="BL10" s="68" t="s">
        <v>138</v>
      </c>
      <c r="BM10" s="62"/>
      <c r="BN10" s="68" t="s">
        <v>138</v>
      </c>
      <c r="BO10" s="62"/>
      <c r="BP10" s="68" t="s">
        <v>138</v>
      </c>
      <c r="BQ10" s="62"/>
      <c r="BR10" s="68" t="s">
        <v>138</v>
      </c>
      <c r="BS10" s="62"/>
      <c r="BT10" s="68" t="s">
        <v>138</v>
      </c>
      <c r="BU10" s="62"/>
      <c r="BV10" s="68" t="s">
        <v>138</v>
      </c>
      <c r="BW10" s="62"/>
      <c r="BX10" s="68" t="s">
        <v>138</v>
      </c>
      <c r="BY10" s="62"/>
      <c r="BZ10" s="68" t="s">
        <v>138</v>
      </c>
      <c r="CA10" s="62"/>
      <c r="CB10" s="68" t="s">
        <v>138</v>
      </c>
      <c r="CC10" s="62"/>
      <c r="CD10" s="147" t="s">
        <v>138</v>
      </c>
      <c r="CE10" s="146"/>
    </row>
    <row r="11" spans="1:83" s="10" customFormat="1" ht="13.5" customHeight="1">
      <c r="A11" s="62" t="s">
        <v>125</v>
      </c>
      <c r="B11" s="68" t="s">
        <v>185</v>
      </c>
      <c r="C11" s="62" t="s">
        <v>186</v>
      </c>
      <c r="D11" s="62" t="s">
        <v>180</v>
      </c>
      <c r="E11" s="62"/>
      <c r="F11" s="62"/>
      <c r="G11" s="62"/>
      <c r="H11" s="62"/>
      <c r="I11" s="62"/>
      <c r="J11" s="62"/>
      <c r="K11" s="62"/>
      <c r="L11" s="62"/>
      <c r="M11" s="62"/>
      <c r="N11" s="62"/>
      <c r="O11" s="62" t="s">
        <v>180</v>
      </c>
      <c r="P11" s="62"/>
      <c r="Q11" s="62"/>
      <c r="R11" s="62"/>
      <c r="S11" s="62"/>
      <c r="T11" s="62"/>
      <c r="U11" s="62">
        <v>2</v>
      </c>
      <c r="V11" s="68" t="s">
        <v>143</v>
      </c>
      <c r="W11" s="62" t="s">
        <v>144</v>
      </c>
      <c r="X11" s="68" t="s">
        <v>170</v>
      </c>
      <c r="Y11" s="62" t="s">
        <v>171</v>
      </c>
      <c r="Z11" s="68" t="s">
        <v>138</v>
      </c>
      <c r="AA11" s="62"/>
      <c r="AB11" s="68" t="s">
        <v>138</v>
      </c>
      <c r="AC11" s="62"/>
      <c r="AD11" s="68" t="s">
        <v>138</v>
      </c>
      <c r="AE11" s="62"/>
      <c r="AF11" s="68" t="s">
        <v>138</v>
      </c>
      <c r="AG11" s="62"/>
      <c r="AH11" s="68" t="s">
        <v>138</v>
      </c>
      <c r="AI11" s="62"/>
      <c r="AJ11" s="68" t="s">
        <v>138</v>
      </c>
      <c r="AK11" s="62"/>
      <c r="AL11" s="68" t="s">
        <v>138</v>
      </c>
      <c r="AM11" s="62"/>
      <c r="AN11" s="68" t="s">
        <v>138</v>
      </c>
      <c r="AO11" s="62"/>
      <c r="AP11" s="68" t="s">
        <v>138</v>
      </c>
      <c r="AQ11" s="62"/>
      <c r="AR11" s="68" t="s">
        <v>138</v>
      </c>
      <c r="AS11" s="62"/>
      <c r="AT11" s="68" t="s">
        <v>138</v>
      </c>
      <c r="AU11" s="62"/>
      <c r="AV11" s="68" t="s">
        <v>138</v>
      </c>
      <c r="AW11" s="62"/>
      <c r="AX11" s="68" t="s">
        <v>138</v>
      </c>
      <c r="AY11" s="62"/>
      <c r="AZ11" s="68" t="s">
        <v>138</v>
      </c>
      <c r="BA11" s="62"/>
      <c r="BB11" s="68" t="s">
        <v>138</v>
      </c>
      <c r="BC11" s="62"/>
      <c r="BD11" s="68" t="s">
        <v>138</v>
      </c>
      <c r="BE11" s="62"/>
      <c r="BF11" s="68" t="s">
        <v>138</v>
      </c>
      <c r="BG11" s="62"/>
      <c r="BH11" s="68" t="s">
        <v>138</v>
      </c>
      <c r="BI11" s="62"/>
      <c r="BJ11" s="68" t="s">
        <v>138</v>
      </c>
      <c r="BK11" s="62"/>
      <c r="BL11" s="68" t="s">
        <v>138</v>
      </c>
      <c r="BM11" s="62"/>
      <c r="BN11" s="68" t="s">
        <v>138</v>
      </c>
      <c r="BO11" s="62"/>
      <c r="BP11" s="68" t="s">
        <v>138</v>
      </c>
      <c r="BQ11" s="62"/>
      <c r="BR11" s="68" t="s">
        <v>138</v>
      </c>
      <c r="BS11" s="62"/>
      <c r="BT11" s="68" t="s">
        <v>138</v>
      </c>
      <c r="BU11" s="62"/>
      <c r="BV11" s="68" t="s">
        <v>138</v>
      </c>
      <c r="BW11" s="62"/>
      <c r="BX11" s="68" t="s">
        <v>138</v>
      </c>
      <c r="BY11" s="62"/>
      <c r="BZ11" s="68" t="s">
        <v>138</v>
      </c>
      <c r="CA11" s="62"/>
      <c r="CB11" s="68" t="s">
        <v>138</v>
      </c>
      <c r="CC11" s="62"/>
      <c r="CD11" s="147" t="s">
        <v>138</v>
      </c>
      <c r="CE11" s="146"/>
    </row>
    <row r="12" spans="1:83" s="10" customFormat="1" ht="13.5" customHeight="1">
      <c r="A12" s="62" t="s">
        <v>125</v>
      </c>
      <c r="B12" s="68" t="s">
        <v>187</v>
      </c>
      <c r="C12" s="62" t="s">
        <v>188</v>
      </c>
      <c r="D12" s="62"/>
      <c r="E12" s="62"/>
      <c r="F12" s="62" t="s">
        <v>180</v>
      </c>
      <c r="G12" s="62"/>
      <c r="H12" s="62"/>
      <c r="I12" s="62"/>
      <c r="J12" s="62"/>
      <c r="K12" s="62"/>
      <c r="L12" s="62"/>
      <c r="M12" s="62" t="s">
        <v>180</v>
      </c>
      <c r="N12" s="62"/>
      <c r="O12" s="62"/>
      <c r="P12" s="62"/>
      <c r="Q12" s="62"/>
      <c r="R12" s="62"/>
      <c r="S12" s="62"/>
      <c r="T12" s="62"/>
      <c r="U12" s="62">
        <v>2</v>
      </c>
      <c r="V12" s="68" t="s">
        <v>151</v>
      </c>
      <c r="W12" s="62" t="s">
        <v>152</v>
      </c>
      <c r="X12" s="68" t="s">
        <v>164</v>
      </c>
      <c r="Y12" s="62" t="s">
        <v>165</v>
      </c>
      <c r="Z12" s="68" t="s">
        <v>138</v>
      </c>
      <c r="AA12" s="62"/>
      <c r="AB12" s="68" t="s">
        <v>138</v>
      </c>
      <c r="AC12" s="62"/>
      <c r="AD12" s="68" t="s">
        <v>138</v>
      </c>
      <c r="AE12" s="62"/>
      <c r="AF12" s="68" t="s">
        <v>138</v>
      </c>
      <c r="AG12" s="62"/>
      <c r="AH12" s="68" t="s">
        <v>138</v>
      </c>
      <c r="AI12" s="62"/>
      <c r="AJ12" s="68" t="s">
        <v>138</v>
      </c>
      <c r="AK12" s="62"/>
      <c r="AL12" s="68" t="s">
        <v>138</v>
      </c>
      <c r="AM12" s="62"/>
      <c r="AN12" s="68" t="s">
        <v>138</v>
      </c>
      <c r="AO12" s="62"/>
      <c r="AP12" s="68" t="s">
        <v>138</v>
      </c>
      <c r="AQ12" s="62"/>
      <c r="AR12" s="68" t="s">
        <v>138</v>
      </c>
      <c r="AS12" s="62"/>
      <c r="AT12" s="68" t="s">
        <v>138</v>
      </c>
      <c r="AU12" s="62"/>
      <c r="AV12" s="68" t="s">
        <v>138</v>
      </c>
      <c r="AW12" s="62"/>
      <c r="AX12" s="68" t="s">
        <v>138</v>
      </c>
      <c r="AY12" s="62"/>
      <c r="AZ12" s="68" t="s">
        <v>138</v>
      </c>
      <c r="BA12" s="62"/>
      <c r="BB12" s="68" t="s">
        <v>138</v>
      </c>
      <c r="BC12" s="62"/>
      <c r="BD12" s="68" t="s">
        <v>138</v>
      </c>
      <c r="BE12" s="62"/>
      <c r="BF12" s="68" t="s">
        <v>138</v>
      </c>
      <c r="BG12" s="62"/>
      <c r="BH12" s="68" t="s">
        <v>138</v>
      </c>
      <c r="BI12" s="62"/>
      <c r="BJ12" s="68" t="s">
        <v>138</v>
      </c>
      <c r="BK12" s="62"/>
      <c r="BL12" s="68" t="s">
        <v>138</v>
      </c>
      <c r="BM12" s="62"/>
      <c r="BN12" s="68" t="s">
        <v>138</v>
      </c>
      <c r="BO12" s="62"/>
      <c r="BP12" s="68" t="s">
        <v>138</v>
      </c>
      <c r="BQ12" s="62"/>
      <c r="BR12" s="68" t="s">
        <v>138</v>
      </c>
      <c r="BS12" s="62"/>
      <c r="BT12" s="68" t="s">
        <v>138</v>
      </c>
      <c r="BU12" s="62"/>
      <c r="BV12" s="68" t="s">
        <v>138</v>
      </c>
      <c r="BW12" s="62"/>
      <c r="BX12" s="68" t="s">
        <v>138</v>
      </c>
      <c r="BY12" s="62"/>
      <c r="BZ12" s="68" t="s">
        <v>138</v>
      </c>
      <c r="CA12" s="62"/>
      <c r="CB12" s="68" t="s">
        <v>138</v>
      </c>
      <c r="CC12" s="62"/>
      <c r="CD12" s="147" t="s">
        <v>138</v>
      </c>
      <c r="CE12" s="146"/>
    </row>
    <row r="13" spans="1:83" s="10" customFormat="1" ht="13.5" customHeight="1">
      <c r="A13" s="62" t="s">
        <v>125</v>
      </c>
      <c r="B13" s="68" t="s">
        <v>189</v>
      </c>
      <c r="C13" s="62" t="s">
        <v>190</v>
      </c>
      <c r="D13" s="62"/>
      <c r="E13" s="62"/>
      <c r="F13" s="62" t="s">
        <v>180</v>
      </c>
      <c r="G13" s="62"/>
      <c r="H13" s="62"/>
      <c r="I13" s="62"/>
      <c r="J13" s="62" t="s">
        <v>180</v>
      </c>
      <c r="K13" s="62"/>
      <c r="L13" s="62"/>
      <c r="M13" s="62"/>
      <c r="N13" s="62"/>
      <c r="O13" s="62" t="s">
        <v>180</v>
      </c>
      <c r="P13" s="62"/>
      <c r="Q13" s="62"/>
      <c r="R13" s="62"/>
      <c r="S13" s="62"/>
      <c r="T13" s="62"/>
      <c r="U13" s="62">
        <v>4</v>
      </c>
      <c r="V13" s="68" t="s">
        <v>141</v>
      </c>
      <c r="W13" s="62" t="s">
        <v>142</v>
      </c>
      <c r="X13" s="68" t="s">
        <v>172</v>
      </c>
      <c r="Y13" s="62" t="s">
        <v>173</v>
      </c>
      <c r="Z13" s="68" t="s">
        <v>174</v>
      </c>
      <c r="AA13" s="62" t="s">
        <v>175</v>
      </c>
      <c r="AB13" s="68" t="s">
        <v>176</v>
      </c>
      <c r="AC13" s="62" t="s">
        <v>177</v>
      </c>
      <c r="AD13" s="68" t="s">
        <v>138</v>
      </c>
      <c r="AE13" s="62"/>
      <c r="AF13" s="68" t="s">
        <v>138</v>
      </c>
      <c r="AG13" s="62"/>
      <c r="AH13" s="68" t="s">
        <v>138</v>
      </c>
      <c r="AI13" s="62"/>
      <c r="AJ13" s="68" t="s">
        <v>138</v>
      </c>
      <c r="AK13" s="62"/>
      <c r="AL13" s="68" t="s">
        <v>138</v>
      </c>
      <c r="AM13" s="62"/>
      <c r="AN13" s="68" t="s">
        <v>138</v>
      </c>
      <c r="AO13" s="62"/>
      <c r="AP13" s="68" t="s">
        <v>138</v>
      </c>
      <c r="AQ13" s="62"/>
      <c r="AR13" s="68" t="s">
        <v>138</v>
      </c>
      <c r="AS13" s="62"/>
      <c r="AT13" s="68" t="s">
        <v>138</v>
      </c>
      <c r="AU13" s="62"/>
      <c r="AV13" s="68" t="s">
        <v>138</v>
      </c>
      <c r="AW13" s="62"/>
      <c r="AX13" s="68" t="s">
        <v>138</v>
      </c>
      <c r="AY13" s="62"/>
      <c r="AZ13" s="68" t="s">
        <v>138</v>
      </c>
      <c r="BA13" s="62"/>
      <c r="BB13" s="68" t="s">
        <v>138</v>
      </c>
      <c r="BC13" s="62"/>
      <c r="BD13" s="68" t="s">
        <v>138</v>
      </c>
      <c r="BE13" s="62"/>
      <c r="BF13" s="68" t="s">
        <v>138</v>
      </c>
      <c r="BG13" s="62"/>
      <c r="BH13" s="68" t="s">
        <v>138</v>
      </c>
      <c r="BI13" s="62"/>
      <c r="BJ13" s="68" t="s">
        <v>138</v>
      </c>
      <c r="BK13" s="62"/>
      <c r="BL13" s="68" t="s">
        <v>138</v>
      </c>
      <c r="BM13" s="62"/>
      <c r="BN13" s="68" t="s">
        <v>138</v>
      </c>
      <c r="BO13" s="62"/>
      <c r="BP13" s="68" t="s">
        <v>138</v>
      </c>
      <c r="BQ13" s="62"/>
      <c r="BR13" s="68" t="s">
        <v>138</v>
      </c>
      <c r="BS13" s="62"/>
      <c r="BT13" s="68" t="s">
        <v>138</v>
      </c>
      <c r="BU13" s="62"/>
      <c r="BV13" s="68" t="s">
        <v>138</v>
      </c>
      <c r="BW13" s="62"/>
      <c r="BX13" s="68" t="s">
        <v>138</v>
      </c>
      <c r="BY13" s="62"/>
      <c r="BZ13" s="68" t="s">
        <v>138</v>
      </c>
      <c r="CA13" s="62"/>
      <c r="CB13" s="68" t="s">
        <v>138</v>
      </c>
      <c r="CC13" s="62"/>
      <c r="CD13" s="147" t="s">
        <v>138</v>
      </c>
      <c r="CE13" s="146"/>
    </row>
    <row r="14" spans="1:83" s="10" customFormat="1" ht="13.5" customHeight="1">
      <c r="A14" s="62"/>
      <c r="B14" s="68"/>
      <c r="C14" s="62"/>
      <c r="D14" s="62"/>
      <c r="E14" s="62"/>
      <c r="F14" s="62"/>
      <c r="G14" s="62"/>
      <c r="H14" s="62"/>
      <c r="I14" s="62"/>
      <c r="J14" s="62"/>
      <c r="K14" s="62"/>
      <c r="L14" s="62"/>
      <c r="M14" s="62"/>
      <c r="N14" s="62"/>
      <c r="O14" s="62"/>
      <c r="P14" s="62"/>
      <c r="Q14" s="62"/>
      <c r="R14" s="62"/>
      <c r="S14" s="62"/>
      <c r="T14" s="62"/>
      <c r="U14" s="62"/>
      <c r="V14" s="68"/>
      <c r="W14" s="62"/>
      <c r="X14" s="68"/>
      <c r="Y14" s="62"/>
      <c r="Z14" s="68"/>
      <c r="AA14" s="62"/>
      <c r="AB14" s="68"/>
      <c r="AC14" s="62"/>
      <c r="AD14" s="68"/>
      <c r="AE14" s="62"/>
      <c r="AF14" s="68"/>
      <c r="AG14" s="62"/>
      <c r="AH14" s="68"/>
      <c r="AI14" s="62"/>
      <c r="AJ14" s="68"/>
      <c r="AK14" s="62"/>
      <c r="AL14" s="68"/>
      <c r="AM14" s="62"/>
      <c r="AN14" s="68"/>
      <c r="AO14" s="62"/>
      <c r="AP14" s="68"/>
      <c r="AQ14" s="62"/>
      <c r="AR14" s="68"/>
      <c r="AS14" s="62"/>
      <c r="AT14" s="68"/>
      <c r="AU14" s="62"/>
      <c r="AV14" s="68"/>
      <c r="AW14" s="62"/>
      <c r="AX14" s="68"/>
      <c r="AY14" s="62"/>
      <c r="AZ14" s="68"/>
      <c r="BA14" s="62"/>
      <c r="BB14" s="68"/>
      <c r="BC14" s="62"/>
      <c r="BD14" s="68"/>
      <c r="BE14" s="62"/>
      <c r="BF14" s="68"/>
      <c r="BG14" s="62"/>
      <c r="BH14" s="68"/>
      <c r="BI14" s="62"/>
      <c r="BJ14" s="68"/>
      <c r="BK14" s="62"/>
      <c r="BL14" s="68"/>
      <c r="BM14" s="62"/>
      <c r="BN14" s="68"/>
      <c r="BO14" s="62"/>
      <c r="BP14" s="68"/>
      <c r="BQ14" s="62"/>
      <c r="BR14" s="68"/>
      <c r="BS14" s="62"/>
      <c r="BT14" s="68"/>
      <c r="BU14" s="62"/>
      <c r="BV14" s="68"/>
      <c r="BW14" s="62"/>
      <c r="BX14" s="68"/>
      <c r="BY14" s="62"/>
      <c r="BZ14" s="68"/>
      <c r="CA14" s="62"/>
      <c r="CB14" s="68"/>
      <c r="CC14" s="62"/>
      <c r="CD14" s="147" t="s">
        <v>138</v>
      </c>
      <c r="CE14" s="146"/>
    </row>
    <row r="15" spans="1:83" s="10" customFormat="1" ht="13.5" customHeight="1">
      <c r="A15" s="62"/>
      <c r="B15" s="68"/>
      <c r="C15" s="62"/>
      <c r="D15" s="62"/>
      <c r="E15" s="62"/>
      <c r="F15" s="62"/>
      <c r="G15" s="62"/>
      <c r="H15" s="62"/>
      <c r="I15" s="62"/>
      <c r="J15" s="62"/>
      <c r="K15" s="62"/>
      <c r="L15" s="62"/>
      <c r="M15" s="62"/>
      <c r="N15" s="62"/>
      <c r="O15" s="62"/>
      <c r="P15" s="62"/>
      <c r="Q15" s="62"/>
      <c r="R15" s="62"/>
      <c r="S15" s="62"/>
      <c r="T15" s="62"/>
      <c r="U15" s="62"/>
      <c r="V15" s="68"/>
      <c r="W15" s="62"/>
      <c r="X15" s="68"/>
      <c r="Y15" s="62"/>
      <c r="Z15" s="68"/>
      <c r="AA15" s="62"/>
      <c r="AB15" s="68"/>
      <c r="AC15" s="62"/>
      <c r="AD15" s="68"/>
      <c r="AE15" s="62"/>
      <c r="AF15" s="68"/>
      <c r="AG15" s="62"/>
      <c r="AH15" s="68"/>
      <c r="AI15" s="62"/>
      <c r="AJ15" s="68"/>
      <c r="AK15" s="62"/>
      <c r="AL15" s="68"/>
      <c r="AM15" s="62"/>
      <c r="AN15" s="68"/>
      <c r="AO15" s="62"/>
      <c r="AP15" s="68"/>
      <c r="AQ15" s="62"/>
      <c r="AR15" s="68"/>
      <c r="AS15" s="62"/>
      <c r="AT15" s="68"/>
      <c r="AU15" s="62"/>
      <c r="AV15" s="68"/>
      <c r="AW15" s="62"/>
      <c r="AX15" s="68"/>
      <c r="AY15" s="62"/>
      <c r="AZ15" s="68"/>
      <c r="BA15" s="62"/>
      <c r="BB15" s="68"/>
      <c r="BC15" s="62"/>
      <c r="BD15" s="68"/>
      <c r="BE15" s="62"/>
      <c r="BF15" s="68"/>
      <c r="BG15" s="62"/>
      <c r="BH15" s="68"/>
      <c r="BI15" s="62"/>
      <c r="BJ15" s="68"/>
      <c r="BK15" s="62"/>
      <c r="BL15" s="68"/>
      <c r="BM15" s="62"/>
      <c r="BN15" s="68"/>
      <c r="BO15" s="62"/>
      <c r="BP15" s="68"/>
      <c r="BQ15" s="62"/>
      <c r="BR15" s="68"/>
      <c r="BS15" s="62"/>
      <c r="BT15" s="68"/>
      <c r="BU15" s="62"/>
      <c r="BV15" s="68"/>
      <c r="BW15" s="62"/>
      <c r="BX15" s="68"/>
      <c r="BY15" s="62"/>
      <c r="BZ15" s="68"/>
      <c r="CA15" s="62"/>
      <c r="CB15" s="68"/>
      <c r="CC15" s="62"/>
      <c r="CD15" s="147" t="s">
        <v>138</v>
      </c>
      <c r="CE15" s="146"/>
    </row>
    <row r="16" spans="1:83" s="10" customFormat="1" ht="13.5" customHeight="1">
      <c r="A16" s="62"/>
      <c r="B16" s="68"/>
      <c r="C16" s="62"/>
      <c r="D16" s="62"/>
      <c r="E16" s="62"/>
      <c r="F16" s="62"/>
      <c r="G16" s="62"/>
      <c r="H16" s="62"/>
      <c r="I16" s="62"/>
      <c r="J16" s="62"/>
      <c r="K16" s="62"/>
      <c r="L16" s="62"/>
      <c r="M16" s="62"/>
      <c r="N16" s="62"/>
      <c r="O16" s="62"/>
      <c r="P16" s="62"/>
      <c r="Q16" s="62"/>
      <c r="R16" s="62"/>
      <c r="S16" s="62"/>
      <c r="T16" s="62"/>
      <c r="U16" s="62"/>
      <c r="V16" s="68"/>
      <c r="W16" s="62"/>
      <c r="X16" s="68"/>
      <c r="Y16" s="62"/>
      <c r="Z16" s="68"/>
      <c r="AA16" s="62"/>
      <c r="AB16" s="68"/>
      <c r="AC16" s="62"/>
      <c r="AD16" s="68"/>
      <c r="AE16" s="62"/>
      <c r="AF16" s="68"/>
      <c r="AG16" s="62"/>
      <c r="AH16" s="68"/>
      <c r="AI16" s="62"/>
      <c r="AJ16" s="68"/>
      <c r="AK16" s="62"/>
      <c r="AL16" s="68"/>
      <c r="AM16" s="62"/>
      <c r="AN16" s="68"/>
      <c r="AO16" s="62"/>
      <c r="AP16" s="68"/>
      <c r="AQ16" s="62"/>
      <c r="AR16" s="68"/>
      <c r="AS16" s="62"/>
      <c r="AT16" s="68"/>
      <c r="AU16" s="62"/>
      <c r="AV16" s="68"/>
      <c r="AW16" s="62"/>
      <c r="AX16" s="68"/>
      <c r="AY16" s="62"/>
      <c r="AZ16" s="68"/>
      <c r="BA16" s="62"/>
      <c r="BB16" s="68"/>
      <c r="BC16" s="62"/>
      <c r="BD16" s="68"/>
      <c r="BE16" s="62"/>
      <c r="BF16" s="68"/>
      <c r="BG16" s="62"/>
      <c r="BH16" s="68"/>
      <c r="BI16" s="62"/>
      <c r="BJ16" s="68"/>
      <c r="BK16" s="62"/>
      <c r="BL16" s="68"/>
      <c r="BM16" s="62"/>
      <c r="BN16" s="68"/>
      <c r="BO16" s="62"/>
      <c r="BP16" s="68"/>
      <c r="BQ16" s="62"/>
      <c r="BR16" s="68"/>
      <c r="BS16" s="62"/>
      <c r="BT16" s="68"/>
      <c r="BU16" s="62"/>
      <c r="BV16" s="68"/>
      <c r="BW16" s="62"/>
      <c r="BX16" s="68"/>
      <c r="BY16" s="62"/>
      <c r="BZ16" s="68"/>
      <c r="CA16" s="62"/>
      <c r="CB16" s="68"/>
      <c r="CC16" s="62"/>
      <c r="CD16" s="147" t="s">
        <v>138</v>
      </c>
      <c r="CE16" s="146"/>
    </row>
    <row r="17" spans="1:83" s="10" customFormat="1" ht="13.5" customHeight="1">
      <c r="A17" s="62"/>
      <c r="B17" s="68"/>
      <c r="C17" s="62"/>
      <c r="D17" s="62"/>
      <c r="E17" s="62"/>
      <c r="F17" s="62"/>
      <c r="G17" s="62"/>
      <c r="H17" s="62"/>
      <c r="I17" s="62"/>
      <c r="J17" s="62"/>
      <c r="K17" s="62"/>
      <c r="L17" s="62"/>
      <c r="M17" s="62"/>
      <c r="N17" s="62"/>
      <c r="O17" s="62"/>
      <c r="P17" s="62"/>
      <c r="Q17" s="62"/>
      <c r="R17" s="62"/>
      <c r="S17" s="62"/>
      <c r="T17" s="62"/>
      <c r="U17" s="62"/>
      <c r="V17" s="68"/>
      <c r="W17" s="62"/>
      <c r="X17" s="68"/>
      <c r="Y17" s="62"/>
      <c r="Z17" s="68"/>
      <c r="AA17" s="62"/>
      <c r="AB17" s="68"/>
      <c r="AC17" s="62"/>
      <c r="AD17" s="68"/>
      <c r="AE17" s="62"/>
      <c r="AF17" s="68"/>
      <c r="AG17" s="62"/>
      <c r="AH17" s="68"/>
      <c r="AI17" s="62"/>
      <c r="AJ17" s="68"/>
      <c r="AK17" s="62"/>
      <c r="AL17" s="68"/>
      <c r="AM17" s="62"/>
      <c r="AN17" s="68"/>
      <c r="AO17" s="62"/>
      <c r="AP17" s="68"/>
      <c r="AQ17" s="62"/>
      <c r="AR17" s="68"/>
      <c r="AS17" s="62"/>
      <c r="AT17" s="68"/>
      <c r="AU17" s="62"/>
      <c r="AV17" s="68"/>
      <c r="AW17" s="62"/>
      <c r="AX17" s="68"/>
      <c r="AY17" s="62"/>
      <c r="AZ17" s="68"/>
      <c r="BA17" s="62"/>
      <c r="BB17" s="68"/>
      <c r="BC17" s="62"/>
      <c r="BD17" s="68"/>
      <c r="BE17" s="62"/>
      <c r="BF17" s="68"/>
      <c r="BG17" s="62"/>
      <c r="BH17" s="68"/>
      <c r="BI17" s="62"/>
      <c r="BJ17" s="68"/>
      <c r="BK17" s="62"/>
      <c r="BL17" s="68"/>
      <c r="BM17" s="62"/>
      <c r="BN17" s="68"/>
      <c r="BO17" s="62"/>
      <c r="BP17" s="68"/>
      <c r="BQ17" s="62"/>
      <c r="BR17" s="68"/>
      <c r="BS17" s="62"/>
      <c r="BT17" s="68"/>
      <c r="BU17" s="62"/>
      <c r="BV17" s="68"/>
      <c r="BW17" s="62"/>
      <c r="BX17" s="68"/>
      <c r="BY17" s="62"/>
      <c r="BZ17" s="68"/>
      <c r="CA17" s="62"/>
      <c r="CB17" s="68"/>
      <c r="CC17" s="62"/>
      <c r="CD17" s="147" t="s">
        <v>138</v>
      </c>
      <c r="CE17" s="146"/>
    </row>
    <row r="18" spans="1:83" s="10" customFormat="1" ht="13.5" customHeight="1">
      <c r="A18" s="62"/>
      <c r="B18" s="68"/>
      <c r="C18" s="62"/>
      <c r="D18" s="62"/>
      <c r="E18" s="62"/>
      <c r="F18" s="62"/>
      <c r="G18" s="62"/>
      <c r="H18" s="62"/>
      <c r="I18" s="62"/>
      <c r="J18" s="62"/>
      <c r="K18" s="62"/>
      <c r="L18" s="62"/>
      <c r="M18" s="62"/>
      <c r="N18" s="62"/>
      <c r="O18" s="62"/>
      <c r="P18" s="62"/>
      <c r="Q18" s="62"/>
      <c r="R18" s="62"/>
      <c r="S18" s="62"/>
      <c r="T18" s="62"/>
      <c r="U18" s="62"/>
      <c r="V18" s="68"/>
      <c r="W18" s="62"/>
      <c r="X18" s="68"/>
      <c r="Y18" s="62"/>
      <c r="Z18" s="68"/>
      <c r="AA18" s="62"/>
      <c r="AB18" s="68"/>
      <c r="AC18" s="62"/>
      <c r="AD18" s="68"/>
      <c r="AE18" s="62"/>
      <c r="AF18" s="68"/>
      <c r="AG18" s="62"/>
      <c r="AH18" s="68"/>
      <c r="AI18" s="62"/>
      <c r="AJ18" s="68"/>
      <c r="AK18" s="62"/>
      <c r="AL18" s="68"/>
      <c r="AM18" s="62"/>
      <c r="AN18" s="68"/>
      <c r="AO18" s="62"/>
      <c r="AP18" s="68"/>
      <c r="AQ18" s="62"/>
      <c r="AR18" s="68"/>
      <c r="AS18" s="62"/>
      <c r="AT18" s="68"/>
      <c r="AU18" s="62"/>
      <c r="AV18" s="68"/>
      <c r="AW18" s="62"/>
      <c r="AX18" s="68"/>
      <c r="AY18" s="62"/>
      <c r="AZ18" s="68"/>
      <c r="BA18" s="62"/>
      <c r="BB18" s="68"/>
      <c r="BC18" s="62"/>
      <c r="BD18" s="68"/>
      <c r="BE18" s="62"/>
      <c r="BF18" s="68"/>
      <c r="BG18" s="62"/>
      <c r="BH18" s="68"/>
      <c r="BI18" s="62"/>
      <c r="BJ18" s="68"/>
      <c r="BK18" s="62"/>
      <c r="BL18" s="68"/>
      <c r="BM18" s="62"/>
      <c r="BN18" s="68"/>
      <c r="BO18" s="62"/>
      <c r="BP18" s="68"/>
      <c r="BQ18" s="62"/>
      <c r="BR18" s="68"/>
      <c r="BS18" s="62"/>
      <c r="BT18" s="68"/>
      <c r="BU18" s="62"/>
      <c r="BV18" s="68"/>
      <c r="BW18" s="62"/>
      <c r="BX18" s="68"/>
      <c r="BY18" s="62"/>
      <c r="BZ18" s="68"/>
      <c r="CA18" s="62"/>
      <c r="CB18" s="68"/>
      <c r="CC18" s="62"/>
      <c r="CD18" s="147" t="s">
        <v>138</v>
      </c>
      <c r="CE18" s="146"/>
    </row>
    <row r="19" spans="1:83" s="10" customFormat="1" ht="13.5" customHeight="1">
      <c r="A19" s="62"/>
      <c r="B19" s="68"/>
      <c r="C19" s="62"/>
      <c r="D19" s="62"/>
      <c r="E19" s="62"/>
      <c r="F19" s="62"/>
      <c r="G19" s="62"/>
      <c r="H19" s="62"/>
      <c r="I19" s="62"/>
      <c r="J19" s="62"/>
      <c r="K19" s="62"/>
      <c r="L19" s="62"/>
      <c r="M19" s="62"/>
      <c r="N19" s="62"/>
      <c r="O19" s="62"/>
      <c r="P19" s="62"/>
      <c r="Q19" s="62"/>
      <c r="R19" s="62"/>
      <c r="S19" s="62"/>
      <c r="T19" s="62"/>
      <c r="U19" s="62"/>
      <c r="V19" s="68"/>
      <c r="W19" s="62"/>
      <c r="X19" s="68"/>
      <c r="Y19" s="62"/>
      <c r="Z19" s="68"/>
      <c r="AA19" s="62"/>
      <c r="AB19" s="68"/>
      <c r="AC19" s="62"/>
      <c r="AD19" s="68"/>
      <c r="AE19" s="62"/>
      <c r="AF19" s="68"/>
      <c r="AG19" s="62"/>
      <c r="AH19" s="68"/>
      <c r="AI19" s="62"/>
      <c r="AJ19" s="68"/>
      <c r="AK19" s="62"/>
      <c r="AL19" s="68"/>
      <c r="AM19" s="62"/>
      <c r="AN19" s="68"/>
      <c r="AO19" s="62"/>
      <c r="AP19" s="68"/>
      <c r="AQ19" s="62"/>
      <c r="AR19" s="68"/>
      <c r="AS19" s="62"/>
      <c r="AT19" s="68"/>
      <c r="AU19" s="62"/>
      <c r="AV19" s="68"/>
      <c r="AW19" s="62"/>
      <c r="AX19" s="68"/>
      <c r="AY19" s="62"/>
      <c r="AZ19" s="68"/>
      <c r="BA19" s="62"/>
      <c r="BB19" s="68"/>
      <c r="BC19" s="62"/>
      <c r="BD19" s="68"/>
      <c r="BE19" s="62"/>
      <c r="BF19" s="68"/>
      <c r="BG19" s="62"/>
      <c r="BH19" s="68"/>
      <c r="BI19" s="62"/>
      <c r="BJ19" s="68"/>
      <c r="BK19" s="62"/>
      <c r="BL19" s="68"/>
      <c r="BM19" s="62"/>
      <c r="BN19" s="68"/>
      <c r="BO19" s="62"/>
      <c r="BP19" s="68"/>
      <c r="BQ19" s="62"/>
      <c r="BR19" s="68"/>
      <c r="BS19" s="62"/>
      <c r="BT19" s="68"/>
      <c r="BU19" s="62"/>
      <c r="BV19" s="68"/>
      <c r="BW19" s="62"/>
      <c r="BX19" s="68"/>
      <c r="BY19" s="62"/>
      <c r="BZ19" s="68"/>
      <c r="CA19" s="62"/>
      <c r="CB19" s="68"/>
      <c r="CC19" s="62"/>
      <c r="CD19" s="147" t="s">
        <v>138</v>
      </c>
      <c r="CE19" s="146"/>
    </row>
    <row r="20" spans="1:83" s="10" customFormat="1" ht="13.5" customHeight="1">
      <c r="A20" s="62"/>
      <c r="B20" s="68"/>
      <c r="C20" s="62"/>
      <c r="D20" s="62"/>
      <c r="E20" s="62"/>
      <c r="F20" s="62"/>
      <c r="G20" s="62"/>
      <c r="H20" s="62"/>
      <c r="I20" s="62"/>
      <c r="J20" s="62"/>
      <c r="K20" s="62"/>
      <c r="L20" s="62"/>
      <c r="M20" s="62"/>
      <c r="N20" s="62"/>
      <c r="O20" s="62"/>
      <c r="P20" s="62"/>
      <c r="Q20" s="62"/>
      <c r="R20" s="62"/>
      <c r="S20" s="62"/>
      <c r="T20" s="62"/>
      <c r="U20" s="62"/>
      <c r="V20" s="68"/>
      <c r="W20" s="62"/>
      <c r="X20" s="68"/>
      <c r="Y20" s="62"/>
      <c r="Z20" s="68"/>
      <c r="AA20" s="62"/>
      <c r="AB20" s="68"/>
      <c r="AC20" s="62"/>
      <c r="AD20" s="68"/>
      <c r="AE20" s="62"/>
      <c r="AF20" s="68"/>
      <c r="AG20" s="62"/>
      <c r="AH20" s="68"/>
      <c r="AI20" s="62"/>
      <c r="AJ20" s="68"/>
      <c r="AK20" s="62"/>
      <c r="AL20" s="68"/>
      <c r="AM20" s="62"/>
      <c r="AN20" s="68"/>
      <c r="AO20" s="62"/>
      <c r="AP20" s="68"/>
      <c r="AQ20" s="62"/>
      <c r="AR20" s="68"/>
      <c r="AS20" s="62"/>
      <c r="AT20" s="68"/>
      <c r="AU20" s="62"/>
      <c r="AV20" s="68"/>
      <c r="AW20" s="62"/>
      <c r="AX20" s="68"/>
      <c r="AY20" s="62"/>
      <c r="AZ20" s="68"/>
      <c r="BA20" s="62"/>
      <c r="BB20" s="68"/>
      <c r="BC20" s="62"/>
      <c r="BD20" s="68"/>
      <c r="BE20" s="62"/>
      <c r="BF20" s="68"/>
      <c r="BG20" s="62"/>
      <c r="BH20" s="68"/>
      <c r="BI20" s="62"/>
      <c r="BJ20" s="68"/>
      <c r="BK20" s="62"/>
      <c r="BL20" s="68"/>
      <c r="BM20" s="62"/>
      <c r="BN20" s="68"/>
      <c r="BO20" s="62"/>
      <c r="BP20" s="68"/>
      <c r="BQ20" s="62"/>
      <c r="BR20" s="68"/>
      <c r="BS20" s="62"/>
      <c r="BT20" s="68"/>
      <c r="BU20" s="62"/>
      <c r="BV20" s="68"/>
      <c r="BW20" s="62"/>
      <c r="BX20" s="68"/>
      <c r="BY20" s="62"/>
      <c r="BZ20" s="68"/>
      <c r="CA20" s="62"/>
      <c r="CB20" s="68"/>
      <c r="CC20" s="62"/>
      <c r="CD20" s="147" t="s">
        <v>138</v>
      </c>
      <c r="CE20" s="146"/>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47" t="s">
        <v>138</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138</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138</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138</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138</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138</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7" t="s">
        <v>138</v>
      </c>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6"/>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6"/>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6"/>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6"/>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6"/>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6"/>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6"/>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6"/>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6"/>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6"/>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6"/>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6"/>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6"/>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6"/>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6"/>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6"/>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6"/>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6"/>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6"/>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6"/>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6"/>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6"/>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6"/>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13">
    <sortCondition ref="A8:A13"/>
    <sortCondition ref="B8:B13"/>
    <sortCondition ref="C8:C13"/>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12" man="1"/>
    <brk id="41" min="1" max="12" man="1"/>
    <brk id="51" min="1" max="12" man="1"/>
    <brk id="61" min="1" max="12" man="1"/>
    <brk id="71" min="1" max="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愛媛県</v>
      </c>
      <c r="B7" s="70" t="str">
        <f>組合状況!B7</f>
        <v>38000</v>
      </c>
      <c r="C7" s="69" t="s">
        <v>52</v>
      </c>
      <c r="D7" s="71">
        <f>SUM(E7,+H7)</f>
        <v>454</v>
      </c>
      <c r="E7" s="71">
        <f>SUM(F7:G7)</f>
        <v>212</v>
      </c>
      <c r="F7" s="71">
        <f>SUM(F$8:F$207)</f>
        <v>175</v>
      </c>
      <c r="G7" s="71">
        <f>SUM(G$8:G$207)</f>
        <v>37</v>
      </c>
      <c r="H7" s="71">
        <f>SUM(I7:L7)</f>
        <v>242</v>
      </c>
      <c r="I7" s="71">
        <f>SUM(I$8:I$207)</f>
        <v>180</v>
      </c>
      <c r="J7" s="71">
        <f>SUM(J$8:J$207)</f>
        <v>53</v>
      </c>
      <c r="K7" s="71">
        <f>SUM(K$8:K$207)</f>
        <v>4</v>
      </c>
      <c r="L7" s="71">
        <f>SUM(L$8:L$207)</f>
        <v>5</v>
      </c>
      <c r="M7" s="71">
        <f>SUM(N7,+Q7)</f>
        <v>35</v>
      </c>
      <c r="N7" s="71">
        <f>SUM(O7:P7)</f>
        <v>35</v>
      </c>
      <c r="O7" s="71">
        <f>SUM(O$8:O$207)</f>
        <v>27</v>
      </c>
      <c r="P7" s="71">
        <f>SUM(P$8:P$207)</f>
        <v>8</v>
      </c>
      <c r="Q7" s="71">
        <f>SUM(R7:U7)</f>
        <v>0</v>
      </c>
      <c r="R7" s="71">
        <f>SUM(R$8:R$207)</f>
        <v>0</v>
      </c>
      <c r="S7" s="71">
        <f>SUM(S$8:S$207)</f>
        <v>0</v>
      </c>
      <c r="T7" s="71">
        <f>SUM(T$8:T$207)</f>
        <v>0</v>
      </c>
      <c r="U7" s="71">
        <f>SUM(U$8:U$207)</f>
        <v>0</v>
      </c>
      <c r="V7" s="71">
        <f t="shared" ref="V7:AD7" si="0">SUM(D7,+M7)</f>
        <v>489</v>
      </c>
      <c r="W7" s="71">
        <f t="shared" si="0"/>
        <v>247</v>
      </c>
      <c r="X7" s="71">
        <f t="shared" si="0"/>
        <v>202</v>
      </c>
      <c r="Y7" s="71">
        <f t="shared" si="0"/>
        <v>45</v>
      </c>
      <c r="Z7" s="71">
        <f t="shared" si="0"/>
        <v>242</v>
      </c>
      <c r="AA7" s="71">
        <f t="shared" si="0"/>
        <v>180</v>
      </c>
      <c r="AB7" s="71">
        <f t="shared" si="0"/>
        <v>53</v>
      </c>
      <c r="AC7" s="71">
        <f t="shared" si="0"/>
        <v>4</v>
      </c>
      <c r="AD7" s="71">
        <f t="shared" si="0"/>
        <v>5</v>
      </c>
    </row>
    <row r="8" spans="1:30" s="10" customFormat="1" ht="13.5" customHeight="1">
      <c r="A8" s="60" t="s">
        <v>125</v>
      </c>
      <c r="B8" s="61" t="s">
        <v>135</v>
      </c>
      <c r="C8" s="62" t="s">
        <v>136</v>
      </c>
      <c r="D8" s="63">
        <f>SUM(E8,+H8)</f>
        <v>188</v>
      </c>
      <c r="E8" s="63">
        <f>SUM(F8:G8)</f>
        <v>68</v>
      </c>
      <c r="F8" s="63">
        <v>52</v>
      </c>
      <c r="G8" s="63">
        <v>16</v>
      </c>
      <c r="H8" s="63">
        <f>SUM(I8:L8)</f>
        <v>120</v>
      </c>
      <c r="I8" s="63">
        <v>120</v>
      </c>
      <c r="J8" s="63">
        <v>0</v>
      </c>
      <c r="K8" s="63">
        <v>0</v>
      </c>
      <c r="L8" s="63">
        <v>0</v>
      </c>
      <c r="M8" s="63">
        <f>SUM(N8,+Q8)</f>
        <v>5</v>
      </c>
      <c r="N8" s="63">
        <f>SUM(O8:P8)</f>
        <v>5</v>
      </c>
      <c r="O8" s="63">
        <v>4</v>
      </c>
      <c r="P8" s="63">
        <v>1</v>
      </c>
      <c r="Q8" s="63">
        <f>SUM(R8:U8)</f>
        <v>0</v>
      </c>
      <c r="R8" s="63">
        <v>0</v>
      </c>
      <c r="S8" s="63">
        <v>0</v>
      </c>
      <c r="T8" s="63">
        <v>0</v>
      </c>
      <c r="U8" s="63">
        <v>0</v>
      </c>
      <c r="V8" s="63">
        <f>SUM(D8,+M8)</f>
        <v>193</v>
      </c>
      <c r="W8" s="63">
        <f>SUM(E8,+N8)</f>
        <v>73</v>
      </c>
      <c r="X8" s="63">
        <f>SUM(F8,+O8)</f>
        <v>56</v>
      </c>
      <c r="Y8" s="63">
        <f>SUM(G8,+P8)</f>
        <v>17</v>
      </c>
      <c r="Z8" s="63">
        <f>SUM(H8,+Q8)</f>
        <v>120</v>
      </c>
      <c r="AA8" s="63">
        <f>SUM(I8,+R8)</f>
        <v>120</v>
      </c>
      <c r="AB8" s="63">
        <f>SUM(J8,+S8)</f>
        <v>0</v>
      </c>
      <c r="AC8" s="63">
        <f>SUM(K8,+T8)</f>
        <v>0</v>
      </c>
      <c r="AD8" s="63">
        <f>SUM(L8,+U8)</f>
        <v>0</v>
      </c>
    </row>
    <row r="9" spans="1:30" s="10" customFormat="1" ht="13.5" customHeight="1">
      <c r="A9" s="60" t="s">
        <v>125</v>
      </c>
      <c r="B9" s="61" t="s">
        <v>139</v>
      </c>
      <c r="C9" s="62" t="s">
        <v>140</v>
      </c>
      <c r="D9" s="63">
        <f>SUM(E9,+H9)</f>
        <v>73</v>
      </c>
      <c r="E9" s="63">
        <f>SUM(F9:G9)</f>
        <v>37</v>
      </c>
      <c r="F9" s="63">
        <v>24</v>
      </c>
      <c r="G9" s="63">
        <v>13</v>
      </c>
      <c r="H9" s="63">
        <f>SUM(I9:L9)</f>
        <v>36</v>
      </c>
      <c r="I9" s="63">
        <v>13</v>
      </c>
      <c r="J9" s="63">
        <v>22</v>
      </c>
      <c r="K9" s="63">
        <v>1</v>
      </c>
      <c r="L9" s="63">
        <v>0</v>
      </c>
      <c r="M9" s="63">
        <f>SUM(N9,+Q9)</f>
        <v>10</v>
      </c>
      <c r="N9" s="63">
        <f>SUM(O9:P9)</f>
        <v>10</v>
      </c>
      <c r="O9" s="63">
        <v>5</v>
      </c>
      <c r="P9" s="63">
        <v>5</v>
      </c>
      <c r="Q9" s="63">
        <f>SUM(R9:U9)</f>
        <v>0</v>
      </c>
      <c r="R9" s="63">
        <v>0</v>
      </c>
      <c r="S9" s="63">
        <v>0</v>
      </c>
      <c r="T9" s="63">
        <v>0</v>
      </c>
      <c r="U9" s="63">
        <v>0</v>
      </c>
      <c r="V9" s="63">
        <f>SUM(D9,+M9)</f>
        <v>83</v>
      </c>
      <c r="W9" s="63">
        <f>SUM(E9,+N9)</f>
        <v>47</v>
      </c>
      <c r="X9" s="63">
        <f>SUM(F9,+O9)</f>
        <v>29</v>
      </c>
      <c r="Y9" s="63">
        <f>SUM(G9,+P9)</f>
        <v>18</v>
      </c>
      <c r="Z9" s="63">
        <f>SUM(H9,+Q9)</f>
        <v>36</v>
      </c>
      <c r="AA9" s="63">
        <f>SUM(I9,+R9)</f>
        <v>13</v>
      </c>
      <c r="AB9" s="63">
        <f>SUM(J9,+S9)</f>
        <v>22</v>
      </c>
      <c r="AC9" s="63">
        <f>SUM(K9,+T9)</f>
        <v>1</v>
      </c>
      <c r="AD9" s="63">
        <f>SUM(L9,+U9)</f>
        <v>0</v>
      </c>
    </row>
    <row r="10" spans="1:30" s="10" customFormat="1" ht="13.5" customHeight="1">
      <c r="A10" s="60" t="s">
        <v>125</v>
      </c>
      <c r="B10" s="61" t="s">
        <v>141</v>
      </c>
      <c r="C10" s="62" t="s">
        <v>142</v>
      </c>
      <c r="D10" s="63">
        <f>SUM(E10,+H10)</f>
        <v>48</v>
      </c>
      <c r="E10" s="63">
        <f>SUM(F10:G10)</f>
        <v>17</v>
      </c>
      <c r="F10" s="63">
        <v>17</v>
      </c>
      <c r="G10" s="63">
        <v>0</v>
      </c>
      <c r="H10" s="63">
        <f>SUM(I10:L10)</f>
        <v>31</v>
      </c>
      <c r="I10" s="63">
        <v>23</v>
      </c>
      <c r="J10" s="63">
        <v>6</v>
      </c>
      <c r="K10" s="63">
        <v>2</v>
      </c>
      <c r="L10" s="63">
        <v>0</v>
      </c>
      <c r="M10" s="63">
        <f>SUM(N10,+Q10)</f>
        <v>1</v>
      </c>
      <c r="N10" s="63">
        <f>SUM(O10:P10)</f>
        <v>1</v>
      </c>
      <c r="O10" s="63">
        <v>1</v>
      </c>
      <c r="P10" s="63">
        <v>0</v>
      </c>
      <c r="Q10" s="63">
        <f>SUM(R10:U10)</f>
        <v>0</v>
      </c>
      <c r="R10" s="63">
        <v>0</v>
      </c>
      <c r="S10" s="63">
        <v>0</v>
      </c>
      <c r="T10" s="63">
        <v>0</v>
      </c>
      <c r="U10" s="63">
        <v>0</v>
      </c>
      <c r="V10" s="63">
        <f>SUM(D10,+M10)</f>
        <v>49</v>
      </c>
      <c r="W10" s="63">
        <f>SUM(E10,+N10)</f>
        <v>18</v>
      </c>
      <c r="X10" s="63">
        <f>SUM(F10,+O10)</f>
        <v>18</v>
      </c>
      <c r="Y10" s="63">
        <f>SUM(G10,+P10)</f>
        <v>0</v>
      </c>
      <c r="Z10" s="63">
        <f>SUM(H10,+Q10)</f>
        <v>31</v>
      </c>
      <c r="AA10" s="63">
        <f>SUM(I10,+R10)</f>
        <v>23</v>
      </c>
      <c r="AB10" s="63">
        <f>SUM(J10,+S10)</f>
        <v>6</v>
      </c>
      <c r="AC10" s="63">
        <f>SUM(K10,+T10)</f>
        <v>2</v>
      </c>
      <c r="AD10" s="63">
        <f>SUM(L10,+U10)</f>
        <v>0</v>
      </c>
    </row>
    <row r="11" spans="1:30" s="10" customFormat="1" ht="13.5" customHeight="1">
      <c r="A11" s="60" t="s">
        <v>125</v>
      </c>
      <c r="B11" s="61" t="s">
        <v>143</v>
      </c>
      <c r="C11" s="62" t="s">
        <v>144</v>
      </c>
      <c r="D11" s="63">
        <f>SUM(E11,+H11)</f>
        <v>13</v>
      </c>
      <c r="E11" s="63">
        <f>SUM(F11:G11)</f>
        <v>8</v>
      </c>
      <c r="F11" s="63">
        <v>8</v>
      </c>
      <c r="G11" s="63">
        <v>0</v>
      </c>
      <c r="H11" s="63">
        <f>SUM(I11:L11)</f>
        <v>5</v>
      </c>
      <c r="I11" s="63">
        <v>5</v>
      </c>
      <c r="J11" s="63">
        <v>0</v>
      </c>
      <c r="K11" s="63">
        <v>0</v>
      </c>
      <c r="L11" s="63">
        <v>0</v>
      </c>
      <c r="M11" s="63">
        <f>SUM(N11,+Q11)</f>
        <v>0</v>
      </c>
      <c r="N11" s="63">
        <f>SUM(O11:P11)</f>
        <v>0</v>
      </c>
      <c r="O11" s="63">
        <v>0</v>
      </c>
      <c r="P11" s="63">
        <v>0</v>
      </c>
      <c r="Q11" s="63">
        <f>SUM(R11:U11)</f>
        <v>0</v>
      </c>
      <c r="R11" s="63">
        <v>0</v>
      </c>
      <c r="S11" s="63">
        <v>0</v>
      </c>
      <c r="T11" s="63">
        <v>0</v>
      </c>
      <c r="U11" s="63">
        <v>0</v>
      </c>
      <c r="V11" s="63">
        <f>SUM(D11,+M11)</f>
        <v>13</v>
      </c>
      <c r="W11" s="63">
        <f>SUM(E11,+N11)</f>
        <v>8</v>
      </c>
      <c r="X11" s="63">
        <f>SUM(F11,+O11)</f>
        <v>8</v>
      </c>
      <c r="Y11" s="63">
        <f>SUM(G11,+P11)</f>
        <v>0</v>
      </c>
      <c r="Z11" s="63">
        <f>SUM(H11,+Q11)</f>
        <v>5</v>
      </c>
      <c r="AA11" s="63">
        <f>SUM(I11,+R11)</f>
        <v>5</v>
      </c>
      <c r="AB11" s="63">
        <f>SUM(J11,+S11)</f>
        <v>0</v>
      </c>
      <c r="AC11" s="63">
        <f>SUM(K11,+T11)</f>
        <v>0</v>
      </c>
      <c r="AD11" s="63">
        <f>SUM(L11,+U11)</f>
        <v>0</v>
      </c>
    </row>
    <row r="12" spans="1:30" s="10" customFormat="1" ht="13.5" customHeight="1">
      <c r="A12" s="60" t="s">
        <v>125</v>
      </c>
      <c r="B12" s="61" t="s">
        <v>145</v>
      </c>
      <c r="C12" s="62" t="s">
        <v>146</v>
      </c>
      <c r="D12" s="63">
        <f>SUM(E12,+H12)</f>
        <v>22</v>
      </c>
      <c r="E12" s="63">
        <f>SUM(F12:G12)</f>
        <v>18</v>
      </c>
      <c r="F12" s="63">
        <v>14</v>
      </c>
      <c r="G12" s="63">
        <v>4</v>
      </c>
      <c r="H12" s="63">
        <f>SUM(I12:L12)</f>
        <v>4</v>
      </c>
      <c r="I12" s="63">
        <v>4</v>
      </c>
      <c r="J12" s="63">
        <v>0</v>
      </c>
      <c r="K12" s="63">
        <v>0</v>
      </c>
      <c r="L12" s="63">
        <v>0</v>
      </c>
      <c r="M12" s="63">
        <f>SUM(N12,+Q12)</f>
        <v>4</v>
      </c>
      <c r="N12" s="63">
        <f>SUM(O12:P12)</f>
        <v>4</v>
      </c>
      <c r="O12" s="63">
        <v>3</v>
      </c>
      <c r="P12" s="63">
        <v>1</v>
      </c>
      <c r="Q12" s="63">
        <f>SUM(R12:U12)</f>
        <v>0</v>
      </c>
      <c r="R12" s="63">
        <v>0</v>
      </c>
      <c r="S12" s="63">
        <v>0</v>
      </c>
      <c r="T12" s="63">
        <v>0</v>
      </c>
      <c r="U12" s="63">
        <v>0</v>
      </c>
      <c r="V12" s="63">
        <f>SUM(D12,+M12)</f>
        <v>26</v>
      </c>
      <c r="W12" s="63">
        <f>SUM(E12,+N12)</f>
        <v>22</v>
      </c>
      <c r="X12" s="63">
        <f>SUM(F12,+O12)</f>
        <v>17</v>
      </c>
      <c r="Y12" s="63">
        <f>SUM(G12,+P12)</f>
        <v>5</v>
      </c>
      <c r="Z12" s="63">
        <f>SUM(H12,+Q12)</f>
        <v>4</v>
      </c>
      <c r="AA12" s="63">
        <f>SUM(I12,+R12)</f>
        <v>4</v>
      </c>
      <c r="AB12" s="63">
        <f>SUM(J12,+S12)</f>
        <v>0</v>
      </c>
      <c r="AC12" s="63">
        <f>SUM(K12,+T12)</f>
        <v>0</v>
      </c>
      <c r="AD12" s="63">
        <f>SUM(L12,+U12)</f>
        <v>0</v>
      </c>
    </row>
    <row r="13" spans="1:30" s="10" customFormat="1" ht="13.5" customHeight="1">
      <c r="A13" s="60" t="s">
        <v>125</v>
      </c>
      <c r="B13" s="61" t="s">
        <v>147</v>
      </c>
      <c r="C13" s="62" t="s">
        <v>148</v>
      </c>
      <c r="D13" s="63">
        <f>SUM(E13,+H13)</f>
        <v>2</v>
      </c>
      <c r="E13" s="63">
        <f>SUM(F13:G13)</f>
        <v>2</v>
      </c>
      <c r="F13" s="63">
        <v>2</v>
      </c>
      <c r="G13" s="63">
        <v>0</v>
      </c>
      <c r="H13" s="63">
        <f>SUM(I13:L13)</f>
        <v>0</v>
      </c>
      <c r="I13" s="63">
        <v>0</v>
      </c>
      <c r="J13" s="63">
        <v>0</v>
      </c>
      <c r="K13" s="63">
        <v>0</v>
      </c>
      <c r="L13" s="63">
        <v>0</v>
      </c>
      <c r="M13" s="63">
        <f>SUM(N13,+Q13)</f>
        <v>3</v>
      </c>
      <c r="N13" s="63">
        <f>SUM(O13:P13)</f>
        <v>3</v>
      </c>
      <c r="O13" s="63">
        <v>3</v>
      </c>
      <c r="P13" s="63">
        <v>0</v>
      </c>
      <c r="Q13" s="63">
        <f>SUM(R13:U13)</f>
        <v>0</v>
      </c>
      <c r="R13" s="63">
        <v>0</v>
      </c>
      <c r="S13" s="63">
        <v>0</v>
      </c>
      <c r="T13" s="63">
        <v>0</v>
      </c>
      <c r="U13" s="63">
        <v>0</v>
      </c>
      <c r="V13" s="63">
        <f>SUM(D13,+M13)</f>
        <v>5</v>
      </c>
      <c r="W13" s="63">
        <f>SUM(E13,+N13)</f>
        <v>5</v>
      </c>
      <c r="X13" s="63">
        <f>SUM(F13,+O13)</f>
        <v>5</v>
      </c>
      <c r="Y13" s="63">
        <f>SUM(G13,+P13)</f>
        <v>0</v>
      </c>
      <c r="Z13" s="63">
        <f>SUM(H13,+Q13)</f>
        <v>0</v>
      </c>
      <c r="AA13" s="63">
        <f>SUM(I13,+R13)</f>
        <v>0</v>
      </c>
      <c r="AB13" s="63">
        <f>SUM(J13,+S13)</f>
        <v>0</v>
      </c>
      <c r="AC13" s="63">
        <f>SUM(K13,+T13)</f>
        <v>0</v>
      </c>
      <c r="AD13" s="63">
        <f>SUM(L13,+U13)</f>
        <v>0</v>
      </c>
    </row>
    <row r="14" spans="1:30" s="10" customFormat="1" ht="13.5" customHeight="1">
      <c r="A14" s="60" t="s">
        <v>125</v>
      </c>
      <c r="B14" s="61" t="s">
        <v>149</v>
      </c>
      <c r="C14" s="62" t="s">
        <v>150</v>
      </c>
      <c r="D14" s="63">
        <f>SUM(E14,+H14)</f>
        <v>19</v>
      </c>
      <c r="E14" s="63">
        <f>SUM(F14:G14)</f>
        <v>14</v>
      </c>
      <c r="F14" s="63">
        <v>14</v>
      </c>
      <c r="G14" s="63">
        <v>0</v>
      </c>
      <c r="H14" s="63">
        <f>SUM(I14:L14)</f>
        <v>5</v>
      </c>
      <c r="I14" s="63">
        <v>0</v>
      </c>
      <c r="J14" s="63">
        <v>5</v>
      </c>
      <c r="K14" s="63">
        <v>0</v>
      </c>
      <c r="L14" s="63">
        <v>0</v>
      </c>
      <c r="M14" s="63">
        <f>SUM(N14,+Q14)</f>
        <v>0</v>
      </c>
      <c r="N14" s="63">
        <f>SUM(O14:P14)</f>
        <v>0</v>
      </c>
      <c r="O14" s="63">
        <v>0</v>
      </c>
      <c r="P14" s="63">
        <v>0</v>
      </c>
      <c r="Q14" s="63">
        <f>SUM(R14:U14)</f>
        <v>0</v>
      </c>
      <c r="R14" s="63">
        <v>0</v>
      </c>
      <c r="S14" s="63">
        <v>0</v>
      </c>
      <c r="T14" s="63">
        <v>0</v>
      </c>
      <c r="U14" s="63">
        <v>0</v>
      </c>
      <c r="V14" s="63">
        <f>SUM(D14,+M14)</f>
        <v>19</v>
      </c>
      <c r="W14" s="63">
        <f>SUM(E14,+N14)</f>
        <v>14</v>
      </c>
      <c r="X14" s="63">
        <f>SUM(F14,+O14)</f>
        <v>14</v>
      </c>
      <c r="Y14" s="63">
        <f>SUM(G14,+P14)</f>
        <v>0</v>
      </c>
      <c r="Z14" s="63">
        <f>SUM(H14,+Q14)</f>
        <v>5</v>
      </c>
      <c r="AA14" s="63">
        <f>SUM(I14,+R14)</f>
        <v>0</v>
      </c>
      <c r="AB14" s="63">
        <f>SUM(J14,+S14)</f>
        <v>5</v>
      </c>
      <c r="AC14" s="63">
        <f>SUM(K14,+T14)</f>
        <v>0</v>
      </c>
      <c r="AD14" s="63">
        <f>SUM(L14,+U14)</f>
        <v>0</v>
      </c>
    </row>
    <row r="15" spans="1:30" s="10" customFormat="1" ht="13.5" customHeight="1">
      <c r="A15" s="60" t="s">
        <v>125</v>
      </c>
      <c r="B15" s="61" t="s">
        <v>151</v>
      </c>
      <c r="C15" s="62" t="s">
        <v>152</v>
      </c>
      <c r="D15" s="63">
        <f>SUM(E15,+H15)</f>
        <v>6</v>
      </c>
      <c r="E15" s="63">
        <f>SUM(F15:G15)</f>
        <v>6</v>
      </c>
      <c r="F15" s="63">
        <v>6</v>
      </c>
      <c r="G15" s="63">
        <v>0</v>
      </c>
      <c r="H15" s="63">
        <f>SUM(I15:L15)</f>
        <v>0</v>
      </c>
      <c r="I15" s="63">
        <v>0</v>
      </c>
      <c r="J15" s="63">
        <v>0</v>
      </c>
      <c r="K15" s="63">
        <v>0</v>
      </c>
      <c r="L15" s="63">
        <v>0</v>
      </c>
      <c r="M15" s="63">
        <f>SUM(N15,+Q15)</f>
        <v>0</v>
      </c>
      <c r="N15" s="63">
        <f>SUM(O15:P15)</f>
        <v>0</v>
      </c>
      <c r="O15" s="63">
        <v>0</v>
      </c>
      <c r="P15" s="63">
        <v>0</v>
      </c>
      <c r="Q15" s="63">
        <f>SUM(R15:U15)</f>
        <v>0</v>
      </c>
      <c r="R15" s="63">
        <v>0</v>
      </c>
      <c r="S15" s="63">
        <v>0</v>
      </c>
      <c r="T15" s="63">
        <v>0</v>
      </c>
      <c r="U15" s="63">
        <v>0</v>
      </c>
      <c r="V15" s="63">
        <f>SUM(D15,+M15)</f>
        <v>6</v>
      </c>
      <c r="W15" s="63">
        <f>SUM(E15,+N15)</f>
        <v>6</v>
      </c>
      <c r="X15" s="63">
        <f>SUM(F15,+O15)</f>
        <v>6</v>
      </c>
      <c r="Y15" s="63">
        <f>SUM(G15,+P15)</f>
        <v>0</v>
      </c>
      <c r="Z15" s="63">
        <f>SUM(H15,+Q15)</f>
        <v>0</v>
      </c>
      <c r="AA15" s="63">
        <f>SUM(I15,+R15)</f>
        <v>0</v>
      </c>
      <c r="AB15" s="63">
        <f>SUM(J15,+S15)</f>
        <v>0</v>
      </c>
      <c r="AC15" s="63">
        <f>SUM(K15,+T15)</f>
        <v>0</v>
      </c>
      <c r="AD15" s="63">
        <f>SUM(L15,+U15)</f>
        <v>0</v>
      </c>
    </row>
    <row r="16" spans="1:30" s="10" customFormat="1" ht="13.5" customHeight="1">
      <c r="A16" s="60" t="s">
        <v>125</v>
      </c>
      <c r="B16" s="61" t="s">
        <v>153</v>
      </c>
      <c r="C16" s="62" t="s">
        <v>154</v>
      </c>
      <c r="D16" s="63">
        <f>SUM(E16,+H16)</f>
        <v>6</v>
      </c>
      <c r="E16" s="63">
        <f>SUM(F16:G16)</f>
        <v>6</v>
      </c>
      <c r="F16" s="63">
        <v>5</v>
      </c>
      <c r="G16" s="63">
        <v>1</v>
      </c>
      <c r="H16" s="63">
        <f>SUM(I16:L16)</f>
        <v>0</v>
      </c>
      <c r="I16" s="63">
        <v>0</v>
      </c>
      <c r="J16" s="63">
        <v>0</v>
      </c>
      <c r="K16" s="63">
        <v>0</v>
      </c>
      <c r="L16" s="63">
        <v>0</v>
      </c>
      <c r="M16" s="63">
        <f>SUM(N16,+Q16)</f>
        <v>2</v>
      </c>
      <c r="N16" s="63">
        <f>SUM(O16:P16)</f>
        <v>2</v>
      </c>
      <c r="O16" s="63">
        <v>2</v>
      </c>
      <c r="P16" s="63">
        <v>0</v>
      </c>
      <c r="Q16" s="63">
        <f>SUM(R16:U16)</f>
        <v>0</v>
      </c>
      <c r="R16" s="63">
        <v>0</v>
      </c>
      <c r="S16" s="63">
        <v>0</v>
      </c>
      <c r="T16" s="63">
        <v>0</v>
      </c>
      <c r="U16" s="63">
        <v>0</v>
      </c>
      <c r="V16" s="63">
        <f>SUM(D16,+M16)</f>
        <v>8</v>
      </c>
      <c r="W16" s="63">
        <f>SUM(E16,+N16)</f>
        <v>8</v>
      </c>
      <c r="X16" s="63">
        <f>SUM(F16,+O16)</f>
        <v>7</v>
      </c>
      <c r="Y16" s="63">
        <f>SUM(G16,+P16)</f>
        <v>1</v>
      </c>
      <c r="Z16" s="63">
        <f>SUM(H16,+Q16)</f>
        <v>0</v>
      </c>
      <c r="AA16" s="63">
        <f>SUM(I16,+R16)</f>
        <v>0</v>
      </c>
      <c r="AB16" s="63">
        <f>SUM(J16,+S16)</f>
        <v>0</v>
      </c>
      <c r="AC16" s="63">
        <f>SUM(K16,+T16)</f>
        <v>0</v>
      </c>
      <c r="AD16" s="63">
        <f>SUM(L16,+U16)</f>
        <v>0</v>
      </c>
    </row>
    <row r="17" spans="1:30" s="10" customFormat="1" ht="13.5" customHeight="1">
      <c r="A17" s="60" t="s">
        <v>125</v>
      </c>
      <c r="B17" s="61" t="s">
        <v>155</v>
      </c>
      <c r="C17" s="62" t="s">
        <v>156</v>
      </c>
      <c r="D17" s="63">
        <f>SUM(E17,+H17)</f>
        <v>15</v>
      </c>
      <c r="E17" s="63">
        <f>SUM(F17:G17)</f>
        <v>4</v>
      </c>
      <c r="F17" s="63">
        <v>2</v>
      </c>
      <c r="G17" s="63">
        <v>2</v>
      </c>
      <c r="H17" s="63">
        <f>SUM(I17:L17)</f>
        <v>11</v>
      </c>
      <c r="I17" s="63">
        <v>0</v>
      </c>
      <c r="J17" s="63">
        <v>11</v>
      </c>
      <c r="K17" s="63">
        <v>0</v>
      </c>
      <c r="L17" s="63">
        <v>0</v>
      </c>
      <c r="M17" s="63">
        <f>SUM(N17,+Q17)</f>
        <v>1</v>
      </c>
      <c r="N17" s="63">
        <f>SUM(O17:P17)</f>
        <v>1</v>
      </c>
      <c r="O17" s="63">
        <v>1</v>
      </c>
      <c r="P17" s="63">
        <v>0</v>
      </c>
      <c r="Q17" s="63">
        <f>SUM(R17:U17)</f>
        <v>0</v>
      </c>
      <c r="R17" s="63">
        <v>0</v>
      </c>
      <c r="S17" s="63">
        <v>0</v>
      </c>
      <c r="T17" s="63">
        <v>0</v>
      </c>
      <c r="U17" s="63">
        <v>0</v>
      </c>
      <c r="V17" s="63">
        <f>SUM(D17,+M17)</f>
        <v>16</v>
      </c>
      <c r="W17" s="63">
        <f>SUM(E17,+N17)</f>
        <v>5</v>
      </c>
      <c r="X17" s="63">
        <f>SUM(F17,+O17)</f>
        <v>3</v>
      </c>
      <c r="Y17" s="63">
        <f>SUM(G17,+P17)</f>
        <v>2</v>
      </c>
      <c r="Z17" s="63">
        <f>SUM(H17,+Q17)</f>
        <v>11</v>
      </c>
      <c r="AA17" s="63">
        <f>SUM(I17,+R17)</f>
        <v>0</v>
      </c>
      <c r="AB17" s="63">
        <f>SUM(J17,+S17)</f>
        <v>11</v>
      </c>
      <c r="AC17" s="63">
        <f>SUM(K17,+T17)</f>
        <v>0</v>
      </c>
      <c r="AD17" s="63">
        <f>SUM(L17,+U17)</f>
        <v>0</v>
      </c>
    </row>
    <row r="18" spans="1:30" s="10" customFormat="1" ht="13.5" customHeight="1">
      <c r="A18" s="60" t="s">
        <v>125</v>
      </c>
      <c r="B18" s="61" t="s">
        <v>157</v>
      </c>
      <c r="C18" s="62" t="s">
        <v>158</v>
      </c>
      <c r="D18" s="63">
        <f>SUM(E18,+H18)</f>
        <v>8</v>
      </c>
      <c r="E18" s="63">
        <f>SUM(F18:G18)</f>
        <v>1</v>
      </c>
      <c r="F18" s="63">
        <v>1</v>
      </c>
      <c r="G18" s="63">
        <v>0</v>
      </c>
      <c r="H18" s="63">
        <f>SUM(I18:L18)</f>
        <v>7</v>
      </c>
      <c r="I18" s="63">
        <v>0</v>
      </c>
      <c r="J18" s="63">
        <v>7</v>
      </c>
      <c r="K18" s="63">
        <v>0</v>
      </c>
      <c r="L18" s="63">
        <v>0</v>
      </c>
      <c r="M18" s="63">
        <f>SUM(N18,+Q18)</f>
        <v>0</v>
      </c>
      <c r="N18" s="63">
        <f>SUM(O18:P18)</f>
        <v>0</v>
      </c>
      <c r="O18" s="63">
        <v>0</v>
      </c>
      <c r="P18" s="63">
        <v>0</v>
      </c>
      <c r="Q18" s="63">
        <f>SUM(R18:U18)</f>
        <v>0</v>
      </c>
      <c r="R18" s="63">
        <v>0</v>
      </c>
      <c r="S18" s="63">
        <v>0</v>
      </c>
      <c r="T18" s="63">
        <v>0</v>
      </c>
      <c r="U18" s="63">
        <v>0</v>
      </c>
      <c r="V18" s="63">
        <f>SUM(D18,+M18)</f>
        <v>8</v>
      </c>
      <c r="W18" s="63">
        <f>SUM(E18,+N18)</f>
        <v>1</v>
      </c>
      <c r="X18" s="63">
        <f>SUM(F18,+O18)</f>
        <v>1</v>
      </c>
      <c r="Y18" s="63">
        <f>SUM(G18,+P18)</f>
        <v>0</v>
      </c>
      <c r="Z18" s="63">
        <f>SUM(H18,+Q18)</f>
        <v>7</v>
      </c>
      <c r="AA18" s="63">
        <f>SUM(I18,+R18)</f>
        <v>0</v>
      </c>
      <c r="AB18" s="63">
        <f>SUM(J18,+S18)</f>
        <v>7</v>
      </c>
      <c r="AC18" s="63">
        <f>SUM(K18,+T18)</f>
        <v>0</v>
      </c>
      <c r="AD18" s="63">
        <f>SUM(L18,+U18)</f>
        <v>0</v>
      </c>
    </row>
    <row r="19" spans="1:30" s="10" customFormat="1" ht="13.5" customHeight="1">
      <c r="A19" s="60" t="s">
        <v>125</v>
      </c>
      <c r="B19" s="61" t="s">
        <v>160</v>
      </c>
      <c r="C19" s="62" t="s">
        <v>161</v>
      </c>
      <c r="D19" s="63">
        <f>SUM(E19,+H19)</f>
        <v>2</v>
      </c>
      <c r="E19" s="63">
        <f>SUM(F19:G19)</f>
        <v>2</v>
      </c>
      <c r="F19" s="63">
        <v>2</v>
      </c>
      <c r="G19" s="63">
        <v>0</v>
      </c>
      <c r="H19" s="63">
        <f>SUM(I19:L19)</f>
        <v>0</v>
      </c>
      <c r="I19" s="63">
        <v>0</v>
      </c>
      <c r="J19" s="63">
        <v>0</v>
      </c>
      <c r="K19" s="63">
        <v>0</v>
      </c>
      <c r="L19" s="63">
        <v>0</v>
      </c>
      <c r="M19" s="63">
        <f>SUM(N19,+Q19)</f>
        <v>0</v>
      </c>
      <c r="N19" s="63">
        <f>SUM(O19:P19)</f>
        <v>0</v>
      </c>
      <c r="O19" s="63">
        <v>0</v>
      </c>
      <c r="P19" s="63">
        <v>0</v>
      </c>
      <c r="Q19" s="63">
        <f>SUM(R19:U19)</f>
        <v>0</v>
      </c>
      <c r="R19" s="63">
        <v>0</v>
      </c>
      <c r="S19" s="63">
        <v>0</v>
      </c>
      <c r="T19" s="63">
        <v>0</v>
      </c>
      <c r="U19" s="63">
        <v>0</v>
      </c>
      <c r="V19" s="63">
        <f>SUM(D19,+M19)</f>
        <v>2</v>
      </c>
      <c r="W19" s="63">
        <f>SUM(E19,+N19)</f>
        <v>2</v>
      </c>
      <c r="X19" s="63">
        <f>SUM(F19,+O19)</f>
        <v>2</v>
      </c>
      <c r="Y19" s="63">
        <f>SUM(G19,+P19)</f>
        <v>0</v>
      </c>
      <c r="Z19" s="63">
        <f>SUM(H19,+Q19)</f>
        <v>0</v>
      </c>
      <c r="AA19" s="63">
        <f>SUM(I19,+R19)</f>
        <v>0</v>
      </c>
      <c r="AB19" s="63">
        <f>SUM(J19,+S19)</f>
        <v>0</v>
      </c>
      <c r="AC19" s="63">
        <f>SUM(K19,+T19)</f>
        <v>0</v>
      </c>
      <c r="AD19" s="63">
        <f>SUM(L19,+U19)</f>
        <v>0</v>
      </c>
    </row>
    <row r="20" spans="1:30" s="10" customFormat="1" ht="13.5" customHeight="1">
      <c r="A20" s="60" t="s">
        <v>125</v>
      </c>
      <c r="B20" s="61" t="s">
        <v>162</v>
      </c>
      <c r="C20" s="62" t="s">
        <v>163</v>
      </c>
      <c r="D20" s="63">
        <f>SUM(E20,+H20)</f>
        <v>11</v>
      </c>
      <c r="E20" s="63">
        <f>SUM(F20:G20)</f>
        <v>3</v>
      </c>
      <c r="F20" s="63">
        <v>2</v>
      </c>
      <c r="G20" s="63">
        <v>1</v>
      </c>
      <c r="H20" s="63">
        <f>SUM(I20:L20)</f>
        <v>8</v>
      </c>
      <c r="I20" s="63">
        <v>7</v>
      </c>
      <c r="J20" s="63">
        <v>0</v>
      </c>
      <c r="K20" s="63">
        <v>0</v>
      </c>
      <c r="L20" s="63">
        <v>1</v>
      </c>
      <c r="M20" s="63">
        <f>SUM(N20,+Q20)</f>
        <v>2</v>
      </c>
      <c r="N20" s="63">
        <f>SUM(O20:P20)</f>
        <v>2</v>
      </c>
      <c r="O20" s="63">
        <v>1</v>
      </c>
      <c r="P20" s="63">
        <v>1</v>
      </c>
      <c r="Q20" s="63">
        <f>SUM(R20:U20)</f>
        <v>0</v>
      </c>
      <c r="R20" s="63">
        <v>0</v>
      </c>
      <c r="S20" s="63">
        <v>0</v>
      </c>
      <c r="T20" s="63">
        <v>0</v>
      </c>
      <c r="U20" s="63">
        <v>0</v>
      </c>
      <c r="V20" s="63">
        <f>SUM(D20,+M20)</f>
        <v>13</v>
      </c>
      <c r="W20" s="63">
        <f>SUM(E20,+N20)</f>
        <v>5</v>
      </c>
      <c r="X20" s="63">
        <f>SUM(F20,+O20)</f>
        <v>3</v>
      </c>
      <c r="Y20" s="63">
        <f>SUM(G20,+P20)</f>
        <v>2</v>
      </c>
      <c r="Z20" s="63">
        <f>SUM(H20,+Q20)</f>
        <v>8</v>
      </c>
      <c r="AA20" s="63">
        <f>SUM(I20,+R20)</f>
        <v>7</v>
      </c>
      <c r="AB20" s="63">
        <f>SUM(J20,+S20)</f>
        <v>0</v>
      </c>
      <c r="AC20" s="63">
        <f>SUM(K20,+T20)</f>
        <v>0</v>
      </c>
      <c r="AD20" s="63">
        <f>SUM(L20,+U20)</f>
        <v>1</v>
      </c>
    </row>
    <row r="21" spans="1:30" s="10" customFormat="1" ht="13.5" customHeight="1">
      <c r="A21" s="60" t="s">
        <v>125</v>
      </c>
      <c r="B21" s="61" t="s">
        <v>164</v>
      </c>
      <c r="C21" s="62" t="s">
        <v>165</v>
      </c>
      <c r="D21" s="63">
        <f>SUM(E21,+H21)</f>
        <v>4</v>
      </c>
      <c r="E21" s="63">
        <f>SUM(F21:G21)</f>
        <v>4</v>
      </c>
      <c r="F21" s="63">
        <v>4</v>
      </c>
      <c r="G21" s="63">
        <v>0</v>
      </c>
      <c r="H21" s="63">
        <f>SUM(I21:L21)</f>
        <v>0</v>
      </c>
      <c r="I21" s="63">
        <v>0</v>
      </c>
      <c r="J21" s="63">
        <v>0</v>
      </c>
      <c r="K21" s="63">
        <v>0</v>
      </c>
      <c r="L21" s="63">
        <v>0</v>
      </c>
      <c r="M21" s="63">
        <f>SUM(N21,+Q21)</f>
        <v>1</v>
      </c>
      <c r="N21" s="63">
        <f>SUM(O21:P21)</f>
        <v>1</v>
      </c>
      <c r="O21" s="63">
        <v>1</v>
      </c>
      <c r="P21" s="63">
        <v>0</v>
      </c>
      <c r="Q21" s="63">
        <f>SUM(R21:U21)</f>
        <v>0</v>
      </c>
      <c r="R21" s="63">
        <v>0</v>
      </c>
      <c r="S21" s="63">
        <v>0</v>
      </c>
      <c r="T21" s="63">
        <v>0</v>
      </c>
      <c r="U21" s="63">
        <v>0</v>
      </c>
      <c r="V21" s="63">
        <f>SUM(D21,+M21)</f>
        <v>5</v>
      </c>
      <c r="W21" s="63">
        <f>SUM(E21,+N21)</f>
        <v>5</v>
      </c>
      <c r="X21" s="63">
        <f>SUM(F21,+O21)</f>
        <v>5</v>
      </c>
      <c r="Y21" s="63">
        <f>SUM(G21,+P21)</f>
        <v>0</v>
      </c>
      <c r="Z21" s="63">
        <f>SUM(H21,+Q21)</f>
        <v>0</v>
      </c>
      <c r="AA21" s="63">
        <f>SUM(I21,+R21)</f>
        <v>0</v>
      </c>
      <c r="AB21" s="63">
        <f>SUM(J21,+S21)</f>
        <v>0</v>
      </c>
      <c r="AC21" s="63">
        <f>SUM(K21,+T21)</f>
        <v>0</v>
      </c>
      <c r="AD21" s="63">
        <f>SUM(L21,+U21)</f>
        <v>0</v>
      </c>
    </row>
    <row r="22" spans="1:30" s="10" customFormat="1" ht="13.5" customHeight="1">
      <c r="A22" s="60" t="s">
        <v>125</v>
      </c>
      <c r="B22" s="61" t="s">
        <v>166</v>
      </c>
      <c r="C22" s="62" t="s">
        <v>167</v>
      </c>
      <c r="D22" s="63">
        <f>SUM(E22,+H22)</f>
        <v>7</v>
      </c>
      <c r="E22" s="63">
        <f>SUM(F22:G22)</f>
        <v>5</v>
      </c>
      <c r="F22" s="63">
        <v>5</v>
      </c>
      <c r="G22" s="63">
        <v>0</v>
      </c>
      <c r="H22" s="63">
        <f>SUM(I22:L22)</f>
        <v>2</v>
      </c>
      <c r="I22" s="63">
        <v>0</v>
      </c>
      <c r="J22" s="63">
        <v>2</v>
      </c>
      <c r="K22" s="63">
        <v>0</v>
      </c>
      <c r="L22" s="63">
        <v>0</v>
      </c>
      <c r="M22" s="63">
        <f>SUM(N22,+Q22)</f>
        <v>0</v>
      </c>
      <c r="N22" s="63">
        <f>SUM(O22:P22)</f>
        <v>0</v>
      </c>
      <c r="O22" s="63">
        <v>0</v>
      </c>
      <c r="P22" s="63">
        <v>0</v>
      </c>
      <c r="Q22" s="63">
        <f>SUM(R22:U22)</f>
        <v>0</v>
      </c>
      <c r="R22" s="63">
        <v>0</v>
      </c>
      <c r="S22" s="63">
        <v>0</v>
      </c>
      <c r="T22" s="63">
        <v>0</v>
      </c>
      <c r="U22" s="63">
        <v>0</v>
      </c>
      <c r="V22" s="63">
        <f>SUM(D22,+M22)</f>
        <v>7</v>
      </c>
      <c r="W22" s="63">
        <f>SUM(E22,+N22)</f>
        <v>5</v>
      </c>
      <c r="X22" s="63">
        <f>SUM(F22,+O22)</f>
        <v>5</v>
      </c>
      <c r="Y22" s="63">
        <f>SUM(G22,+P22)</f>
        <v>0</v>
      </c>
      <c r="Z22" s="63">
        <f>SUM(H22,+Q22)</f>
        <v>2</v>
      </c>
      <c r="AA22" s="63">
        <f>SUM(I22,+R22)</f>
        <v>0</v>
      </c>
      <c r="AB22" s="63">
        <f>SUM(J22,+S22)</f>
        <v>2</v>
      </c>
      <c r="AC22" s="63">
        <f>SUM(K22,+T22)</f>
        <v>0</v>
      </c>
      <c r="AD22" s="63">
        <f>SUM(L22,+U22)</f>
        <v>0</v>
      </c>
    </row>
    <row r="23" spans="1:30" s="10" customFormat="1" ht="13.5" customHeight="1">
      <c r="A23" s="60" t="s">
        <v>125</v>
      </c>
      <c r="B23" s="61" t="s">
        <v>168</v>
      </c>
      <c r="C23" s="62" t="s">
        <v>169</v>
      </c>
      <c r="D23" s="63">
        <f>SUM(E23,+H23)</f>
        <v>4</v>
      </c>
      <c r="E23" s="63">
        <f>SUM(F23:G23)</f>
        <v>4</v>
      </c>
      <c r="F23" s="63">
        <v>4</v>
      </c>
      <c r="G23" s="63">
        <v>0</v>
      </c>
      <c r="H23" s="63">
        <f>SUM(I23:L23)</f>
        <v>0</v>
      </c>
      <c r="I23" s="63">
        <v>0</v>
      </c>
      <c r="J23" s="63">
        <v>0</v>
      </c>
      <c r="K23" s="63">
        <v>0</v>
      </c>
      <c r="L23" s="63">
        <v>0</v>
      </c>
      <c r="M23" s="63">
        <f>SUM(N23,+Q23)</f>
        <v>1</v>
      </c>
      <c r="N23" s="63">
        <f>SUM(O23:P23)</f>
        <v>1</v>
      </c>
      <c r="O23" s="63">
        <v>1</v>
      </c>
      <c r="P23" s="63">
        <v>0</v>
      </c>
      <c r="Q23" s="63">
        <f>SUM(R23:U23)</f>
        <v>0</v>
      </c>
      <c r="R23" s="63">
        <v>0</v>
      </c>
      <c r="S23" s="63">
        <v>0</v>
      </c>
      <c r="T23" s="63">
        <v>0</v>
      </c>
      <c r="U23" s="63">
        <v>0</v>
      </c>
      <c r="V23" s="63">
        <f>SUM(D23,+M23)</f>
        <v>5</v>
      </c>
      <c r="W23" s="63">
        <f>SUM(E23,+N23)</f>
        <v>5</v>
      </c>
      <c r="X23" s="63">
        <f>SUM(F23,+O23)</f>
        <v>5</v>
      </c>
      <c r="Y23" s="63">
        <f>SUM(G23,+P23)</f>
        <v>0</v>
      </c>
      <c r="Z23" s="63">
        <f>SUM(H23,+Q23)</f>
        <v>0</v>
      </c>
      <c r="AA23" s="63">
        <f>SUM(I23,+R23)</f>
        <v>0</v>
      </c>
      <c r="AB23" s="63">
        <f>SUM(J23,+S23)</f>
        <v>0</v>
      </c>
      <c r="AC23" s="63">
        <f>SUM(K23,+T23)</f>
        <v>0</v>
      </c>
      <c r="AD23" s="63">
        <f>SUM(L23,+U23)</f>
        <v>0</v>
      </c>
    </row>
    <row r="24" spans="1:30" s="10" customFormat="1" ht="13.5" customHeight="1">
      <c r="A24" s="60" t="s">
        <v>125</v>
      </c>
      <c r="B24" s="61" t="s">
        <v>170</v>
      </c>
      <c r="C24" s="62" t="s">
        <v>171</v>
      </c>
      <c r="D24" s="63">
        <f>SUM(E24,+H24)</f>
        <v>2</v>
      </c>
      <c r="E24" s="63">
        <f>SUM(F24:G24)</f>
        <v>2</v>
      </c>
      <c r="F24" s="63">
        <v>2</v>
      </c>
      <c r="G24" s="63">
        <v>0</v>
      </c>
      <c r="H24" s="63">
        <f>SUM(I24:L24)</f>
        <v>0</v>
      </c>
      <c r="I24" s="63">
        <v>0</v>
      </c>
      <c r="J24" s="63">
        <v>0</v>
      </c>
      <c r="K24" s="63">
        <v>0</v>
      </c>
      <c r="L24" s="63">
        <v>0</v>
      </c>
      <c r="M24" s="63">
        <f>SUM(N24,+Q24)</f>
        <v>2</v>
      </c>
      <c r="N24" s="63">
        <f>SUM(O24:P24)</f>
        <v>2</v>
      </c>
      <c r="O24" s="63">
        <v>2</v>
      </c>
      <c r="P24" s="63">
        <v>0</v>
      </c>
      <c r="Q24" s="63">
        <f>SUM(R24:U24)</f>
        <v>0</v>
      </c>
      <c r="R24" s="63">
        <v>0</v>
      </c>
      <c r="S24" s="63">
        <v>0</v>
      </c>
      <c r="T24" s="63">
        <v>0</v>
      </c>
      <c r="U24" s="63">
        <v>0</v>
      </c>
      <c r="V24" s="63">
        <f>SUM(D24,+M24)</f>
        <v>4</v>
      </c>
      <c r="W24" s="63">
        <f>SUM(E24,+N24)</f>
        <v>4</v>
      </c>
      <c r="X24" s="63">
        <f>SUM(F24,+O24)</f>
        <v>4</v>
      </c>
      <c r="Y24" s="63">
        <f>SUM(G24,+P24)</f>
        <v>0</v>
      </c>
      <c r="Z24" s="63">
        <f>SUM(H24,+Q24)</f>
        <v>0</v>
      </c>
      <c r="AA24" s="63">
        <f>SUM(I24,+R24)</f>
        <v>0</v>
      </c>
      <c r="AB24" s="63">
        <f>SUM(J24,+S24)</f>
        <v>0</v>
      </c>
      <c r="AC24" s="63">
        <f>SUM(K24,+T24)</f>
        <v>0</v>
      </c>
      <c r="AD24" s="63">
        <f>SUM(L24,+U24)</f>
        <v>0</v>
      </c>
    </row>
    <row r="25" spans="1:30" s="10" customFormat="1" ht="13.5" customHeight="1">
      <c r="A25" s="60" t="s">
        <v>125</v>
      </c>
      <c r="B25" s="61" t="s">
        <v>172</v>
      </c>
      <c r="C25" s="62" t="s">
        <v>173</v>
      </c>
      <c r="D25" s="63">
        <f>SUM(E25,+H25)</f>
        <v>7</v>
      </c>
      <c r="E25" s="63">
        <f>SUM(F25:G25)</f>
        <v>2</v>
      </c>
      <c r="F25" s="63">
        <v>2</v>
      </c>
      <c r="G25" s="63">
        <v>0</v>
      </c>
      <c r="H25" s="63">
        <f>SUM(I25:L25)</f>
        <v>5</v>
      </c>
      <c r="I25" s="63">
        <v>5</v>
      </c>
      <c r="J25" s="63">
        <v>0</v>
      </c>
      <c r="K25" s="63">
        <v>0</v>
      </c>
      <c r="L25" s="63">
        <v>0</v>
      </c>
      <c r="M25" s="63">
        <f>SUM(N25,+Q25)</f>
        <v>0</v>
      </c>
      <c r="N25" s="63">
        <f>SUM(O25:P25)</f>
        <v>0</v>
      </c>
      <c r="O25" s="63">
        <v>0</v>
      </c>
      <c r="P25" s="63">
        <v>0</v>
      </c>
      <c r="Q25" s="63">
        <f>SUM(R25:U25)</f>
        <v>0</v>
      </c>
      <c r="R25" s="63">
        <v>0</v>
      </c>
      <c r="S25" s="63">
        <v>0</v>
      </c>
      <c r="T25" s="63">
        <v>0</v>
      </c>
      <c r="U25" s="63">
        <v>0</v>
      </c>
      <c r="V25" s="63">
        <f>SUM(D25,+M25)</f>
        <v>7</v>
      </c>
      <c r="W25" s="63">
        <f>SUM(E25,+N25)</f>
        <v>2</v>
      </c>
      <c r="X25" s="63">
        <f>SUM(F25,+O25)</f>
        <v>2</v>
      </c>
      <c r="Y25" s="63">
        <f>SUM(G25,+P25)</f>
        <v>0</v>
      </c>
      <c r="Z25" s="63">
        <f>SUM(H25,+Q25)</f>
        <v>5</v>
      </c>
      <c r="AA25" s="63">
        <f>SUM(I25,+R25)</f>
        <v>5</v>
      </c>
      <c r="AB25" s="63">
        <f>SUM(J25,+S25)</f>
        <v>0</v>
      </c>
      <c r="AC25" s="63">
        <f>SUM(K25,+T25)</f>
        <v>0</v>
      </c>
      <c r="AD25" s="63">
        <f>SUM(L25,+U25)</f>
        <v>0</v>
      </c>
    </row>
    <row r="26" spans="1:30" s="10" customFormat="1" ht="13.5" customHeight="1">
      <c r="A26" s="60" t="s">
        <v>125</v>
      </c>
      <c r="B26" s="61" t="s">
        <v>174</v>
      </c>
      <c r="C26" s="62" t="s">
        <v>175</v>
      </c>
      <c r="D26" s="63">
        <f>SUM(E26,+H26)</f>
        <v>3</v>
      </c>
      <c r="E26" s="63">
        <f>SUM(F26:G26)</f>
        <v>2</v>
      </c>
      <c r="F26" s="63">
        <v>2</v>
      </c>
      <c r="G26" s="63">
        <v>0</v>
      </c>
      <c r="H26" s="63">
        <f>SUM(I26:L26)</f>
        <v>1</v>
      </c>
      <c r="I26" s="63">
        <v>1</v>
      </c>
      <c r="J26" s="63">
        <v>0</v>
      </c>
      <c r="K26" s="63">
        <v>0</v>
      </c>
      <c r="L26" s="63">
        <v>0</v>
      </c>
      <c r="M26" s="63">
        <f>SUM(N26,+Q26)</f>
        <v>2</v>
      </c>
      <c r="N26" s="63">
        <f>SUM(O26:P26)</f>
        <v>2</v>
      </c>
      <c r="O26" s="63">
        <v>2</v>
      </c>
      <c r="P26" s="63">
        <v>0</v>
      </c>
      <c r="Q26" s="63">
        <f>SUM(R26:U26)</f>
        <v>0</v>
      </c>
      <c r="R26" s="63">
        <v>0</v>
      </c>
      <c r="S26" s="63">
        <v>0</v>
      </c>
      <c r="T26" s="63">
        <v>0</v>
      </c>
      <c r="U26" s="63">
        <v>0</v>
      </c>
      <c r="V26" s="63">
        <f>SUM(D26,+M26)</f>
        <v>5</v>
      </c>
      <c r="W26" s="63">
        <f>SUM(E26,+N26)</f>
        <v>4</v>
      </c>
      <c r="X26" s="63">
        <f>SUM(F26,+O26)</f>
        <v>4</v>
      </c>
      <c r="Y26" s="63">
        <f>SUM(G26,+P26)</f>
        <v>0</v>
      </c>
      <c r="Z26" s="63">
        <f>SUM(H26,+Q26)</f>
        <v>1</v>
      </c>
      <c r="AA26" s="63">
        <f>SUM(I26,+R26)</f>
        <v>1</v>
      </c>
      <c r="AB26" s="63">
        <f>SUM(J26,+S26)</f>
        <v>0</v>
      </c>
      <c r="AC26" s="63">
        <f>SUM(K26,+T26)</f>
        <v>0</v>
      </c>
      <c r="AD26" s="63">
        <f>SUM(L26,+U26)</f>
        <v>0</v>
      </c>
    </row>
    <row r="27" spans="1:30" s="10" customFormat="1" ht="13.5" customHeight="1">
      <c r="A27" s="60" t="s">
        <v>125</v>
      </c>
      <c r="B27" s="61" t="s">
        <v>176</v>
      </c>
      <c r="C27" s="62" t="s">
        <v>177</v>
      </c>
      <c r="D27" s="63">
        <f>SUM(E27,+H27)</f>
        <v>14</v>
      </c>
      <c r="E27" s="63">
        <f>SUM(F27:G27)</f>
        <v>7</v>
      </c>
      <c r="F27" s="63">
        <v>7</v>
      </c>
      <c r="G27" s="63">
        <v>0</v>
      </c>
      <c r="H27" s="63">
        <f>SUM(I27:L27)</f>
        <v>7</v>
      </c>
      <c r="I27" s="63">
        <v>2</v>
      </c>
      <c r="J27" s="63">
        <v>0</v>
      </c>
      <c r="K27" s="63">
        <v>1</v>
      </c>
      <c r="L27" s="63">
        <v>4</v>
      </c>
      <c r="M27" s="63">
        <f>SUM(N27,+Q27)</f>
        <v>1</v>
      </c>
      <c r="N27" s="63">
        <f>SUM(O27:P27)</f>
        <v>1</v>
      </c>
      <c r="O27" s="63">
        <v>1</v>
      </c>
      <c r="P27" s="63">
        <v>0</v>
      </c>
      <c r="Q27" s="63">
        <f>SUM(R27:U27)</f>
        <v>0</v>
      </c>
      <c r="R27" s="63">
        <v>0</v>
      </c>
      <c r="S27" s="63">
        <v>0</v>
      </c>
      <c r="T27" s="63">
        <v>0</v>
      </c>
      <c r="U27" s="63">
        <v>0</v>
      </c>
      <c r="V27" s="63">
        <f>SUM(D27,+M27)</f>
        <v>15</v>
      </c>
      <c r="W27" s="63">
        <f>SUM(E27,+N27)</f>
        <v>8</v>
      </c>
      <c r="X27" s="63">
        <f>SUM(F27,+O27)</f>
        <v>8</v>
      </c>
      <c r="Y27" s="63">
        <f>SUM(G27,+P27)</f>
        <v>0</v>
      </c>
      <c r="Z27" s="63">
        <f>SUM(H27,+Q27)</f>
        <v>7</v>
      </c>
      <c r="AA27" s="63">
        <f>SUM(I27,+R27)</f>
        <v>2</v>
      </c>
      <c r="AB27" s="63">
        <f>SUM(J27,+S27)</f>
        <v>0</v>
      </c>
      <c r="AC27" s="63">
        <f>SUM(K27,+T27)</f>
        <v>1</v>
      </c>
      <c r="AD27" s="63">
        <f>SUM(L27,+U27)</f>
        <v>4</v>
      </c>
    </row>
    <row r="28" spans="1:30" s="10"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row>
    <row r="29" spans="1:30" s="10"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row>
    <row r="30" spans="1:30" s="10"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row>
    <row r="31" spans="1:30" s="10"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row>
    <row r="32" spans="1:30" s="10"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row>
    <row r="33" spans="1:30" s="10"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row>
    <row r="34" spans="1:30" s="10"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row>
    <row r="35" spans="1:30" s="10"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row>
    <row r="36" spans="1:30" s="10"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row>
    <row r="37" spans="1:30" s="10"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row>
    <row r="38" spans="1:30" s="10"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row>
    <row r="39" spans="1:30" s="10"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row>
    <row r="40" spans="1:30" s="10"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row>
    <row r="41" spans="1:30" s="10"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0" s="10"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0" s="10"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0" s="10"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s="10"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0" s="10"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0" s="10"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s="10"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27">
    <sortCondition ref="A8:A27"/>
    <sortCondition ref="B8:B27"/>
    <sortCondition ref="C8:C27"/>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26" man="1"/>
    <brk id="21" min="1" max="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愛媛県</v>
      </c>
      <c r="B7" s="70" t="str">
        <f>組合状況!B7</f>
        <v>38000</v>
      </c>
      <c r="C7" s="69" t="s">
        <v>52</v>
      </c>
      <c r="D7" s="71">
        <f>SUM(E7,+H7)</f>
        <v>15</v>
      </c>
      <c r="E7" s="71">
        <f>SUM(F7:G7)</f>
        <v>7</v>
      </c>
      <c r="F7" s="71">
        <f>SUM(F$8:F$57)</f>
        <v>7</v>
      </c>
      <c r="G7" s="71">
        <f>SUM(G$8:G$57)</f>
        <v>0</v>
      </c>
      <c r="H7" s="71">
        <f>SUM(I7:L7)</f>
        <v>8</v>
      </c>
      <c r="I7" s="71">
        <f>SUM(I$8:I$57)</f>
        <v>0</v>
      </c>
      <c r="J7" s="71">
        <f>SUM(J$8:J$57)</f>
        <v>8</v>
      </c>
      <c r="K7" s="71">
        <f>SUM(K$8:K$57)</f>
        <v>0</v>
      </c>
      <c r="L7" s="71">
        <f>SUM(L$8:L$57)</f>
        <v>0</v>
      </c>
      <c r="M7" s="71">
        <f>SUM(N7,+Q7)</f>
        <v>35</v>
      </c>
      <c r="N7" s="71">
        <f>SUM(O7:P7)</f>
        <v>30</v>
      </c>
      <c r="O7" s="71">
        <f>SUM(O$8:O$57)</f>
        <v>16</v>
      </c>
      <c r="P7" s="71">
        <f>SUM(P$8:P$57)</f>
        <v>14</v>
      </c>
      <c r="Q7" s="71">
        <f>SUM(R7:U7)</f>
        <v>5</v>
      </c>
      <c r="R7" s="71">
        <f>SUM(R$8:R$57)</f>
        <v>0</v>
      </c>
      <c r="S7" s="71">
        <f>SUM(S$8:S$57)</f>
        <v>5</v>
      </c>
      <c r="T7" s="71">
        <f>SUM(T$8:T$57)</f>
        <v>0</v>
      </c>
      <c r="U7" s="71">
        <f>SUM(U$8:U$57)</f>
        <v>0</v>
      </c>
      <c r="V7" s="71">
        <f t="shared" ref="V7:AD7" si="0">SUM(D7,+M7)</f>
        <v>50</v>
      </c>
      <c r="W7" s="71">
        <f t="shared" si="0"/>
        <v>37</v>
      </c>
      <c r="X7" s="71">
        <f t="shared" si="0"/>
        <v>23</v>
      </c>
      <c r="Y7" s="71">
        <f t="shared" si="0"/>
        <v>14</v>
      </c>
      <c r="Z7" s="71">
        <f t="shared" si="0"/>
        <v>13</v>
      </c>
      <c r="AA7" s="71">
        <f t="shared" si="0"/>
        <v>0</v>
      </c>
      <c r="AB7" s="71">
        <f t="shared" si="0"/>
        <v>13</v>
      </c>
      <c r="AC7" s="71">
        <f t="shared" si="0"/>
        <v>0</v>
      </c>
      <c r="AD7" s="71">
        <f t="shared" si="0"/>
        <v>0</v>
      </c>
    </row>
    <row r="8" spans="1:30" s="53" customFormat="1" ht="13.5" customHeight="1">
      <c r="A8" s="65" t="s">
        <v>125</v>
      </c>
      <c r="B8" s="66" t="s">
        <v>178</v>
      </c>
      <c r="C8" s="64" t="s">
        <v>179</v>
      </c>
      <c r="D8" s="67">
        <f>SUM(E8,+H8)</f>
        <v>0</v>
      </c>
      <c r="E8" s="67">
        <f>SUM(F8:G8)</f>
        <v>0</v>
      </c>
      <c r="F8" s="67">
        <v>0</v>
      </c>
      <c r="G8" s="67">
        <v>0</v>
      </c>
      <c r="H8" s="67">
        <f>SUM(I8:L8)</f>
        <v>0</v>
      </c>
      <c r="I8" s="67">
        <v>0</v>
      </c>
      <c r="J8" s="67">
        <v>0</v>
      </c>
      <c r="K8" s="67">
        <v>0</v>
      </c>
      <c r="L8" s="67">
        <v>0</v>
      </c>
      <c r="M8" s="67">
        <f>SUM(N8,+Q8)</f>
        <v>13</v>
      </c>
      <c r="N8" s="67">
        <f>SUM(O8:P8)</f>
        <v>13</v>
      </c>
      <c r="O8" s="67">
        <v>8</v>
      </c>
      <c r="P8" s="67">
        <v>5</v>
      </c>
      <c r="Q8" s="67">
        <f>SUM(R8:U8)</f>
        <v>0</v>
      </c>
      <c r="R8" s="67">
        <v>0</v>
      </c>
      <c r="S8" s="67">
        <v>0</v>
      </c>
      <c r="T8" s="67">
        <v>0</v>
      </c>
      <c r="U8" s="67">
        <v>0</v>
      </c>
      <c r="V8" s="67">
        <f>SUM(D8,+M8)</f>
        <v>13</v>
      </c>
      <c r="W8" s="67">
        <f>SUM(E8,+N8)</f>
        <v>13</v>
      </c>
      <c r="X8" s="67">
        <f>SUM(F8,+O8)</f>
        <v>8</v>
      </c>
      <c r="Y8" s="67">
        <f>SUM(G8,+P8)</f>
        <v>5</v>
      </c>
      <c r="Z8" s="67">
        <f>SUM(H8,+Q8)</f>
        <v>0</v>
      </c>
      <c r="AA8" s="67">
        <f>SUM(I8,+R8)</f>
        <v>0</v>
      </c>
      <c r="AB8" s="67">
        <f>SUM(J8,+S8)</f>
        <v>0</v>
      </c>
      <c r="AC8" s="67">
        <f>SUM(K8,+T8)</f>
        <v>0</v>
      </c>
      <c r="AD8" s="67">
        <f>SUM(L8,+U8)</f>
        <v>0</v>
      </c>
    </row>
    <row r="9" spans="1:30" s="53" customFormat="1" ht="13.5" customHeight="1">
      <c r="A9" s="65" t="s">
        <v>125</v>
      </c>
      <c r="B9" s="66" t="s">
        <v>181</v>
      </c>
      <c r="C9" s="64" t="s">
        <v>182</v>
      </c>
      <c r="D9" s="67">
        <f>SUM(E9,+H9)</f>
        <v>0</v>
      </c>
      <c r="E9" s="67">
        <f>SUM(F9:G9)</f>
        <v>0</v>
      </c>
      <c r="F9" s="67">
        <v>0</v>
      </c>
      <c r="G9" s="67">
        <v>0</v>
      </c>
      <c r="H9" s="67">
        <f>SUM(I9:L9)</f>
        <v>0</v>
      </c>
      <c r="I9" s="67">
        <v>0</v>
      </c>
      <c r="J9" s="67">
        <v>0</v>
      </c>
      <c r="K9" s="67">
        <v>0</v>
      </c>
      <c r="L9" s="67">
        <v>0</v>
      </c>
      <c r="M9" s="67">
        <f>SUM(N9,+Q9)</f>
        <v>9</v>
      </c>
      <c r="N9" s="67">
        <f>SUM(O9:P9)</f>
        <v>9</v>
      </c>
      <c r="O9" s="67">
        <v>2</v>
      </c>
      <c r="P9" s="67">
        <v>7</v>
      </c>
      <c r="Q9" s="67">
        <f>SUM(R9:U9)</f>
        <v>0</v>
      </c>
      <c r="R9" s="67">
        <v>0</v>
      </c>
      <c r="S9" s="67">
        <v>0</v>
      </c>
      <c r="T9" s="67">
        <v>0</v>
      </c>
      <c r="U9" s="67">
        <v>0</v>
      </c>
      <c r="V9" s="67">
        <f>SUM(D9,+M9)</f>
        <v>9</v>
      </c>
      <c r="W9" s="67">
        <f>SUM(E9,+N9)</f>
        <v>9</v>
      </c>
      <c r="X9" s="67">
        <f>SUM(F9,+O9)</f>
        <v>2</v>
      </c>
      <c r="Y9" s="67">
        <f>SUM(G9,+P9)</f>
        <v>7</v>
      </c>
      <c r="Z9" s="67">
        <f>SUM(H9,+Q9)</f>
        <v>0</v>
      </c>
      <c r="AA9" s="67">
        <f>SUM(I9,+R9)</f>
        <v>0</v>
      </c>
      <c r="AB9" s="67">
        <f>SUM(J9,+S9)</f>
        <v>0</v>
      </c>
      <c r="AC9" s="67">
        <f>SUM(K9,+T9)</f>
        <v>0</v>
      </c>
      <c r="AD9" s="67">
        <f>SUM(L9,+U9)</f>
        <v>0</v>
      </c>
    </row>
    <row r="10" spans="1:30" s="53" customFormat="1" ht="13.5" customHeight="1">
      <c r="A10" s="65" t="s">
        <v>125</v>
      </c>
      <c r="B10" s="66" t="s">
        <v>183</v>
      </c>
      <c r="C10" s="64" t="s">
        <v>184</v>
      </c>
      <c r="D10" s="67">
        <f>SUM(E10,+H10)</f>
        <v>0</v>
      </c>
      <c r="E10" s="67">
        <f>SUM(F10:G10)</f>
        <v>0</v>
      </c>
      <c r="F10" s="67">
        <v>0</v>
      </c>
      <c r="G10" s="67">
        <v>0</v>
      </c>
      <c r="H10" s="67">
        <f>SUM(I10:L10)</f>
        <v>0</v>
      </c>
      <c r="I10" s="67">
        <v>0</v>
      </c>
      <c r="J10" s="67">
        <v>0</v>
      </c>
      <c r="K10" s="67">
        <v>0</v>
      </c>
      <c r="L10" s="67">
        <v>0</v>
      </c>
      <c r="M10" s="67">
        <f>SUM(N10,+Q10)</f>
        <v>9</v>
      </c>
      <c r="N10" s="67">
        <f>SUM(O10:P10)</f>
        <v>4</v>
      </c>
      <c r="O10" s="67">
        <v>2</v>
      </c>
      <c r="P10" s="67">
        <v>2</v>
      </c>
      <c r="Q10" s="67">
        <f>SUM(R10:U10)</f>
        <v>5</v>
      </c>
      <c r="R10" s="67">
        <v>0</v>
      </c>
      <c r="S10" s="67">
        <v>5</v>
      </c>
      <c r="T10" s="67">
        <v>0</v>
      </c>
      <c r="U10" s="67">
        <v>0</v>
      </c>
      <c r="V10" s="67">
        <f>SUM(D10,+M10)</f>
        <v>9</v>
      </c>
      <c r="W10" s="67">
        <f>SUM(E10,+N10)</f>
        <v>4</v>
      </c>
      <c r="X10" s="67">
        <f>SUM(F10,+O10)</f>
        <v>2</v>
      </c>
      <c r="Y10" s="67">
        <f>SUM(G10,+P10)</f>
        <v>2</v>
      </c>
      <c r="Z10" s="67">
        <f>SUM(H10,+Q10)</f>
        <v>5</v>
      </c>
      <c r="AA10" s="67">
        <f>SUM(I10,+R10)</f>
        <v>0</v>
      </c>
      <c r="AB10" s="67">
        <f>SUM(J10,+S10)</f>
        <v>5</v>
      </c>
      <c r="AC10" s="67">
        <f>SUM(K10,+T10)</f>
        <v>0</v>
      </c>
      <c r="AD10" s="67">
        <f>SUM(L10,+U10)</f>
        <v>0</v>
      </c>
    </row>
    <row r="11" spans="1:30" s="53" customFormat="1" ht="13.5" customHeight="1">
      <c r="A11" s="65" t="s">
        <v>125</v>
      </c>
      <c r="B11" s="66" t="s">
        <v>185</v>
      </c>
      <c r="C11" s="64" t="s">
        <v>186</v>
      </c>
      <c r="D11" s="67">
        <f>SUM(E11,+H11)</f>
        <v>0</v>
      </c>
      <c r="E11" s="67">
        <f>SUM(F11:G11)</f>
        <v>0</v>
      </c>
      <c r="F11" s="67">
        <v>0</v>
      </c>
      <c r="G11" s="67">
        <v>0</v>
      </c>
      <c r="H11" s="67">
        <f>SUM(I11:L11)</f>
        <v>0</v>
      </c>
      <c r="I11" s="67">
        <v>0</v>
      </c>
      <c r="J11" s="67">
        <v>0</v>
      </c>
      <c r="K11" s="67">
        <v>0</v>
      </c>
      <c r="L11" s="67">
        <v>0</v>
      </c>
      <c r="M11" s="67">
        <f>SUM(N11,+Q11)</f>
        <v>2</v>
      </c>
      <c r="N11" s="67">
        <f>SUM(O11:P11)</f>
        <v>2</v>
      </c>
      <c r="O11" s="67">
        <v>2</v>
      </c>
      <c r="P11" s="67">
        <v>0</v>
      </c>
      <c r="Q11" s="67">
        <f>SUM(R11:U11)</f>
        <v>0</v>
      </c>
      <c r="R11" s="67">
        <v>0</v>
      </c>
      <c r="S11" s="67">
        <v>0</v>
      </c>
      <c r="T11" s="67">
        <v>0</v>
      </c>
      <c r="U11" s="67">
        <v>0</v>
      </c>
      <c r="V11" s="67">
        <f>SUM(D11,+M11)</f>
        <v>2</v>
      </c>
      <c r="W11" s="67">
        <f>SUM(E11,+N11)</f>
        <v>2</v>
      </c>
      <c r="X11" s="67">
        <f>SUM(F11,+O11)</f>
        <v>2</v>
      </c>
      <c r="Y11" s="67">
        <f>SUM(G11,+P11)</f>
        <v>0</v>
      </c>
      <c r="Z11" s="67">
        <f>SUM(H11,+Q11)</f>
        <v>0</v>
      </c>
      <c r="AA11" s="67">
        <f>SUM(I11,+R11)</f>
        <v>0</v>
      </c>
      <c r="AB11" s="67">
        <f>SUM(J11,+S11)</f>
        <v>0</v>
      </c>
      <c r="AC11" s="67">
        <f>SUM(K11,+T11)</f>
        <v>0</v>
      </c>
      <c r="AD11" s="67">
        <f>SUM(L11,+U11)</f>
        <v>0</v>
      </c>
    </row>
    <row r="12" spans="1:30" s="53" customFormat="1" ht="13.5" customHeight="1">
      <c r="A12" s="65" t="s">
        <v>125</v>
      </c>
      <c r="B12" s="66" t="s">
        <v>187</v>
      </c>
      <c r="C12" s="64" t="s">
        <v>188</v>
      </c>
      <c r="D12" s="67">
        <f>SUM(E12,+H12)</f>
        <v>11</v>
      </c>
      <c r="E12" s="67">
        <f>SUM(F12:G12)</f>
        <v>3</v>
      </c>
      <c r="F12" s="67">
        <v>3</v>
      </c>
      <c r="G12" s="67">
        <v>0</v>
      </c>
      <c r="H12" s="67">
        <f>SUM(I12:L12)</f>
        <v>8</v>
      </c>
      <c r="I12" s="67">
        <v>0</v>
      </c>
      <c r="J12" s="67">
        <v>8</v>
      </c>
      <c r="K12" s="67">
        <v>0</v>
      </c>
      <c r="L12" s="67">
        <v>0</v>
      </c>
      <c r="M12" s="67">
        <f>SUM(N12,+Q12)</f>
        <v>0</v>
      </c>
      <c r="N12" s="67">
        <f>SUM(O12:P12)</f>
        <v>0</v>
      </c>
      <c r="O12" s="67">
        <v>0</v>
      </c>
      <c r="P12" s="67">
        <v>0</v>
      </c>
      <c r="Q12" s="67">
        <f>SUM(R12:U12)</f>
        <v>0</v>
      </c>
      <c r="R12" s="67">
        <v>0</v>
      </c>
      <c r="S12" s="67">
        <v>0</v>
      </c>
      <c r="T12" s="67">
        <v>0</v>
      </c>
      <c r="U12" s="67">
        <v>0</v>
      </c>
      <c r="V12" s="67">
        <f>SUM(D12,+M12)</f>
        <v>11</v>
      </c>
      <c r="W12" s="67">
        <f>SUM(E12,+N12)</f>
        <v>3</v>
      </c>
      <c r="X12" s="67">
        <f>SUM(F12,+O12)</f>
        <v>3</v>
      </c>
      <c r="Y12" s="67">
        <f>SUM(G12,+P12)</f>
        <v>0</v>
      </c>
      <c r="Z12" s="67">
        <f>SUM(H12,+Q12)</f>
        <v>8</v>
      </c>
      <c r="AA12" s="67">
        <f>SUM(I12,+R12)</f>
        <v>0</v>
      </c>
      <c r="AB12" s="67">
        <f>SUM(J12,+S12)</f>
        <v>8</v>
      </c>
      <c r="AC12" s="67">
        <f>SUM(K12,+T12)</f>
        <v>0</v>
      </c>
      <c r="AD12" s="67">
        <f>SUM(L12,+U12)</f>
        <v>0</v>
      </c>
    </row>
    <row r="13" spans="1:30" s="53" customFormat="1" ht="13.5" customHeight="1">
      <c r="A13" s="65" t="s">
        <v>125</v>
      </c>
      <c r="B13" s="66" t="s">
        <v>189</v>
      </c>
      <c r="C13" s="64" t="s">
        <v>190</v>
      </c>
      <c r="D13" s="67">
        <f>SUM(E13,+H13)</f>
        <v>4</v>
      </c>
      <c r="E13" s="67">
        <f>SUM(F13:G13)</f>
        <v>4</v>
      </c>
      <c r="F13" s="67">
        <v>4</v>
      </c>
      <c r="G13" s="67">
        <v>0</v>
      </c>
      <c r="H13" s="67">
        <f>SUM(I13:L13)</f>
        <v>0</v>
      </c>
      <c r="I13" s="67">
        <v>0</v>
      </c>
      <c r="J13" s="67">
        <v>0</v>
      </c>
      <c r="K13" s="67">
        <v>0</v>
      </c>
      <c r="L13" s="67">
        <v>0</v>
      </c>
      <c r="M13" s="67">
        <f>SUM(N13,+Q13)</f>
        <v>2</v>
      </c>
      <c r="N13" s="67">
        <f>SUM(O13:P13)</f>
        <v>2</v>
      </c>
      <c r="O13" s="67">
        <v>2</v>
      </c>
      <c r="P13" s="67">
        <v>0</v>
      </c>
      <c r="Q13" s="67">
        <f>SUM(R13:U13)</f>
        <v>0</v>
      </c>
      <c r="R13" s="67">
        <v>0</v>
      </c>
      <c r="S13" s="67">
        <v>0</v>
      </c>
      <c r="T13" s="67">
        <v>0</v>
      </c>
      <c r="U13" s="67">
        <v>0</v>
      </c>
      <c r="V13" s="67">
        <f>SUM(D13,+M13)</f>
        <v>6</v>
      </c>
      <c r="W13" s="67">
        <f>SUM(E13,+N13)</f>
        <v>6</v>
      </c>
      <c r="X13" s="67">
        <f>SUM(F13,+O13)</f>
        <v>6</v>
      </c>
      <c r="Y13" s="67">
        <f>SUM(G13,+P13)</f>
        <v>0</v>
      </c>
      <c r="Z13" s="67">
        <f>SUM(H13,+Q13)</f>
        <v>0</v>
      </c>
      <c r="AA13" s="67">
        <f>SUM(I13,+R13)</f>
        <v>0</v>
      </c>
      <c r="AB13" s="67">
        <f>SUM(J13,+S13)</f>
        <v>0</v>
      </c>
      <c r="AC13" s="67">
        <f>SUM(K13,+T13)</f>
        <v>0</v>
      </c>
      <c r="AD13" s="67">
        <f>SUM(L13,+U13)</f>
        <v>0</v>
      </c>
    </row>
    <row r="14" spans="1:30" s="53" customFormat="1" ht="13.5" customHeight="1">
      <c r="A14" s="65"/>
      <c r="B14" s="66"/>
      <c r="C14" s="64"/>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row>
    <row r="15" spans="1:30" s="53" customFormat="1" ht="13.5" customHeight="1">
      <c r="A15" s="65"/>
      <c r="B15" s="66"/>
      <c r="C15" s="64"/>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row>
    <row r="16" spans="1:30" s="53" customFormat="1" ht="13.5" customHeight="1">
      <c r="A16" s="65"/>
      <c r="B16" s="66"/>
      <c r="C16" s="64"/>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7" spans="1:30" s="53" customFormat="1" ht="13.5" customHeight="1">
      <c r="A17" s="65"/>
      <c r="B17" s="66"/>
      <c r="C17" s="64"/>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row>
    <row r="18" spans="1:30" s="53" customFormat="1" ht="13.5" customHeight="1">
      <c r="A18" s="65"/>
      <c r="B18" s="66"/>
      <c r="C18" s="64"/>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row>
    <row r="19" spans="1:30" s="53" customFormat="1" ht="13.5" customHeight="1">
      <c r="A19" s="65"/>
      <c r="B19" s="66"/>
      <c r="C19" s="64"/>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row>
    <row r="20" spans="1:30" s="53" customFormat="1" ht="13.5" customHeight="1">
      <c r="A20" s="65"/>
      <c r="B20" s="66"/>
      <c r="C20" s="64"/>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13">
    <sortCondition ref="A8:A13"/>
    <sortCondition ref="B8:B13"/>
    <sortCondition ref="C8:C13"/>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2" man="1"/>
    <brk id="21" min="1" max="1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愛媛県</v>
      </c>
      <c r="B7" s="70" t="str">
        <f>組合状況!B7</f>
        <v>38000</v>
      </c>
      <c r="C7" s="69" t="s">
        <v>52</v>
      </c>
      <c r="D7" s="71">
        <f t="shared" ref="D7:KG7" si="0">SUM(D$8:D$207)</f>
        <v>101</v>
      </c>
      <c r="E7" s="71">
        <f t="shared" si="0"/>
        <v>186</v>
      </c>
      <c r="F7" s="71">
        <f t="shared" si="0"/>
        <v>34</v>
      </c>
      <c r="G7" s="71">
        <f t="shared" si="0"/>
        <v>46</v>
      </c>
      <c r="H7" s="71">
        <f t="shared" si="0"/>
        <v>11</v>
      </c>
      <c r="I7" s="71">
        <f t="shared" si="0"/>
        <v>31</v>
      </c>
      <c r="J7" s="71">
        <f t="shared" si="0"/>
        <v>1</v>
      </c>
      <c r="K7" s="71">
        <f t="shared" si="0"/>
        <v>4</v>
      </c>
      <c r="L7" s="71">
        <f t="shared" si="0"/>
        <v>572</v>
      </c>
      <c r="M7" s="71">
        <f t="shared" si="0"/>
        <v>1473</v>
      </c>
      <c r="N7" s="71">
        <f t="shared" si="0"/>
        <v>127</v>
      </c>
      <c r="O7" s="71">
        <f t="shared" si="0"/>
        <v>273</v>
      </c>
      <c r="P7" s="71">
        <f t="shared" si="0"/>
        <v>72</v>
      </c>
      <c r="Q7" s="71">
        <f t="shared" si="0"/>
        <v>382</v>
      </c>
      <c r="R7" s="71">
        <f t="shared" si="0"/>
        <v>6</v>
      </c>
      <c r="S7" s="71">
        <f t="shared" si="0"/>
        <v>70</v>
      </c>
      <c r="T7" s="71">
        <f t="shared" si="0"/>
        <v>3552</v>
      </c>
      <c r="U7" s="71">
        <f t="shared" si="0"/>
        <v>10587</v>
      </c>
      <c r="V7" s="71">
        <f t="shared" si="0"/>
        <v>193</v>
      </c>
      <c r="W7" s="71">
        <f t="shared" si="0"/>
        <v>1008</v>
      </c>
      <c r="X7" s="71">
        <f t="shared" si="0"/>
        <v>1</v>
      </c>
      <c r="Y7" s="71">
        <f t="shared" si="0"/>
        <v>4</v>
      </c>
      <c r="Z7" s="71">
        <f t="shared" si="0"/>
        <v>1</v>
      </c>
      <c r="AA7" s="71">
        <f t="shared" si="0"/>
        <v>20</v>
      </c>
      <c r="AB7" s="79">
        <f>AC7+AV7</f>
        <v>146</v>
      </c>
      <c r="AC7" s="79">
        <f>AD7+AJ7+AP7</f>
        <v>101</v>
      </c>
      <c r="AD7" s="79">
        <f>SUM(AE7:AI7)</f>
        <v>50</v>
      </c>
      <c r="AE7" s="79">
        <f t="shared" si="0"/>
        <v>7</v>
      </c>
      <c r="AF7" s="79">
        <f t="shared" si="0"/>
        <v>36</v>
      </c>
      <c r="AG7" s="79">
        <f t="shared" si="0"/>
        <v>7</v>
      </c>
      <c r="AH7" s="79">
        <f t="shared" si="0"/>
        <v>0</v>
      </c>
      <c r="AI7" s="79">
        <f t="shared" si="0"/>
        <v>0</v>
      </c>
      <c r="AJ7" s="79">
        <f>SUM(AK7:AO7)</f>
        <v>15</v>
      </c>
      <c r="AK7" s="79">
        <f t="shared" si="0"/>
        <v>0</v>
      </c>
      <c r="AL7" s="79">
        <f t="shared" si="0"/>
        <v>9</v>
      </c>
      <c r="AM7" s="79">
        <f t="shared" si="0"/>
        <v>5</v>
      </c>
      <c r="AN7" s="79">
        <f t="shared" si="0"/>
        <v>1</v>
      </c>
      <c r="AO7" s="79">
        <f t="shared" si="0"/>
        <v>0</v>
      </c>
      <c r="AP7" s="79">
        <f>SUM(AQ7:AU7)</f>
        <v>36</v>
      </c>
      <c r="AQ7" s="79">
        <f t="shared" si="0"/>
        <v>19</v>
      </c>
      <c r="AR7" s="79">
        <f t="shared" si="0"/>
        <v>16</v>
      </c>
      <c r="AS7" s="79">
        <f t="shared" si="0"/>
        <v>1</v>
      </c>
      <c r="AT7" s="79">
        <f t="shared" si="0"/>
        <v>0</v>
      </c>
      <c r="AU7" s="79">
        <f t="shared" si="0"/>
        <v>0</v>
      </c>
      <c r="AV7" s="79">
        <f>AW7+BC7+BI7+BO7+BU7</f>
        <v>45</v>
      </c>
      <c r="AW7" s="79">
        <f>SUM(AX7:BB7)</f>
        <v>9</v>
      </c>
      <c r="AX7" s="79">
        <f t="shared" si="0"/>
        <v>2</v>
      </c>
      <c r="AY7" s="79">
        <f t="shared" si="0"/>
        <v>4</v>
      </c>
      <c r="AZ7" s="79">
        <f t="shared" si="0"/>
        <v>3</v>
      </c>
      <c r="BA7" s="79">
        <f t="shared" si="0"/>
        <v>0</v>
      </c>
      <c r="BB7" s="79">
        <f t="shared" si="0"/>
        <v>0</v>
      </c>
      <c r="BC7" s="79">
        <f>SUM(BD7:BH7)</f>
        <v>29</v>
      </c>
      <c r="BD7" s="79">
        <f t="shared" si="0"/>
        <v>21</v>
      </c>
      <c r="BE7" s="79">
        <f t="shared" si="0"/>
        <v>5</v>
      </c>
      <c r="BF7" s="79">
        <f t="shared" si="0"/>
        <v>3</v>
      </c>
      <c r="BG7" s="79">
        <f t="shared" si="0"/>
        <v>0</v>
      </c>
      <c r="BH7" s="79">
        <f t="shared" si="0"/>
        <v>0</v>
      </c>
      <c r="BI7" s="79">
        <f>SUM(BJ7:BN7)</f>
        <v>0</v>
      </c>
      <c r="BJ7" s="79">
        <f t="shared" si="0"/>
        <v>0</v>
      </c>
      <c r="BK7" s="79">
        <f t="shared" si="0"/>
        <v>0</v>
      </c>
      <c r="BL7" s="79">
        <f t="shared" si="0"/>
        <v>0</v>
      </c>
      <c r="BM7" s="79">
        <f t="shared" si="0"/>
        <v>0</v>
      </c>
      <c r="BN7" s="79">
        <f t="shared" si="0"/>
        <v>0</v>
      </c>
      <c r="BO7" s="79">
        <f>SUM(BP7:BT7)</f>
        <v>3</v>
      </c>
      <c r="BP7" s="79">
        <f t="shared" si="0"/>
        <v>0</v>
      </c>
      <c r="BQ7" s="79">
        <f t="shared" si="0"/>
        <v>1</v>
      </c>
      <c r="BR7" s="79">
        <f t="shared" si="0"/>
        <v>1</v>
      </c>
      <c r="BS7" s="79">
        <f t="shared" si="0"/>
        <v>1</v>
      </c>
      <c r="BT7" s="79">
        <f t="shared" si="0"/>
        <v>0</v>
      </c>
      <c r="BU7" s="79">
        <f>SUM(BV7:BZ7)</f>
        <v>4</v>
      </c>
      <c r="BV7" s="79">
        <f t="shared" si="0"/>
        <v>1</v>
      </c>
      <c r="BW7" s="79">
        <f t="shared" si="0"/>
        <v>0</v>
      </c>
      <c r="BX7" s="79">
        <f t="shared" si="0"/>
        <v>0</v>
      </c>
      <c r="BY7" s="79">
        <f t="shared" si="0"/>
        <v>3</v>
      </c>
      <c r="BZ7" s="79">
        <f t="shared" si="0"/>
        <v>0</v>
      </c>
      <c r="CA7" s="79">
        <f>CB7+CU7</f>
        <v>39</v>
      </c>
      <c r="CB7" s="79">
        <f>CC7+CI7+CO7</f>
        <v>31</v>
      </c>
      <c r="CC7" s="79">
        <f>SUM(CD7:CH7)</f>
        <v>22</v>
      </c>
      <c r="CD7" s="79">
        <f t="shared" si="0"/>
        <v>4</v>
      </c>
      <c r="CE7" s="79">
        <f t="shared" si="0"/>
        <v>18</v>
      </c>
      <c r="CF7" s="79">
        <f t="shared" si="0"/>
        <v>0</v>
      </c>
      <c r="CG7" s="79">
        <f t="shared" si="0"/>
        <v>0</v>
      </c>
      <c r="CH7" s="79">
        <f t="shared" si="0"/>
        <v>0</v>
      </c>
      <c r="CI7" s="79">
        <f>SUM(CJ7:CN7)</f>
        <v>4</v>
      </c>
      <c r="CJ7" s="79">
        <f t="shared" si="0"/>
        <v>0</v>
      </c>
      <c r="CK7" s="79">
        <f t="shared" si="0"/>
        <v>2</v>
      </c>
      <c r="CL7" s="79">
        <f t="shared" si="0"/>
        <v>1</v>
      </c>
      <c r="CM7" s="79">
        <f t="shared" si="0"/>
        <v>1</v>
      </c>
      <c r="CN7" s="79">
        <f t="shared" si="0"/>
        <v>0</v>
      </c>
      <c r="CO7" s="79">
        <f>SUM(CP7:CT7)</f>
        <v>5</v>
      </c>
      <c r="CP7" s="79">
        <f t="shared" si="0"/>
        <v>2</v>
      </c>
      <c r="CQ7" s="79">
        <f t="shared" si="0"/>
        <v>3</v>
      </c>
      <c r="CR7" s="79">
        <f t="shared" si="0"/>
        <v>0</v>
      </c>
      <c r="CS7" s="79">
        <f t="shared" si="0"/>
        <v>0</v>
      </c>
      <c r="CT7" s="79">
        <f t="shared" si="0"/>
        <v>0</v>
      </c>
      <c r="CU7" s="79">
        <f>CV7+DB7+DH7+DN7+DT7</f>
        <v>8</v>
      </c>
      <c r="CV7" s="79">
        <f>SUM(CW7:DA7)</f>
        <v>2</v>
      </c>
      <c r="CW7" s="79">
        <f t="shared" si="0"/>
        <v>2</v>
      </c>
      <c r="CX7" s="79">
        <f t="shared" si="0"/>
        <v>0</v>
      </c>
      <c r="CY7" s="79">
        <f t="shared" si="0"/>
        <v>0</v>
      </c>
      <c r="CZ7" s="79">
        <f t="shared" si="0"/>
        <v>0</v>
      </c>
      <c r="DA7" s="79">
        <f t="shared" si="0"/>
        <v>0</v>
      </c>
      <c r="DB7" s="79">
        <f>SUM(DC7:DG7)</f>
        <v>6</v>
      </c>
      <c r="DC7" s="79">
        <f t="shared" si="0"/>
        <v>2</v>
      </c>
      <c r="DD7" s="79">
        <f t="shared" si="0"/>
        <v>3</v>
      </c>
      <c r="DE7" s="79">
        <f t="shared" si="0"/>
        <v>1</v>
      </c>
      <c r="DF7" s="79">
        <f t="shared" si="0"/>
        <v>0</v>
      </c>
      <c r="DG7" s="79">
        <f t="shared" si="0"/>
        <v>0</v>
      </c>
      <c r="DH7" s="79">
        <f>SUM(DI7:DM7)</f>
        <v>0</v>
      </c>
      <c r="DI7" s="79">
        <f t="shared" si="0"/>
        <v>0</v>
      </c>
      <c r="DJ7" s="79">
        <f t="shared" si="0"/>
        <v>0</v>
      </c>
      <c r="DK7" s="79">
        <f t="shared" si="0"/>
        <v>0</v>
      </c>
      <c r="DL7" s="79">
        <f t="shared" si="0"/>
        <v>0</v>
      </c>
      <c r="DM7" s="79">
        <f t="shared" si="0"/>
        <v>0</v>
      </c>
      <c r="DN7" s="79">
        <f>SUM(DO7:DS7)</f>
        <v>0</v>
      </c>
      <c r="DO7" s="79">
        <f t="shared" si="0"/>
        <v>0</v>
      </c>
      <c r="DP7" s="79">
        <f t="shared" si="0"/>
        <v>0</v>
      </c>
      <c r="DQ7" s="79">
        <f t="shared" si="0"/>
        <v>0</v>
      </c>
      <c r="DR7" s="79">
        <f t="shared" si="0"/>
        <v>0</v>
      </c>
      <c r="DS7" s="79">
        <f t="shared" si="0"/>
        <v>0</v>
      </c>
      <c r="DT7" s="79">
        <f>SUM(DU7:DY7)</f>
        <v>0</v>
      </c>
      <c r="DU7" s="79">
        <f t="shared" si="0"/>
        <v>0</v>
      </c>
      <c r="DV7" s="79">
        <f t="shared" si="0"/>
        <v>0</v>
      </c>
      <c r="DW7" s="79">
        <f t="shared" si="0"/>
        <v>0</v>
      </c>
      <c r="DX7" s="79">
        <f t="shared" si="0"/>
        <v>0</v>
      </c>
      <c r="DY7" s="79">
        <f t="shared" si="0"/>
        <v>0</v>
      </c>
      <c r="DZ7" s="79">
        <f t="shared" si="0"/>
        <v>110</v>
      </c>
      <c r="EA7" s="79">
        <f t="shared" si="0"/>
        <v>304</v>
      </c>
      <c r="EB7" s="79">
        <f t="shared" si="0"/>
        <v>82</v>
      </c>
      <c r="EC7" s="79">
        <f t="shared" si="0"/>
        <v>12</v>
      </c>
      <c r="ED7" s="79">
        <f t="shared" si="0"/>
        <v>312</v>
      </c>
      <c r="EE7" s="79">
        <f t="shared" si="0"/>
        <v>45</v>
      </c>
      <c r="EF7" s="79">
        <f t="shared" si="0"/>
        <v>0</v>
      </c>
      <c r="EG7" s="79">
        <f t="shared" si="0"/>
        <v>12</v>
      </c>
      <c r="EH7" s="79">
        <f t="shared" si="0"/>
        <v>0</v>
      </c>
      <c r="EI7" s="79">
        <f t="shared" si="0"/>
        <v>19</v>
      </c>
      <c r="EJ7" s="79">
        <f t="shared" si="0"/>
        <v>49</v>
      </c>
      <c r="EK7" s="79">
        <f t="shared" si="0"/>
        <v>0</v>
      </c>
      <c r="EL7" s="79">
        <f t="shared" si="0"/>
        <v>3</v>
      </c>
      <c r="EM7" s="79">
        <f t="shared" si="0"/>
        <v>17</v>
      </c>
      <c r="EN7" s="79">
        <f t="shared" si="0"/>
        <v>0</v>
      </c>
      <c r="EO7" s="79">
        <f t="shared" si="0"/>
        <v>21</v>
      </c>
      <c r="EP7" s="79">
        <f t="shared" si="0"/>
        <v>3</v>
      </c>
      <c r="EQ7" s="79">
        <f t="shared" si="0"/>
        <v>0</v>
      </c>
      <c r="ER7" s="79">
        <f t="shared" si="0"/>
        <v>3</v>
      </c>
      <c r="ES7" s="79">
        <f t="shared" si="0"/>
        <v>0</v>
      </c>
      <c r="ET7" s="79">
        <f t="shared" si="0"/>
        <v>0</v>
      </c>
      <c r="EU7" s="79">
        <f t="shared" si="0"/>
        <v>22</v>
      </c>
      <c r="EV7" s="79">
        <f t="shared" si="0"/>
        <v>58</v>
      </c>
      <c r="EW7" s="79">
        <f t="shared" si="0"/>
        <v>0</v>
      </c>
      <c r="EX7" s="79">
        <f t="shared" si="0"/>
        <v>76</v>
      </c>
      <c r="EY7" s="79">
        <f t="shared" si="0"/>
        <v>727</v>
      </c>
      <c r="EZ7" s="79">
        <f t="shared" si="0"/>
        <v>4</v>
      </c>
      <c r="FA7" s="79">
        <f t="shared" si="0"/>
        <v>12</v>
      </c>
      <c r="FB7" s="79">
        <f t="shared" si="0"/>
        <v>82</v>
      </c>
      <c r="FC7" s="79">
        <f t="shared" si="0"/>
        <v>8</v>
      </c>
      <c r="FD7" s="79" t="s">
        <v>113</v>
      </c>
      <c r="FE7" s="79">
        <f t="shared" si="0"/>
        <v>2</v>
      </c>
      <c r="FF7" s="79">
        <f t="shared" si="0"/>
        <v>0</v>
      </c>
      <c r="FG7" s="79">
        <f t="shared" si="0"/>
        <v>0</v>
      </c>
      <c r="FH7" s="79" t="s">
        <v>113</v>
      </c>
      <c r="FI7" s="79">
        <f t="shared" si="0"/>
        <v>0</v>
      </c>
      <c r="FJ7" s="79">
        <f t="shared" si="0"/>
        <v>0</v>
      </c>
      <c r="FK7" s="79">
        <f t="shared" si="0"/>
        <v>0</v>
      </c>
      <c r="FL7" s="79" t="s">
        <v>113</v>
      </c>
      <c r="FM7" s="79">
        <f t="shared" si="0"/>
        <v>0</v>
      </c>
      <c r="FN7" s="79">
        <f t="shared" si="0"/>
        <v>0</v>
      </c>
      <c r="FO7" s="79">
        <f t="shared" si="0"/>
        <v>0</v>
      </c>
      <c r="FP7" s="79" t="s">
        <v>113</v>
      </c>
      <c r="FQ7" s="79">
        <f t="shared" si="0"/>
        <v>0</v>
      </c>
      <c r="FR7" s="79">
        <f t="shared" si="0"/>
        <v>0</v>
      </c>
      <c r="FS7" s="79">
        <f t="shared" si="0"/>
        <v>0</v>
      </c>
      <c r="FT7" s="79" t="s">
        <v>113</v>
      </c>
      <c r="FU7" s="79">
        <f t="shared" si="0"/>
        <v>0</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51</v>
      </c>
      <c r="GS7" s="79">
        <f t="shared" si="0"/>
        <v>28</v>
      </c>
      <c r="GT7" s="79">
        <f t="shared" si="0"/>
        <v>24</v>
      </c>
      <c r="GU7" s="79">
        <f t="shared" si="0"/>
        <v>10</v>
      </c>
      <c r="GV7" s="79">
        <f t="shared" si="0"/>
        <v>15</v>
      </c>
      <c r="GW7" s="79">
        <f t="shared" si="0"/>
        <v>13</v>
      </c>
      <c r="GX7" s="79">
        <f t="shared" si="0"/>
        <v>0</v>
      </c>
      <c r="GY7" s="79">
        <f t="shared" si="0"/>
        <v>0</v>
      </c>
      <c r="GZ7" s="79">
        <f t="shared" si="0"/>
        <v>0</v>
      </c>
      <c r="HA7" s="79">
        <f t="shared" si="0"/>
        <v>0</v>
      </c>
      <c r="HB7" s="79">
        <f t="shared" si="0"/>
        <v>36</v>
      </c>
      <c r="HC7" s="79">
        <f t="shared" si="0"/>
        <v>0</v>
      </c>
      <c r="HD7" s="79">
        <f t="shared" si="0"/>
        <v>0</v>
      </c>
      <c r="HE7" s="79">
        <f t="shared" si="0"/>
        <v>14</v>
      </c>
      <c r="HF7" s="79">
        <f t="shared" si="0"/>
        <v>0</v>
      </c>
      <c r="HG7" s="79">
        <f t="shared" si="0"/>
        <v>0</v>
      </c>
      <c r="HH7" s="79">
        <f t="shared" si="0"/>
        <v>0</v>
      </c>
      <c r="HI7" s="79">
        <f t="shared" si="0"/>
        <v>0</v>
      </c>
      <c r="HJ7" s="79">
        <f t="shared" si="0"/>
        <v>0</v>
      </c>
      <c r="HK7" s="79">
        <f t="shared" si="0"/>
        <v>0</v>
      </c>
      <c r="HL7" s="79">
        <f t="shared" si="0"/>
        <v>0</v>
      </c>
      <c r="HM7" s="79">
        <f t="shared" si="0"/>
        <v>7</v>
      </c>
      <c r="HN7" s="79">
        <f t="shared" si="0"/>
        <v>55</v>
      </c>
      <c r="HO7" s="79">
        <f t="shared" si="0"/>
        <v>0</v>
      </c>
      <c r="HP7" s="79">
        <f t="shared" si="0"/>
        <v>18</v>
      </c>
      <c r="HQ7" s="79">
        <f t="shared" si="0"/>
        <v>36</v>
      </c>
      <c r="HR7" s="79">
        <f t="shared" si="0"/>
        <v>0</v>
      </c>
      <c r="HS7" s="79">
        <f t="shared" si="0"/>
        <v>0</v>
      </c>
      <c r="HT7" s="79">
        <f t="shared" si="0"/>
        <v>5</v>
      </c>
      <c r="HU7" s="79">
        <f t="shared" si="0"/>
        <v>6</v>
      </c>
      <c r="HV7" s="79" t="s">
        <v>113</v>
      </c>
      <c r="HW7" s="79">
        <f t="shared" si="0"/>
        <v>0</v>
      </c>
      <c r="HX7" s="79">
        <f t="shared" si="0"/>
        <v>0</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0</v>
      </c>
      <c r="JK7" s="71">
        <f t="shared" si="0"/>
        <v>0</v>
      </c>
      <c r="JL7" s="71">
        <f t="shared" si="0"/>
        <v>0</v>
      </c>
      <c r="JM7" s="71">
        <f t="shared" si="0"/>
        <v>0</v>
      </c>
      <c r="JN7" s="71">
        <f t="shared" si="0"/>
        <v>1</v>
      </c>
      <c r="JO7" s="71">
        <f t="shared" si="0"/>
        <v>1</v>
      </c>
      <c r="JP7" s="71">
        <f t="shared" si="0"/>
        <v>1</v>
      </c>
      <c r="JQ7" s="71">
        <f t="shared" si="0"/>
        <v>8</v>
      </c>
      <c r="JR7" s="71">
        <f t="shared" si="0"/>
        <v>23</v>
      </c>
      <c r="JS7" s="71">
        <f t="shared" si="0"/>
        <v>64</v>
      </c>
      <c r="JT7" s="71">
        <f t="shared" si="0"/>
        <v>0</v>
      </c>
      <c r="JU7" s="71">
        <f t="shared" si="0"/>
        <v>0</v>
      </c>
      <c r="JV7" s="71">
        <f t="shared" si="0"/>
        <v>0</v>
      </c>
      <c r="JW7" s="71">
        <f t="shared" si="0"/>
        <v>0</v>
      </c>
      <c r="JX7" s="71">
        <f t="shared" si="0"/>
        <v>1</v>
      </c>
      <c r="JY7" s="71">
        <f t="shared" si="0"/>
        <v>2</v>
      </c>
      <c r="JZ7" s="71">
        <f t="shared" si="0"/>
        <v>317</v>
      </c>
      <c r="KA7" s="71">
        <f t="shared" si="0"/>
        <v>1012</v>
      </c>
      <c r="KB7" s="71">
        <f t="shared" si="0"/>
        <v>6</v>
      </c>
      <c r="KC7" s="71">
        <f t="shared" si="0"/>
        <v>27</v>
      </c>
      <c r="KD7" s="71">
        <f t="shared" si="0"/>
        <v>10</v>
      </c>
      <c r="KE7" s="71">
        <f t="shared" si="0"/>
        <v>121</v>
      </c>
      <c r="KF7" s="71">
        <f t="shared" si="0"/>
        <v>2</v>
      </c>
      <c r="KG7" s="71">
        <f t="shared" si="0"/>
        <v>30</v>
      </c>
    </row>
    <row r="8" spans="1:293" s="53" customFormat="1" ht="13.5" customHeight="1">
      <c r="A8" s="60" t="s">
        <v>125</v>
      </c>
      <c r="B8" s="61" t="s">
        <v>135</v>
      </c>
      <c r="C8" s="62" t="s">
        <v>136</v>
      </c>
      <c r="D8" s="63">
        <v>32</v>
      </c>
      <c r="E8" s="63">
        <v>51</v>
      </c>
      <c r="F8" s="63">
        <v>20</v>
      </c>
      <c r="G8" s="63">
        <v>12</v>
      </c>
      <c r="H8" s="63">
        <v>0</v>
      </c>
      <c r="I8" s="63">
        <v>0</v>
      </c>
      <c r="J8" s="63">
        <v>0</v>
      </c>
      <c r="K8" s="63">
        <v>0</v>
      </c>
      <c r="L8" s="63">
        <v>98</v>
      </c>
      <c r="M8" s="63">
        <v>260</v>
      </c>
      <c r="N8" s="63">
        <v>0</v>
      </c>
      <c r="O8" s="63">
        <v>0</v>
      </c>
      <c r="P8" s="63">
        <v>3</v>
      </c>
      <c r="Q8" s="63">
        <v>12</v>
      </c>
      <c r="R8" s="63">
        <v>2</v>
      </c>
      <c r="S8" s="63">
        <v>36</v>
      </c>
      <c r="T8" s="63">
        <v>1027</v>
      </c>
      <c r="U8" s="63">
        <v>2702</v>
      </c>
      <c r="V8" s="63">
        <v>0</v>
      </c>
      <c r="W8" s="63">
        <v>0</v>
      </c>
      <c r="X8" s="63">
        <v>0</v>
      </c>
      <c r="Y8" s="63">
        <v>0</v>
      </c>
      <c r="Z8" s="63">
        <v>1</v>
      </c>
      <c r="AA8" s="63">
        <v>20</v>
      </c>
      <c r="AB8" s="63">
        <f>AC8+AV8</f>
        <v>52</v>
      </c>
      <c r="AC8" s="63">
        <f>AD8+AJ8+AP8</f>
        <v>32</v>
      </c>
      <c r="AD8" s="63">
        <f>SUM(AE8:AI8)</f>
        <v>31</v>
      </c>
      <c r="AE8" s="63">
        <v>3</v>
      </c>
      <c r="AF8" s="63">
        <v>21</v>
      </c>
      <c r="AG8" s="63">
        <v>7</v>
      </c>
      <c r="AH8" s="63">
        <v>0</v>
      </c>
      <c r="AI8" s="63">
        <v>0</v>
      </c>
      <c r="AJ8" s="63">
        <f>SUM(AK8:AO8)</f>
        <v>1</v>
      </c>
      <c r="AK8" s="63">
        <v>0</v>
      </c>
      <c r="AL8" s="63">
        <v>1</v>
      </c>
      <c r="AM8" s="63">
        <v>0</v>
      </c>
      <c r="AN8" s="63">
        <v>0</v>
      </c>
      <c r="AO8" s="63">
        <v>0</v>
      </c>
      <c r="AP8" s="63">
        <f>SUM(AQ8:AU8)</f>
        <v>0</v>
      </c>
      <c r="AQ8" s="63">
        <v>0</v>
      </c>
      <c r="AR8" s="63">
        <v>0</v>
      </c>
      <c r="AS8" s="63">
        <v>0</v>
      </c>
      <c r="AT8" s="63">
        <v>0</v>
      </c>
      <c r="AU8" s="63">
        <v>0</v>
      </c>
      <c r="AV8" s="63">
        <f>AW8+BC8+BI8+BO8+BU8</f>
        <v>20</v>
      </c>
      <c r="AW8" s="63">
        <f>SUM(AX8:BB8)</f>
        <v>0</v>
      </c>
      <c r="AX8" s="63">
        <v>0</v>
      </c>
      <c r="AY8" s="63">
        <v>0</v>
      </c>
      <c r="AZ8" s="63">
        <v>0</v>
      </c>
      <c r="BA8" s="63">
        <v>0</v>
      </c>
      <c r="BB8" s="63">
        <v>0</v>
      </c>
      <c r="BC8" s="63">
        <f>SUM(BD8:BH8)</f>
        <v>20</v>
      </c>
      <c r="BD8" s="63">
        <v>18</v>
      </c>
      <c r="BE8" s="63">
        <v>2</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f>CB8+CU8</f>
        <v>20</v>
      </c>
      <c r="CB8" s="63">
        <f>CC8+CI8+CO8</f>
        <v>18</v>
      </c>
      <c r="CC8" s="63">
        <f>SUM(CD8:CH8)</f>
        <v>18</v>
      </c>
      <c r="CD8" s="63">
        <v>0</v>
      </c>
      <c r="CE8" s="63">
        <v>18</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2</v>
      </c>
      <c r="CV8" s="63">
        <f>SUM(CW8:DA8)</f>
        <v>0</v>
      </c>
      <c r="CW8" s="63">
        <v>0</v>
      </c>
      <c r="CX8" s="63">
        <v>0</v>
      </c>
      <c r="CY8" s="63">
        <v>0</v>
      </c>
      <c r="CZ8" s="63">
        <v>0</v>
      </c>
      <c r="DA8" s="63">
        <v>0</v>
      </c>
      <c r="DB8" s="63">
        <f>SUM(DC8:DG8)</f>
        <v>2</v>
      </c>
      <c r="DC8" s="63">
        <v>0</v>
      </c>
      <c r="DD8" s="63">
        <v>2</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35</v>
      </c>
      <c r="EA8" s="63">
        <v>121</v>
      </c>
      <c r="EB8" s="63">
        <v>15</v>
      </c>
      <c r="EC8" s="63">
        <v>0</v>
      </c>
      <c r="ED8" s="63">
        <v>158</v>
      </c>
      <c r="EE8" s="63">
        <v>12</v>
      </c>
      <c r="EF8" s="63">
        <v>0</v>
      </c>
      <c r="EG8" s="63">
        <v>0</v>
      </c>
      <c r="EH8" s="63">
        <v>0</v>
      </c>
      <c r="EI8" s="63">
        <v>3</v>
      </c>
      <c r="EJ8" s="63">
        <v>2</v>
      </c>
      <c r="EK8" s="63">
        <v>0</v>
      </c>
      <c r="EL8" s="63">
        <v>0</v>
      </c>
      <c r="EM8" s="63">
        <v>1</v>
      </c>
      <c r="EN8" s="63">
        <v>0</v>
      </c>
      <c r="EO8" s="63">
        <v>3</v>
      </c>
      <c r="EP8" s="63">
        <v>0</v>
      </c>
      <c r="EQ8" s="63">
        <v>0</v>
      </c>
      <c r="ER8" s="63">
        <v>1</v>
      </c>
      <c r="ES8" s="63">
        <v>0</v>
      </c>
      <c r="ET8" s="63">
        <v>0</v>
      </c>
      <c r="EU8" s="63">
        <v>4</v>
      </c>
      <c r="EV8" s="63">
        <v>0</v>
      </c>
      <c r="EW8" s="63">
        <v>0</v>
      </c>
      <c r="EX8" s="63">
        <v>51</v>
      </c>
      <c r="EY8" s="63">
        <v>300</v>
      </c>
      <c r="EZ8" s="63">
        <v>2</v>
      </c>
      <c r="FA8" s="63">
        <v>0</v>
      </c>
      <c r="FB8" s="63">
        <v>0</v>
      </c>
      <c r="FC8" s="63">
        <v>0</v>
      </c>
      <c r="FD8" s="63" t="s">
        <v>137</v>
      </c>
      <c r="FE8" s="63">
        <v>0</v>
      </c>
      <c r="FF8" s="63">
        <v>0</v>
      </c>
      <c r="FG8" s="63">
        <v>0</v>
      </c>
      <c r="FH8" s="63" t="s">
        <v>137</v>
      </c>
      <c r="FI8" s="63">
        <v>0</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2</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18</v>
      </c>
      <c r="HQ8" s="63">
        <v>0</v>
      </c>
      <c r="HR8" s="63">
        <v>0</v>
      </c>
      <c r="HS8" s="63">
        <v>0</v>
      </c>
      <c r="HT8" s="63">
        <v>0</v>
      </c>
      <c r="HU8" s="63">
        <v>0</v>
      </c>
      <c r="HV8" s="63" t="s">
        <v>137</v>
      </c>
      <c r="HW8" s="63">
        <v>0</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0</v>
      </c>
      <c r="JK8" s="63">
        <v>0</v>
      </c>
      <c r="JL8" s="63">
        <v>0</v>
      </c>
      <c r="JM8" s="63">
        <v>0</v>
      </c>
      <c r="JN8" s="63">
        <v>0</v>
      </c>
      <c r="JO8" s="63">
        <v>0</v>
      </c>
      <c r="JP8" s="63">
        <v>0</v>
      </c>
      <c r="JQ8" s="63">
        <v>0</v>
      </c>
      <c r="JR8" s="63">
        <v>5</v>
      </c>
      <c r="JS8" s="63">
        <v>13</v>
      </c>
      <c r="JT8" s="63">
        <v>0</v>
      </c>
      <c r="JU8" s="63">
        <v>0</v>
      </c>
      <c r="JV8" s="63">
        <v>0</v>
      </c>
      <c r="JW8" s="63">
        <v>0</v>
      </c>
      <c r="JX8" s="63">
        <v>1</v>
      </c>
      <c r="JY8" s="63">
        <v>2</v>
      </c>
      <c r="JZ8" s="63">
        <v>74</v>
      </c>
      <c r="KA8" s="63">
        <v>221</v>
      </c>
      <c r="KB8" s="63">
        <v>0</v>
      </c>
      <c r="KC8" s="63">
        <v>0</v>
      </c>
      <c r="KD8" s="63">
        <v>0</v>
      </c>
      <c r="KE8" s="63">
        <v>0</v>
      </c>
      <c r="KF8" s="63">
        <v>0</v>
      </c>
      <c r="KG8" s="63">
        <v>0</v>
      </c>
    </row>
    <row r="9" spans="1:293" s="53" customFormat="1" ht="13.5" customHeight="1">
      <c r="A9" s="60" t="s">
        <v>125</v>
      </c>
      <c r="B9" s="61" t="s">
        <v>139</v>
      </c>
      <c r="C9" s="62" t="s">
        <v>140</v>
      </c>
      <c r="D9" s="63">
        <v>7</v>
      </c>
      <c r="E9" s="63">
        <v>19</v>
      </c>
      <c r="F9" s="63">
        <v>11</v>
      </c>
      <c r="G9" s="63">
        <v>25</v>
      </c>
      <c r="H9" s="63">
        <v>0</v>
      </c>
      <c r="I9" s="63">
        <v>0</v>
      </c>
      <c r="J9" s="63">
        <v>0</v>
      </c>
      <c r="K9" s="63">
        <v>0</v>
      </c>
      <c r="L9" s="63">
        <v>42</v>
      </c>
      <c r="M9" s="63">
        <v>109</v>
      </c>
      <c r="N9" s="63">
        <v>46</v>
      </c>
      <c r="O9" s="63">
        <v>86</v>
      </c>
      <c r="P9" s="63">
        <v>0</v>
      </c>
      <c r="Q9" s="63">
        <v>0</v>
      </c>
      <c r="R9" s="63">
        <v>0</v>
      </c>
      <c r="S9" s="63">
        <v>0</v>
      </c>
      <c r="T9" s="63">
        <v>30</v>
      </c>
      <c r="U9" s="63">
        <v>76</v>
      </c>
      <c r="V9" s="63">
        <v>71</v>
      </c>
      <c r="W9" s="63">
        <v>317</v>
      </c>
      <c r="X9" s="63">
        <v>0</v>
      </c>
      <c r="Y9" s="63">
        <v>0</v>
      </c>
      <c r="Z9" s="63">
        <v>0</v>
      </c>
      <c r="AA9" s="63">
        <v>0</v>
      </c>
      <c r="AB9" s="63">
        <f>AC9+AV9</f>
        <v>18</v>
      </c>
      <c r="AC9" s="63">
        <f>AD9+AJ9+AP9</f>
        <v>7</v>
      </c>
      <c r="AD9" s="63">
        <f>SUM(AE9:AI9)</f>
        <v>4</v>
      </c>
      <c r="AE9" s="63">
        <v>0</v>
      </c>
      <c r="AF9" s="63">
        <v>4</v>
      </c>
      <c r="AG9" s="63">
        <v>0</v>
      </c>
      <c r="AH9" s="53">
        <v>0</v>
      </c>
      <c r="AI9" s="63">
        <v>0</v>
      </c>
      <c r="AJ9" s="63">
        <f>SUM(AK9:AO9)</f>
        <v>3</v>
      </c>
      <c r="AK9" s="63">
        <v>0</v>
      </c>
      <c r="AL9" s="63">
        <v>1</v>
      </c>
      <c r="AM9" s="63">
        <v>2</v>
      </c>
      <c r="AN9" s="63">
        <v>0</v>
      </c>
      <c r="AO9" s="63">
        <v>0</v>
      </c>
      <c r="AP9" s="63">
        <f>SUM(AQ9:AU9)</f>
        <v>0</v>
      </c>
      <c r="AQ9" s="63">
        <v>0</v>
      </c>
      <c r="AR9" s="63">
        <v>0</v>
      </c>
      <c r="AS9" s="63">
        <v>0</v>
      </c>
      <c r="AT9" s="63">
        <v>0</v>
      </c>
      <c r="AU9" s="63">
        <v>0</v>
      </c>
      <c r="AV9" s="63">
        <f>AW9+BC9+BI9+BO9+BU9</f>
        <v>11</v>
      </c>
      <c r="AW9" s="63">
        <f>SUM(AX9:BB9)</f>
        <v>7</v>
      </c>
      <c r="AX9" s="63">
        <v>0</v>
      </c>
      <c r="AY9" s="63">
        <v>4</v>
      </c>
      <c r="AZ9" s="63">
        <v>3</v>
      </c>
      <c r="BA9" s="63">
        <v>0</v>
      </c>
      <c r="BB9" s="63">
        <v>0</v>
      </c>
      <c r="BC9" s="63">
        <f>SUM(BD9:BH9)</f>
        <v>3</v>
      </c>
      <c r="BD9" s="63">
        <v>1</v>
      </c>
      <c r="BE9" s="63">
        <v>2</v>
      </c>
      <c r="BF9" s="63">
        <v>0</v>
      </c>
      <c r="BG9" s="63">
        <v>0</v>
      </c>
      <c r="BH9" s="63">
        <v>0</v>
      </c>
      <c r="BI9" s="63">
        <f>SUM(BJ9:BN9)</f>
        <v>0</v>
      </c>
      <c r="BJ9" s="63">
        <v>0</v>
      </c>
      <c r="BK9" s="63">
        <v>0</v>
      </c>
      <c r="BL9" s="63">
        <v>0</v>
      </c>
      <c r="BM9" s="63">
        <v>0</v>
      </c>
      <c r="BN9" s="63">
        <v>0</v>
      </c>
      <c r="BO9" s="63">
        <f>SUM(BP9:BT9)</f>
        <v>1</v>
      </c>
      <c r="BP9" s="63">
        <v>0</v>
      </c>
      <c r="BQ9" s="63">
        <v>1</v>
      </c>
      <c r="BR9" s="63">
        <v>0</v>
      </c>
      <c r="BS9" s="63">
        <v>0</v>
      </c>
      <c r="BT9" s="63">
        <v>0</v>
      </c>
      <c r="BU9" s="63">
        <f>SUM(BV9:BZ9)</f>
        <v>0</v>
      </c>
      <c r="BV9" s="63">
        <v>0</v>
      </c>
      <c r="BW9" s="63">
        <v>0</v>
      </c>
      <c r="BX9" s="63">
        <v>0</v>
      </c>
      <c r="BY9" s="63">
        <v>0</v>
      </c>
      <c r="BZ9" s="63">
        <v>0</v>
      </c>
      <c r="CA9" s="63">
        <f>CB9+CU9</f>
        <v>0</v>
      </c>
      <c r="CB9" s="63">
        <f>CC9+CI9+CO9</f>
        <v>0</v>
      </c>
      <c r="CC9" s="63">
        <f>SUM(CD9:CH9)</f>
        <v>0</v>
      </c>
      <c r="CD9" s="63">
        <v>0</v>
      </c>
      <c r="CE9" s="63">
        <v>0</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5</v>
      </c>
      <c r="EA9" s="63">
        <v>12</v>
      </c>
      <c r="EB9" s="63">
        <v>19</v>
      </c>
      <c r="EC9" s="63">
        <v>1</v>
      </c>
      <c r="ED9" s="63">
        <v>13</v>
      </c>
      <c r="EE9" s="63">
        <v>0</v>
      </c>
      <c r="EF9" s="63">
        <v>0</v>
      </c>
      <c r="EG9" s="63">
        <v>0</v>
      </c>
      <c r="EH9" s="63">
        <v>0</v>
      </c>
      <c r="EI9" s="63">
        <v>3</v>
      </c>
      <c r="EJ9" s="63">
        <v>1</v>
      </c>
      <c r="EK9" s="63">
        <v>0</v>
      </c>
      <c r="EL9" s="63"/>
      <c r="EM9" s="63">
        <v>0</v>
      </c>
      <c r="EN9" s="63">
        <v>0</v>
      </c>
      <c r="EO9" s="63">
        <v>2</v>
      </c>
      <c r="EP9" s="63"/>
      <c r="EQ9" s="63">
        <v>0</v>
      </c>
      <c r="ER9" s="63">
        <v>0</v>
      </c>
      <c r="ES9" s="63">
        <v>0</v>
      </c>
      <c r="ET9" s="63">
        <v>0</v>
      </c>
      <c r="EU9" s="63">
        <v>3</v>
      </c>
      <c r="EV9" s="63">
        <v>0</v>
      </c>
      <c r="EW9" s="63">
        <v>0</v>
      </c>
      <c r="EX9" s="63">
        <v>0</v>
      </c>
      <c r="EY9" s="63">
        <v>79</v>
      </c>
      <c r="EZ9" s="63">
        <v>0</v>
      </c>
      <c r="FA9" s="63">
        <v>0</v>
      </c>
      <c r="FB9" s="63">
        <v>0</v>
      </c>
      <c r="FC9" s="63">
        <v>0</v>
      </c>
      <c r="FD9" s="63" t="s">
        <v>137</v>
      </c>
      <c r="FE9" s="63">
        <v>0</v>
      </c>
      <c r="FF9" s="63">
        <v>0</v>
      </c>
      <c r="FG9" s="63">
        <v>0</v>
      </c>
      <c r="FH9" s="63" t="s">
        <v>137</v>
      </c>
      <c r="FI9" s="63">
        <v>0</v>
      </c>
      <c r="FJ9" s="63">
        <v>0</v>
      </c>
      <c r="FK9" s="63">
        <v>0</v>
      </c>
      <c r="FL9" s="63" t="s">
        <v>137</v>
      </c>
      <c r="FM9" s="63">
        <v>0</v>
      </c>
      <c r="FN9" s="63">
        <v>0</v>
      </c>
      <c r="FO9" s="63">
        <v>0</v>
      </c>
      <c r="FP9" s="63" t="s">
        <v>137</v>
      </c>
      <c r="FQ9" s="63">
        <v>0</v>
      </c>
      <c r="FR9" s="63">
        <v>0</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0</v>
      </c>
      <c r="HR9" s="63">
        <v>0</v>
      </c>
      <c r="HS9" s="63">
        <v>0</v>
      </c>
      <c r="HT9" s="63">
        <v>0</v>
      </c>
      <c r="HU9" s="63">
        <v>0</v>
      </c>
      <c r="HV9" s="63" t="s">
        <v>137</v>
      </c>
      <c r="HW9" s="63">
        <v>0</v>
      </c>
      <c r="HX9" s="63">
        <v>0</v>
      </c>
      <c r="HY9" s="63">
        <v>0</v>
      </c>
      <c r="HZ9" s="63" t="s">
        <v>137</v>
      </c>
      <c r="IA9" s="63">
        <v>0</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0</v>
      </c>
      <c r="JK9" s="63">
        <v>0</v>
      </c>
      <c r="JL9" s="63">
        <v>0</v>
      </c>
      <c r="JM9" s="63">
        <v>0</v>
      </c>
      <c r="JN9" s="63">
        <v>0</v>
      </c>
      <c r="JO9" s="63">
        <v>0</v>
      </c>
      <c r="JP9" s="63">
        <v>0</v>
      </c>
      <c r="JQ9" s="63">
        <v>0</v>
      </c>
      <c r="JR9" s="63">
        <v>0</v>
      </c>
      <c r="JS9" s="63">
        <v>0</v>
      </c>
      <c r="JT9" s="63">
        <v>0</v>
      </c>
      <c r="JU9" s="63">
        <v>0</v>
      </c>
      <c r="JV9" s="63">
        <v>0</v>
      </c>
      <c r="JW9" s="63">
        <v>0</v>
      </c>
      <c r="JX9" s="63">
        <v>0</v>
      </c>
      <c r="JY9" s="63">
        <v>0</v>
      </c>
      <c r="JZ9" s="63">
        <v>29</v>
      </c>
      <c r="KA9" s="63">
        <v>89</v>
      </c>
      <c r="KB9" s="63">
        <v>0</v>
      </c>
      <c r="KC9" s="63">
        <v>0</v>
      </c>
      <c r="KD9" s="63">
        <v>0</v>
      </c>
      <c r="KE9" s="63">
        <v>0</v>
      </c>
      <c r="KF9" s="63">
        <v>0</v>
      </c>
      <c r="KG9" s="63">
        <v>0</v>
      </c>
    </row>
    <row r="10" spans="1:293" s="53" customFormat="1" ht="13.5" customHeight="1">
      <c r="A10" s="60" t="s">
        <v>125</v>
      </c>
      <c r="B10" s="61" t="s">
        <v>141</v>
      </c>
      <c r="C10" s="62" t="s">
        <v>142</v>
      </c>
      <c r="D10" s="63">
        <v>18</v>
      </c>
      <c r="E10" s="63">
        <v>35</v>
      </c>
      <c r="F10" s="63">
        <v>0</v>
      </c>
      <c r="G10" s="63">
        <v>0</v>
      </c>
      <c r="H10" s="63">
        <v>2</v>
      </c>
      <c r="I10" s="63">
        <v>8</v>
      </c>
      <c r="J10" s="63">
        <v>0</v>
      </c>
      <c r="K10" s="63">
        <v>0</v>
      </c>
      <c r="L10" s="63">
        <v>0</v>
      </c>
      <c r="M10" s="63">
        <v>0</v>
      </c>
      <c r="N10" s="63">
        <v>0</v>
      </c>
      <c r="O10" s="63">
        <v>0</v>
      </c>
      <c r="P10" s="63">
        <v>0</v>
      </c>
      <c r="Q10" s="63">
        <v>0</v>
      </c>
      <c r="R10" s="63">
        <v>3</v>
      </c>
      <c r="S10" s="63">
        <v>29</v>
      </c>
      <c r="T10" s="63">
        <v>0</v>
      </c>
      <c r="U10" s="63">
        <v>0</v>
      </c>
      <c r="V10" s="63">
        <v>0</v>
      </c>
      <c r="W10" s="63">
        <v>0</v>
      </c>
      <c r="X10" s="63">
        <v>0</v>
      </c>
      <c r="Y10" s="63">
        <v>0</v>
      </c>
      <c r="Z10" s="63">
        <v>0</v>
      </c>
      <c r="AA10" s="63">
        <v>0</v>
      </c>
      <c r="AB10" s="63">
        <f>AC10+AV10</f>
        <v>20</v>
      </c>
      <c r="AC10" s="63">
        <f>AD10+AJ10+AP10</f>
        <v>18</v>
      </c>
      <c r="AD10" s="63">
        <f>SUM(AE10:AI10)</f>
        <v>4</v>
      </c>
      <c r="AE10" s="63">
        <v>0</v>
      </c>
      <c r="AF10" s="63">
        <v>4</v>
      </c>
      <c r="AG10" s="63">
        <v>0</v>
      </c>
      <c r="AH10" s="63">
        <v>0</v>
      </c>
      <c r="AI10" s="63">
        <v>0</v>
      </c>
      <c r="AJ10" s="63">
        <f>SUM(AK10:AO10)</f>
        <v>5</v>
      </c>
      <c r="AK10" s="63">
        <v>0</v>
      </c>
      <c r="AL10" s="63">
        <v>5</v>
      </c>
      <c r="AM10" s="63">
        <v>0</v>
      </c>
      <c r="AN10" s="63">
        <v>0</v>
      </c>
      <c r="AO10" s="63">
        <v>0</v>
      </c>
      <c r="AP10" s="63">
        <f>SUM(AQ10:AU10)</f>
        <v>9</v>
      </c>
      <c r="AQ10" s="63">
        <v>5</v>
      </c>
      <c r="AR10" s="63">
        <v>4</v>
      </c>
      <c r="AS10" s="63">
        <v>0</v>
      </c>
      <c r="AT10" s="63">
        <v>0</v>
      </c>
      <c r="AU10" s="63">
        <v>0</v>
      </c>
      <c r="AV10" s="63">
        <f>AW10+BC10+BI10+BO10+BU10</f>
        <v>2</v>
      </c>
      <c r="AW10" s="63">
        <f>SUM(AX10:BB10)</f>
        <v>0</v>
      </c>
      <c r="AX10" s="63">
        <v>0</v>
      </c>
      <c r="AY10" s="63">
        <v>0</v>
      </c>
      <c r="AZ10" s="63">
        <v>0</v>
      </c>
      <c r="BA10" s="63">
        <v>0</v>
      </c>
      <c r="BB10" s="63">
        <v>0</v>
      </c>
      <c r="BC10" s="63">
        <f>SUM(BD10:BH10)</f>
        <v>2</v>
      </c>
      <c r="BD10" s="63">
        <v>0</v>
      </c>
      <c r="BE10" s="63">
        <v>0</v>
      </c>
      <c r="BF10" s="63">
        <v>2</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0</v>
      </c>
      <c r="CB10" s="63">
        <f>CC10+CI10+CO10</f>
        <v>0</v>
      </c>
      <c r="CC10" s="63">
        <f>SUM(CD10:CH10)</f>
        <v>0</v>
      </c>
      <c r="CD10" s="63">
        <v>0</v>
      </c>
      <c r="CE10" s="63">
        <v>0</v>
      </c>
      <c r="CF10" s="63">
        <v>0</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0</v>
      </c>
      <c r="EA10" s="63">
        <v>10</v>
      </c>
      <c r="EB10" s="63">
        <v>0</v>
      </c>
      <c r="EC10" s="63">
        <v>0</v>
      </c>
      <c r="ED10" s="63">
        <v>0</v>
      </c>
      <c r="EE10" s="63">
        <v>0</v>
      </c>
      <c r="EF10" s="63">
        <v>0</v>
      </c>
      <c r="EG10" s="63">
        <v>0</v>
      </c>
      <c r="EH10" s="63">
        <v>0</v>
      </c>
      <c r="EI10" s="63">
        <v>0</v>
      </c>
      <c r="EJ10" s="63">
        <v>0</v>
      </c>
      <c r="EK10" s="63">
        <v>0</v>
      </c>
      <c r="EL10" s="63">
        <v>0</v>
      </c>
      <c r="EM10" s="63">
        <v>0</v>
      </c>
      <c r="EN10" s="63">
        <v>0</v>
      </c>
      <c r="EO10" s="63">
        <v>0</v>
      </c>
      <c r="EP10" s="63">
        <v>0</v>
      </c>
      <c r="EQ10" s="63">
        <v>0</v>
      </c>
      <c r="ER10" s="63">
        <v>0</v>
      </c>
      <c r="ES10" s="63">
        <v>0</v>
      </c>
      <c r="ET10" s="63">
        <v>0</v>
      </c>
      <c r="EU10" s="63">
        <v>0</v>
      </c>
      <c r="EV10" s="63">
        <v>0</v>
      </c>
      <c r="EW10" s="63">
        <v>0</v>
      </c>
      <c r="EX10" s="63">
        <v>0</v>
      </c>
      <c r="EY10" s="63">
        <v>0</v>
      </c>
      <c r="EZ10" s="63">
        <v>0</v>
      </c>
      <c r="FA10" s="63">
        <v>0</v>
      </c>
      <c r="FB10" s="63">
        <v>0</v>
      </c>
      <c r="FC10" s="63">
        <v>0</v>
      </c>
      <c r="FD10" s="63" t="s">
        <v>137</v>
      </c>
      <c r="FE10" s="63">
        <v>0</v>
      </c>
      <c r="FF10" s="63">
        <v>0</v>
      </c>
      <c r="FG10" s="63">
        <v>0</v>
      </c>
      <c r="FH10" s="63" t="s">
        <v>137</v>
      </c>
      <c r="FI10" s="63">
        <v>0</v>
      </c>
      <c r="FJ10" s="63">
        <v>0</v>
      </c>
      <c r="FK10" s="63">
        <v>0</v>
      </c>
      <c r="FL10" s="63" t="s">
        <v>137</v>
      </c>
      <c r="FM10" s="63">
        <v>0</v>
      </c>
      <c r="FN10" s="63">
        <v>0</v>
      </c>
      <c r="FO10" s="63">
        <v>0</v>
      </c>
      <c r="FP10" s="63" t="s">
        <v>137</v>
      </c>
      <c r="FQ10" s="63">
        <v>0</v>
      </c>
      <c r="FR10" s="63">
        <v>0</v>
      </c>
      <c r="FS10" s="63">
        <v>0</v>
      </c>
      <c r="FT10" s="63" t="s">
        <v>137</v>
      </c>
      <c r="FU10" s="63">
        <v>0</v>
      </c>
      <c r="FV10" s="63">
        <v>0</v>
      </c>
      <c r="FW10" s="63">
        <v>0</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137</v>
      </c>
      <c r="HW10" s="63">
        <v>0</v>
      </c>
      <c r="HX10" s="63">
        <v>0</v>
      </c>
      <c r="HY10" s="63">
        <v>0</v>
      </c>
      <c r="HZ10" s="63" t="s">
        <v>137</v>
      </c>
      <c r="IA10" s="63">
        <v>0</v>
      </c>
      <c r="IB10" s="63">
        <v>0</v>
      </c>
      <c r="IC10" s="63">
        <v>0</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v>0</v>
      </c>
      <c r="JK10" s="63">
        <v>0</v>
      </c>
      <c r="JL10" s="63">
        <v>0</v>
      </c>
      <c r="JM10" s="63">
        <v>0</v>
      </c>
      <c r="JN10" s="63">
        <v>0</v>
      </c>
      <c r="JO10" s="63">
        <v>0</v>
      </c>
      <c r="JP10" s="63">
        <v>0</v>
      </c>
      <c r="JQ10" s="63">
        <v>0</v>
      </c>
      <c r="JR10" s="63">
        <v>0</v>
      </c>
      <c r="JS10" s="63">
        <v>0</v>
      </c>
      <c r="JT10" s="63">
        <v>0</v>
      </c>
      <c r="JU10" s="63">
        <v>0</v>
      </c>
      <c r="JV10" s="63">
        <v>0</v>
      </c>
      <c r="JW10" s="63">
        <v>0</v>
      </c>
      <c r="JX10" s="63">
        <v>0</v>
      </c>
      <c r="JY10" s="63">
        <v>0</v>
      </c>
      <c r="JZ10" s="63">
        <v>41</v>
      </c>
      <c r="KA10" s="63">
        <v>115</v>
      </c>
      <c r="KB10" s="63">
        <v>0</v>
      </c>
      <c r="KC10" s="63">
        <v>0</v>
      </c>
      <c r="KD10" s="63">
        <v>0</v>
      </c>
      <c r="KE10" s="63">
        <v>0</v>
      </c>
      <c r="KF10" s="63">
        <v>0</v>
      </c>
      <c r="KG10" s="63">
        <v>0</v>
      </c>
    </row>
    <row r="11" spans="1:293" s="53" customFormat="1" ht="13.5" customHeight="1">
      <c r="A11" s="60" t="s">
        <v>125</v>
      </c>
      <c r="B11" s="61" t="s">
        <v>143</v>
      </c>
      <c r="C11" s="62" t="s">
        <v>144</v>
      </c>
      <c r="D11" s="63">
        <v>9</v>
      </c>
      <c r="E11" s="63">
        <v>18</v>
      </c>
      <c r="F11" s="63">
        <v>0</v>
      </c>
      <c r="G11" s="63">
        <v>0</v>
      </c>
      <c r="H11" s="63">
        <v>0</v>
      </c>
      <c r="I11" s="63">
        <v>0</v>
      </c>
      <c r="J11" s="63">
        <v>1</v>
      </c>
      <c r="K11" s="63">
        <v>4</v>
      </c>
      <c r="L11" s="63">
        <v>55</v>
      </c>
      <c r="M11" s="63">
        <v>142</v>
      </c>
      <c r="N11" s="63">
        <v>0</v>
      </c>
      <c r="O11" s="63">
        <v>0</v>
      </c>
      <c r="P11" s="63">
        <v>0</v>
      </c>
      <c r="Q11" s="63">
        <v>0</v>
      </c>
      <c r="R11" s="63">
        <v>0</v>
      </c>
      <c r="S11" s="63">
        <v>0</v>
      </c>
      <c r="T11" s="63">
        <v>112</v>
      </c>
      <c r="U11" s="63">
        <v>275</v>
      </c>
      <c r="V11" s="63">
        <v>0</v>
      </c>
      <c r="W11" s="63">
        <v>0</v>
      </c>
      <c r="X11" s="63">
        <v>0</v>
      </c>
      <c r="Y11" s="63">
        <v>0</v>
      </c>
      <c r="Z11" s="63">
        <v>0</v>
      </c>
      <c r="AA11" s="63">
        <v>0</v>
      </c>
      <c r="AB11" s="63">
        <f>AC11+AV11</f>
        <v>9</v>
      </c>
      <c r="AC11" s="63">
        <f>AD11+AJ11+AP11</f>
        <v>9</v>
      </c>
      <c r="AD11" s="63">
        <f>SUM(AE11:AI11)</f>
        <v>0</v>
      </c>
      <c r="AE11" s="63">
        <v>0</v>
      </c>
      <c r="AF11" s="63">
        <v>0</v>
      </c>
      <c r="AG11" s="63">
        <v>0</v>
      </c>
      <c r="AH11" s="63">
        <v>0</v>
      </c>
      <c r="AI11" s="63">
        <v>0</v>
      </c>
      <c r="AJ11" s="63">
        <f>SUM(AK11:AO11)</f>
        <v>3</v>
      </c>
      <c r="AK11" s="63">
        <v>0</v>
      </c>
      <c r="AL11" s="63">
        <v>1</v>
      </c>
      <c r="AM11" s="63">
        <v>1</v>
      </c>
      <c r="AN11" s="63">
        <v>1</v>
      </c>
      <c r="AO11" s="63">
        <v>0</v>
      </c>
      <c r="AP11" s="63">
        <f>SUM(AQ11:AU11)</f>
        <v>6</v>
      </c>
      <c r="AQ11" s="63">
        <v>3</v>
      </c>
      <c r="AR11" s="63">
        <v>3</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3</v>
      </c>
      <c r="CB11" s="63">
        <f>CC11+CI11+CO11</f>
        <v>3</v>
      </c>
      <c r="CC11" s="63">
        <f>SUM(CD11:CH11)</f>
        <v>0</v>
      </c>
      <c r="CD11" s="63">
        <v>0</v>
      </c>
      <c r="CE11" s="63">
        <v>0</v>
      </c>
      <c r="CF11" s="63">
        <v>0</v>
      </c>
      <c r="CG11" s="63">
        <v>0</v>
      </c>
      <c r="CH11" s="63">
        <v>0</v>
      </c>
      <c r="CI11" s="63">
        <f>SUM(CJ11:CN11)</f>
        <v>3</v>
      </c>
      <c r="CJ11" s="63">
        <v>0</v>
      </c>
      <c r="CK11" s="63">
        <v>1</v>
      </c>
      <c r="CL11" s="63">
        <v>1</v>
      </c>
      <c r="CM11" s="63">
        <v>1</v>
      </c>
      <c r="CN11" s="63">
        <v>0</v>
      </c>
      <c r="CO11" s="63">
        <f>SUM(CP11:CT11)</f>
        <v>0</v>
      </c>
      <c r="CP11" s="63">
        <v>0</v>
      </c>
      <c r="CQ11" s="63">
        <v>0</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9</v>
      </c>
      <c r="EA11" s="63">
        <v>47</v>
      </c>
      <c r="EB11" s="63">
        <v>5</v>
      </c>
      <c r="EC11" s="63">
        <v>0</v>
      </c>
      <c r="ED11" s="63">
        <v>7</v>
      </c>
      <c r="EE11" s="63">
        <v>1</v>
      </c>
      <c r="EF11" s="63">
        <v>0</v>
      </c>
      <c r="EG11" s="63">
        <v>1</v>
      </c>
      <c r="EH11" s="63">
        <v>0</v>
      </c>
      <c r="EI11" s="63">
        <v>2</v>
      </c>
      <c r="EJ11" s="63">
        <v>0</v>
      </c>
      <c r="EK11" s="63">
        <v>0</v>
      </c>
      <c r="EL11" s="63">
        <v>3</v>
      </c>
      <c r="EM11" s="63">
        <v>0</v>
      </c>
      <c r="EN11" s="63">
        <v>0</v>
      </c>
      <c r="EO11" s="63">
        <v>0</v>
      </c>
      <c r="EP11" s="63">
        <v>0</v>
      </c>
      <c r="EQ11" s="63">
        <v>0</v>
      </c>
      <c r="ER11" s="63">
        <v>0</v>
      </c>
      <c r="ES11" s="63">
        <v>0</v>
      </c>
      <c r="ET11" s="63">
        <v>0</v>
      </c>
      <c r="EU11" s="63">
        <v>1</v>
      </c>
      <c r="EV11" s="63">
        <v>0</v>
      </c>
      <c r="EW11" s="63">
        <v>0</v>
      </c>
      <c r="EX11" s="63">
        <v>3</v>
      </c>
      <c r="EY11" s="63">
        <v>52</v>
      </c>
      <c r="EZ11" s="63">
        <v>0</v>
      </c>
      <c r="FA11" s="63">
        <v>1</v>
      </c>
      <c r="FB11" s="63">
        <v>13</v>
      </c>
      <c r="FC11" s="63">
        <v>0</v>
      </c>
      <c r="FD11" s="63" t="s">
        <v>137</v>
      </c>
      <c r="FE11" s="63">
        <v>0</v>
      </c>
      <c r="FF11" s="63">
        <v>0</v>
      </c>
      <c r="FG11" s="63">
        <v>0</v>
      </c>
      <c r="FH11" s="63" t="s">
        <v>137</v>
      </c>
      <c r="FI11" s="63">
        <v>0</v>
      </c>
      <c r="FJ11" s="63">
        <v>0</v>
      </c>
      <c r="FK11" s="63">
        <v>0</v>
      </c>
      <c r="FL11" s="63" t="s">
        <v>137</v>
      </c>
      <c r="FM11" s="63">
        <v>0</v>
      </c>
      <c r="FN11" s="63">
        <v>0</v>
      </c>
      <c r="FO11" s="63">
        <v>0</v>
      </c>
      <c r="FP11" s="63" t="s">
        <v>137</v>
      </c>
      <c r="FQ11" s="63">
        <v>0</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0</v>
      </c>
      <c r="HR11" s="63">
        <v>0</v>
      </c>
      <c r="HS11" s="63">
        <v>0</v>
      </c>
      <c r="HT11" s="63">
        <v>0</v>
      </c>
      <c r="HU11" s="63">
        <v>0</v>
      </c>
      <c r="HV11" s="63" t="s">
        <v>137</v>
      </c>
      <c r="HW11" s="63">
        <v>0</v>
      </c>
      <c r="HX11" s="63">
        <v>0</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0</v>
      </c>
      <c r="JK11" s="63">
        <v>0</v>
      </c>
      <c r="JL11" s="63">
        <v>0</v>
      </c>
      <c r="JM11" s="63">
        <v>0</v>
      </c>
      <c r="JN11" s="63">
        <v>1</v>
      </c>
      <c r="JO11" s="63">
        <v>1</v>
      </c>
      <c r="JP11" s="63">
        <v>1</v>
      </c>
      <c r="JQ11" s="63">
        <v>8</v>
      </c>
      <c r="JR11" s="63">
        <v>0</v>
      </c>
      <c r="JS11" s="63">
        <v>0</v>
      </c>
      <c r="JT11" s="63">
        <v>0</v>
      </c>
      <c r="JU11" s="63">
        <v>0</v>
      </c>
      <c r="JV11" s="63">
        <v>0</v>
      </c>
      <c r="JW11" s="63">
        <v>0</v>
      </c>
      <c r="JX11" s="63">
        <v>0</v>
      </c>
      <c r="JY11" s="63">
        <v>0</v>
      </c>
      <c r="JZ11" s="63">
        <v>14</v>
      </c>
      <c r="KA11" s="63">
        <v>41</v>
      </c>
      <c r="KB11" s="63">
        <v>0</v>
      </c>
      <c r="KC11" s="63">
        <v>0</v>
      </c>
      <c r="KD11" s="63">
        <v>0</v>
      </c>
      <c r="KE11" s="63">
        <v>0</v>
      </c>
      <c r="KF11" s="63">
        <v>0</v>
      </c>
      <c r="KG11" s="63">
        <v>0</v>
      </c>
    </row>
    <row r="12" spans="1:293" s="53" customFormat="1" ht="13.5" customHeight="1">
      <c r="A12" s="60" t="s">
        <v>125</v>
      </c>
      <c r="B12" s="61" t="s">
        <v>145</v>
      </c>
      <c r="C12" s="62" t="s">
        <v>146</v>
      </c>
      <c r="D12" s="63">
        <v>2</v>
      </c>
      <c r="E12" s="63">
        <v>4</v>
      </c>
      <c r="F12" s="63">
        <v>0</v>
      </c>
      <c r="G12" s="63">
        <v>0</v>
      </c>
      <c r="H12" s="63">
        <v>0</v>
      </c>
      <c r="I12" s="63">
        <v>0</v>
      </c>
      <c r="J12" s="63">
        <v>0</v>
      </c>
      <c r="K12" s="63">
        <v>0</v>
      </c>
      <c r="L12" s="63">
        <v>30</v>
      </c>
      <c r="M12" s="63">
        <v>60</v>
      </c>
      <c r="N12" s="63">
        <v>0</v>
      </c>
      <c r="O12" s="63">
        <v>0</v>
      </c>
      <c r="P12" s="63">
        <v>2</v>
      </c>
      <c r="Q12" s="63">
        <v>20</v>
      </c>
      <c r="R12" s="63">
        <v>0</v>
      </c>
      <c r="S12" s="63">
        <v>0</v>
      </c>
      <c r="T12" s="63">
        <v>254</v>
      </c>
      <c r="U12" s="63">
        <v>776</v>
      </c>
      <c r="V12" s="63">
        <v>0</v>
      </c>
      <c r="W12" s="63">
        <v>0</v>
      </c>
      <c r="X12" s="63">
        <v>0</v>
      </c>
      <c r="Y12" s="63">
        <v>0</v>
      </c>
      <c r="Z12" s="63">
        <v>0</v>
      </c>
      <c r="AA12" s="63">
        <v>0</v>
      </c>
      <c r="AB12" s="63">
        <f>AC12+AV12</f>
        <v>2</v>
      </c>
      <c r="AC12" s="63">
        <f>AD12+AJ12+AP12</f>
        <v>2</v>
      </c>
      <c r="AD12" s="63">
        <f>SUM(AE12:AI12)</f>
        <v>0</v>
      </c>
      <c r="AE12" s="63">
        <v>0</v>
      </c>
      <c r="AF12" s="63">
        <v>0</v>
      </c>
      <c r="AG12" s="63">
        <v>0</v>
      </c>
      <c r="AH12" s="63">
        <v>0</v>
      </c>
      <c r="AI12" s="63">
        <v>0</v>
      </c>
      <c r="AJ12" s="63">
        <f>SUM(AK12:AO12)</f>
        <v>0</v>
      </c>
      <c r="AK12" s="63">
        <v>0</v>
      </c>
      <c r="AL12" s="63">
        <v>0</v>
      </c>
      <c r="AM12" s="63">
        <v>0</v>
      </c>
      <c r="AN12" s="63">
        <v>0</v>
      </c>
      <c r="AO12" s="63">
        <v>0</v>
      </c>
      <c r="AP12" s="63">
        <f>SUM(AQ12:AU12)</f>
        <v>2</v>
      </c>
      <c r="AQ12" s="63">
        <v>2</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0</v>
      </c>
      <c r="CB12" s="63">
        <f>CC12+CI12+CO12</f>
        <v>0</v>
      </c>
      <c r="CC12" s="63">
        <f>SUM(CD12:CH12)</f>
        <v>0</v>
      </c>
      <c r="CD12" s="63">
        <v>0</v>
      </c>
      <c r="CE12" s="63">
        <v>0</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51</v>
      </c>
      <c r="EA12" s="63">
        <v>20</v>
      </c>
      <c r="EB12" s="63">
        <v>21</v>
      </c>
      <c r="EC12" s="63">
        <v>10</v>
      </c>
      <c r="ED12" s="63">
        <v>13</v>
      </c>
      <c r="EE12" s="63">
        <v>13</v>
      </c>
      <c r="EF12" s="63">
        <v>0</v>
      </c>
      <c r="EG12" s="63">
        <v>0</v>
      </c>
      <c r="EH12" s="63">
        <v>0</v>
      </c>
      <c r="EI12" s="63">
        <v>0</v>
      </c>
      <c r="EJ12" s="63">
        <v>36</v>
      </c>
      <c r="EK12" s="63">
        <v>0</v>
      </c>
      <c r="EL12" s="63">
        <v>0</v>
      </c>
      <c r="EM12" s="63">
        <v>14</v>
      </c>
      <c r="EN12" s="63">
        <v>0</v>
      </c>
      <c r="EO12" s="63">
        <v>0</v>
      </c>
      <c r="EP12" s="63">
        <v>0</v>
      </c>
      <c r="EQ12" s="63">
        <v>0</v>
      </c>
      <c r="ER12" s="63">
        <v>0</v>
      </c>
      <c r="ES12" s="63">
        <v>0</v>
      </c>
      <c r="ET12" s="63">
        <v>0</v>
      </c>
      <c r="EU12" s="63">
        <v>1</v>
      </c>
      <c r="EV12" s="63">
        <v>55</v>
      </c>
      <c r="EW12" s="63">
        <v>0</v>
      </c>
      <c r="EX12" s="63">
        <v>0</v>
      </c>
      <c r="EY12" s="63">
        <v>28</v>
      </c>
      <c r="EZ12" s="63">
        <v>0</v>
      </c>
      <c r="FA12" s="63">
        <v>0</v>
      </c>
      <c r="FB12" s="63">
        <v>0</v>
      </c>
      <c r="FC12" s="63">
        <v>6</v>
      </c>
      <c r="FD12" s="63" t="s">
        <v>137</v>
      </c>
      <c r="FE12" s="63">
        <v>0</v>
      </c>
      <c r="FF12" s="63">
        <v>0</v>
      </c>
      <c r="FG12" s="63">
        <v>0</v>
      </c>
      <c r="FH12" s="63" t="s">
        <v>137</v>
      </c>
      <c r="FI12" s="63">
        <v>0</v>
      </c>
      <c r="FJ12" s="63">
        <v>0</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51</v>
      </c>
      <c r="GS12" s="63">
        <v>20</v>
      </c>
      <c r="GT12" s="63">
        <v>21</v>
      </c>
      <c r="GU12" s="63">
        <v>10</v>
      </c>
      <c r="GV12" s="63">
        <v>13</v>
      </c>
      <c r="GW12" s="63">
        <v>13</v>
      </c>
      <c r="GX12" s="63">
        <v>0</v>
      </c>
      <c r="GY12" s="63">
        <v>0</v>
      </c>
      <c r="GZ12" s="63">
        <v>0</v>
      </c>
      <c r="HA12" s="63">
        <v>0</v>
      </c>
      <c r="HB12" s="63">
        <v>36</v>
      </c>
      <c r="HC12" s="63">
        <v>0</v>
      </c>
      <c r="HD12" s="63">
        <v>0</v>
      </c>
      <c r="HE12" s="63">
        <v>14</v>
      </c>
      <c r="HF12" s="63">
        <v>0</v>
      </c>
      <c r="HG12" s="63">
        <v>0</v>
      </c>
      <c r="HH12" s="63">
        <v>0</v>
      </c>
      <c r="HI12" s="63">
        <v>0</v>
      </c>
      <c r="HJ12" s="63">
        <v>0</v>
      </c>
      <c r="HK12" s="63">
        <v>0</v>
      </c>
      <c r="HL12" s="63">
        <v>0</v>
      </c>
      <c r="HM12" s="63">
        <v>1</v>
      </c>
      <c r="HN12" s="63">
        <v>55</v>
      </c>
      <c r="HO12" s="63">
        <v>0</v>
      </c>
      <c r="HP12" s="63">
        <v>0</v>
      </c>
      <c r="HQ12" s="63">
        <v>28</v>
      </c>
      <c r="HR12" s="63">
        <v>0</v>
      </c>
      <c r="HS12" s="63">
        <v>0</v>
      </c>
      <c r="HT12" s="63">
        <v>0</v>
      </c>
      <c r="HU12" s="63">
        <v>6</v>
      </c>
      <c r="HV12" s="63" t="s">
        <v>137</v>
      </c>
      <c r="HW12" s="63">
        <v>0</v>
      </c>
      <c r="HX12" s="63">
        <v>0</v>
      </c>
      <c r="HY12" s="63">
        <v>0</v>
      </c>
      <c r="HZ12" s="63" t="s">
        <v>137</v>
      </c>
      <c r="IA12" s="63">
        <v>0</v>
      </c>
      <c r="IB12" s="63">
        <v>0</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0</v>
      </c>
      <c r="JK12" s="63">
        <v>0</v>
      </c>
      <c r="JL12" s="63">
        <v>0</v>
      </c>
      <c r="JM12" s="63">
        <v>0</v>
      </c>
      <c r="JN12" s="63">
        <v>0</v>
      </c>
      <c r="JO12" s="63">
        <v>0</v>
      </c>
      <c r="JP12" s="63">
        <v>0</v>
      </c>
      <c r="JQ12" s="63">
        <v>0</v>
      </c>
      <c r="JR12" s="63">
        <v>3</v>
      </c>
      <c r="JS12" s="63">
        <v>4</v>
      </c>
      <c r="JT12" s="63">
        <v>0</v>
      </c>
      <c r="JU12" s="63">
        <v>0</v>
      </c>
      <c r="JV12" s="63">
        <v>0</v>
      </c>
      <c r="JW12" s="63">
        <v>0</v>
      </c>
      <c r="JX12" s="63">
        <v>0</v>
      </c>
      <c r="JY12" s="63">
        <v>0</v>
      </c>
      <c r="JZ12" s="63">
        <v>26</v>
      </c>
      <c r="KA12" s="63">
        <v>68</v>
      </c>
      <c r="KB12" s="63">
        <v>0</v>
      </c>
      <c r="KC12" s="63">
        <v>0</v>
      </c>
      <c r="KD12" s="63">
        <v>0</v>
      </c>
      <c r="KE12" s="63">
        <v>0</v>
      </c>
      <c r="KF12" s="63">
        <v>0</v>
      </c>
      <c r="KG12" s="63">
        <v>0</v>
      </c>
    </row>
    <row r="13" spans="1:293" s="53" customFormat="1" ht="13.5" customHeight="1">
      <c r="A13" s="60" t="s">
        <v>125</v>
      </c>
      <c r="B13" s="61" t="s">
        <v>147</v>
      </c>
      <c r="C13" s="62" t="s">
        <v>148</v>
      </c>
      <c r="D13" s="63">
        <v>0</v>
      </c>
      <c r="E13" s="63">
        <v>0</v>
      </c>
      <c r="F13" s="63">
        <v>0</v>
      </c>
      <c r="G13" s="63">
        <v>0</v>
      </c>
      <c r="H13" s="63">
        <v>0</v>
      </c>
      <c r="I13" s="63">
        <v>0</v>
      </c>
      <c r="J13" s="63">
        <v>0</v>
      </c>
      <c r="K13" s="63">
        <v>0</v>
      </c>
      <c r="L13" s="63">
        <v>58</v>
      </c>
      <c r="M13" s="63">
        <v>174</v>
      </c>
      <c r="N13" s="63">
        <v>50</v>
      </c>
      <c r="O13" s="63">
        <v>92</v>
      </c>
      <c r="P13" s="63">
        <v>22</v>
      </c>
      <c r="Q13" s="63">
        <v>161</v>
      </c>
      <c r="R13" s="63">
        <v>0</v>
      </c>
      <c r="S13" s="63">
        <v>0</v>
      </c>
      <c r="T13" s="63">
        <v>12</v>
      </c>
      <c r="U13" s="63">
        <v>34</v>
      </c>
      <c r="V13" s="63">
        <v>83</v>
      </c>
      <c r="W13" s="63">
        <v>430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0</v>
      </c>
      <c r="EA13" s="63">
        <v>0</v>
      </c>
      <c r="EB13" s="63">
        <v>0</v>
      </c>
      <c r="EC13" s="63">
        <v>0</v>
      </c>
      <c r="ED13" s="63">
        <v>0</v>
      </c>
      <c r="EE13" s="63">
        <v>0</v>
      </c>
      <c r="EF13" s="63">
        <v>0</v>
      </c>
      <c r="EG13" s="63">
        <v>0</v>
      </c>
      <c r="EH13" s="63">
        <v>0</v>
      </c>
      <c r="EI13" s="63">
        <v>0</v>
      </c>
      <c r="EJ13" s="63">
        <v>0</v>
      </c>
      <c r="EK13" s="63">
        <v>0</v>
      </c>
      <c r="EL13" s="63">
        <v>0</v>
      </c>
      <c r="EM13" s="63">
        <v>0</v>
      </c>
      <c r="EN13" s="63">
        <v>0</v>
      </c>
      <c r="EO13" s="63">
        <v>0</v>
      </c>
      <c r="EP13" s="63">
        <v>0</v>
      </c>
      <c r="EQ13" s="63">
        <v>0</v>
      </c>
      <c r="ER13" s="63">
        <v>0</v>
      </c>
      <c r="ES13" s="63">
        <v>0</v>
      </c>
      <c r="ET13" s="63">
        <v>0</v>
      </c>
      <c r="EU13" s="63">
        <v>0</v>
      </c>
      <c r="EV13" s="63">
        <v>0</v>
      </c>
      <c r="EW13" s="63">
        <v>0</v>
      </c>
      <c r="EX13" s="63">
        <v>0</v>
      </c>
      <c r="EY13" s="63">
        <v>0</v>
      </c>
      <c r="EZ13" s="63">
        <v>0</v>
      </c>
      <c r="FA13" s="63">
        <v>0</v>
      </c>
      <c r="FB13" s="63">
        <v>0</v>
      </c>
      <c r="FC13" s="63">
        <v>0</v>
      </c>
      <c r="FD13" s="63" t="s">
        <v>137</v>
      </c>
      <c r="FE13" s="63">
        <v>0</v>
      </c>
      <c r="FF13" s="63">
        <v>0</v>
      </c>
      <c r="FG13" s="63">
        <v>0</v>
      </c>
      <c r="FH13" s="63" t="s">
        <v>137</v>
      </c>
      <c r="FI13" s="63">
        <v>0</v>
      </c>
      <c r="FJ13" s="63">
        <v>0</v>
      </c>
      <c r="FK13" s="63">
        <v>0</v>
      </c>
      <c r="FL13" s="63" t="s">
        <v>137</v>
      </c>
      <c r="FM13" s="63">
        <v>0</v>
      </c>
      <c r="FN13" s="63">
        <v>0</v>
      </c>
      <c r="FO13" s="63">
        <v>0</v>
      </c>
      <c r="FP13" s="63" t="s">
        <v>137</v>
      </c>
      <c r="FQ13" s="63">
        <v>0</v>
      </c>
      <c r="FR13" s="63">
        <v>0</v>
      </c>
      <c r="FS13" s="63">
        <v>0</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0</v>
      </c>
      <c r="JK13" s="63">
        <v>0</v>
      </c>
      <c r="JL13" s="63">
        <v>0</v>
      </c>
      <c r="JM13" s="63">
        <v>0</v>
      </c>
      <c r="JN13" s="63">
        <v>0</v>
      </c>
      <c r="JO13" s="63">
        <v>0</v>
      </c>
      <c r="JP13" s="63">
        <v>0</v>
      </c>
      <c r="JQ13" s="63">
        <v>0</v>
      </c>
      <c r="JR13" s="63">
        <v>0</v>
      </c>
      <c r="JS13" s="63">
        <v>0</v>
      </c>
      <c r="JT13" s="63">
        <v>0</v>
      </c>
      <c r="JU13" s="63">
        <v>0</v>
      </c>
      <c r="JV13" s="63">
        <v>0</v>
      </c>
      <c r="JW13" s="63">
        <v>0</v>
      </c>
      <c r="JX13" s="63">
        <v>0</v>
      </c>
      <c r="JY13" s="63">
        <v>0</v>
      </c>
      <c r="JZ13" s="63">
        <v>26</v>
      </c>
      <c r="KA13" s="63">
        <v>80</v>
      </c>
      <c r="KB13" s="63">
        <v>3</v>
      </c>
      <c r="KC13" s="63">
        <v>14</v>
      </c>
      <c r="KD13" s="63">
        <v>4</v>
      </c>
      <c r="KE13" s="63">
        <v>16</v>
      </c>
      <c r="KF13" s="63">
        <v>0</v>
      </c>
      <c r="KG13" s="63">
        <v>0</v>
      </c>
    </row>
    <row r="14" spans="1:293" s="53" customFormat="1" ht="13.5" customHeight="1">
      <c r="A14" s="60" t="s">
        <v>125</v>
      </c>
      <c r="B14" s="61" t="s">
        <v>149</v>
      </c>
      <c r="C14" s="62" t="s">
        <v>150</v>
      </c>
      <c r="D14" s="63">
        <v>0</v>
      </c>
      <c r="E14" s="63">
        <v>0</v>
      </c>
      <c r="F14" s="63">
        <v>0</v>
      </c>
      <c r="G14" s="63">
        <v>0</v>
      </c>
      <c r="H14" s="63">
        <v>0</v>
      </c>
      <c r="I14" s="63">
        <v>0</v>
      </c>
      <c r="J14" s="63">
        <v>0</v>
      </c>
      <c r="K14" s="63">
        <v>0</v>
      </c>
      <c r="L14" s="63">
        <v>67</v>
      </c>
      <c r="M14" s="63">
        <v>152</v>
      </c>
      <c r="N14" s="63">
        <v>1</v>
      </c>
      <c r="O14" s="63">
        <v>4</v>
      </c>
      <c r="P14" s="63">
        <v>0</v>
      </c>
      <c r="Q14" s="63">
        <v>0</v>
      </c>
      <c r="R14" s="63">
        <v>0</v>
      </c>
      <c r="S14" s="63">
        <v>0</v>
      </c>
      <c r="T14" s="63">
        <v>120</v>
      </c>
      <c r="U14" s="63">
        <v>439</v>
      </c>
      <c r="V14" s="63">
        <v>29</v>
      </c>
      <c r="W14" s="63">
        <v>238</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0</v>
      </c>
      <c r="EA14" s="63">
        <v>0</v>
      </c>
      <c r="EB14" s="63">
        <v>0</v>
      </c>
      <c r="EC14" s="63">
        <v>0</v>
      </c>
      <c r="ED14" s="63">
        <v>0</v>
      </c>
      <c r="EE14" s="63">
        <v>0</v>
      </c>
      <c r="EF14" s="63">
        <v>0</v>
      </c>
      <c r="EG14" s="63">
        <v>0</v>
      </c>
      <c r="EH14" s="63">
        <v>0</v>
      </c>
      <c r="EI14" s="63">
        <v>0</v>
      </c>
      <c r="EJ14" s="63">
        <v>0</v>
      </c>
      <c r="EK14" s="63">
        <v>0</v>
      </c>
      <c r="EL14" s="63">
        <v>0</v>
      </c>
      <c r="EM14" s="63">
        <v>0</v>
      </c>
      <c r="EN14" s="63">
        <v>0</v>
      </c>
      <c r="EO14" s="63">
        <v>0</v>
      </c>
      <c r="EP14" s="63">
        <v>0</v>
      </c>
      <c r="EQ14" s="63">
        <v>0</v>
      </c>
      <c r="ER14" s="63">
        <v>0</v>
      </c>
      <c r="ES14" s="63">
        <v>0</v>
      </c>
      <c r="ET14" s="63">
        <v>0</v>
      </c>
      <c r="EU14" s="63">
        <v>0</v>
      </c>
      <c r="EV14" s="63">
        <v>0</v>
      </c>
      <c r="EW14" s="63">
        <v>0</v>
      </c>
      <c r="EX14" s="63">
        <v>0</v>
      </c>
      <c r="EY14" s="63">
        <v>0</v>
      </c>
      <c r="EZ14" s="63">
        <v>0</v>
      </c>
      <c r="FA14" s="63">
        <v>0</v>
      </c>
      <c r="FB14" s="63">
        <v>0</v>
      </c>
      <c r="FC14" s="63">
        <v>0</v>
      </c>
      <c r="FD14" s="63" t="s">
        <v>137</v>
      </c>
      <c r="FE14" s="63">
        <v>0</v>
      </c>
      <c r="FF14" s="63">
        <v>0</v>
      </c>
      <c r="FG14" s="63">
        <v>0</v>
      </c>
      <c r="FH14" s="63" t="s">
        <v>137</v>
      </c>
      <c r="FI14" s="63">
        <v>0</v>
      </c>
      <c r="FJ14" s="63">
        <v>0</v>
      </c>
      <c r="FK14" s="63">
        <v>0</v>
      </c>
      <c r="FL14" s="63" t="s">
        <v>137</v>
      </c>
      <c r="FM14" s="63">
        <v>0</v>
      </c>
      <c r="FN14" s="63">
        <v>0</v>
      </c>
      <c r="FO14" s="63">
        <v>0</v>
      </c>
      <c r="FP14" s="63" t="s">
        <v>137</v>
      </c>
      <c r="FQ14" s="63">
        <v>0</v>
      </c>
      <c r="FR14" s="63">
        <v>0</v>
      </c>
      <c r="FS14" s="63">
        <v>0</v>
      </c>
      <c r="FT14" s="63" t="s">
        <v>137</v>
      </c>
      <c r="FU14" s="63">
        <v>0</v>
      </c>
      <c r="FV14" s="63">
        <v>0</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137</v>
      </c>
      <c r="HW14" s="63">
        <v>0</v>
      </c>
      <c r="HX14" s="63">
        <v>0</v>
      </c>
      <c r="HY14" s="63">
        <v>0</v>
      </c>
      <c r="HZ14" s="63" t="s">
        <v>137</v>
      </c>
      <c r="IA14" s="63">
        <v>0</v>
      </c>
      <c r="IB14" s="63">
        <v>0</v>
      </c>
      <c r="IC14" s="63">
        <v>0</v>
      </c>
      <c r="ID14" s="63" t="s">
        <v>137</v>
      </c>
      <c r="IE14" s="63">
        <v>0</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0</v>
      </c>
      <c r="JK14" s="63">
        <v>0</v>
      </c>
      <c r="JL14" s="63">
        <v>0</v>
      </c>
      <c r="JM14" s="63">
        <v>0</v>
      </c>
      <c r="JN14" s="63">
        <v>0</v>
      </c>
      <c r="JO14" s="63">
        <v>0</v>
      </c>
      <c r="JP14" s="63">
        <v>0</v>
      </c>
      <c r="JQ14" s="63">
        <v>0</v>
      </c>
      <c r="JR14" s="63">
        <v>0</v>
      </c>
      <c r="JS14" s="63">
        <v>0</v>
      </c>
      <c r="JT14" s="63">
        <v>0</v>
      </c>
      <c r="JU14" s="63">
        <v>0</v>
      </c>
      <c r="JV14" s="63">
        <v>0</v>
      </c>
      <c r="JW14" s="63">
        <v>0</v>
      </c>
      <c r="JX14" s="63">
        <v>0</v>
      </c>
      <c r="JY14" s="63">
        <v>0</v>
      </c>
      <c r="JZ14" s="63">
        <v>0</v>
      </c>
      <c r="KA14" s="63">
        <v>0</v>
      </c>
      <c r="KB14" s="63">
        <v>0</v>
      </c>
      <c r="KC14" s="63">
        <v>0</v>
      </c>
      <c r="KD14" s="63">
        <v>0</v>
      </c>
      <c r="KE14" s="63">
        <v>0</v>
      </c>
      <c r="KF14" s="63">
        <v>0</v>
      </c>
      <c r="KG14" s="63">
        <v>0</v>
      </c>
    </row>
    <row r="15" spans="1:293" s="53" customFormat="1" ht="13.5" customHeight="1">
      <c r="A15" s="60" t="s">
        <v>125</v>
      </c>
      <c r="B15" s="61" t="s">
        <v>151</v>
      </c>
      <c r="C15" s="62" t="s">
        <v>152</v>
      </c>
      <c r="D15" s="63">
        <v>0</v>
      </c>
      <c r="E15" s="63">
        <v>0</v>
      </c>
      <c r="F15" s="63">
        <v>0</v>
      </c>
      <c r="G15" s="63">
        <v>0</v>
      </c>
      <c r="H15" s="63">
        <v>0</v>
      </c>
      <c r="I15" s="63">
        <v>0</v>
      </c>
      <c r="J15" s="63">
        <v>0</v>
      </c>
      <c r="K15" s="63">
        <v>0</v>
      </c>
      <c r="L15" s="63">
        <v>57</v>
      </c>
      <c r="M15" s="63">
        <v>140</v>
      </c>
      <c r="N15" s="63">
        <v>0</v>
      </c>
      <c r="O15" s="63">
        <v>0</v>
      </c>
      <c r="P15" s="63">
        <v>1</v>
      </c>
      <c r="Q15" s="63">
        <v>4</v>
      </c>
      <c r="R15" s="63">
        <v>0</v>
      </c>
      <c r="S15" s="63">
        <v>0</v>
      </c>
      <c r="T15" s="63">
        <v>465</v>
      </c>
      <c r="U15" s="63">
        <v>1477</v>
      </c>
      <c r="V15" s="63">
        <v>0</v>
      </c>
      <c r="W15" s="63">
        <v>0</v>
      </c>
      <c r="X15" s="63">
        <v>1</v>
      </c>
      <c r="Y15" s="63">
        <v>4</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3</v>
      </c>
      <c r="EA15" s="63">
        <v>55</v>
      </c>
      <c r="EB15" s="63">
        <v>3</v>
      </c>
      <c r="EC15" s="63">
        <v>1</v>
      </c>
      <c r="ED15" s="63">
        <v>80</v>
      </c>
      <c r="EE15" s="63">
        <v>11</v>
      </c>
      <c r="EF15" s="63">
        <v>0</v>
      </c>
      <c r="EG15" s="63">
        <v>2</v>
      </c>
      <c r="EH15" s="63">
        <v>0</v>
      </c>
      <c r="EI15" s="63">
        <v>0</v>
      </c>
      <c r="EJ15" s="63">
        <v>0</v>
      </c>
      <c r="EK15" s="63">
        <v>0</v>
      </c>
      <c r="EL15" s="63">
        <v>0</v>
      </c>
      <c r="EM15" s="63">
        <v>0</v>
      </c>
      <c r="EN15" s="63">
        <v>0</v>
      </c>
      <c r="EO15" s="63">
        <v>0</v>
      </c>
      <c r="EP15" s="63">
        <v>0</v>
      </c>
      <c r="EQ15" s="63">
        <v>0</v>
      </c>
      <c r="ER15" s="63">
        <v>0</v>
      </c>
      <c r="ES15" s="63">
        <v>0</v>
      </c>
      <c r="ET15" s="63">
        <v>0</v>
      </c>
      <c r="EU15" s="63">
        <v>0</v>
      </c>
      <c r="EV15" s="63">
        <v>0</v>
      </c>
      <c r="EW15" s="63">
        <v>0</v>
      </c>
      <c r="EX15" s="63">
        <v>10</v>
      </c>
      <c r="EY15" s="63">
        <v>150</v>
      </c>
      <c r="EZ15" s="63">
        <v>1</v>
      </c>
      <c r="FA15" s="63">
        <v>1</v>
      </c>
      <c r="FB15" s="63">
        <v>2</v>
      </c>
      <c r="FC15" s="63">
        <v>0</v>
      </c>
      <c r="FD15" s="63" t="s">
        <v>137</v>
      </c>
      <c r="FE15" s="63">
        <v>0</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4</v>
      </c>
      <c r="KA15" s="63">
        <v>10</v>
      </c>
      <c r="KB15" s="63">
        <v>1</v>
      </c>
      <c r="KC15" s="63">
        <v>1</v>
      </c>
      <c r="KD15" s="63">
        <v>0</v>
      </c>
      <c r="KE15" s="63">
        <v>0</v>
      </c>
      <c r="KF15" s="63">
        <v>0</v>
      </c>
      <c r="KG15" s="63">
        <v>0</v>
      </c>
    </row>
    <row r="16" spans="1:293" s="53" customFormat="1" ht="13.5" customHeight="1">
      <c r="A16" s="60" t="s">
        <v>125</v>
      </c>
      <c r="B16" s="61" t="s">
        <v>153</v>
      </c>
      <c r="C16" s="62" t="s">
        <v>154</v>
      </c>
      <c r="D16" s="63">
        <v>7</v>
      </c>
      <c r="E16" s="63">
        <v>7</v>
      </c>
      <c r="F16" s="63">
        <v>0</v>
      </c>
      <c r="G16" s="63">
        <v>0</v>
      </c>
      <c r="H16" s="63">
        <v>0</v>
      </c>
      <c r="I16" s="63">
        <v>0</v>
      </c>
      <c r="J16" s="63">
        <v>0</v>
      </c>
      <c r="K16" s="63">
        <v>0</v>
      </c>
      <c r="L16" s="63">
        <v>20</v>
      </c>
      <c r="M16" s="63">
        <v>53</v>
      </c>
      <c r="N16" s="63">
        <v>0</v>
      </c>
      <c r="O16" s="63">
        <v>0</v>
      </c>
      <c r="P16" s="63">
        <v>0</v>
      </c>
      <c r="Q16" s="63">
        <v>0</v>
      </c>
      <c r="R16" s="63">
        <v>0</v>
      </c>
      <c r="S16" s="63">
        <v>0</v>
      </c>
      <c r="T16" s="63">
        <v>208</v>
      </c>
      <c r="U16" s="63">
        <v>723</v>
      </c>
      <c r="V16" s="63">
        <v>0</v>
      </c>
      <c r="W16" s="63">
        <v>0</v>
      </c>
      <c r="X16" s="63">
        <v>0</v>
      </c>
      <c r="Y16" s="63">
        <v>0</v>
      </c>
      <c r="Z16" s="63">
        <v>0</v>
      </c>
      <c r="AA16" s="63">
        <v>0</v>
      </c>
      <c r="AB16" s="63">
        <f>AC16+AV16</f>
        <v>7</v>
      </c>
      <c r="AC16" s="63">
        <f>AD16+AJ16+AP16</f>
        <v>7</v>
      </c>
      <c r="AD16" s="63">
        <f>SUM(AE16:AI16)</f>
        <v>0</v>
      </c>
      <c r="AE16" s="63">
        <v>0</v>
      </c>
      <c r="AF16" s="63">
        <v>0</v>
      </c>
      <c r="AG16" s="63">
        <v>0</v>
      </c>
      <c r="AH16" s="63">
        <v>0</v>
      </c>
      <c r="AI16" s="63">
        <v>0</v>
      </c>
      <c r="AJ16" s="63">
        <f>SUM(AK16:AO16)</f>
        <v>1</v>
      </c>
      <c r="AK16" s="63">
        <v>0</v>
      </c>
      <c r="AL16" s="63">
        <v>1</v>
      </c>
      <c r="AM16" s="63">
        <v>0</v>
      </c>
      <c r="AN16" s="63">
        <v>0</v>
      </c>
      <c r="AO16" s="63">
        <v>0</v>
      </c>
      <c r="AP16" s="63">
        <f>SUM(AQ16:AU16)</f>
        <v>6</v>
      </c>
      <c r="AQ16" s="63">
        <v>4</v>
      </c>
      <c r="AR16" s="63">
        <v>2</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3</v>
      </c>
      <c r="CB16" s="63">
        <f>CC16+CI16+CO16</f>
        <v>3</v>
      </c>
      <c r="CC16" s="63">
        <f>SUM(CD16:CH16)</f>
        <v>0</v>
      </c>
      <c r="CD16" s="63">
        <v>0</v>
      </c>
      <c r="CE16" s="63">
        <v>0</v>
      </c>
      <c r="CF16" s="63">
        <v>0</v>
      </c>
      <c r="CG16" s="63">
        <v>0</v>
      </c>
      <c r="CH16" s="63">
        <v>0</v>
      </c>
      <c r="CI16" s="63">
        <f>SUM(CJ16:CN16)</f>
        <v>1</v>
      </c>
      <c r="CJ16" s="63">
        <v>0</v>
      </c>
      <c r="CK16" s="63">
        <v>1</v>
      </c>
      <c r="CL16" s="63">
        <v>0</v>
      </c>
      <c r="CM16" s="63">
        <v>0</v>
      </c>
      <c r="CN16" s="63">
        <v>0</v>
      </c>
      <c r="CO16" s="63">
        <f>SUM(CP16:CT16)</f>
        <v>2</v>
      </c>
      <c r="CP16" s="63">
        <v>0</v>
      </c>
      <c r="CQ16" s="63">
        <v>2</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2</v>
      </c>
      <c r="EB16" s="63">
        <v>0</v>
      </c>
      <c r="EC16" s="63">
        <v>0</v>
      </c>
      <c r="ED16" s="63">
        <v>0</v>
      </c>
      <c r="EE16" s="63">
        <v>0</v>
      </c>
      <c r="EF16" s="63">
        <v>0</v>
      </c>
      <c r="EG16" s="63">
        <v>0</v>
      </c>
      <c r="EH16" s="63">
        <v>0</v>
      </c>
      <c r="EI16" s="63">
        <v>0</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1</v>
      </c>
      <c r="EZ16" s="63">
        <v>0</v>
      </c>
      <c r="FA16" s="63">
        <v>0</v>
      </c>
      <c r="FB16" s="63">
        <v>0</v>
      </c>
      <c r="FC16" s="63">
        <v>0</v>
      </c>
      <c r="FD16" s="63" t="s">
        <v>137</v>
      </c>
      <c r="FE16" s="63">
        <v>0</v>
      </c>
      <c r="FF16" s="63">
        <v>0</v>
      </c>
      <c r="FG16" s="63">
        <v>0</v>
      </c>
      <c r="FH16" s="63" t="s">
        <v>137</v>
      </c>
      <c r="FI16" s="63">
        <v>0</v>
      </c>
      <c r="FJ16" s="63">
        <v>0</v>
      </c>
      <c r="FK16" s="63">
        <v>0</v>
      </c>
      <c r="FL16" s="63" t="s">
        <v>137</v>
      </c>
      <c r="FM16" s="63">
        <v>0</v>
      </c>
      <c r="FN16" s="63">
        <v>0</v>
      </c>
      <c r="FO16" s="63">
        <v>0</v>
      </c>
      <c r="FP16" s="63" t="s">
        <v>137</v>
      </c>
      <c r="FQ16" s="63">
        <v>0</v>
      </c>
      <c r="FR16" s="63">
        <v>0</v>
      </c>
      <c r="FS16" s="63">
        <v>0</v>
      </c>
      <c r="FT16" s="63" t="s">
        <v>137</v>
      </c>
      <c r="FU16" s="63">
        <v>0</v>
      </c>
      <c r="FV16" s="63">
        <v>0</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0</v>
      </c>
      <c r="GS16" s="63">
        <v>2</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1</v>
      </c>
      <c r="HR16" s="63">
        <v>0</v>
      </c>
      <c r="HS16" s="63">
        <v>0</v>
      </c>
      <c r="HT16" s="63">
        <v>0</v>
      </c>
      <c r="HU16" s="63">
        <v>0</v>
      </c>
      <c r="HV16" s="63" t="s">
        <v>137</v>
      </c>
      <c r="HW16" s="63">
        <v>0</v>
      </c>
      <c r="HX16" s="63">
        <v>0</v>
      </c>
      <c r="HY16" s="63">
        <v>0</v>
      </c>
      <c r="HZ16" s="63" t="s">
        <v>137</v>
      </c>
      <c r="IA16" s="63">
        <v>0</v>
      </c>
      <c r="IB16" s="63">
        <v>0</v>
      </c>
      <c r="IC16" s="63">
        <v>0</v>
      </c>
      <c r="ID16" s="63" t="s">
        <v>137</v>
      </c>
      <c r="IE16" s="63">
        <v>0</v>
      </c>
      <c r="IF16" s="63">
        <v>0</v>
      </c>
      <c r="IG16" s="63">
        <v>0</v>
      </c>
      <c r="IH16" s="63" t="s">
        <v>137</v>
      </c>
      <c r="II16" s="63">
        <v>0</v>
      </c>
      <c r="IJ16" s="63">
        <v>0</v>
      </c>
      <c r="IK16" s="63">
        <v>0</v>
      </c>
      <c r="IL16" s="63" t="s">
        <v>137</v>
      </c>
      <c r="IM16" s="63">
        <v>0</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19</v>
      </c>
      <c r="KA16" s="63">
        <v>51</v>
      </c>
      <c r="KB16" s="63">
        <v>0</v>
      </c>
      <c r="KC16" s="63">
        <v>0</v>
      </c>
      <c r="KD16" s="63">
        <v>0</v>
      </c>
      <c r="KE16" s="63">
        <v>0</v>
      </c>
      <c r="KF16" s="63">
        <v>0</v>
      </c>
      <c r="KG16" s="63">
        <v>0</v>
      </c>
    </row>
    <row r="17" spans="1:293" s="53" customFormat="1" ht="13.5" customHeight="1">
      <c r="A17" s="60" t="s">
        <v>125</v>
      </c>
      <c r="B17" s="61" t="s">
        <v>155</v>
      </c>
      <c r="C17" s="62" t="s">
        <v>156</v>
      </c>
      <c r="D17" s="63">
        <v>0</v>
      </c>
      <c r="E17" s="63">
        <v>0</v>
      </c>
      <c r="F17" s="63">
        <v>0</v>
      </c>
      <c r="G17" s="63">
        <v>0</v>
      </c>
      <c r="H17" s="63">
        <v>4</v>
      </c>
      <c r="I17" s="63">
        <v>13</v>
      </c>
      <c r="J17" s="63">
        <v>0</v>
      </c>
      <c r="K17" s="63">
        <v>0</v>
      </c>
      <c r="L17" s="63">
        <v>40</v>
      </c>
      <c r="M17" s="63">
        <v>115</v>
      </c>
      <c r="N17" s="63">
        <v>0</v>
      </c>
      <c r="O17" s="63">
        <v>0</v>
      </c>
      <c r="P17" s="63">
        <v>0</v>
      </c>
      <c r="Q17" s="63">
        <v>0</v>
      </c>
      <c r="R17" s="63">
        <v>0</v>
      </c>
      <c r="S17" s="63">
        <v>0</v>
      </c>
      <c r="T17" s="63">
        <v>71</v>
      </c>
      <c r="U17" s="63">
        <v>255</v>
      </c>
      <c r="V17" s="63">
        <v>0</v>
      </c>
      <c r="W17" s="63">
        <v>0</v>
      </c>
      <c r="X17" s="63">
        <v>0</v>
      </c>
      <c r="Y17" s="63">
        <v>0</v>
      </c>
      <c r="Z17" s="63">
        <v>0</v>
      </c>
      <c r="AA17" s="63">
        <v>0</v>
      </c>
      <c r="AB17" s="63">
        <f>AC17+AV17</f>
        <v>4</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4</v>
      </c>
      <c r="AW17" s="63">
        <f>SUM(AX17:BB17)</f>
        <v>0</v>
      </c>
      <c r="AX17" s="63">
        <v>0</v>
      </c>
      <c r="AY17" s="63">
        <v>0</v>
      </c>
      <c r="AZ17" s="63">
        <v>0</v>
      </c>
      <c r="BA17" s="63">
        <v>0</v>
      </c>
      <c r="BB17" s="63">
        <v>0</v>
      </c>
      <c r="BC17" s="63">
        <f>SUM(BD17:BH17)</f>
        <v>2</v>
      </c>
      <c r="BD17" s="63">
        <v>0</v>
      </c>
      <c r="BE17" s="63">
        <v>1</v>
      </c>
      <c r="BF17" s="63">
        <v>1</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2</v>
      </c>
      <c r="BV17" s="63">
        <v>0</v>
      </c>
      <c r="BW17" s="63">
        <v>0</v>
      </c>
      <c r="BX17" s="63">
        <v>0</v>
      </c>
      <c r="BY17" s="63">
        <v>2</v>
      </c>
      <c r="BZ17" s="63">
        <v>0</v>
      </c>
      <c r="CA17" s="63">
        <f>CB17+CU17</f>
        <v>2</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2</v>
      </c>
      <c r="CV17" s="63">
        <f>SUM(CW17:DA17)</f>
        <v>0</v>
      </c>
      <c r="CW17" s="63">
        <v>0</v>
      </c>
      <c r="CX17" s="63">
        <v>0</v>
      </c>
      <c r="CY17" s="63">
        <v>0</v>
      </c>
      <c r="CZ17" s="63">
        <v>0</v>
      </c>
      <c r="DA17" s="63">
        <v>0</v>
      </c>
      <c r="DB17" s="63">
        <f>SUM(DC17:DG17)</f>
        <v>2</v>
      </c>
      <c r="DC17" s="63">
        <v>0</v>
      </c>
      <c r="DD17" s="63">
        <v>1</v>
      </c>
      <c r="DE17" s="63">
        <v>1</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2</v>
      </c>
      <c r="EA17" s="63">
        <v>6</v>
      </c>
      <c r="EB17" s="63">
        <v>6</v>
      </c>
      <c r="EC17" s="63">
        <v>0</v>
      </c>
      <c r="ED17" s="63">
        <v>4</v>
      </c>
      <c r="EE17" s="63">
        <v>4</v>
      </c>
      <c r="EF17" s="63">
        <v>0</v>
      </c>
      <c r="EG17" s="63">
        <v>2</v>
      </c>
      <c r="EH17" s="63">
        <v>0</v>
      </c>
      <c r="EI17" s="63">
        <v>1</v>
      </c>
      <c r="EJ17" s="63">
        <v>4</v>
      </c>
      <c r="EK17" s="63">
        <v>0</v>
      </c>
      <c r="EL17" s="63">
        <v>0</v>
      </c>
      <c r="EM17" s="63">
        <v>0</v>
      </c>
      <c r="EN17" s="63">
        <v>0</v>
      </c>
      <c r="EO17" s="63">
        <v>0</v>
      </c>
      <c r="EP17" s="63">
        <v>1</v>
      </c>
      <c r="EQ17" s="63">
        <v>0</v>
      </c>
      <c r="ER17" s="63">
        <v>0</v>
      </c>
      <c r="ES17" s="63">
        <v>0</v>
      </c>
      <c r="ET17" s="63">
        <v>0</v>
      </c>
      <c r="EU17" s="63">
        <v>0</v>
      </c>
      <c r="EV17" s="63">
        <v>1</v>
      </c>
      <c r="EW17" s="63">
        <v>0</v>
      </c>
      <c r="EX17" s="63">
        <v>4</v>
      </c>
      <c r="EY17" s="63">
        <v>21</v>
      </c>
      <c r="EZ17" s="63">
        <v>1</v>
      </c>
      <c r="FA17" s="63">
        <v>0</v>
      </c>
      <c r="FB17" s="63">
        <v>11</v>
      </c>
      <c r="FC17" s="63">
        <v>0</v>
      </c>
      <c r="FD17" s="63" t="s">
        <v>137</v>
      </c>
      <c r="FE17" s="63">
        <v>0</v>
      </c>
      <c r="FF17" s="63">
        <v>0</v>
      </c>
      <c r="FG17" s="63">
        <v>0</v>
      </c>
      <c r="FH17" s="63" t="s">
        <v>137</v>
      </c>
      <c r="FI17" s="63">
        <v>0</v>
      </c>
      <c r="FJ17" s="63">
        <v>0</v>
      </c>
      <c r="FK17" s="63">
        <v>0</v>
      </c>
      <c r="FL17" s="63" t="s">
        <v>137</v>
      </c>
      <c r="FM17" s="63">
        <v>0</v>
      </c>
      <c r="FN17" s="63">
        <v>0</v>
      </c>
      <c r="FO17" s="63">
        <v>0</v>
      </c>
      <c r="FP17" s="63" t="s">
        <v>137</v>
      </c>
      <c r="FQ17" s="63">
        <v>0</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137</v>
      </c>
      <c r="HW17" s="63">
        <v>0</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11</v>
      </c>
      <c r="KA17" s="63">
        <v>33</v>
      </c>
      <c r="KB17" s="63">
        <v>0</v>
      </c>
      <c r="KC17" s="63">
        <v>0</v>
      </c>
      <c r="KD17" s="63">
        <v>0</v>
      </c>
      <c r="KE17" s="63">
        <v>0</v>
      </c>
      <c r="KF17" s="63">
        <v>0</v>
      </c>
      <c r="KG17" s="63">
        <v>0</v>
      </c>
    </row>
    <row r="18" spans="1:293" s="53" customFormat="1" ht="13.5" customHeight="1">
      <c r="A18" s="60" t="s">
        <v>125</v>
      </c>
      <c r="B18" s="61" t="s">
        <v>157</v>
      </c>
      <c r="C18" s="62" t="s">
        <v>158</v>
      </c>
      <c r="D18" s="63">
        <v>3</v>
      </c>
      <c r="E18" s="63">
        <v>4</v>
      </c>
      <c r="F18" s="63">
        <v>0</v>
      </c>
      <c r="G18" s="63">
        <v>0</v>
      </c>
      <c r="H18" s="63">
        <v>0</v>
      </c>
      <c r="I18" s="63">
        <v>0</v>
      </c>
      <c r="J18" s="63">
        <v>0</v>
      </c>
      <c r="K18" s="63">
        <v>0</v>
      </c>
      <c r="L18" s="63">
        <v>34</v>
      </c>
      <c r="M18" s="63">
        <v>109</v>
      </c>
      <c r="N18" s="63">
        <v>11</v>
      </c>
      <c r="O18" s="63">
        <v>40</v>
      </c>
      <c r="P18" s="63">
        <v>2</v>
      </c>
      <c r="Q18" s="63">
        <v>16</v>
      </c>
      <c r="R18" s="63">
        <v>1</v>
      </c>
      <c r="S18" s="63">
        <v>5</v>
      </c>
      <c r="T18" s="63">
        <v>444</v>
      </c>
      <c r="U18" s="63">
        <v>1435</v>
      </c>
      <c r="V18" s="63">
        <v>0</v>
      </c>
      <c r="W18" s="63">
        <v>0</v>
      </c>
      <c r="X18" s="63">
        <v>0</v>
      </c>
      <c r="Y18" s="63">
        <v>0</v>
      </c>
      <c r="Z18" s="63">
        <v>0</v>
      </c>
      <c r="AA18" s="63">
        <v>0</v>
      </c>
      <c r="AB18" s="63">
        <f>AC18+AV18</f>
        <v>3</v>
      </c>
      <c r="AC18" s="63">
        <f>AD18+AJ18+AP18</f>
        <v>3</v>
      </c>
      <c r="AD18" s="63">
        <f>SUM(AE18:AI18)</f>
        <v>0</v>
      </c>
      <c r="AE18" s="63">
        <v>0</v>
      </c>
      <c r="AF18" s="63">
        <v>0</v>
      </c>
      <c r="AG18" s="63">
        <v>0</v>
      </c>
      <c r="AH18" s="63">
        <v>0</v>
      </c>
      <c r="AI18" s="63">
        <v>0</v>
      </c>
      <c r="AJ18" s="63">
        <f>SUM(AK18:AO18)</f>
        <v>0</v>
      </c>
      <c r="AK18" s="63">
        <v>0</v>
      </c>
      <c r="AL18" s="63">
        <v>0</v>
      </c>
      <c r="AM18" s="63">
        <v>0</v>
      </c>
      <c r="AN18" s="63">
        <v>0</v>
      </c>
      <c r="AO18" s="63">
        <v>0</v>
      </c>
      <c r="AP18" s="63">
        <f>SUM(AQ18:AU18)</f>
        <v>3</v>
      </c>
      <c r="AQ18" s="63">
        <v>2</v>
      </c>
      <c r="AR18" s="63">
        <v>1</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3</v>
      </c>
      <c r="CB18" s="63">
        <f>CC18+CI18+CO18</f>
        <v>3</v>
      </c>
      <c r="CC18" s="63">
        <f>SUM(CD18:CH18)</f>
        <v>0</v>
      </c>
      <c r="CD18" s="63">
        <v>0</v>
      </c>
      <c r="CE18" s="63">
        <v>0</v>
      </c>
      <c r="CF18" s="63">
        <v>0</v>
      </c>
      <c r="CG18" s="63">
        <v>0</v>
      </c>
      <c r="CH18" s="63">
        <v>0</v>
      </c>
      <c r="CI18" s="63">
        <f>SUM(CJ18:CN18)</f>
        <v>0</v>
      </c>
      <c r="CJ18" s="63">
        <v>0</v>
      </c>
      <c r="CK18" s="63">
        <v>0</v>
      </c>
      <c r="CL18" s="63">
        <v>0</v>
      </c>
      <c r="CM18" s="63">
        <v>0</v>
      </c>
      <c r="CN18" s="63">
        <v>0</v>
      </c>
      <c r="CO18" s="63">
        <f>SUM(CP18:CT18)</f>
        <v>3</v>
      </c>
      <c r="CP18" s="63">
        <v>2</v>
      </c>
      <c r="CQ18" s="63">
        <v>1</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0</v>
      </c>
      <c r="EB18" s="63">
        <v>0</v>
      </c>
      <c r="EC18" s="63">
        <v>0</v>
      </c>
      <c r="ED18" s="63">
        <v>1</v>
      </c>
      <c r="EE18" s="63">
        <v>0</v>
      </c>
      <c r="EF18" s="63">
        <v>0</v>
      </c>
      <c r="EG18" s="63">
        <v>0</v>
      </c>
      <c r="EH18" s="63">
        <v>0</v>
      </c>
      <c r="EI18" s="63">
        <v>10</v>
      </c>
      <c r="EJ18" s="63">
        <v>0</v>
      </c>
      <c r="EK18" s="63">
        <v>0</v>
      </c>
      <c r="EL18" s="63">
        <v>0</v>
      </c>
      <c r="EM18" s="63">
        <v>0</v>
      </c>
      <c r="EN18" s="63">
        <v>0</v>
      </c>
      <c r="EO18" s="63">
        <v>7</v>
      </c>
      <c r="EP18" s="63">
        <v>0</v>
      </c>
      <c r="EQ18" s="63">
        <v>0</v>
      </c>
      <c r="ER18" s="63">
        <v>2</v>
      </c>
      <c r="ES18" s="63">
        <v>0</v>
      </c>
      <c r="ET18" s="63">
        <v>0</v>
      </c>
      <c r="EU18" s="63">
        <v>10</v>
      </c>
      <c r="EV18" s="63">
        <v>0</v>
      </c>
      <c r="EW18" s="63">
        <v>0</v>
      </c>
      <c r="EX18" s="63">
        <v>3</v>
      </c>
      <c r="EY18" s="63">
        <v>28</v>
      </c>
      <c r="EZ18" s="63">
        <v>0</v>
      </c>
      <c r="FA18" s="63">
        <v>2</v>
      </c>
      <c r="FB18" s="63">
        <v>13</v>
      </c>
      <c r="FC18" s="63">
        <v>0</v>
      </c>
      <c r="FD18" s="63" t="s">
        <v>159</v>
      </c>
      <c r="FE18" s="63">
        <v>2</v>
      </c>
      <c r="FF18" s="63">
        <v>0</v>
      </c>
      <c r="FG18" s="63">
        <v>0</v>
      </c>
      <c r="FH18" s="63" t="s">
        <v>137</v>
      </c>
      <c r="FI18" s="63">
        <v>0</v>
      </c>
      <c r="FJ18" s="63">
        <v>0</v>
      </c>
      <c r="FK18" s="63">
        <v>0</v>
      </c>
      <c r="FL18" s="63" t="s">
        <v>137</v>
      </c>
      <c r="FM18" s="63">
        <v>0</v>
      </c>
      <c r="FN18" s="63">
        <v>0</v>
      </c>
      <c r="FO18" s="63">
        <v>0</v>
      </c>
      <c r="FP18" s="63" t="s">
        <v>137</v>
      </c>
      <c r="FQ18" s="63">
        <v>0</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0</v>
      </c>
      <c r="GL18" s="63">
        <v>0</v>
      </c>
      <c r="GM18" s="63">
        <v>0</v>
      </c>
      <c r="GN18" s="63" t="s">
        <v>137</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137</v>
      </c>
      <c r="HW18" s="63">
        <v>0</v>
      </c>
      <c r="HX18" s="63">
        <v>0</v>
      </c>
      <c r="HY18" s="63">
        <v>0</v>
      </c>
      <c r="HZ18" s="63" t="s">
        <v>137</v>
      </c>
      <c r="IA18" s="63">
        <v>0</v>
      </c>
      <c r="IB18" s="63">
        <v>0</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15</v>
      </c>
      <c r="KA18" s="63">
        <v>48</v>
      </c>
      <c r="KB18" s="63">
        <v>2</v>
      </c>
      <c r="KC18" s="63">
        <v>12</v>
      </c>
      <c r="KD18" s="63">
        <v>0</v>
      </c>
      <c r="KE18" s="63">
        <v>0</v>
      </c>
      <c r="KF18" s="63">
        <v>0</v>
      </c>
      <c r="KG18" s="63">
        <v>0</v>
      </c>
    </row>
    <row r="19" spans="1:293" s="53" customFormat="1" ht="13.5" customHeight="1">
      <c r="A19" s="60" t="s">
        <v>125</v>
      </c>
      <c r="B19" s="61" t="s">
        <v>160</v>
      </c>
      <c r="C19" s="62" t="s">
        <v>161</v>
      </c>
      <c r="D19" s="63">
        <v>4</v>
      </c>
      <c r="E19" s="63">
        <v>8</v>
      </c>
      <c r="F19" s="63">
        <v>1</v>
      </c>
      <c r="G19" s="63">
        <v>4</v>
      </c>
      <c r="H19" s="63">
        <v>4</v>
      </c>
      <c r="I19" s="63">
        <v>4</v>
      </c>
      <c r="J19" s="63">
        <v>0</v>
      </c>
      <c r="K19" s="63">
        <v>0</v>
      </c>
      <c r="L19" s="63">
        <v>4</v>
      </c>
      <c r="M19" s="63">
        <v>8</v>
      </c>
      <c r="N19" s="63">
        <v>0</v>
      </c>
      <c r="O19" s="63">
        <v>0</v>
      </c>
      <c r="P19" s="63">
        <v>0</v>
      </c>
      <c r="Q19" s="63">
        <v>0</v>
      </c>
      <c r="R19" s="63">
        <v>0</v>
      </c>
      <c r="S19" s="63">
        <v>0</v>
      </c>
      <c r="T19" s="63">
        <v>0</v>
      </c>
      <c r="U19" s="63">
        <v>0</v>
      </c>
      <c r="V19" s="63">
        <v>0</v>
      </c>
      <c r="W19" s="63">
        <v>0</v>
      </c>
      <c r="X19" s="63">
        <v>0</v>
      </c>
      <c r="Y19" s="63">
        <v>0</v>
      </c>
      <c r="Z19" s="63">
        <v>0</v>
      </c>
      <c r="AA19" s="63">
        <v>0</v>
      </c>
      <c r="AB19" s="63">
        <f>AC19+AV19</f>
        <v>9</v>
      </c>
      <c r="AC19" s="63">
        <f>AD19+AJ19+AP19</f>
        <v>4</v>
      </c>
      <c r="AD19" s="63">
        <f>SUM(AE19:AI19)</f>
        <v>4</v>
      </c>
      <c r="AE19" s="63">
        <v>4</v>
      </c>
      <c r="AF19" s="63">
        <v>0</v>
      </c>
      <c r="AG19" s="63">
        <v>0</v>
      </c>
      <c r="AH19" s="63">
        <v>0</v>
      </c>
      <c r="AI19" s="63">
        <v>0</v>
      </c>
      <c r="AJ19" s="63">
        <f>SUM(AK19:AO19)</f>
        <v>0</v>
      </c>
      <c r="AK19" s="63"/>
      <c r="AL19" s="63">
        <v>0</v>
      </c>
      <c r="AM19" s="63">
        <v>0</v>
      </c>
      <c r="AN19" s="63">
        <v>0</v>
      </c>
      <c r="AO19" s="63">
        <v>0</v>
      </c>
      <c r="AP19" s="63">
        <f>SUM(AQ19:AU19)</f>
        <v>0</v>
      </c>
      <c r="AQ19" s="63">
        <v>0</v>
      </c>
      <c r="AR19" s="63">
        <v>0</v>
      </c>
      <c r="AS19" s="63">
        <v>0</v>
      </c>
      <c r="AT19" s="63">
        <v>0</v>
      </c>
      <c r="AU19" s="63">
        <v>0</v>
      </c>
      <c r="AV19" s="63">
        <f>AW19+BC19+BI19+BO19+BU19</f>
        <v>5</v>
      </c>
      <c r="AW19" s="63">
        <f>SUM(AX19:BB19)</f>
        <v>2</v>
      </c>
      <c r="AX19" s="63">
        <v>2</v>
      </c>
      <c r="AY19" s="63">
        <v>0</v>
      </c>
      <c r="AZ19" s="63">
        <v>0</v>
      </c>
      <c r="BA19" s="63">
        <v>0</v>
      </c>
      <c r="BB19" s="63">
        <v>0</v>
      </c>
      <c r="BC19" s="63">
        <f>SUM(BD19:BH19)</f>
        <v>2</v>
      </c>
      <c r="BD19" s="63">
        <v>2</v>
      </c>
      <c r="BE19" s="63">
        <v>0</v>
      </c>
      <c r="BF19" s="63">
        <v>0</v>
      </c>
      <c r="BG19" s="63">
        <v>0</v>
      </c>
      <c r="BH19" s="63">
        <v>0</v>
      </c>
      <c r="BI19" s="63">
        <f>SUM(BJ19:BN19)</f>
        <v>0</v>
      </c>
      <c r="BJ19" s="63">
        <v>0</v>
      </c>
      <c r="BK19" s="63">
        <v>0</v>
      </c>
      <c r="BL19" s="63">
        <v>0</v>
      </c>
      <c r="BM19" s="63">
        <v>0</v>
      </c>
      <c r="BN19" s="63">
        <v>0</v>
      </c>
      <c r="BO19" s="63">
        <f>SUM(BP19:BT19)</f>
        <v>1</v>
      </c>
      <c r="BP19" s="63">
        <v>0</v>
      </c>
      <c r="BQ19" s="63">
        <v>0</v>
      </c>
      <c r="BR19" s="63">
        <v>1</v>
      </c>
      <c r="BS19" s="63">
        <v>0</v>
      </c>
      <c r="BT19" s="63">
        <v>0</v>
      </c>
      <c r="BU19" s="63">
        <f>SUM(BV19:BZ19)</f>
        <v>0</v>
      </c>
      <c r="BV19" s="63">
        <v>0</v>
      </c>
      <c r="BW19" s="63">
        <v>0</v>
      </c>
      <c r="BX19" s="63">
        <v>0</v>
      </c>
      <c r="BY19" s="63">
        <v>0</v>
      </c>
      <c r="BZ19" s="63">
        <v>0</v>
      </c>
      <c r="CA19" s="63">
        <f>CB19+CU19</f>
        <v>8</v>
      </c>
      <c r="CB19" s="63">
        <f>CC19+CI19+CO19</f>
        <v>4</v>
      </c>
      <c r="CC19" s="63">
        <f>SUM(CD19:CH19)</f>
        <v>4</v>
      </c>
      <c r="CD19" s="63">
        <v>4</v>
      </c>
      <c r="CE19" s="63">
        <v>0</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4</v>
      </c>
      <c r="CV19" s="63">
        <f>SUM(CW19:DA19)</f>
        <v>2</v>
      </c>
      <c r="CW19" s="63">
        <v>2</v>
      </c>
      <c r="CX19" s="63">
        <v>0</v>
      </c>
      <c r="CY19" s="63">
        <v>0</v>
      </c>
      <c r="CZ19" s="63">
        <v>0</v>
      </c>
      <c r="DA19" s="63">
        <v>0</v>
      </c>
      <c r="DB19" s="63">
        <f>SUM(DC19:DG19)</f>
        <v>2</v>
      </c>
      <c r="DC19" s="63">
        <v>2</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2</v>
      </c>
      <c r="EA19" s="63">
        <v>1</v>
      </c>
      <c r="EB19" s="63">
        <v>0</v>
      </c>
      <c r="EC19" s="63">
        <v>0</v>
      </c>
      <c r="ED19" s="63">
        <v>3</v>
      </c>
      <c r="EE19" s="63">
        <v>0</v>
      </c>
      <c r="EF19" s="63">
        <v>0</v>
      </c>
      <c r="EG19" s="63">
        <v>2</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0</v>
      </c>
      <c r="EY19" s="63">
        <v>5</v>
      </c>
      <c r="EZ19" s="63">
        <v>0</v>
      </c>
      <c r="FA19" s="63">
        <v>0</v>
      </c>
      <c r="FB19" s="63">
        <v>7</v>
      </c>
      <c r="FC19" s="63">
        <v>0</v>
      </c>
      <c r="FD19" s="63" t="s">
        <v>137</v>
      </c>
      <c r="FE19" s="63">
        <v>0</v>
      </c>
      <c r="FF19" s="63">
        <v>0</v>
      </c>
      <c r="FG19" s="63">
        <v>0</v>
      </c>
      <c r="FH19" s="63" t="s">
        <v>137</v>
      </c>
      <c r="FI19" s="63">
        <v>0</v>
      </c>
      <c r="FJ19" s="63">
        <v>0</v>
      </c>
      <c r="FK19" s="63">
        <v>0</v>
      </c>
      <c r="FL19" s="63" t="s">
        <v>137</v>
      </c>
      <c r="FM19" s="63">
        <v>0</v>
      </c>
      <c r="FN19" s="63">
        <v>0</v>
      </c>
      <c r="FO19" s="63">
        <v>0</v>
      </c>
      <c r="FP19" s="63" t="s">
        <v>137</v>
      </c>
      <c r="FQ19" s="63">
        <v>0</v>
      </c>
      <c r="FR19" s="63">
        <v>0</v>
      </c>
      <c r="FS19" s="63">
        <v>0</v>
      </c>
      <c r="FT19" s="63" t="s">
        <v>137</v>
      </c>
      <c r="FU19" s="63">
        <v>0</v>
      </c>
      <c r="FV19" s="63">
        <v>0</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137</v>
      </c>
      <c r="HW19" s="63">
        <v>0</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0</v>
      </c>
      <c r="JK19" s="63">
        <v>0</v>
      </c>
      <c r="JL19" s="63">
        <v>0</v>
      </c>
      <c r="JM19" s="63">
        <v>0</v>
      </c>
      <c r="JN19" s="63">
        <v>0</v>
      </c>
      <c r="JO19" s="63">
        <v>0</v>
      </c>
      <c r="JP19" s="63">
        <v>0</v>
      </c>
      <c r="JQ19" s="63">
        <v>0</v>
      </c>
      <c r="JR19" s="63">
        <v>0</v>
      </c>
      <c r="JS19" s="63">
        <v>0</v>
      </c>
      <c r="JT19" s="63">
        <v>0</v>
      </c>
      <c r="JU19" s="63">
        <v>0</v>
      </c>
      <c r="JV19" s="63">
        <v>0</v>
      </c>
      <c r="JW19" s="63">
        <v>0</v>
      </c>
      <c r="JX19" s="63">
        <v>0</v>
      </c>
      <c r="JY19" s="63">
        <v>0</v>
      </c>
      <c r="JZ19" s="63">
        <v>7</v>
      </c>
      <c r="KA19" s="63">
        <v>20</v>
      </c>
      <c r="KB19" s="63">
        <v>0</v>
      </c>
      <c r="KC19" s="63">
        <v>0</v>
      </c>
      <c r="KD19" s="63">
        <v>3</v>
      </c>
      <c r="KE19" s="63">
        <v>12</v>
      </c>
      <c r="KF19" s="63">
        <v>2</v>
      </c>
      <c r="KG19" s="63">
        <v>30</v>
      </c>
    </row>
    <row r="20" spans="1:293" s="53" customFormat="1" ht="13.5" customHeight="1">
      <c r="A20" s="60" t="s">
        <v>125</v>
      </c>
      <c r="B20" s="61" t="s">
        <v>162</v>
      </c>
      <c r="C20" s="62" t="s">
        <v>163</v>
      </c>
      <c r="D20" s="63">
        <v>6</v>
      </c>
      <c r="E20" s="63">
        <v>13</v>
      </c>
      <c r="F20" s="63">
        <v>1</v>
      </c>
      <c r="G20" s="63">
        <v>4</v>
      </c>
      <c r="H20" s="63">
        <v>0</v>
      </c>
      <c r="I20" s="63">
        <v>0</v>
      </c>
      <c r="J20" s="63">
        <v>0</v>
      </c>
      <c r="K20" s="63">
        <v>0</v>
      </c>
      <c r="L20" s="63">
        <v>4</v>
      </c>
      <c r="M20" s="63">
        <v>4</v>
      </c>
      <c r="N20" s="63">
        <v>0</v>
      </c>
      <c r="O20" s="63">
        <v>0</v>
      </c>
      <c r="P20" s="63">
        <v>0</v>
      </c>
      <c r="Q20" s="63">
        <v>0</v>
      </c>
      <c r="R20" s="63">
        <v>0</v>
      </c>
      <c r="S20" s="63">
        <v>0</v>
      </c>
      <c r="T20" s="63">
        <v>43</v>
      </c>
      <c r="U20" s="63">
        <v>92</v>
      </c>
      <c r="V20" s="63">
        <v>0</v>
      </c>
      <c r="W20" s="63">
        <v>0</v>
      </c>
      <c r="X20" s="63">
        <v>0</v>
      </c>
      <c r="Y20" s="63">
        <v>0</v>
      </c>
      <c r="Z20" s="63">
        <v>0</v>
      </c>
      <c r="AA20" s="63">
        <v>0</v>
      </c>
      <c r="AB20" s="63">
        <f>AC20+AV20</f>
        <v>7</v>
      </c>
      <c r="AC20" s="63">
        <f>AD20+AJ20+AP20</f>
        <v>6</v>
      </c>
      <c r="AD20" s="63">
        <f>SUM(AE20:AI20)</f>
        <v>0</v>
      </c>
      <c r="AE20" s="63">
        <v>0</v>
      </c>
      <c r="AF20" s="63">
        <v>0</v>
      </c>
      <c r="AG20" s="63">
        <v>0</v>
      </c>
      <c r="AH20" s="63">
        <v>0</v>
      </c>
      <c r="AI20" s="63">
        <v>0</v>
      </c>
      <c r="AJ20" s="63">
        <f>SUM(AK20:AO20)</f>
        <v>1</v>
      </c>
      <c r="AK20" s="63">
        <v>0</v>
      </c>
      <c r="AL20" s="63">
        <v>0</v>
      </c>
      <c r="AM20" s="63">
        <v>1</v>
      </c>
      <c r="AN20" s="63">
        <v>0</v>
      </c>
      <c r="AO20" s="63">
        <v>0</v>
      </c>
      <c r="AP20" s="63">
        <f>SUM(AQ20:AU20)</f>
        <v>5</v>
      </c>
      <c r="AQ20" s="63">
        <v>1</v>
      </c>
      <c r="AR20" s="63">
        <v>4</v>
      </c>
      <c r="AS20" s="63">
        <v>0</v>
      </c>
      <c r="AT20" s="63"/>
      <c r="AU20" s="63">
        <v>0</v>
      </c>
      <c r="AV20" s="63">
        <f>AW20+BC20+BI20+BO20+BU20</f>
        <v>1</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1</v>
      </c>
      <c r="BV20" s="63">
        <v>0</v>
      </c>
      <c r="BW20" s="63">
        <v>0</v>
      </c>
      <c r="BX20" s="63">
        <v>0</v>
      </c>
      <c r="BY20" s="63">
        <v>1</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1</v>
      </c>
      <c r="EB20" s="63">
        <v>3</v>
      </c>
      <c r="EC20" s="63">
        <v>0</v>
      </c>
      <c r="ED20" s="63">
        <v>3</v>
      </c>
      <c r="EE20" s="63">
        <v>0</v>
      </c>
      <c r="EF20" s="63">
        <v>0</v>
      </c>
      <c r="EG20" s="63">
        <v>0</v>
      </c>
      <c r="EH20" s="63">
        <v>0</v>
      </c>
      <c r="EI20" s="63">
        <v>0</v>
      </c>
      <c r="EJ20" s="63">
        <v>1</v>
      </c>
      <c r="EK20" s="63">
        <v>0</v>
      </c>
      <c r="EL20" s="63">
        <v>0</v>
      </c>
      <c r="EM20" s="63">
        <v>0</v>
      </c>
      <c r="EN20" s="63">
        <v>0</v>
      </c>
      <c r="EO20" s="63">
        <v>7</v>
      </c>
      <c r="EP20" s="63">
        <v>0</v>
      </c>
      <c r="EQ20" s="63">
        <v>0</v>
      </c>
      <c r="ER20" s="63">
        <v>0</v>
      </c>
      <c r="ES20" s="63">
        <v>0</v>
      </c>
      <c r="ET20" s="63">
        <v>0</v>
      </c>
      <c r="EU20" s="63">
        <v>1</v>
      </c>
      <c r="EV20" s="63">
        <v>0</v>
      </c>
      <c r="EW20" s="63">
        <v>0</v>
      </c>
      <c r="EX20" s="63">
        <v>0</v>
      </c>
      <c r="EY20" s="63">
        <v>2</v>
      </c>
      <c r="EZ20" s="63">
        <v>0</v>
      </c>
      <c r="FA20" s="63">
        <v>0</v>
      </c>
      <c r="FB20" s="63">
        <v>4</v>
      </c>
      <c r="FC20" s="63">
        <v>0</v>
      </c>
      <c r="FD20" s="63" t="s">
        <v>137</v>
      </c>
      <c r="FE20" s="63">
        <v>0</v>
      </c>
      <c r="FF20" s="63">
        <v>0</v>
      </c>
      <c r="FG20" s="63">
        <v>0</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1</v>
      </c>
      <c r="GT20" s="63">
        <v>3</v>
      </c>
      <c r="GU20" s="63">
        <v>0</v>
      </c>
      <c r="GV20" s="63">
        <v>2</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6</v>
      </c>
      <c r="HN20" s="63">
        <v>0</v>
      </c>
      <c r="HO20" s="63">
        <v>0</v>
      </c>
      <c r="HP20" s="63">
        <v>0</v>
      </c>
      <c r="HQ20" s="63">
        <v>0</v>
      </c>
      <c r="HR20" s="63">
        <v>0</v>
      </c>
      <c r="HS20" s="63">
        <v>0</v>
      </c>
      <c r="HT20" s="63">
        <v>0</v>
      </c>
      <c r="HU20" s="63">
        <v>0</v>
      </c>
      <c r="HV20" s="63" t="s">
        <v>137</v>
      </c>
      <c r="HW20" s="63">
        <v>0</v>
      </c>
      <c r="HX20" s="63">
        <v>0</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0</v>
      </c>
      <c r="JK20" s="63">
        <v>0</v>
      </c>
      <c r="JL20" s="63">
        <v>0</v>
      </c>
      <c r="JM20" s="63">
        <v>0</v>
      </c>
      <c r="JN20" s="63">
        <v>0</v>
      </c>
      <c r="JO20" s="63">
        <v>0</v>
      </c>
      <c r="JP20" s="63">
        <v>0</v>
      </c>
      <c r="JQ20" s="63">
        <v>0</v>
      </c>
      <c r="JR20" s="63">
        <v>3</v>
      </c>
      <c r="JS20" s="63">
        <v>11</v>
      </c>
      <c r="JT20" s="63">
        <v>0</v>
      </c>
      <c r="JU20" s="63">
        <v>0</v>
      </c>
      <c r="JV20" s="63">
        <v>0</v>
      </c>
      <c r="JW20" s="63">
        <v>0</v>
      </c>
      <c r="JX20" s="63">
        <v>0</v>
      </c>
      <c r="JY20" s="63">
        <v>0</v>
      </c>
      <c r="JZ20" s="63">
        <v>3</v>
      </c>
      <c r="KA20" s="63">
        <v>10</v>
      </c>
      <c r="KB20" s="63">
        <v>0</v>
      </c>
      <c r="KC20" s="63">
        <v>0</v>
      </c>
      <c r="KD20" s="63">
        <v>2</v>
      </c>
      <c r="KE20" s="63">
        <v>12</v>
      </c>
      <c r="KF20" s="63">
        <v>0</v>
      </c>
      <c r="KG20" s="63">
        <v>0</v>
      </c>
    </row>
    <row r="21" spans="1:293" s="53" customFormat="1" ht="13.5" customHeight="1">
      <c r="A21" s="60" t="s">
        <v>125</v>
      </c>
      <c r="B21" s="61" t="s">
        <v>164</v>
      </c>
      <c r="C21" s="62" t="s">
        <v>165</v>
      </c>
      <c r="D21" s="63">
        <v>0</v>
      </c>
      <c r="E21" s="63">
        <v>0</v>
      </c>
      <c r="F21" s="63">
        <v>0</v>
      </c>
      <c r="G21" s="63">
        <v>0</v>
      </c>
      <c r="H21" s="63">
        <v>0</v>
      </c>
      <c r="I21" s="63">
        <v>0</v>
      </c>
      <c r="J21" s="63">
        <v>0</v>
      </c>
      <c r="K21" s="63">
        <v>0</v>
      </c>
      <c r="L21" s="63">
        <v>23</v>
      </c>
      <c r="M21" s="63">
        <v>54</v>
      </c>
      <c r="N21" s="63">
        <v>0</v>
      </c>
      <c r="O21" s="63">
        <v>0</v>
      </c>
      <c r="P21" s="63">
        <v>30</v>
      </c>
      <c r="Q21" s="63">
        <v>81</v>
      </c>
      <c r="R21" s="63">
        <v>0</v>
      </c>
      <c r="S21" s="63">
        <v>0</v>
      </c>
      <c r="T21" s="63">
        <v>569</v>
      </c>
      <c r="U21" s="63">
        <v>1675</v>
      </c>
      <c r="V21" s="63">
        <v>0</v>
      </c>
      <c r="W21" s="63">
        <v>0</v>
      </c>
      <c r="X21" s="63">
        <v>0</v>
      </c>
      <c r="Y21" s="63">
        <v>0</v>
      </c>
      <c r="Z21" s="63">
        <v>0</v>
      </c>
      <c r="AA21" s="63">
        <v>0</v>
      </c>
      <c r="AB21" s="63">
        <f>AC21+AV21</f>
        <v>0</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0</v>
      </c>
      <c r="EA21" s="63">
        <v>9</v>
      </c>
      <c r="EB21" s="63">
        <v>0</v>
      </c>
      <c r="EC21" s="63">
        <v>0</v>
      </c>
      <c r="ED21" s="63">
        <v>9</v>
      </c>
      <c r="EE21" s="63">
        <v>1</v>
      </c>
      <c r="EF21" s="63">
        <v>0</v>
      </c>
      <c r="EG21" s="63">
        <v>0</v>
      </c>
      <c r="EH21" s="63">
        <v>0</v>
      </c>
      <c r="EI21" s="63">
        <v>0</v>
      </c>
      <c r="EJ21" s="63">
        <v>0</v>
      </c>
      <c r="EK21" s="63">
        <v>0</v>
      </c>
      <c r="EL21" s="63">
        <v>0</v>
      </c>
      <c r="EM21" s="63">
        <v>0</v>
      </c>
      <c r="EN21" s="63">
        <v>0</v>
      </c>
      <c r="EO21" s="63">
        <v>1</v>
      </c>
      <c r="EP21" s="63">
        <v>0</v>
      </c>
      <c r="EQ21" s="63">
        <v>0</v>
      </c>
      <c r="ER21" s="63">
        <v>0</v>
      </c>
      <c r="ES21" s="63">
        <v>0</v>
      </c>
      <c r="ET21" s="63">
        <v>0</v>
      </c>
      <c r="EU21" s="63">
        <v>2</v>
      </c>
      <c r="EV21" s="63">
        <v>0</v>
      </c>
      <c r="EW21" s="63">
        <v>0</v>
      </c>
      <c r="EX21" s="63">
        <v>3</v>
      </c>
      <c r="EY21" s="63">
        <v>22</v>
      </c>
      <c r="EZ21" s="63">
        <v>0</v>
      </c>
      <c r="FA21" s="63">
        <v>4</v>
      </c>
      <c r="FB21" s="63">
        <v>0</v>
      </c>
      <c r="FC21" s="63">
        <v>0</v>
      </c>
      <c r="FD21" s="63" t="s">
        <v>137</v>
      </c>
      <c r="FE21" s="63">
        <v>0</v>
      </c>
      <c r="FF21" s="63">
        <v>0</v>
      </c>
      <c r="FG21" s="63">
        <v>0</v>
      </c>
      <c r="FH21" s="63" t="s">
        <v>137</v>
      </c>
      <c r="FI21" s="63">
        <v>0</v>
      </c>
      <c r="FJ21" s="63">
        <v>0</v>
      </c>
      <c r="FK21" s="63">
        <v>0</v>
      </c>
      <c r="FL21" s="63" t="s">
        <v>137</v>
      </c>
      <c r="FM21" s="63">
        <v>0</v>
      </c>
      <c r="FN21" s="63">
        <v>0</v>
      </c>
      <c r="FO21" s="63">
        <v>0</v>
      </c>
      <c r="FP21" s="63" t="s">
        <v>137</v>
      </c>
      <c r="FQ21" s="63">
        <v>0</v>
      </c>
      <c r="FR21" s="63">
        <v>0</v>
      </c>
      <c r="FS21" s="63">
        <v>0</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4</v>
      </c>
      <c r="KA21" s="63">
        <v>7</v>
      </c>
      <c r="KB21" s="63">
        <v>0</v>
      </c>
      <c r="KC21" s="63">
        <v>0</v>
      </c>
      <c r="KD21" s="63">
        <v>0</v>
      </c>
      <c r="KE21" s="63">
        <v>0</v>
      </c>
      <c r="KF21" s="63">
        <v>0</v>
      </c>
      <c r="KG21" s="63">
        <v>0</v>
      </c>
    </row>
    <row r="22" spans="1:293" s="53" customFormat="1" ht="13.5" customHeight="1">
      <c r="A22" s="60" t="s">
        <v>125</v>
      </c>
      <c r="B22" s="61" t="s">
        <v>166</v>
      </c>
      <c r="C22" s="62" t="s">
        <v>167</v>
      </c>
      <c r="D22" s="63">
        <v>0</v>
      </c>
      <c r="E22" s="63">
        <v>0</v>
      </c>
      <c r="F22" s="63">
        <v>0</v>
      </c>
      <c r="G22" s="63">
        <v>0</v>
      </c>
      <c r="H22" s="63">
        <v>0</v>
      </c>
      <c r="I22" s="63">
        <v>0</v>
      </c>
      <c r="J22" s="63">
        <v>0</v>
      </c>
      <c r="K22" s="63">
        <v>0</v>
      </c>
      <c r="L22" s="63">
        <v>9</v>
      </c>
      <c r="M22" s="63">
        <v>18</v>
      </c>
      <c r="N22" s="63">
        <v>10</v>
      </c>
      <c r="O22" s="63">
        <v>23</v>
      </c>
      <c r="P22" s="63">
        <v>0</v>
      </c>
      <c r="Q22" s="63">
        <v>0</v>
      </c>
      <c r="R22" s="63">
        <v>0</v>
      </c>
      <c r="S22" s="63">
        <v>0</v>
      </c>
      <c r="T22" s="63">
        <v>9</v>
      </c>
      <c r="U22" s="63">
        <v>18</v>
      </c>
      <c r="V22" s="63">
        <v>10</v>
      </c>
      <c r="W22" s="63">
        <v>23</v>
      </c>
      <c r="X22" s="63">
        <v>0</v>
      </c>
      <c r="Y22" s="63">
        <v>0</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2</v>
      </c>
      <c r="EA22" s="63">
        <v>1</v>
      </c>
      <c r="EB22" s="63">
        <v>0</v>
      </c>
      <c r="EC22" s="63">
        <v>0</v>
      </c>
      <c r="ED22" s="63">
        <v>3</v>
      </c>
      <c r="EE22" s="63">
        <v>0</v>
      </c>
      <c r="EF22" s="63">
        <v>0</v>
      </c>
      <c r="EG22" s="63">
        <v>2</v>
      </c>
      <c r="EH22" s="63">
        <v>0</v>
      </c>
      <c r="EI22" s="63">
        <v>0</v>
      </c>
      <c r="EJ22" s="63">
        <v>4</v>
      </c>
      <c r="EK22" s="63">
        <v>0</v>
      </c>
      <c r="EL22" s="63">
        <v>0</v>
      </c>
      <c r="EM22" s="63">
        <v>2</v>
      </c>
      <c r="EN22" s="63">
        <v>0</v>
      </c>
      <c r="EO22" s="63">
        <v>0</v>
      </c>
      <c r="EP22" s="63">
        <v>2</v>
      </c>
      <c r="EQ22" s="63">
        <v>0</v>
      </c>
      <c r="ER22" s="63">
        <v>0</v>
      </c>
      <c r="ES22" s="63">
        <v>0</v>
      </c>
      <c r="ET22" s="63">
        <v>0</v>
      </c>
      <c r="EU22" s="63">
        <v>0</v>
      </c>
      <c r="EV22" s="63">
        <v>2</v>
      </c>
      <c r="EW22" s="63">
        <v>0</v>
      </c>
      <c r="EX22" s="63">
        <v>0</v>
      </c>
      <c r="EY22" s="63">
        <v>9</v>
      </c>
      <c r="EZ22" s="63">
        <v>0</v>
      </c>
      <c r="FA22" s="63">
        <v>2</v>
      </c>
      <c r="FB22" s="63">
        <v>13</v>
      </c>
      <c r="FC22" s="63">
        <v>0</v>
      </c>
      <c r="FD22" s="63" t="s">
        <v>137</v>
      </c>
      <c r="FE22" s="63">
        <v>0</v>
      </c>
      <c r="FF22" s="63">
        <v>0</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15</v>
      </c>
      <c r="KA22" s="63">
        <v>48</v>
      </c>
      <c r="KB22" s="63">
        <v>0</v>
      </c>
      <c r="KC22" s="63">
        <v>0</v>
      </c>
      <c r="KD22" s="63">
        <v>0</v>
      </c>
      <c r="KE22" s="63">
        <v>0</v>
      </c>
      <c r="KF22" s="63">
        <v>0</v>
      </c>
      <c r="KG22" s="63">
        <v>0</v>
      </c>
    </row>
    <row r="23" spans="1:293" s="53" customFormat="1" ht="13.5" customHeight="1">
      <c r="A23" s="60" t="s">
        <v>125</v>
      </c>
      <c r="B23" s="61" t="s">
        <v>168</v>
      </c>
      <c r="C23" s="62" t="s">
        <v>169</v>
      </c>
      <c r="D23" s="63">
        <v>0</v>
      </c>
      <c r="E23" s="63">
        <v>0</v>
      </c>
      <c r="F23" s="63">
        <v>0</v>
      </c>
      <c r="G23" s="63">
        <v>0</v>
      </c>
      <c r="H23" s="63">
        <v>0</v>
      </c>
      <c r="I23" s="63">
        <v>0</v>
      </c>
      <c r="J23" s="63">
        <v>0</v>
      </c>
      <c r="K23" s="63">
        <v>0</v>
      </c>
      <c r="L23" s="63">
        <v>11</v>
      </c>
      <c r="M23" s="63">
        <v>19</v>
      </c>
      <c r="N23" s="63">
        <v>0</v>
      </c>
      <c r="O23" s="63">
        <v>0</v>
      </c>
      <c r="P23" s="63">
        <v>7</v>
      </c>
      <c r="Q23" s="63">
        <v>77</v>
      </c>
      <c r="R23" s="63">
        <v>0</v>
      </c>
      <c r="S23" s="63">
        <v>0</v>
      </c>
      <c r="T23" s="63">
        <v>35</v>
      </c>
      <c r="U23" s="63">
        <v>117</v>
      </c>
      <c r="V23" s="63">
        <v>0</v>
      </c>
      <c r="W23" s="63">
        <v>0</v>
      </c>
      <c r="X23" s="63">
        <v>0</v>
      </c>
      <c r="Y23" s="63">
        <v>0</v>
      </c>
      <c r="Z23" s="63">
        <v>0</v>
      </c>
      <c r="AA23" s="63">
        <v>0</v>
      </c>
      <c r="AB23" s="63">
        <f>AC23+AV23</f>
        <v>0</v>
      </c>
      <c r="AC23" s="63">
        <f>AD23+AJ23+AP23</f>
        <v>0</v>
      </c>
      <c r="AD23" s="63">
        <f>SUM(AE23:AI23)</f>
        <v>0</v>
      </c>
      <c r="AE23" s="63">
        <v>0</v>
      </c>
      <c r="AF23" s="63">
        <v>0</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1</v>
      </c>
      <c r="EA23" s="63">
        <v>8</v>
      </c>
      <c r="EB23" s="63">
        <v>2</v>
      </c>
      <c r="EC23" s="63">
        <v>0</v>
      </c>
      <c r="ED23" s="63">
        <v>13</v>
      </c>
      <c r="EE23" s="63">
        <v>2</v>
      </c>
      <c r="EF23" s="63">
        <v>0</v>
      </c>
      <c r="EG23" s="63">
        <v>0</v>
      </c>
      <c r="EH23" s="63">
        <v>0</v>
      </c>
      <c r="EI23" s="63">
        <v>0</v>
      </c>
      <c r="EJ23" s="63">
        <v>0</v>
      </c>
      <c r="EK23" s="63">
        <v>0</v>
      </c>
      <c r="EL23" s="63">
        <v>0</v>
      </c>
      <c r="EM23" s="63">
        <v>0</v>
      </c>
      <c r="EN23" s="63">
        <v>0</v>
      </c>
      <c r="EO23" s="63">
        <v>0</v>
      </c>
      <c r="EP23" s="63">
        <v>0</v>
      </c>
      <c r="EQ23" s="63">
        <v>0</v>
      </c>
      <c r="ER23" s="63">
        <v>0</v>
      </c>
      <c r="ES23" s="63">
        <v>0</v>
      </c>
      <c r="ET23" s="63">
        <v>0</v>
      </c>
      <c r="EU23" s="63">
        <v>0</v>
      </c>
      <c r="EV23" s="63">
        <v>0</v>
      </c>
      <c r="EW23" s="63">
        <v>0</v>
      </c>
      <c r="EX23" s="63">
        <v>2</v>
      </c>
      <c r="EY23" s="63">
        <v>10</v>
      </c>
      <c r="EZ23" s="63">
        <v>0</v>
      </c>
      <c r="FA23" s="63">
        <v>2</v>
      </c>
      <c r="FB23" s="63">
        <v>1</v>
      </c>
      <c r="FC23" s="63">
        <v>0</v>
      </c>
      <c r="FD23" s="63" t="s">
        <v>137</v>
      </c>
      <c r="FE23" s="63">
        <v>0</v>
      </c>
      <c r="FF23" s="63">
        <v>0</v>
      </c>
      <c r="FG23" s="63">
        <v>0</v>
      </c>
      <c r="FH23" s="63" t="s">
        <v>137</v>
      </c>
      <c r="FI23" s="63">
        <v>0</v>
      </c>
      <c r="FJ23" s="63">
        <v>0</v>
      </c>
      <c r="FK23" s="63">
        <v>0</v>
      </c>
      <c r="FL23" s="63" t="s">
        <v>137</v>
      </c>
      <c r="FM23" s="63">
        <v>0</v>
      </c>
      <c r="FN23" s="63">
        <v>0</v>
      </c>
      <c r="FO23" s="63">
        <v>0</v>
      </c>
      <c r="FP23" s="63" t="s">
        <v>137</v>
      </c>
      <c r="FQ23" s="63">
        <v>0</v>
      </c>
      <c r="FR23" s="63">
        <v>0</v>
      </c>
      <c r="FS23" s="63">
        <v>0</v>
      </c>
      <c r="FT23" s="63" t="s">
        <v>137</v>
      </c>
      <c r="FU23" s="63">
        <v>0</v>
      </c>
      <c r="FV23" s="63">
        <v>0</v>
      </c>
      <c r="FW23" s="63">
        <v>0</v>
      </c>
      <c r="FX23" s="63" t="s">
        <v>137</v>
      </c>
      <c r="FY23" s="63">
        <v>0</v>
      </c>
      <c r="FZ23" s="63">
        <v>0</v>
      </c>
      <c r="GA23" s="63">
        <v>0</v>
      </c>
      <c r="GB23" s="63" t="s">
        <v>137</v>
      </c>
      <c r="GC23" s="63">
        <v>0</v>
      </c>
      <c r="GD23" s="63">
        <v>0</v>
      </c>
      <c r="GE23" s="63">
        <v>0</v>
      </c>
      <c r="GF23" s="63" t="s">
        <v>137</v>
      </c>
      <c r="GG23" s="63">
        <v>0</v>
      </c>
      <c r="GH23" s="63">
        <v>0</v>
      </c>
      <c r="GI23" s="63">
        <v>0</v>
      </c>
      <c r="GJ23" s="63" t="s">
        <v>137</v>
      </c>
      <c r="GK23" s="63">
        <v>0</v>
      </c>
      <c r="GL23" s="63">
        <v>0</v>
      </c>
      <c r="GM23" s="63">
        <v>0</v>
      </c>
      <c r="GN23" s="63" t="s">
        <v>137</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137</v>
      </c>
      <c r="HW23" s="63">
        <v>0</v>
      </c>
      <c r="HX23" s="63">
        <v>0</v>
      </c>
      <c r="HY23" s="63">
        <v>0</v>
      </c>
      <c r="HZ23" s="63" t="s">
        <v>137</v>
      </c>
      <c r="IA23" s="63">
        <v>0</v>
      </c>
      <c r="IB23" s="63">
        <v>0</v>
      </c>
      <c r="IC23" s="63">
        <v>0</v>
      </c>
      <c r="ID23" s="63" t="s">
        <v>137</v>
      </c>
      <c r="IE23" s="63">
        <v>0</v>
      </c>
      <c r="IF23" s="63">
        <v>0</v>
      </c>
      <c r="IG23" s="63">
        <v>0</v>
      </c>
      <c r="IH23" s="63" t="s">
        <v>137</v>
      </c>
      <c r="II23" s="63">
        <v>0</v>
      </c>
      <c r="IJ23" s="63">
        <v>0</v>
      </c>
      <c r="IK23" s="63">
        <v>0</v>
      </c>
      <c r="IL23" s="63" t="s">
        <v>137</v>
      </c>
      <c r="IM23" s="63">
        <v>0</v>
      </c>
      <c r="IN23" s="63">
        <v>0</v>
      </c>
      <c r="IO23" s="63">
        <v>0</v>
      </c>
      <c r="IP23" s="63" t="s">
        <v>137</v>
      </c>
      <c r="IQ23" s="63">
        <v>0</v>
      </c>
      <c r="IR23" s="63">
        <v>0</v>
      </c>
      <c r="IS23" s="63">
        <v>0</v>
      </c>
      <c r="IT23" s="63" t="s">
        <v>137</v>
      </c>
      <c r="IU23" s="63">
        <v>0</v>
      </c>
      <c r="IV23" s="63">
        <v>0</v>
      </c>
      <c r="IW23" s="63">
        <v>0</v>
      </c>
      <c r="IX23" s="63" t="s">
        <v>137</v>
      </c>
      <c r="IY23" s="63">
        <v>0</v>
      </c>
      <c r="IZ23" s="63">
        <v>0</v>
      </c>
      <c r="JA23" s="63">
        <v>0</v>
      </c>
      <c r="JB23" s="63" t="s">
        <v>137</v>
      </c>
      <c r="JC23" s="63">
        <v>0</v>
      </c>
      <c r="JD23" s="63">
        <v>0</v>
      </c>
      <c r="JE23" s="63">
        <v>0</v>
      </c>
      <c r="JF23" s="63" t="s">
        <v>137</v>
      </c>
      <c r="JG23" s="63">
        <v>0</v>
      </c>
      <c r="JH23" s="63">
        <v>0</v>
      </c>
      <c r="JI23" s="63">
        <v>0</v>
      </c>
      <c r="JJ23" s="63">
        <v>0</v>
      </c>
      <c r="JK23" s="63">
        <v>0</v>
      </c>
      <c r="JL23" s="63">
        <v>0</v>
      </c>
      <c r="JM23" s="63">
        <v>0</v>
      </c>
      <c r="JN23" s="63">
        <v>0</v>
      </c>
      <c r="JO23" s="63">
        <v>0</v>
      </c>
      <c r="JP23" s="63">
        <v>0</v>
      </c>
      <c r="JQ23" s="63">
        <v>0</v>
      </c>
      <c r="JR23" s="63">
        <v>0</v>
      </c>
      <c r="JS23" s="63">
        <v>0</v>
      </c>
      <c r="JT23" s="63">
        <v>0</v>
      </c>
      <c r="JU23" s="63">
        <v>0</v>
      </c>
      <c r="JV23" s="63">
        <v>0</v>
      </c>
      <c r="JW23" s="63">
        <v>0</v>
      </c>
      <c r="JX23" s="63">
        <v>0</v>
      </c>
      <c r="JY23" s="63">
        <v>0</v>
      </c>
      <c r="JZ23" s="63">
        <v>0</v>
      </c>
      <c r="KA23" s="63">
        <v>0</v>
      </c>
      <c r="KB23" s="63">
        <v>0</v>
      </c>
      <c r="KC23" s="63">
        <v>0</v>
      </c>
      <c r="KD23" s="63">
        <v>0</v>
      </c>
      <c r="KE23" s="63">
        <v>0</v>
      </c>
      <c r="KF23" s="63">
        <v>0</v>
      </c>
      <c r="KG23" s="63">
        <v>0</v>
      </c>
    </row>
    <row r="24" spans="1:293" s="53" customFormat="1" ht="13.5" customHeight="1">
      <c r="A24" s="60" t="s">
        <v>125</v>
      </c>
      <c r="B24" s="61" t="s">
        <v>170</v>
      </c>
      <c r="C24" s="62" t="s">
        <v>171</v>
      </c>
      <c r="D24" s="63">
        <v>0</v>
      </c>
      <c r="E24" s="63">
        <v>0</v>
      </c>
      <c r="F24" s="63">
        <v>0</v>
      </c>
      <c r="G24" s="63">
        <v>0</v>
      </c>
      <c r="H24" s="63">
        <v>0</v>
      </c>
      <c r="I24" s="63">
        <v>0</v>
      </c>
      <c r="J24" s="63">
        <v>0</v>
      </c>
      <c r="K24" s="63">
        <v>0</v>
      </c>
      <c r="L24" s="63">
        <v>8</v>
      </c>
      <c r="M24" s="63">
        <v>22</v>
      </c>
      <c r="N24" s="63">
        <v>0</v>
      </c>
      <c r="O24" s="63">
        <v>0</v>
      </c>
      <c r="P24" s="63">
        <v>0</v>
      </c>
      <c r="Q24" s="63">
        <v>0</v>
      </c>
      <c r="R24" s="63">
        <v>0</v>
      </c>
      <c r="S24" s="63">
        <v>0</v>
      </c>
      <c r="T24" s="63">
        <v>83</v>
      </c>
      <c r="U24" s="63">
        <v>288</v>
      </c>
      <c r="V24" s="63">
        <v>0</v>
      </c>
      <c r="W24" s="63">
        <v>0</v>
      </c>
      <c r="X24" s="63">
        <v>0</v>
      </c>
      <c r="Y24" s="63">
        <v>0</v>
      </c>
      <c r="Z24" s="63">
        <v>0</v>
      </c>
      <c r="AA24" s="63">
        <v>0</v>
      </c>
      <c r="AB24" s="63">
        <f>AC24+AV24</f>
        <v>0</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0</v>
      </c>
      <c r="EA24" s="63">
        <v>3</v>
      </c>
      <c r="EB24" s="63">
        <v>0</v>
      </c>
      <c r="EC24" s="63">
        <v>0</v>
      </c>
      <c r="ED24" s="63">
        <v>0</v>
      </c>
      <c r="EE24" s="63">
        <v>0</v>
      </c>
      <c r="EF24" s="63">
        <v>0</v>
      </c>
      <c r="EG24" s="63">
        <v>0</v>
      </c>
      <c r="EH24" s="63">
        <v>0</v>
      </c>
      <c r="EI24" s="63">
        <v>0</v>
      </c>
      <c r="EJ24" s="63">
        <v>0</v>
      </c>
      <c r="EK24" s="63">
        <v>0</v>
      </c>
      <c r="EL24" s="63">
        <v>0</v>
      </c>
      <c r="EM24" s="63">
        <v>0</v>
      </c>
      <c r="EN24" s="63">
        <v>0</v>
      </c>
      <c r="EO24" s="63">
        <v>0</v>
      </c>
      <c r="EP24" s="63">
        <v>0</v>
      </c>
      <c r="EQ24" s="63">
        <v>0</v>
      </c>
      <c r="ER24" s="63">
        <v>0</v>
      </c>
      <c r="ES24" s="63">
        <v>0</v>
      </c>
      <c r="ET24" s="63">
        <v>0</v>
      </c>
      <c r="EU24" s="63">
        <v>0</v>
      </c>
      <c r="EV24" s="63">
        <v>0</v>
      </c>
      <c r="EW24" s="63">
        <v>0</v>
      </c>
      <c r="EX24" s="63">
        <v>0</v>
      </c>
      <c r="EY24" s="63">
        <v>5</v>
      </c>
      <c r="EZ24" s="63">
        <v>0</v>
      </c>
      <c r="FA24" s="63">
        <v>0</v>
      </c>
      <c r="FB24" s="63">
        <v>0</v>
      </c>
      <c r="FC24" s="63">
        <v>0</v>
      </c>
      <c r="FD24" s="63" t="s">
        <v>137</v>
      </c>
      <c r="FE24" s="63">
        <v>0</v>
      </c>
      <c r="FF24" s="63">
        <v>0</v>
      </c>
      <c r="FG24" s="63">
        <v>0</v>
      </c>
      <c r="FH24" s="63" t="s">
        <v>137</v>
      </c>
      <c r="FI24" s="63">
        <v>0</v>
      </c>
      <c r="FJ24" s="63">
        <v>0</v>
      </c>
      <c r="FK24" s="63">
        <v>0</v>
      </c>
      <c r="FL24" s="63" t="s">
        <v>137</v>
      </c>
      <c r="FM24" s="63">
        <v>0</v>
      </c>
      <c r="FN24" s="63">
        <v>0</v>
      </c>
      <c r="FO24" s="63">
        <v>0</v>
      </c>
      <c r="FP24" s="63" t="s">
        <v>137</v>
      </c>
      <c r="FQ24" s="63">
        <v>0</v>
      </c>
      <c r="FR24" s="63">
        <v>0</v>
      </c>
      <c r="FS24" s="63">
        <v>0</v>
      </c>
      <c r="FT24" s="63" t="s">
        <v>137</v>
      </c>
      <c r="FU24" s="63">
        <v>0</v>
      </c>
      <c r="FV24" s="63">
        <v>0</v>
      </c>
      <c r="FW24" s="63">
        <v>0</v>
      </c>
      <c r="FX24" s="63" t="s">
        <v>137</v>
      </c>
      <c r="FY24" s="63">
        <v>0</v>
      </c>
      <c r="FZ24" s="63">
        <v>0</v>
      </c>
      <c r="GA24" s="63">
        <v>0</v>
      </c>
      <c r="GB24" s="63" t="s">
        <v>137</v>
      </c>
      <c r="GC24" s="63">
        <v>0</v>
      </c>
      <c r="GD24" s="63">
        <v>0</v>
      </c>
      <c r="GE24" s="63">
        <v>0</v>
      </c>
      <c r="GF24" s="63" t="s">
        <v>137</v>
      </c>
      <c r="GG24" s="63">
        <v>0</v>
      </c>
      <c r="GH24" s="63">
        <v>0</v>
      </c>
      <c r="GI24" s="63">
        <v>0</v>
      </c>
      <c r="GJ24" s="63" t="s">
        <v>137</v>
      </c>
      <c r="GK24" s="63">
        <v>0</v>
      </c>
      <c r="GL24" s="63">
        <v>0</v>
      </c>
      <c r="GM24" s="63">
        <v>0</v>
      </c>
      <c r="GN24" s="63" t="s">
        <v>137</v>
      </c>
      <c r="GO24" s="63">
        <v>0</v>
      </c>
      <c r="GP24" s="63">
        <v>0</v>
      </c>
      <c r="GQ24" s="63">
        <v>0</v>
      </c>
      <c r="GR24" s="63">
        <v>0</v>
      </c>
      <c r="GS24" s="63">
        <v>3</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5</v>
      </c>
      <c r="HR24" s="63">
        <v>0</v>
      </c>
      <c r="HS24" s="63">
        <v>0</v>
      </c>
      <c r="HT24" s="63">
        <v>0</v>
      </c>
      <c r="HU24" s="63">
        <v>0</v>
      </c>
      <c r="HV24" s="63" t="s">
        <v>137</v>
      </c>
      <c r="HW24" s="63">
        <v>0</v>
      </c>
      <c r="HX24" s="63">
        <v>0</v>
      </c>
      <c r="HY24" s="63">
        <v>0</v>
      </c>
      <c r="HZ24" s="63" t="s">
        <v>137</v>
      </c>
      <c r="IA24" s="63">
        <v>0</v>
      </c>
      <c r="IB24" s="63">
        <v>0</v>
      </c>
      <c r="IC24" s="63">
        <v>0</v>
      </c>
      <c r="ID24" s="63" t="s">
        <v>137</v>
      </c>
      <c r="IE24" s="63">
        <v>0</v>
      </c>
      <c r="IF24" s="63">
        <v>0</v>
      </c>
      <c r="IG24" s="63">
        <v>0</v>
      </c>
      <c r="IH24" s="63" t="s">
        <v>137</v>
      </c>
      <c r="II24" s="63">
        <v>0</v>
      </c>
      <c r="IJ24" s="63">
        <v>0</v>
      </c>
      <c r="IK24" s="63">
        <v>0</v>
      </c>
      <c r="IL24" s="63" t="s">
        <v>137</v>
      </c>
      <c r="IM24" s="63">
        <v>0</v>
      </c>
      <c r="IN24" s="63">
        <v>0</v>
      </c>
      <c r="IO24" s="63">
        <v>0</v>
      </c>
      <c r="IP24" s="63" t="s">
        <v>137</v>
      </c>
      <c r="IQ24" s="63">
        <v>0</v>
      </c>
      <c r="IR24" s="63">
        <v>0</v>
      </c>
      <c r="IS24" s="63">
        <v>0</v>
      </c>
      <c r="IT24" s="63" t="s">
        <v>137</v>
      </c>
      <c r="IU24" s="63">
        <v>0</v>
      </c>
      <c r="IV24" s="63">
        <v>0</v>
      </c>
      <c r="IW24" s="63">
        <v>0</v>
      </c>
      <c r="IX24" s="63" t="s">
        <v>137</v>
      </c>
      <c r="IY24" s="63">
        <v>0</v>
      </c>
      <c r="IZ24" s="63">
        <v>0</v>
      </c>
      <c r="JA24" s="63">
        <v>0</v>
      </c>
      <c r="JB24" s="63" t="s">
        <v>137</v>
      </c>
      <c r="JC24" s="63">
        <v>0</v>
      </c>
      <c r="JD24" s="63">
        <v>0</v>
      </c>
      <c r="JE24" s="63">
        <v>0</v>
      </c>
      <c r="JF24" s="63" t="s">
        <v>137</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6</v>
      </c>
      <c r="KA24" s="63">
        <v>18</v>
      </c>
      <c r="KB24" s="63">
        <v>0</v>
      </c>
      <c r="KC24" s="63">
        <v>0</v>
      </c>
      <c r="KD24" s="63">
        <v>0</v>
      </c>
      <c r="KE24" s="63">
        <v>0</v>
      </c>
      <c r="KF24" s="63">
        <v>0</v>
      </c>
      <c r="KG24" s="63">
        <v>0</v>
      </c>
    </row>
    <row r="25" spans="1:293" s="53" customFormat="1" ht="13.5" customHeight="1">
      <c r="A25" s="60" t="s">
        <v>125</v>
      </c>
      <c r="B25" s="61" t="s">
        <v>172</v>
      </c>
      <c r="C25" s="62" t="s">
        <v>173</v>
      </c>
      <c r="D25" s="63">
        <v>4</v>
      </c>
      <c r="E25" s="63">
        <v>7</v>
      </c>
      <c r="F25" s="63">
        <v>0</v>
      </c>
      <c r="G25" s="63">
        <v>0</v>
      </c>
      <c r="H25" s="63">
        <v>0</v>
      </c>
      <c r="I25" s="6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f>AC25+AV25</f>
        <v>4</v>
      </c>
      <c r="AC25" s="63">
        <f>AD25+AJ25+AP25</f>
        <v>4</v>
      </c>
      <c r="AD25" s="63">
        <f>SUM(AE25:AI25)</f>
        <v>3</v>
      </c>
      <c r="AE25" s="63">
        <v>0</v>
      </c>
      <c r="AF25" s="63">
        <v>3</v>
      </c>
      <c r="AG25" s="63">
        <v>0</v>
      </c>
      <c r="AH25" s="63">
        <v>0</v>
      </c>
      <c r="AI25" s="63">
        <v>0</v>
      </c>
      <c r="AJ25" s="63">
        <f>SUM(AK25:AO25)</f>
        <v>0</v>
      </c>
      <c r="AK25" s="63">
        <v>0</v>
      </c>
      <c r="AL25" s="63">
        <v>0</v>
      </c>
      <c r="AM25" s="63">
        <v>0</v>
      </c>
      <c r="AN25" s="63">
        <v>0</v>
      </c>
      <c r="AO25" s="63">
        <v>0</v>
      </c>
      <c r="AP25" s="63">
        <f>SUM(AQ25:AU25)</f>
        <v>1</v>
      </c>
      <c r="AQ25" s="63">
        <v>1</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0</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0</v>
      </c>
      <c r="EY25" s="63">
        <v>0</v>
      </c>
      <c r="EZ25" s="63">
        <v>0</v>
      </c>
      <c r="FA25" s="63">
        <v>0</v>
      </c>
      <c r="FB25" s="63">
        <v>0</v>
      </c>
      <c r="FC25" s="63">
        <v>0</v>
      </c>
      <c r="FD25" s="63" t="s">
        <v>137</v>
      </c>
      <c r="FE25" s="63">
        <v>0</v>
      </c>
      <c r="FF25" s="63">
        <v>0</v>
      </c>
      <c r="FG25" s="63">
        <v>0</v>
      </c>
      <c r="FH25" s="63" t="s">
        <v>137</v>
      </c>
      <c r="FI25" s="63">
        <v>0</v>
      </c>
      <c r="FJ25" s="63">
        <v>0</v>
      </c>
      <c r="FK25" s="63">
        <v>0</v>
      </c>
      <c r="FL25" s="63" t="s">
        <v>137</v>
      </c>
      <c r="FM25" s="63">
        <v>0</v>
      </c>
      <c r="FN25" s="63">
        <v>0</v>
      </c>
      <c r="FO25" s="63">
        <v>0</v>
      </c>
      <c r="FP25" s="63" t="s">
        <v>137</v>
      </c>
      <c r="FQ25" s="63">
        <v>0</v>
      </c>
      <c r="FR25" s="63">
        <v>0</v>
      </c>
      <c r="FS25" s="63">
        <v>0</v>
      </c>
      <c r="FT25" s="63" t="s">
        <v>137</v>
      </c>
      <c r="FU25" s="63">
        <v>0</v>
      </c>
      <c r="FV25" s="63">
        <v>0</v>
      </c>
      <c r="FW25" s="63">
        <v>0</v>
      </c>
      <c r="FX25" s="63" t="s">
        <v>137</v>
      </c>
      <c r="FY25" s="63">
        <v>0</v>
      </c>
      <c r="FZ25" s="63">
        <v>0</v>
      </c>
      <c r="GA25" s="63">
        <v>0</v>
      </c>
      <c r="GB25" s="63" t="s">
        <v>137</v>
      </c>
      <c r="GC25" s="63">
        <v>0</v>
      </c>
      <c r="GD25" s="63">
        <v>0</v>
      </c>
      <c r="GE25" s="63">
        <v>0</v>
      </c>
      <c r="GF25" s="63" t="s">
        <v>137</v>
      </c>
      <c r="GG25" s="63">
        <v>0</v>
      </c>
      <c r="GH25" s="63">
        <v>0</v>
      </c>
      <c r="GI25" s="63">
        <v>0</v>
      </c>
      <c r="GJ25" s="63" t="s">
        <v>137</v>
      </c>
      <c r="GK25" s="63">
        <v>0</v>
      </c>
      <c r="GL25" s="63">
        <v>0</v>
      </c>
      <c r="GM25" s="63">
        <v>0</v>
      </c>
      <c r="GN25" s="63" t="s">
        <v>137</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137</v>
      </c>
      <c r="HW25" s="63">
        <v>0</v>
      </c>
      <c r="HX25" s="63">
        <v>0</v>
      </c>
      <c r="HY25" s="63">
        <v>0</v>
      </c>
      <c r="HZ25" s="63" t="s">
        <v>137</v>
      </c>
      <c r="IA25" s="63">
        <v>0</v>
      </c>
      <c r="IB25" s="63">
        <v>0</v>
      </c>
      <c r="IC25" s="63">
        <v>0</v>
      </c>
      <c r="ID25" s="63" t="s">
        <v>137</v>
      </c>
      <c r="IE25" s="63">
        <v>0</v>
      </c>
      <c r="IF25" s="63">
        <v>0</v>
      </c>
      <c r="IG25" s="63">
        <v>0</v>
      </c>
      <c r="IH25" s="63" t="s">
        <v>137</v>
      </c>
      <c r="II25" s="63">
        <v>0</v>
      </c>
      <c r="IJ25" s="63">
        <v>0</v>
      </c>
      <c r="IK25" s="63">
        <v>0</v>
      </c>
      <c r="IL25" s="63" t="s">
        <v>137</v>
      </c>
      <c r="IM25" s="63">
        <v>0</v>
      </c>
      <c r="IN25" s="63">
        <v>0</v>
      </c>
      <c r="IO25" s="63">
        <v>0</v>
      </c>
      <c r="IP25" s="63" t="s">
        <v>137</v>
      </c>
      <c r="IQ25" s="63">
        <v>0</v>
      </c>
      <c r="IR25" s="63">
        <v>0</v>
      </c>
      <c r="IS25" s="63">
        <v>0</v>
      </c>
      <c r="IT25" s="63" t="s">
        <v>137</v>
      </c>
      <c r="IU25" s="63">
        <v>0</v>
      </c>
      <c r="IV25" s="63">
        <v>0</v>
      </c>
      <c r="IW25" s="63">
        <v>0</v>
      </c>
      <c r="IX25" s="63" t="s">
        <v>137</v>
      </c>
      <c r="IY25" s="63">
        <v>0</v>
      </c>
      <c r="IZ25" s="63">
        <v>0</v>
      </c>
      <c r="JA25" s="63">
        <v>0</v>
      </c>
      <c r="JB25" s="63" t="s">
        <v>137</v>
      </c>
      <c r="JC25" s="63">
        <v>0</v>
      </c>
      <c r="JD25" s="63">
        <v>0</v>
      </c>
      <c r="JE25" s="63">
        <v>0</v>
      </c>
      <c r="JF25" s="63" t="s">
        <v>137</v>
      </c>
      <c r="JG25" s="63">
        <v>0</v>
      </c>
      <c r="JH25" s="63">
        <v>0</v>
      </c>
      <c r="JI25" s="63">
        <v>0</v>
      </c>
      <c r="JJ25" s="63">
        <v>0</v>
      </c>
      <c r="JK25" s="63">
        <v>0</v>
      </c>
      <c r="JL25" s="63">
        <v>0</v>
      </c>
      <c r="JM25" s="63">
        <v>0</v>
      </c>
      <c r="JN25" s="63">
        <v>0</v>
      </c>
      <c r="JO25" s="63">
        <v>0</v>
      </c>
      <c r="JP25" s="63">
        <v>0</v>
      </c>
      <c r="JQ25" s="63">
        <v>0</v>
      </c>
      <c r="JR25" s="63">
        <v>0</v>
      </c>
      <c r="JS25" s="63">
        <v>0</v>
      </c>
      <c r="JT25" s="63">
        <v>0</v>
      </c>
      <c r="JU25" s="63">
        <v>0</v>
      </c>
      <c r="JV25" s="63">
        <v>0</v>
      </c>
      <c r="JW25" s="63">
        <v>0</v>
      </c>
      <c r="JX25" s="63">
        <v>0</v>
      </c>
      <c r="JY25" s="63">
        <v>0</v>
      </c>
      <c r="JZ25" s="63">
        <v>3</v>
      </c>
      <c r="KA25" s="63">
        <v>81</v>
      </c>
      <c r="KB25" s="63">
        <v>0</v>
      </c>
      <c r="KC25" s="63">
        <v>0</v>
      </c>
      <c r="KD25" s="63">
        <v>1</v>
      </c>
      <c r="KE25" s="63">
        <v>81</v>
      </c>
      <c r="KF25" s="63">
        <v>0</v>
      </c>
      <c r="KG25" s="63">
        <v>0</v>
      </c>
    </row>
    <row r="26" spans="1:293" s="53" customFormat="1" ht="13.5" customHeight="1">
      <c r="A26" s="60" t="s">
        <v>125</v>
      </c>
      <c r="B26" s="61" t="s">
        <v>174</v>
      </c>
      <c r="C26" s="62" t="s">
        <v>175</v>
      </c>
      <c r="D26" s="63">
        <v>6</v>
      </c>
      <c r="E26" s="63">
        <v>11</v>
      </c>
      <c r="F26" s="63">
        <v>1</v>
      </c>
      <c r="G26" s="63">
        <v>1</v>
      </c>
      <c r="H26" s="63">
        <v>0</v>
      </c>
      <c r="I26" s="63">
        <v>0</v>
      </c>
      <c r="J26" s="63">
        <v>0</v>
      </c>
      <c r="K26" s="63">
        <v>0</v>
      </c>
      <c r="L26" s="63">
        <v>3</v>
      </c>
      <c r="M26" s="63">
        <v>5</v>
      </c>
      <c r="N26" s="63">
        <v>9</v>
      </c>
      <c r="O26" s="63">
        <v>28</v>
      </c>
      <c r="P26" s="63">
        <v>5</v>
      </c>
      <c r="Q26" s="63">
        <v>11</v>
      </c>
      <c r="R26" s="63">
        <v>0</v>
      </c>
      <c r="S26" s="63">
        <v>0</v>
      </c>
      <c r="T26" s="63">
        <v>52</v>
      </c>
      <c r="U26" s="63">
        <v>125</v>
      </c>
      <c r="V26" s="63">
        <v>0</v>
      </c>
      <c r="W26" s="63">
        <v>0</v>
      </c>
      <c r="X26" s="63">
        <v>0</v>
      </c>
      <c r="Y26" s="63">
        <v>0</v>
      </c>
      <c r="Z26" s="63">
        <v>0</v>
      </c>
      <c r="AA26" s="63">
        <v>0</v>
      </c>
      <c r="AB26" s="63">
        <f>AC26+AV26</f>
        <v>7</v>
      </c>
      <c r="AC26" s="63">
        <f>AD26+AJ26+AP26</f>
        <v>6</v>
      </c>
      <c r="AD26" s="63">
        <f>SUM(AE26:AI26)</f>
        <v>4</v>
      </c>
      <c r="AE26" s="63">
        <v>0</v>
      </c>
      <c r="AF26" s="63">
        <v>4</v>
      </c>
      <c r="AG26" s="63">
        <v>0</v>
      </c>
      <c r="AH26" s="63">
        <v>0</v>
      </c>
      <c r="AI26" s="63">
        <v>0</v>
      </c>
      <c r="AJ26" s="63">
        <f>SUM(AK26:AO26)</f>
        <v>0</v>
      </c>
      <c r="AK26" s="63">
        <v>0</v>
      </c>
      <c r="AL26" s="63">
        <v>0</v>
      </c>
      <c r="AM26" s="63">
        <v>0</v>
      </c>
      <c r="AN26" s="63">
        <v>0</v>
      </c>
      <c r="AO26" s="63">
        <v>0</v>
      </c>
      <c r="AP26" s="63">
        <f>SUM(AQ26:AU26)</f>
        <v>2</v>
      </c>
      <c r="AQ26" s="63">
        <v>1</v>
      </c>
      <c r="AR26" s="63">
        <v>1</v>
      </c>
      <c r="AS26" s="63">
        <v>0</v>
      </c>
      <c r="AT26" s="63">
        <v>0</v>
      </c>
      <c r="AU26" s="63">
        <v>0</v>
      </c>
      <c r="AV26" s="63">
        <f>AW26+BC26+BI26+BO26+BU26</f>
        <v>1</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1</v>
      </c>
      <c r="BV26" s="63">
        <v>1</v>
      </c>
      <c r="BW26" s="63">
        <v>0</v>
      </c>
      <c r="BX26" s="63">
        <v>0</v>
      </c>
      <c r="BY26" s="63">
        <v>0</v>
      </c>
      <c r="BZ26" s="63">
        <v>0</v>
      </c>
      <c r="CA26" s="63">
        <f>CB26+CU26</f>
        <v>0</v>
      </c>
      <c r="CB26" s="63">
        <f>CC26+CI26+CO26</f>
        <v>0</v>
      </c>
      <c r="CC26" s="63">
        <f>SUM(CD26:CH26)</f>
        <v>0</v>
      </c>
      <c r="CD26" s="63">
        <v>0</v>
      </c>
      <c r="CE26" s="63">
        <v>0</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0</v>
      </c>
      <c r="EB26" s="63">
        <v>0</v>
      </c>
      <c r="EC26" s="63">
        <v>0</v>
      </c>
      <c r="ED26" s="63">
        <v>0</v>
      </c>
      <c r="EE26" s="63">
        <v>0</v>
      </c>
      <c r="EF26" s="63">
        <v>0</v>
      </c>
      <c r="EG26" s="63">
        <v>0</v>
      </c>
      <c r="EH26" s="63">
        <v>0</v>
      </c>
      <c r="EI26" s="63">
        <v>0</v>
      </c>
      <c r="EJ26" s="63">
        <v>0</v>
      </c>
      <c r="EK26" s="63">
        <v>0</v>
      </c>
      <c r="EL26" s="63">
        <v>0</v>
      </c>
      <c r="EM26" s="63">
        <v>0</v>
      </c>
      <c r="EN26" s="63">
        <v>0</v>
      </c>
      <c r="EO26" s="63">
        <v>0</v>
      </c>
      <c r="EP26" s="63">
        <v>0</v>
      </c>
      <c r="EQ26" s="63">
        <v>0</v>
      </c>
      <c r="ER26" s="63">
        <v>0</v>
      </c>
      <c r="ES26" s="63">
        <v>0</v>
      </c>
      <c r="ET26" s="63">
        <v>0</v>
      </c>
      <c r="EU26" s="63">
        <v>0</v>
      </c>
      <c r="EV26" s="63">
        <v>0</v>
      </c>
      <c r="EW26" s="63">
        <v>0</v>
      </c>
      <c r="EX26" s="63">
        <v>0</v>
      </c>
      <c r="EY26" s="63">
        <v>0</v>
      </c>
      <c r="EZ26" s="63">
        <v>0</v>
      </c>
      <c r="FA26" s="63">
        <v>0</v>
      </c>
      <c r="FB26" s="63">
        <v>0</v>
      </c>
      <c r="FC26" s="63">
        <v>0</v>
      </c>
      <c r="FD26" s="63" t="s">
        <v>137</v>
      </c>
      <c r="FE26" s="63">
        <v>0</v>
      </c>
      <c r="FF26" s="63">
        <v>0</v>
      </c>
      <c r="FG26" s="63">
        <v>0</v>
      </c>
      <c r="FH26" s="63" t="s">
        <v>137</v>
      </c>
      <c r="FI26" s="63">
        <v>0</v>
      </c>
      <c r="FJ26" s="63">
        <v>0</v>
      </c>
      <c r="FK26" s="63">
        <v>0</v>
      </c>
      <c r="FL26" s="63" t="s">
        <v>137</v>
      </c>
      <c r="FM26" s="63">
        <v>0</v>
      </c>
      <c r="FN26" s="63">
        <v>0</v>
      </c>
      <c r="FO26" s="63">
        <v>0</v>
      </c>
      <c r="FP26" s="63" t="s">
        <v>137</v>
      </c>
      <c r="FQ26" s="63">
        <v>0</v>
      </c>
      <c r="FR26" s="63">
        <v>0</v>
      </c>
      <c r="FS26" s="63">
        <v>0</v>
      </c>
      <c r="FT26" s="63" t="s">
        <v>137</v>
      </c>
      <c r="FU26" s="63">
        <v>0</v>
      </c>
      <c r="FV26" s="63">
        <v>0</v>
      </c>
      <c r="FW26" s="63">
        <v>0</v>
      </c>
      <c r="FX26" s="63" t="s">
        <v>137</v>
      </c>
      <c r="FY26" s="63">
        <v>0</v>
      </c>
      <c r="FZ26" s="63">
        <v>0</v>
      </c>
      <c r="GA26" s="63">
        <v>0</v>
      </c>
      <c r="GB26" s="63" t="s">
        <v>137</v>
      </c>
      <c r="GC26" s="63">
        <v>0</v>
      </c>
      <c r="GD26" s="63">
        <v>0</v>
      </c>
      <c r="GE26" s="63">
        <v>0</v>
      </c>
      <c r="GF26" s="63" t="s">
        <v>137</v>
      </c>
      <c r="GG26" s="63">
        <v>0</v>
      </c>
      <c r="GH26" s="63">
        <v>0</v>
      </c>
      <c r="GI26" s="63">
        <v>0</v>
      </c>
      <c r="GJ26" s="63" t="s">
        <v>137</v>
      </c>
      <c r="GK26" s="63">
        <v>0</v>
      </c>
      <c r="GL26" s="63">
        <v>0</v>
      </c>
      <c r="GM26" s="63">
        <v>0</v>
      </c>
      <c r="GN26" s="63" t="s">
        <v>137</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137</v>
      </c>
      <c r="HW26" s="63">
        <v>0</v>
      </c>
      <c r="HX26" s="63">
        <v>0</v>
      </c>
      <c r="HY26" s="63">
        <v>0</v>
      </c>
      <c r="HZ26" s="63" t="s">
        <v>137</v>
      </c>
      <c r="IA26" s="63">
        <v>0</v>
      </c>
      <c r="IB26" s="63">
        <v>0</v>
      </c>
      <c r="IC26" s="63">
        <v>0</v>
      </c>
      <c r="ID26" s="63" t="s">
        <v>137</v>
      </c>
      <c r="IE26" s="63">
        <v>0</v>
      </c>
      <c r="IF26" s="63">
        <v>0</v>
      </c>
      <c r="IG26" s="63">
        <v>0</v>
      </c>
      <c r="IH26" s="63" t="s">
        <v>137</v>
      </c>
      <c r="II26" s="63">
        <v>0</v>
      </c>
      <c r="IJ26" s="63">
        <v>0</v>
      </c>
      <c r="IK26" s="63">
        <v>0</v>
      </c>
      <c r="IL26" s="63" t="s">
        <v>137</v>
      </c>
      <c r="IM26" s="63">
        <v>0</v>
      </c>
      <c r="IN26" s="63">
        <v>0</v>
      </c>
      <c r="IO26" s="63">
        <v>0</v>
      </c>
      <c r="IP26" s="63" t="s">
        <v>137</v>
      </c>
      <c r="IQ26" s="63">
        <v>0</v>
      </c>
      <c r="IR26" s="63">
        <v>0</v>
      </c>
      <c r="IS26" s="63">
        <v>0</v>
      </c>
      <c r="IT26" s="63" t="s">
        <v>137</v>
      </c>
      <c r="IU26" s="63">
        <v>0</v>
      </c>
      <c r="IV26" s="63">
        <v>0</v>
      </c>
      <c r="IW26" s="63">
        <v>0</v>
      </c>
      <c r="IX26" s="63" t="s">
        <v>137</v>
      </c>
      <c r="IY26" s="63">
        <v>0</v>
      </c>
      <c r="IZ26" s="63">
        <v>0</v>
      </c>
      <c r="JA26" s="63">
        <v>0</v>
      </c>
      <c r="JB26" s="63" t="s">
        <v>137</v>
      </c>
      <c r="JC26" s="63">
        <v>0</v>
      </c>
      <c r="JD26" s="63">
        <v>0</v>
      </c>
      <c r="JE26" s="63">
        <v>0</v>
      </c>
      <c r="JF26" s="63" t="s">
        <v>137</v>
      </c>
      <c r="JG26" s="63">
        <v>0</v>
      </c>
      <c r="JH26" s="63">
        <v>0</v>
      </c>
      <c r="JI26" s="63">
        <v>0</v>
      </c>
      <c r="JJ26" s="63">
        <v>0</v>
      </c>
      <c r="JK26" s="63">
        <v>0</v>
      </c>
      <c r="JL26" s="63">
        <v>0</v>
      </c>
      <c r="JM26" s="63">
        <v>0</v>
      </c>
      <c r="JN26" s="63">
        <v>0</v>
      </c>
      <c r="JO26" s="63">
        <v>0</v>
      </c>
      <c r="JP26" s="63">
        <v>0</v>
      </c>
      <c r="JQ26" s="63">
        <v>0</v>
      </c>
      <c r="JR26" s="63">
        <v>12</v>
      </c>
      <c r="JS26" s="63">
        <v>36</v>
      </c>
      <c r="JT26" s="63">
        <v>0</v>
      </c>
      <c r="JU26" s="63">
        <v>0</v>
      </c>
      <c r="JV26" s="63">
        <v>0</v>
      </c>
      <c r="JW26" s="63">
        <v>0</v>
      </c>
      <c r="JX26" s="63">
        <v>0</v>
      </c>
      <c r="JY26" s="63">
        <v>0</v>
      </c>
      <c r="JZ26" s="63">
        <v>0</v>
      </c>
      <c r="KA26" s="63">
        <v>0</v>
      </c>
      <c r="KB26" s="63">
        <v>0</v>
      </c>
      <c r="KC26" s="63">
        <v>0</v>
      </c>
      <c r="KD26" s="63">
        <v>0</v>
      </c>
      <c r="KE26" s="63">
        <v>0</v>
      </c>
      <c r="KF26" s="63">
        <v>0</v>
      </c>
      <c r="KG26" s="63">
        <v>0</v>
      </c>
    </row>
    <row r="27" spans="1:293" s="53" customFormat="1" ht="13.5" customHeight="1">
      <c r="A27" s="60" t="s">
        <v>125</v>
      </c>
      <c r="B27" s="61" t="s">
        <v>176</v>
      </c>
      <c r="C27" s="62" t="s">
        <v>177</v>
      </c>
      <c r="D27" s="63">
        <v>3</v>
      </c>
      <c r="E27" s="63">
        <v>9</v>
      </c>
      <c r="F27" s="63">
        <v>0</v>
      </c>
      <c r="G27" s="63">
        <v>0</v>
      </c>
      <c r="H27" s="63">
        <v>1</v>
      </c>
      <c r="I27" s="63">
        <v>6</v>
      </c>
      <c r="J27" s="63">
        <v>0</v>
      </c>
      <c r="K27" s="63">
        <v>0</v>
      </c>
      <c r="L27" s="63">
        <v>9</v>
      </c>
      <c r="M27" s="63">
        <v>29</v>
      </c>
      <c r="N27" s="63">
        <v>0</v>
      </c>
      <c r="O27" s="63">
        <v>0</v>
      </c>
      <c r="P27" s="63">
        <v>0</v>
      </c>
      <c r="Q27" s="63">
        <v>0</v>
      </c>
      <c r="R27" s="63">
        <v>0</v>
      </c>
      <c r="S27" s="63">
        <v>0</v>
      </c>
      <c r="T27" s="63">
        <v>18</v>
      </c>
      <c r="U27" s="63">
        <v>80</v>
      </c>
      <c r="V27" s="63">
        <v>0</v>
      </c>
      <c r="W27" s="63">
        <v>0</v>
      </c>
      <c r="X27" s="63">
        <v>0</v>
      </c>
      <c r="Y27" s="63">
        <v>0</v>
      </c>
      <c r="Z27" s="63">
        <v>0</v>
      </c>
      <c r="AA27" s="63">
        <v>0</v>
      </c>
      <c r="AB27" s="63">
        <f>AC27+AV27</f>
        <v>4</v>
      </c>
      <c r="AC27" s="63">
        <f>AD27+AJ27+AP27</f>
        <v>3</v>
      </c>
      <c r="AD27" s="63">
        <f>SUM(AE27:AI27)</f>
        <v>0</v>
      </c>
      <c r="AE27" s="63">
        <v>0</v>
      </c>
      <c r="AF27" s="63">
        <v>0</v>
      </c>
      <c r="AG27" s="63">
        <v>0</v>
      </c>
      <c r="AH27" s="63">
        <v>0</v>
      </c>
      <c r="AI27" s="63">
        <v>0</v>
      </c>
      <c r="AJ27" s="63">
        <f>SUM(AK27:AO27)</f>
        <v>1</v>
      </c>
      <c r="AK27" s="63">
        <v>0</v>
      </c>
      <c r="AL27" s="63">
        <v>0</v>
      </c>
      <c r="AM27" s="63">
        <v>1</v>
      </c>
      <c r="AN27" s="63">
        <v>0</v>
      </c>
      <c r="AO27" s="63">
        <v>0</v>
      </c>
      <c r="AP27" s="63">
        <f>SUM(AQ27:AU27)</f>
        <v>2</v>
      </c>
      <c r="AQ27" s="63">
        <v>0</v>
      </c>
      <c r="AR27" s="63">
        <v>1</v>
      </c>
      <c r="AS27" s="63">
        <v>1</v>
      </c>
      <c r="AT27" s="63">
        <v>0</v>
      </c>
      <c r="AU27" s="63">
        <v>0</v>
      </c>
      <c r="AV27" s="63">
        <f>AW27+BC27+BI27+BO27+BU27</f>
        <v>1</v>
      </c>
      <c r="AW27" s="63">
        <f>SUM(AX27:BB27)</f>
        <v>0</v>
      </c>
      <c r="AX27" s="63">
        <v>0</v>
      </c>
      <c r="AY27" s="63">
        <v>0</v>
      </c>
      <c r="AZ27" s="63">
        <v>0</v>
      </c>
      <c r="BA27" s="63">
        <v>0</v>
      </c>
      <c r="BB27" s="63">
        <v>0</v>
      </c>
      <c r="BC27" s="63">
        <f>SUM(BD27:BH27)</f>
        <v>0</v>
      </c>
      <c r="BD27" s="63">
        <v>0</v>
      </c>
      <c r="BE27" s="63">
        <v>0</v>
      </c>
      <c r="BF27" s="63">
        <v>0</v>
      </c>
      <c r="BG27" s="63">
        <v>0</v>
      </c>
      <c r="BH27" s="63">
        <v>0</v>
      </c>
      <c r="BI27" s="63">
        <f>SUM(BJ27:BN27)</f>
        <v>0</v>
      </c>
      <c r="BJ27" s="63">
        <v>0</v>
      </c>
      <c r="BK27" s="63">
        <v>0</v>
      </c>
      <c r="BL27" s="63">
        <v>0</v>
      </c>
      <c r="BM27" s="63">
        <v>0</v>
      </c>
      <c r="BN27" s="63">
        <v>0</v>
      </c>
      <c r="BO27" s="63">
        <f>SUM(BP27:BT27)</f>
        <v>1</v>
      </c>
      <c r="BP27" s="63">
        <v>0</v>
      </c>
      <c r="BQ27" s="63">
        <v>0</v>
      </c>
      <c r="BR27" s="63">
        <v>0</v>
      </c>
      <c r="BS27" s="63">
        <v>1</v>
      </c>
      <c r="BT27" s="63">
        <v>0</v>
      </c>
      <c r="BU27" s="63">
        <f>SUM(BV27:BZ27)</f>
        <v>0</v>
      </c>
      <c r="BV27" s="63">
        <v>0</v>
      </c>
      <c r="BW27" s="63">
        <v>0</v>
      </c>
      <c r="BX27" s="63">
        <v>0</v>
      </c>
      <c r="BY27" s="63">
        <v>0</v>
      </c>
      <c r="BZ27" s="63">
        <v>0</v>
      </c>
      <c r="CA27" s="63">
        <f>CB27+CU27</f>
        <v>0</v>
      </c>
      <c r="CB27" s="63">
        <f>CC27+CI27+CO27</f>
        <v>0</v>
      </c>
      <c r="CC27" s="63">
        <f>SUM(CD27:CH27)</f>
        <v>0</v>
      </c>
      <c r="CD27" s="63">
        <v>0</v>
      </c>
      <c r="CE27" s="63">
        <v>0</v>
      </c>
      <c r="CF27" s="63">
        <v>0</v>
      </c>
      <c r="CG27" s="63">
        <v>0</v>
      </c>
      <c r="CH27" s="63">
        <v>0</v>
      </c>
      <c r="CI27" s="63">
        <f>SUM(CJ27:CN27)</f>
        <v>0</v>
      </c>
      <c r="CJ27" s="63">
        <v>0</v>
      </c>
      <c r="CK27" s="63">
        <v>0</v>
      </c>
      <c r="CL27" s="63">
        <v>0</v>
      </c>
      <c r="CM27" s="63">
        <v>0</v>
      </c>
      <c r="CN27" s="63">
        <v>0</v>
      </c>
      <c r="CO27" s="63">
        <f>SUM(CP27:CT27)</f>
        <v>0</v>
      </c>
      <c r="CP27" s="63">
        <v>0</v>
      </c>
      <c r="CQ27" s="63">
        <v>0</v>
      </c>
      <c r="CR27" s="63">
        <v>0</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0</v>
      </c>
      <c r="EA27" s="63">
        <v>8</v>
      </c>
      <c r="EB27" s="63">
        <v>8</v>
      </c>
      <c r="EC27" s="63">
        <v>0</v>
      </c>
      <c r="ED27" s="63">
        <v>5</v>
      </c>
      <c r="EE27" s="63">
        <v>1</v>
      </c>
      <c r="EF27" s="63">
        <v>0</v>
      </c>
      <c r="EG27" s="63">
        <v>3</v>
      </c>
      <c r="EH27" s="63">
        <v>0</v>
      </c>
      <c r="EI27" s="63">
        <v>0</v>
      </c>
      <c r="EJ27" s="63">
        <v>1</v>
      </c>
      <c r="EK27" s="63">
        <v>0</v>
      </c>
      <c r="EL27" s="63">
        <v>0</v>
      </c>
      <c r="EM27" s="63">
        <v>0</v>
      </c>
      <c r="EN27" s="63">
        <v>0</v>
      </c>
      <c r="EO27" s="63">
        <v>1</v>
      </c>
      <c r="EP27" s="63">
        <v>0</v>
      </c>
      <c r="EQ27" s="63">
        <v>0</v>
      </c>
      <c r="ER27" s="63">
        <v>0</v>
      </c>
      <c r="ES27" s="63">
        <v>0</v>
      </c>
      <c r="ET27" s="63">
        <v>0</v>
      </c>
      <c r="EU27" s="63">
        <v>0</v>
      </c>
      <c r="EV27" s="63">
        <v>0</v>
      </c>
      <c r="EW27" s="63">
        <v>0</v>
      </c>
      <c r="EX27" s="63">
        <v>0</v>
      </c>
      <c r="EY27" s="63">
        <v>15</v>
      </c>
      <c r="EZ27" s="63">
        <v>0</v>
      </c>
      <c r="FA27" s="63">
        <v>0</v>
      </c>
      <c r="FB27" s="63">
        <v>18</v>
      </c>
      <c r="FC27" s="63">
        <v>2</v>
      </c>
      <c r="FD27" s="63" t="s">
        <v>137</v>
      </c>
      <c r="FE27" s="63">
        <v>0</v>
      </c>
      <c r="FF27" s="63">
        <v>0</v>
      </c>
      <c r="FG27" s="63">
        <v>0</v>
      </c>
      <c r="FH27" s="63" t="s">
        <v>137</v>
      </c>
      <c r="FI27" s="63">
        <v>0</v>
      </c>
      <c r="FJ27" s="63">
        <v>0</v>
      </c>
      <c r="FK27" s="63">
        <v>0</v>
      </c>
      <c r="FL27" s="63" t="s">
        <v>137</v>
      </c>
      <c r="FM27" s="63">
        <v>0</v>
      </c>
      <c r="FN27" s="63">
        <v>0</v>
      </c>
      <c r="FO27" s="63">
        <v>0</v>
      </c>
      <c r="FP27" s="63" t="s">
        <v>137</v>
      </c>
      <c r="FQ27" s="63">
        <v>0</v>
      </c>
      <c r="FR27" s="63">
        <v>0</v>
      </c>
      <c r="FS27" s="63">
        <v>0</v>
      </c>
      <c r="FT27" s="63" t="s">
        <v>137</v>
      </c>
      <c r="FU27" s="63">
        <v>0</v>
      </c>
      <c r="FV27" s="63">
        <v>0</v>
      </c>
      <c r="FW27" s="63">
        <v>0</v>
      </c>
      <c r="FX27" s="63" t="s">
        <v>137</v>
      </c>
      <c r="FY27" s="63">
        <v>0</v>
      </c>
      <c r="FZ27" s="63">
        <v>0</v>
      </c>
      <c r="GA27" s="63">
        <v>0</v>
      </c>
      <c r="GB27" s="63" t="s">
        <v>137</v>
      </c>
      <c r="GC27" s="63">
        <v>0</v>
      </c>
      <c r="GD27" s="63">
        <v>0</v>
      </c>
      <c r="GE27" s="63">
        <v>0</v>
      </c>
      <c r="GF27" s="63" t="s">
        <v>137</v>
      </c>
      <c r="GG27" s="63">
        <v>0</v>
      </c>
      <c r="GH27" s="63">
        <v>0</v>
      </c>
      <c r="GI27" s="63">
        <v>0</v>
      </c>
      <c r="GJ27" s="63" t="s">
        <v>137</v>
      </c>
      <c r="GK27" s="63">
        <v>0</v>
      </c>
      <c r="GL27" s="63">
        <v>0</v>
      </c>
      <c r="GM27" s="63">
        <v>0</v>
      </c>
      <c r="GN27" s="63" t="s">
        <v>137</v>
      </c>
      <c r="GO27" s="63">
        <v>0</v>
      </c>
      <c r="GP27" s="63">
        <v>0</v>
      </c>
      <c r="GQ27" s="63">
        <v>0</v>
      </c>
      <c r="GR27" s="63">
        <v>0</v>
      </c>
      <c r="GS27" s="63">
        <v>0</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2</v>
      </c>
      <c r="HR27" s="63">
        <v>0</v>
      </c>
      <c r="HS27" s="63">
        <v>0</v>
      </c>
      <c r="HT27" s="63">
        <v>5</v>
      </c>
      <c r="HU27" s="63">
        <v>0</v>
      </c>
      <c r="HV27" s="63" t="s">
        <v>137</v>
      </c>
      <c r="HW27" s="63">
        <v>0</v>
      </c>
      <c r="HX27" s="63">
        <v>0</v>
      </c>
      <c r="HY27" s="63">
        <v>0</v>
      </c>
      <c r="HZ27" s="63" t="s">
        <v>137</v>
      </c>
      <c r="IA27" s="63">
        <v>0</v>
      </c>
      <c r="IB27" s="63">
        <v>0</v>
      </c>
      <c r="IC27" s="63">
        <v>0</v>
      </c>
      <c r="ID27" s="63" t="s">
        <v>137</v>
      </c>
      <c r="IE27" s="63">
        <v>0</v>
      </c>
      <c r="IF27" s="63">
        <v>0</v>
      </c>
      <c r="IG27" s="63">
        <v>0</v>
      </c>
      <c r="IH27" s="63" t="s">
        <v>137</v>
      </c>
      <c r="II27" s="63">
        <v>0</v>
      </c>
      <c r="IJ27" s="63">
        <v>0</v>
      </c>
      <c r="IK27" s="63">
        <v>0</v>
      </c>
      <c r="IL27" s="63" t="s">
        <v>137</v>
      </c>
      <c r="IM27" s="63">
        <v>0</v>
      </c>
      <c r="IN27" s="63">
        <v>0</v>
      </c>
      <c r="IO27" s="63">
        <v>0</v>
      </c>
      <c r="IP27" s="63" t="s">
        <v>137</v>
      </c>
      <c r="IQ27" s="63">
        <v>0</v>
      </c>
      <c r="IR27" s="63">
        <v>0</v>
      </c>
      <c r="IS27" s="63">
        <v>0</v>
      </c>
      <c r="IT27" s="63" t="s">
        <v>137</v>
      </c>
      <c r="IU27" s="63">
        <v>0</v>
      </c>
      <c r="IV27" s="63">
        <v>0</v>
      </c>
      <c r="IW27" s="63">
        <v>0</v>
      </c>
      <c r="IX27" s="63" t="s">
        <v>137</v>
      </c>
      <c r="IY27" s="63">
        <v>0</v>
      </c>
      <c r="IZ27" s="63">
        <v>0</v>
      </c>
      <c r="JA27" s="63">
        <v>0</v>
      </c>
      <c r="JB27" s="63" t="s">
        <v>137</v>
      </c>
      <c r="JC27" s="63">
        <v>0</v>
      </c>
      <c r="JD27" s="63">
        <v>0</v>
      </c>
      <c r="JE27" s="63">
        <v>0</v>
      </c>
      <c r="JF27" s="63" t="s">
        <v>137</v>
      </c>
      <c r="JG27" s="63">
        <v>0</v>
      </c>
      <c r="JH27" s="63">
        <v>0</v>
      </c>
      <c r="JI27" s="63">
        <v>0</v>
      </c>
      <c r="JJ27" s="63">
        <v>0</v>
      </c>
      <c r="JK27" s="63">
        <v>0</v>
      </c>
      <c r="JL27" s="63">
        <v>0</v>
      </c>
      <c r="JM27" s="63">
        <v>0</v>
      </c>
      <c r="JN27" s="63">
        <v>0</v>
      </c>
      <c r="JO27" s="63">
        <v>0</v>
      </c>
      <c r="JP27" s="63">
        <v>0</v>
      </c>
      <c r="JQ27" s="63">
        <v>0</v>
      </c>
      <c r="JR27" s="63">
        <v>0</v>
      </c>
      <c r="JS27" s="63">
        <v>0</v>
      </c>
      <c r="JT27" s="63">
        <v>0</v>
      </c>
      <c r="JU27" s="63">
        <v>0</v>
      </c>
      <c r="JV27" s="63">
        <v>0</v>
      </c>
      <c r="JW27" s="63">
        <v>0</v>
      </c>
      <c r="JX27" s="63">
        <v>0</v>
      </c>
      <c r="JY27" s="63">
        <v>0</v>
      </c>
      <c r="JZ27" s="63">
        <v>20</v>
      </c>
      <c r="KA27" s="63">
        <v>72</v>
      </c>
      <c r="KB27" s="63">
        <v>0</v>
      </c>
      <c r="KC27" s="63">
        <v>0</v>
      </c>
      <c r="KD27" s="63">
        <v>0</v>
      </c>
      <c r="KE27" s="63">
        <v>0</v>
      </c>
      <c r="KF27" s="63">
        <v>0</v>
      </c>
      <c r="KG27" s="63">
        <v>0</v>
      </c>
    </row>
    <row r="28" spans="1:293"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U28" s="63"/>
      <c r="IV28" s="63"/>
      <c r="IW28" s="63"/>
      <c r="IX28" s="63"/>
      <c r="IY28" s="63"/>
      <c r="IZ28" s="63"/>
      <c r="JA28" s="63"/>
      <c r="JB28" s="63"/>
      <c r="JC28" s="63"/>
      <c r="JD28" s="63"/>
      <c r="JE28" s="63"/>
      <c r="JF28" s="63"/>
      <c r="JG28" s="63"/>
      <c r="JH28" s="63"/>
      <c r="JI28" s="63"/>
      <c r="JJ28" s="63"/>
      <c r="JK28" s="63"/>
      <c r="JL28" s="63"/>
      <c r="JM28" s="63"/>
      <c r="JN28" s="63"/>
      <c r="JO28" s="63"/>
      <c r="JP28" s="63"/>
      <c r="JQ28" s="63"/>
      <c r="JR28" s="63"/>
      <c r="JS28" s="63"/>
      <c r="JT28" s="63"/>
      <c r="JU28" s="63"/>
      <c r="JV28" s="63"/>
      <c r="JW28" s="63"/>
      <c r="JX28" s="63"/>
      <c r="JY28" s="63"/>
      <c r="JZ28" s="63"/>
      <c r="KA28" s="63"/>
      <c r="KB28" s="63"/>
      <c r="KC28" s="63"/>
      <c r="KD28" s="63"/>
      <c r="KE28" s="63"/>
      <c r="KF28" s="63"/>
      <c r="KG28" s="63"/>
    </row>
    <row r="29" spans="1:293"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U29" s="63"/>
      <c r="IV29" s="63"/>
      <c r="IW29" s="63"/>
      <c r="IX29" s="63"/>
      <c r="IY29" s="63"/>
      <c r="IZ29" s="63"/>
      <c r="JA29" s="63"/>
      <c r="JB29" s="63"/>
      <c r="JC29" s="63"/>
      <c r="JD29" s="63"/>
      <c r="JE29" s="63"/>
      <c r="JF29" s="63"/>
      <c r="JG29" s="63"/>
      <c r="JH29" s="63"/>
      <c r="JI29" s="63"/>
      <c r="JJ29" s="63"/>
      <c r="JK29" s="63"/>
      <c r="JL29" s="63"/>
      <c r="JM29" s="63"/>
      <c r="JN29" s="63"/>
      <c r="JO29" s="63"/>
      <c r="JP29" s="63"/>
      <c r="JQ29" s="63"/>
      <c r="JR29" s="63"/>
      <c r="JS29" s="63"/>
      <c r="JT29" s="63"/>
      <c r="JU29" s="63"/>
      <c r="JV29" s="63"/>
      <c r="JW29" s="63"/>
      <c r="JX29" s="63"/>
      <c r="JY29" s="63"/>
      <c r="JZ29" s="63"/>
      <c r="KA29" s="63"/>
      <c r="KB29" s="63"/>
      <c r="KC29" s="63"/>
      <c r="KD29" s="63"/>
      <c r="KE29" s="63"/>
      <c r="KF29" s="63"/>
      <c r="KG29" s="63"/>
    </row>
    <row r="30" spans="1:293"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U30" s="63"/>
      <c r="IV30" s="63"/>
      <c r="IW30" s="63"/>
      <c r="IX30" s="63"/>
      <c r="IY30" s="63"/>
      <c r="IZ30" s="63"/>
      <c r="JA30" s="63"/>
      <c r="JB30" s="63"/>
      <c r="JC30" s="63"/>
      <c r="JD30" s="63"/>
      <c r="JE30" s="63"/>
      <c r="JF30" s="63"/>
      <c r="JG30" s="63"/>
      <c r="JH30" s="63"/>
      <c r="JI30" s="63"/>
      <c r="JJ30" s="63"/>
      <c r="JK30" s="63"/>
      <c r="JL30" s="63"/>
      <c r="JM30" s="63"/>
      <c r="JN30" s="63"/>
      <c r="JO30" s="63"/>
      <c r="JP30" s="63"/>
      <c r="JQ30" s="63"/>
      <c r="JR30" s="63"/>
      <c r="JS30" s="63"/>
      <c r="JT30" s="63"/>
      <c r="JU30" s="63"/>
      <c r="JV30" s="63"/>
      <c r="JW30" s="63"/>
      <c r="JX30" s="63"/>
      <c r="JY30" s="63"/>
      <c r="JZ30" s="63"/>
      <c r="KA30" s="63"/>
      <c r="KB30" s="63"/>
      <c r="KC30" s="63"/>
      <c r="KD30" s="63"/>
      <c r="KE30" s="63"/>
      <c r="KF30" s="63"/>
      <c r="KG30" s="63"/>
    </row>
    <row r="31" spans="1:293"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c r="IW31" s="63"/>
      <c r="IX31" s="63"/>
      <c r="IY31" s="63"/>
      <c r="IZ31" s="63"/>
      <c r="JA31" s="63"/>
      <c r="JB31" s="63"/>
      <c r="JC31" s="63"/>
      <c r="JD31" s="63"/>
      <c r="JE31" s="63"/>
      <c r="JF31" s="63"/>
      <c r="JG31" s="63"/>
      <c r="JH31" s="63"/>
      <c r="JI31" s="63"/>
      <c r="JJ31" s="63"/>
      <c r="JK31" s="63"/>
      <c r="JL31" s="63"/>
      <c r="JM31" s="63"/>
      <c r="JN31" s="63"/>
      <c r="JO31" s="63"/>
      <c r="JP31" s="63"/>
      <c r="JQ31" s="63"/>
      <c r="JR31" s="63"/>
      <c r="JS31" s="63"/>
      <c r="JT31" s="63"/>
      <c r="JU31" s="63"/>
      <c r="JV31" s="63"/>
      <c r="JW31" s="63"/>
      <c r="JX31" s="63"/>
      <c r="JY31" s="63"/>
      <c r="JZ31" s="63"/>
      <c r="KA31" s="63"/>
      <c r="KB31" s="63"/>
      <c r="KC31" s="63"/>
      <c r="KD31" s="63"/>
      <c r="KE31" s="63"/>
      <c r="KF31" s="63"/>
      <c r="KG31" s="63"/>
    </row>
    <row r="32" spans="1:293"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c r="JR32" s="63"/>
      <c r="JS32" s="63"/>
      <c r="JT32" s="63"/>
      <c r="JU32" s="63"/>
      <c r="JV32" s="63"/>
      <c r="JW32" s="63"/>
      <c r="JX32" s="63"/>
      <c r="JY32" s="63"/>
      <c r="JZ32" s="63"/>
      <c r="KA32" s="63"/>
      <c r="KB32" s="63"/>
      <c r="KC32" s="63"/>
      <c r="KD32" s="63"/>
      <c r="KE32" s="63"/>
      <c r="KF32" s="63"/>
      <c r="KG32" s="63"/>
    </row>
    <row r="33" spans="1:293"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c r="IW33" s="63"/>
      <c r="IX33" s="63"/>
      <c r="IY33" s="63"/>
      <c r="IZ33" s="63"/>
      <c r="JA33" s="63"/>
      <c r="JB33" s="63"/>
      <c r="JC33" s="63"/>
      <c r="JD33" s="63"/>
      <c r="JE33" s="63"/>
      <c r="JF33" s="63"/>
      <c r="JG33" s="63"/>
      <c r="JH33" s="63"/>
      <c r="JI33" s="63"/>
      <c r="JJ33" s="63"/>
      <c r="JK33" s="63"/>
      <c r="JL33" s="63"/>
      <c r="JM33" s="63"/>
      <c r="JN33" s="63"/>
      <c r="JO33" s="63"/>
      <c r="JP33" s="63"/>
      <c r="JQ33" s="63"/>
      <c r="JR33" s="63"/>
      <c r="JS33" s="63"/>
      <c r="JT33" s="63"/>
      <c r="JU33" s="63"/>
      <c r="JV33" s="63"/>
      <c r="JW33" s="63"/>
      <c r="JX33" s="63"/>
      <c r="JY33" s="63"/>
      <c r="JZ33" s="63"/>
      <c r="KA33" s="63"/>
      <c r="KB33" s="63"/>
      <c r="KC33" s="63"/>
      <c r="KD33" s="63"/>
      <c r="KE33" s="63"/>
      <c r="KF33" s="63"/>
      <c r="KG33" s="63"/>
    </row>
    <row r="34" spans="1:293"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row>
    <row r="35" spans="1:293"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row>
    <row r="36" spans="1:293"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row>
    <row r="37" spans="1:293"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3"/>
      <c r="JS37" s="63"/>
      <c r="JT37" s="63"/>
      <c r="JU37" s="63"/>
      <c r="JV37" s="63"/>
      <c r="JW37" s="63"/>
      <c r="JX37" s="63"/>
      <c r="JY37" s="63"/>
      <c r="JZ37" s="63"/>
      <c r="KA37" s="63"/>
      <c r="KB37" s="63"/>
      <c r="KC37" s="63"/>
      <c r="KD37" s="63"/>
      <c r="KE37" s="63"/>
      <c r="KF37" s="63"/>
      <c r="KG37" s="63"/>
    </row>
    <row r="38" spans="1:293"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c r="JS38" s="63"/>
      <c r="JT38" s="63"/>
      <c r="JU38" s="63"/>
      <c r="JV38" s="63"/>
      <c r="JW38" s="63"/>
      <c r="JX38" s="63"/>
      <c r="JY38" s="63"/>
      <c r="JZ38" s="63"/>
      <c r="KA38" s="63"/>
      <c r="KB38" s="63"/>
      <c r="KC38" s="63"/>
      <c r="KD38" s="63"/>
      <c r="KE38" s="63"/>
      <c r="KF38" s="63"/>
      <c r="KG38" s="63"/>
    </row>
    <row r="39" spans="1:293"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c r="IX39" s="63"/>
      <c r="IY39" s="63"/>
      <c r="IZ39" s="63"/>
      <c r="JA39" s="63"/>
      <c r="JB39" s="63"/>
      <c r="JC39" s="63"/>
      <c r="JD39" s="63"/>
      <c r="JE39" s="63"/>
      <c r="JF39" s="63"/>
      <c r="JG39" s="63"/>
      <c r="JH39" s="63"/>
      <c r="JI39" s="63"/>
      <c r="JJ39" s="63"/>
      <c r="JK39" s="63"/>
      <c r="JL39" s="63"/>
      <c r="JM39" s="63"/>
      <c r="JN39" s="63"/>
      <c r="JO39" s="63"/>
      <c r="JP39" s="63"/>
      <c r="JQ39" s="63"/>
      <c r="JR39" s="63"/>
      <c r="JS39" s="63"/>
      <c r="JT39" s="63"/>
      <c r="JU39" s="63"/>
      <c r="JV39" s="63"/>
      <c r="JW39" s="63"/>
      <c r="JX39" s="63"/>
      <c r="JY39" s="63"/>
      <c r="JZ39" s="63"/>
      <c r="KA39" s="63"/>
      <c r="KB39" s="63"/>
      <c r="KC39" s="63"/>
      <c r="KD39" s="63"/>
      <c r="KE39" s="63"/>
      <c r="KF39" s="63"/>
      <c r="KG39" s="63"/>
    </row>
    <row r="40" spans="1:293"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3"/>
      <c r="JN40" s="63"/>
      <c r="JO40" s="63"/>
      <c r="JP40" s="63"/>
      <c r="JQ40" s="63"/>
      <c r="JR40" s="63"/>
      <c r="JS40" s="63"/>
      <c r="JT40" s="63"/>
      <c r="JU40" s="63"/>
      <c r="JV40" s="63"/>
      <c r="JW40" s="63"/>
      <c r="JX40" s="63"/>
      <c r="JY40" s="63"/>
      <c r="JZ40" s="63"/>
      <c r="KA40" s="63"/>
      <c r="KB40" s="63"/>
      <c r="KC40" s="63"/>
      <c r="KD40" s="63"/>
      <c r="KE40" s="63"/>
      <c r="KF40" s="63"/>
      <c r="KG40" s="63"/>
    </row>
    <row r="41" spans="1:293"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row>
    <row r="42" spans="1:293"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c r="JS42" s="63"/>
      <c r="JT42" s="63"/>
      <c r="JU42" s="63"/>
      <c r="JV42" s="63"/>
      <c r="JW42" s="63"/>
      <c r="JX42" s="63"/>
      <c r="JY42" s="63"/>
      <c r="JZ42" s="63"/>
      <c r="KA42" s="63"/>
      <c r="KB42" s="63"/>
      <c r="KC42" s="63"/>
      <c r="KD42" s="63"/>
      <c r="KE42" s="63"/>
      <c r="KF42" s="63"/>
      <c r="KG42" s="63"/>
    </row>
    <row r="43" spans="1:293"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row>
    <row r="44" spans="1:293"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row>
    <row r="45" spans="1:293"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row>
    <row r="46" spans="1:293"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c r="IX46" s="63"/>
      <c r="IY46" s="63"/>
      <c r="IZ46" s="63"/>
      <c r="JA46" s="63"/>
      <c r="JB46" s="63"/>
      <c r="JC46" s="63"/>
      <c r="JD46" s="63"/>
      <c r="JE46" s="63"/>
      <c r="JF46" s="63"/>
      <c r="JG46" s="63"/>
      <c r="JH46" s="63"/>
      <c r="JI46" s="63"/>
      <c r="JJ46" s="63"/>
      <c r="JK46" s="63"/>
      <c r="JL46" s="63"/>
      <c r="JM46" s="63"/>
      <c r="JN46" s="63"/>
      <c r="JO46" s="63"/>
      <c r="JP46" s="63"/>
      <c r="JQ46" s="63"/>
      <c r="JR46" s="63"/>
      <c r="JS46" s="63"/>
      <c r="JT46" s="63"/>
      <c r="JU46" s="63"/>
      <c r="JV46" s="63"/>
      <c r="JW46" s="63"/>
      <c r="JX46" s="63"/>
      <c r="JY46" s="63"/>
      <c r="JZ46" s="63"/>
      <c r="KA46" s="63"/>
      <c r="KB46" s="63"/>
      <c r="KC46" s="63"/>
      <c r="KD46" s="63"/>
      <c r="KE46" s="63"/>
      <c r="KF46" s="63"/>
      <c r="KG46" s="63"/>
    </row>
    <row r="47" spans="1:293"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row>
    <row r="48" spans="1:293"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row>
    <row r="49" spans="1:29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27">
    <sortCondition ref="A8:A27"/>
    <sortCondition ref="B8:B27"/>
    <sortCondition ref="C8:C27"/>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26" man="1"/>
    <brk id="277" min="1"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愛媛県</v>
      </c>
      <c r="B7" s="70" t="str">
        <f>組合状況!B7</f>
        <v>38000</v>
      </c>
      <c r="C7" s="69" t="s">
        <v>52</v>
      </c>
      <c r="D7" s="71">
        <f t="shared" ref="D7:FP7" si="0">SUM(D$8:D$57)</f>
        <v>1</v>
      </c>
      <c r="E7" s="71">
        <f t="shared" si="0"/>
        <v>2</v>
      </c>
      <c r="F7" s="71">
        <f t="shared" si="0"/>
        <v>1</v>
      </c>
      <c r="G7" s="71">
        <f t="shared" si="0"/>
        <v>2</v>
      </c>
      <c r="H7" s="71">
        <f t="shared" si="0"/>
        <v>0</v>
      </c>
      <c r="I7" s="71">
        <f t="shared" si="0"/>
        <v>0</v>
      </c>
      <c r="J7" s="71">
        <f t="shared" si="0"/>
        <v>0</v>
      </c>
      <c r="K7" s="71">
        <f t="shared" si="0"/>
        <v>0</v>
      </c>
      <c r="L7" s="71">
        <f t="shared" si="0"/>
        <v>0</v>
      </c>
      <c r="M7" s="71">
        <f t="shared" si="0"/>
        <v>0</v>
      </c>
      <c r="N7" s="71">
        <f t="shared" si="0"/>
        <v>0</v>
      </c>
      <c r="O7" s="71">
        <f t="shared" si="0"/>
        <v>0</v>
      </c>
      <c r="P7" s="71">
        <f t="shared" si="0"/>
        <v>0</v>
      </c>
      <c r="Q7" s="71">
        <f t="shared" si="0"/>
        <v>0</v>
      </c>
      <c r="R7" s="71">
        <f t="shared" si="0"/>
        <v>0</v>
      </c>
      <c r="S7" s="71">
        <f t="shared" si="0"/>
        <v>0</v>
      </c>
      <c r="T7" s="71">
        <f t="shared" si="0"/>
        <v>0</v>
      </c>
      <c r="U7" s="71">
        <f t="shared" si="0"/>
        <v>0</v>
      </c>
      <c r="V7" s="71">
        <f t="shared" si="0"/>
        <v>0</v>
      </c>
      <c r="W7" s="71">
        <f t="shared" si="0"/>
        <v>0</v>
      </c>
      <c r="X7" s="71">
        <f t="shared" si="0"/>
        <v>0</v>
      </c>
      <c r="Y7" s="71">
        <f t="shared" si="0"/>
        <v>0</v>
      </c>
      <c r="Z7" s="71">
        <f t="shared" si="0"/>
        <v>0</v>
      </c>
      <c r="AA7" s="71">
        <f t="shared" si="0"/>
        <v>0</v>
      </c>
      <c r="AB7" s="71">
        <f>AC7+AV7</f>
        <v>2</v>
      </c>
      <c r="AC7" s="71">
        <f>AD7+AJ7+AP7</f>
        <v>1</v>
      </c>
      <c r="AD7" s="71">
        <f>SUM(AE7:AI7)</f>
        <v>1</v>
      </c>
      <c r="AE7" s="71">
        <f t="shared" ref="AE7:BZ7" si="1">SUM(AE$8:AE$207)</f>
        <v>0</v>
      </c>
      <c r="AF7" s="71">
        <f t="shared" si="1"/>
        <v>1</v>
      </c>
      <c r="AG7" s="71">
        <f t="shared" si="1"/>
        <v>0</v>
      </c>
      <c r="AH7" s="71">
        <f t="shared" si="1"/>
        <v>0</v>
      </c>
      <c r="AI7" s="71">
        <f t="shared" si="1"/>
        <v>0</v>
      </c>
      <c r="AJ7" s="71">
        <f>SUM(AK7:AO7)</f>
        <v>0</v>
      </c>
      <c r="AK7" s="71">
        <f t="shared" si="1"/>
        <v>0</v>
      </c>
      <c r="AL7" s="71">
        <f t="shared" si="1"/>
        <v>0</v>
      </c>
      <c r="AM7" s="71">
        <f t="shared" si="1"/>
        <v>0</v>
      </c>
      <c r="AN7" s="71">
        <f t="shared" si="1"/>
        <v>0</v>
      </c>
      <c r="AO7" s="71">
        <f t="shared" si="1"/>
        <v>0</v>
      </c>
      <c r="AP7" s="71">
        <f>SUM(AQ7:AU7)</f>
        <v>0</v>
      </c>
      <c r="AQ7" s="71">
        <f t="shared" si="1"/>
        <v>0</v>
      </c>
      <c r="AR7" s="71">
        <f t="shared" si="1"/>
        <v>0</v>
      </c>
      <c r="AS7" s="71">
        <f t="shared" si="1"/>
        <v>0</v>
      </c>
      <c r="AT7" s="71">
        <f t="shared" si="1"/>
        <v>0</v>
      </c>
      <c r="AU7" s="71">
        <f t="shared" si="1"/>
        <v>0</v>
      </c>
      <c r="AV7" s="71">
        <f>AW7+BC7+BI7+BO7+BU7</f>
        <v>1</v>
      </c>
      <c r="AW7" s="71">
        <f>SUM(AX7:BB7)</f>
        <v>0</v>
      </c>
      <c r="AX7" s="71">
        <f t="shared" si="1"/>
        <v>0</v>
      </c>
      <c r="AY7" s="71">
        <f t="shared" si="1"/>
        <v>0</v>
      </c>
      <c r="AZ7" s="71">
        <f t="shared" si="1"/>
        <v>0</v>
      </c>
      <c r="BA7" s="71">
        <f t="shared" si="1"/>
        <v>0</v>
      </c>
      <c r="BB7" s="71">
        <f t="shared" si="1"/>
        <v>0</v>
      </c>
      <c r="BC7" s="71">
        <f>SUM(BD7:BH7)</f>
        <v>1</v>
      </c>
      <c r="BD7" s="71">
        <f t="shared" si="1"/>
        <v>1</v>
      </c>
      <c r="BE7" s="71">
        <f t="shared" si="1"/>
        <v>0</v>
      </c>
      <c r="BF7" s="71">
        <f t="shared" si="1"/>
        <v>0</v>
      </c>
      <c r="BG7" s="71">
        <f t="shared" si="1"/>
        <v>0</v>
      </c>
      <c r="BH7" s="71">
        <f t="shared" si="1"/>
        <v>0</v>
      </c>
      <c r="BI7" s="71">
        <f>SUM(BJ7:BN7)</f>
        <v>0</v>
      </c>
      <c r="BJ7" s="71">
        <f t="shared" si="1"/>
        <v>0</v>
      </c>
      <c r="BK7" s="71">
        <f t="shared" si="1"/>
        <v>0</v>
      </c>
      <c r="BL7" s="71">
        <f t="shared" si="1"/>
        <v>0</v>
      </c>
      <c r="BM7" s="71">
        <f t="shared" si="1"/>
        <v>0</v>
      </c>
      <c r="BN7" s="71">
        <f t="shared" si="1"/>
        <v>0</v>
      </c>
      <c r="BO7" s="71">
        <f>SUM(BP7:BT7)</f>
        <v>0</v>
      </c>
      <c r="BP7" s="71">
        <f t="shared" si="1"/>
        <v>0</v>
      </c>
      <c r="BQ7" s="71">
        <f t="shared" si="1"/>
        <v>0</v>
      </c>
      <c r="BR7" s="71">
        <f t="shared" si="1"/>
        <v>0</v>
      </c>
      <c r="BS7" s="71">
        <f t="shared" si="1"/>
        <v>0</v>
      </c>
      <c r="BT7" s="71">
        <f t="shared" si="1"/>
        <v>0</v>
      </c>
      <c r="BU7" s="71">
        <f>SUM(BV7:BZ7)</f>
        <v>0</v>
      </c>
      <c r="BV7" s="71">
        <f t="shared" si="1"/>
        <v>0</v>
      </c>
      <c r="BW7" s="71">
        <f t="shared" si="1"/>
        <v>0</v>
      </c>
      <c r="BX7" s="71">
        <f t="shared" si="1"/>
        <v>0</v>
      </c>
      <c r="BY7" s="71">
        <f t="shared" si="1"/>
        <v>0</v>
      </c>
      <c r="BZ7" s="71">
        <f t="shared" si="1"/>
        <v>0</v>
      </c>
      <c r="CA7" s="71">
        <f t="shared" ref="CA7:ER7" si="2">SUM(CA$8:CA$207)</f>
        <v>1</v>
      </c>
      <c r="CB7" s="71">
        <f t="shared" si="2"/>
        <v>0</v>
      </c>
      <c r="CC7" s="71">
        <f t="shared" si="2"/>
        <v>0</v>
      </c>
      <c r="CD7" s="71">
        <f t="shared" si="2"/>
        <v>0</v>
      </c>
      <c r="CE7" s="71">
        <f t="shared" si="2"/>
        <v>0</v>
      </c>
      <c r="CF7" s="71">
        <f t="shared" si="2"/>
        <v>0</v>
      </c>
      <c r="CG7" s="71">
        <f t="shared" si="2"/>
        <v>0</v>
      </c>
      <c r="CH7" s="71">
        <f t="shared" si="2"/>
        <v>0</v>
      </c>
      <c r="CI7" s="71">
        <f t="shared" si="2"/>
        <v>0</v>
      </c>
      <c r="CJ7" s="71">
        <f t="shared" si="2"/>
        <v>1</v>
      </c>
      <c r="CK7" s="71">
        <f t="shared" si="2"/>
        <v>0</v>
      </c>
      <c r="CL7" s="71">
        <f t="shared" si="2"/>
        <v>0</v>
      </c>
      <c r="CM7" s="71">
        <f t="shared" si="2"/>
        <v>2</v>
      </c>
      <c r="CN7" s="71">
        <f t="shared" si="2"/>
        <v>0</v>
      </c>
      <c r="CO7" s="71">
        <f t="shared" si="2"/>
        <v>0</v>
      </c>
      <c r="CP7" s="71">
        <f t="shared" si="2"/>
        <v>1</v>
      </c>
      <c r="CQ7" s="71">
        <f t="shared" si="2"/>
        <v>0</v>
      </c>
      <c r="CR7" s="71">
        <f t="shared" si="2"/>
        <v>0</v>
      </c>
      <c r="CS7" s="71">
        <f t="shared" si="2"/>
        <v>0</v>
      </c>
      <c r="CT7" s="71">
        <f t="shared" si="2"/>
        <v>0</v>
      </c>
      <c r="CU7" s="71">
        <f t="shared" si="2"/>
        <v>0</v>
      </c>
      <c r="CV7" s="71">
        <f t="shared" si="2"/>
        <v>0</v>
      </c>
      <c r="CW7" s="71">
        <f t="shared" si="2"/>
        <v>0</v>
      </c>
      <c r="CX7" s="71">
        <f t="shared" si="2"/>
        <v>0</v>
      </c>
      <c r="CY7" s="71">
        <f t="shared" si="2"/>
        <v>0</v>
      </c>
      <c r="CZ7" s="71">
        <f t="shared" si="2"/>
        <v>1</v>
      </c>
      <c r="DA7" s="71">
        <f t="shared" si="2"/>
        <v>0</v>
      </c>
      <c r="DB7" s="71">
        <f t="shared" si="2"/>
        <v>6</v>
      </c>
      <c r="DC7" s="71">
        <f t="shared" si="2"/>
        <v>4</v>
      </c>
      <c r="DD7" s="71">
        <f t="shared" si="2"/>
        <v>0</v>
      </c>
      <c r="DE7" s="71" t="s">
        <v>113</v>
      </c>
      <c r="DF7" s="71">
        <f t="shared" si="2"/>
        <v>0</v>
      </c>
      <c r="DG7" s="71">
        <f t="shared" si="2"/>
        <v>0</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0</v>
      </c>
      <c r="ET7" s="71">
        <f t="shared" si="0"/>
        <v>0</v>
      </c>
      <c r="EU7" s="71">
        <f t="shared" si="0"/>
        <v>0</v>
      </c>
      <c r="EV7" s="71">
        <f t="shared" si="0"/>
        <v>0</v>
      </c>
      <c r="EW7" s="71">
        <f t="shared" si="0"/>
        <v>0</v>
      </c>
      <c r="EX7" s="71">
        <f t="shared" si="0"/>
        <v>0</v>
      </c>
      <c r="EY7" s="71">
        <f t="shared" si="0"/>
        <v>0</v>
      </c>
      <c r="EZ7" s="71">
        <f t="shared" si="0"/>
        <v>0</v>
      </c>
      <c r="FA7" s="71">
        <f t="shared" si="0"/>
        <v>1</v>
      </c>
      <c r="FB7" s="71">
        <f t="shared" si="0"/>
        <v>2</v>
      </c>
      <c r="FC7" s="71">
        <f t="shared" si="0"/>
        <v>0</v>
      </c>
      <c r="FD7" s="71">
        <f t="shared" si="0"/>
        <v>0</v>
      </c>
      <c r="FE7" s="71">
        <f t="shared" si="0"/>
        <v>0</v>
      </c>
      <c r="FF7" s="71">
        <f t="shared" si="0"/>
        <v>0</v>
      </c>
      <c r="FG7" s="71">
        <f t="shared" si="0"/>
        <v>0</v>
      </c>
      <c r="FH7" s="71">
        <f t="shared" si="0"/>
        <v>0</v>
      </c>
      <c r="FI7" s="71">
        <f t="shared" si="0"/>
        <v>10</v>
      </c>
      <c r="FJ7" s="71">
        <f t="shared" si="0"/>
        <v>24</v>
      </c>
      <c r="FK7" s="71">
        <f t="shared" si="0"/>
        <v>0</v>
      </c>
      <c r="FL7" s="71">
        <f t="shared" si="0"/>
        <v>0</v>
      </c>
      <c r="FM7" s="71">
        <f t="shared" si="0"/>
        <v>0</v>
      </c>
      <c r="FN7" s="71">
        <f t="shared" si="0"/>
        <v>0</v>
      </c>
      <c r="FO7" s="71">
        <f t="shared" si="0"/>
        <v>0</v>
      </c>
      <c r="FP7" s="71">
        <f t="shared" si="0"/>
        <v>0</v>
      </c>
    </row>
    <row r="8" spans="1:172" s="53" customFormat="1" ht="13.5" customHeight="1">
      <c r="A8" s="60" t="s">
        <v>125</v>
      </c>
      <c r="B8" s="61" t="s">
        <v>178</v>
      </c>
      <c r="C8" s="62" t="s">
        <v>179</v>
      </c>
      <c r="D8" s="63">
        <v>0</v>
      </c>
      <c r="E8" s="63">
        <v>0</v>
      </c>
      <c r="F8" s="63">
        <v>0</v>
      </c>
      <c r="G8" s="63">
        <v>0</v>
      </c>
      <c r="H8" s="63">
        <v>0</v>
      </c>
      <c r="I8" s="63">
        <v>0</v>
      </c>
      <c r="J8" s="63">
        <v>0</v>
      </c>
      <c r="K8" s="63">
        <v>0</v>
      </c>
      <c r="L8" s="63">
        <v>0</v>
      </c>
      <c r="M8" s="63">
        <v>0</v>
      </c>
      <c r="N8" s="63">
        <v>0</v>
      </c>
      <c r="O8" s="63">
        <v>0</v>
      </c>
      <c r="P8" s="63">
        <v>0</v>
      </c>
      <c r="Q8" s="63">
        <v>0</v>
      </c>
      <c r="R8" s="63">
        <v>0</v>
      </c>
      <c r="S8" s="63">
        <v>0</v>
      </c>
      <c r="T8" s="63">
        <v>0</v>
      </c>
      <c r="U8" s="63">
        <v>0</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0</v>
      </c>
      <c r="CC8" s="63">
        <v>0</v>
      </c>
      <c r="CD8" s="63">
        <v>0</v>
      </c>
      <c r="CE8" s="63">
        <v>0</v>
      </c>
      <c r="CF8" s="63">
        <v>0</v>
      </c>
      <c r="CG8" s="63">
        <v>0</v>
      </c>
      <c r="CH8" s="63">
        <v>0</v>
      </c>
      <c r="CI8" s="63">
        <v>0</v>
      </c>
      <c r="CJ8" s="63">
        <v>0</v>
      </c>
      <c r="CK8" s="63">
        <v>0</v>
      </c>
      <c r="CL8" s="63">
        <v>0</v>
      </c>
      <c r="CM8" s="63">
        <v>0</v>
      </c>
      <c r="CN8" s="63">
        <v>0</v>
      </c>
      <c r="CO8" s="63">
        <v>0</v>
      </c>
      <c r="CP8" s="63">
        <v>0</v>
      </c>
      <c r="CQ8" s="63">
        <v>0</v>
      </c>
      <c r="CR8" s="63">
        <v>0</v>
      </c>
      <c r="CS8" s="63">
        <v>0</v>
      </c>
      <c r="CT8" s="63">
        <v>0</v>
      </c>
      <c r="CU8" s="63">
        <v>0</v>
      </c>
      <c r="CV8" s="63">
        <v>0</v>
      </c>
      <c r="CW8" s="63">
        <v>0</v>
      </c>
      <c r="CX8" s="63">
        <v>0</v>
      </c>
      <c r="CY8" s="63">
        <v>0</v>
      </c>
      <c r="CZ8" s="63">
        <v>0</v>
      </c>
      <c r="DA8" s="63">
        <v>0</v>
      </c>
      <c r="DB8" s="63">
        <v>0</v>
      </c>
      <c r="DC8" s="63">
        <v>0</v>
      </c>
      <c r="DD8" s="63">
        <v>0</v>
      </c>
      <c r="DE8" s="63" t="s">
        <v>137</v>
      </c>
      <c r="DF8" s="63">
        <v>0</v>
      </c>
      <c r="DG8" s="63">
        <v>0</v>
      </c>
      <c r="DH8" s="63">
        <v>0</v>
      </c>
      <c r="DI8" s="63" t="s">
        <v>137</v>
      </c>
      <c r="DJ8" s="63">
        <v>0</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0</v>
      </c>
      <c r="ET8" s="63">
        <v>0</v>
      </c>
      <c r="EU8" s="63">
        <v>0</v>
      </c>
      <c r="EV8" s="63">
        <v>0</v>
      </c>
      <c r="EW8" s="63">
        <v>0</v>
      </c>
      <c r="EX8" s="63">
        <v>0</v>
      </c>
      <c r="EY8" s="63">
        <v>0</v>
      </c>
      <c r="EZ8" s="63">
        <v>0</v>
      </c>
      <c r="FA8" s="63">
        <v>0</v>
      </c>
      <c r="FB8" s="63">
        <v>0</v>
      </c>
      <c r="FC8" s="63">
        <v>0</v>
      </c>
      <c r="FD8" s="63">
        <v>0</v>
      </c>
      <c r="FE8" s="63">
        <v>0</v>
      </c>
      <c r="FF8" s="63">
        <v>0</v>
      </c>
      <c r="FG8" s="63">
        <v>0</v>
      </c>
      <c r="FH8" s="63">
        <v>0</v>
      </c>
      <c r="FI8" s="63">
        <v>0</v>
      </c>
      <c r="FJ8" s="63">
        <v>0</v>
      </c>
      <c r="FK8" s="63">
        <v>0</v>
      </c>
      <c r="FL8" s="63">
        <v>0</v>
      </c>
      <c r="FM8" s="63">
        <v>0</v>
      </c>
      <c r="FN8" s="63">
        <v>0</v>
      </c>
      <c r="FO8" s="63">
        <v>0</v>
      </c>
      <c r="FP8" s="63">
        <v>0</v>
      </c>
    </row>
    <row r="9" spans="1:172" s="53" customFormat="1" ht="13.5" customHeight="1">
      <c r="A9" s="60" t="s">
        <v>125</v>
      </c>
      <c r="B9" s="61" t="s">
        <v>181</v>
      </c>
      <c r="C9" s="62" t="s">
        <v>182</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0</v>
      </c>
      <c r="CF9" s="63">
        <v>0</v>
      </c>
      <c r="CG9" s="63">
        <v>0</v>
      </c>
      <c r="CH9" s="63">
        <v>0</v>
      </c>
      <c r="CI9" s="63">
        <v>0</v>
      </c>
      <c r="CJ9" s="63">
        <v>0</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0</v>
      </c>
      <c r="DC9" s="63">
        <v>0</v>
      </c>
      <c r="DD9" s="63">
        <v>0</v>
      </c>
      <c r="DE9" s="63" t="s">
        <v>137</v>
      </c>
      <c r="DF9" s="63">
        <v>0</v>
      </c>
      <c r="DG9" s="63">
        <v>0</v>
      </c>
      <c r="DH9" s="63">
        <v>0</v>
      </c>
      <c r="DI9" s="63" t="s">
        <v>137</v>
      </c>
      <c r="DJ9" s="63">
        <v>0</v>
      </c>
      <c r="DK9" s="63">
        <v>0</v>
      </c>
      <c r="DL9" s="63">
        <v>0</v>
      </c>
      <c r="DM9" s="63" t="s">
        <v>137</v>
      </c>
      <c r="DN9" s="63">
        <v>0</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183</v>
      </c>
      <c r="C10" s="62" t="s">
        <v>184</v>
      </c>
      <c r="D10" s="63">
        <v>0</v>
      </c>
      <c r="E10" s="63">
        <v>0</v>
      </c>
      <c r="F10" s="63">
        <v>0</v>
      </c>
      <c r="G10" s="63">
        <v>0</v>
      </c>
      <c r="H10" s="63">
        <v>0</v>
      </c>
      <c r="I10" s="63">
        <v>0</v>
      </c>
      <c r="J10" s="63">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0</v>
      </c>
      <c r="CB10" s="63">
        <v>0</v>
      </c>
      <c r="CC10" s="63">
        <v>0</v>
      </c>
      <c r="CD10" s="63">
        <v>0</v>
      </c>
      <c r="CE10" s="63">
        <v>0</v>
      </c>
      <c r="CF10" s="63">
        <v>0</v>
      </c>
      <c r="CG10" s="63">
        <v>0</v>
      </c>
      <c r="CH10" s="63">
        <v>0</v>
      </c>
      <c r="CI10" s="63">
        <v>0</v>
      </c>
      <c r="CJ10" s="63">
        <v>0</v>
      </c>
      <c r="CK10" s="63">
        <v>0</v>
      </c>
      <c r="CL10" s="63">
        <v>0</v>
      </c>
      <c r="CM10" s="63">
        <v>0</v>
      </c>
      <c r="CN10" s="63">
        <v>0</v>
      </c>
      <c r="CO10" s="63">
        <v>0</v>
      </c>
      <c r="CP10" s="63">
        <v>0</v>
      </c>
      <c r="CQ10" s="63">
        <v>0</v>
      </c>
      <c r="CR10" s="63">
        <v>0</v>
      </c>
      <c r="CS10" s="63">
        <v>0</v>
      </c>
      <c r="CT10" s="63">
        <v>0</v>
      </c>
      <c r="CU10" s="63">
        <v>0</v>
      </c>
      <c r="CV10" s="63">
        <v>0</v>
      </c>
      <c r="CW10" s="63">
        <v>0</v>
      </c>
      <c r="CX10" s="63">
        <v>0</v>
      </c>
      <c r="CY10" s="63">
        <v>0</v>
      </c>
      <c r="CZ10" s="63">
        <v>0</v>
      </c>
      <c r="DA10" s="63">
        <v>0</v>
      </c>
      <c r="DB10" s="63">
        <v>6</v>
      </c>
      <c r="DC10" s="63">
        <v>4</v>
      </c>
      <c r="DD10" s="63">
        <v>0</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0</v>
      </c>
      <c r="EX10" s="63">
        <v>0</v>
      </c>
      <c r="EY10" s="63">
        <v>0</v>
      </c>
      <c r="EZ10" s="63">
        <v>0</v>
      </c>
      <c r="FA10" s="63">
        <v>1</v>
      </c>
      <c r="FB10" s="63">
        <v>2</v>
      </c>
      <c r="FC10" s="63">
        <v>0</v>
      </c>
      <c r="FD10" s="63">
        <v>0</v>
      </c>
      <c r="FE10" s="63">
        <v>0</v>
      </c>
      <c r="FF10" s="63">
        <v>0</v>
      </c>
      <c r="FG10" s="63">
        <v>0</v>
      </c>
      <c r="FH10" s="63">
        <v>0</v>
      </c>
      <c r="FI10" s="63">
        <v>10</v>
      </c>
      <c r="FJ10" s="63">
        <v>24</v>
      </c>
      <c r="FK10" s="63">
        <v>0</v>
      </c>
      <c r="FL10" s="63">
        <v>0</v>
      </c>
      <c r="FM10" s="63">
        <v>0</v>
      </c>
      <c r="FN10" s="63">
        <v>0</v>
      </c>
      <c r="FO10" s="63">
        <v>0</v>
      </c>
      <c r="FP10" s="63">
        <v>0</v>
      </c>
    </row>
    <row r="11" spans="1:172" s="53" customFormat="1" ht="13.5" customHeight="1">
      <c r="A11" s="60" t="s">
        <v>125</v>
      </c>
      <c r="B11" s="61" t="s">
        <v>185</v>
      </c>
      <c r="C11" s="62" t="s">
        <v>186</v>
      </c>
      <c r="D11" s="63">
        <v>0</v>
      </c>
      <c r="E11" s="63">
        <v>0</v>
      </c>
      <c r="F11" s="63">
        <v>0</v>
      </c>
      <c r="G11" s="63">
        <v>0</v>
      </c>
      <c r="H11" s="63">
        <v>0</v>
      </c>
      <c r="I11" s="63">
        <v>0</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137</v>
      </c>
      <c r="DF11" s="63">
        <v>0</v>
      </c>
      <c r="DG11" s="63">
        <v>0</v>
      </c>
      <c r="DH11" s="63">
        <v>0</v>
      </c>
      <c r="DI11" s="63" t="s">
        <v>137</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187</v>
      </c>
      <c r="C12" s="62" t="s">
        <v>188</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0</v>
      </c>
      <c r="CC12" s="63">
        <v>0</v>
      </c>
      <c r="CD12" s="63">
        <v>0</v>
      </c>
      <c r="CE12" s="63">
        <v>0</v>
      </c>
      <c r="CF12" s="63">
        <v>0</v>
      </c>
      <c r="CG12" s="63">
        <v>0</v>
      </c>
      <c r="CH12" s="63">
        <v>0</v>
      </c>
      <c r="CI12" s="63">
        <v>0</v>
      </c>
      <c r="CJ12" s="63">
        <v>0</v>
      </c>
      <c r="CK12" s="63">
        <v>0</v>
      </c>
      <c r="CL12" s="63">
        <v>0</v>
      </c>
      <c r="CM12" s="63">
        <v>0</v>
      </c>
      <c r="CN12" s="63">
        <v>0</v>
      </c>
      <c r="CO12" s="63">
        <v>0</v>
      </c>
      <c r="CP12" s="63">
        <v>0</v>
      </c>
      <c r="CQ12" s="63">
        <v>0</v>
      </c>
      <c r="CR12" s="63">
        <v>0</v>
      </c>
      <c r="CS12" s="63">
        <v>0</v>
      </c>
      <c r="CT12" s="63">
        <v>0</v>
      </c>
      <c r="CU12" s="63">
        <v>0</v>
      </c>
      <c r="CV12" s="63">
        <v>0</v>
      </c>
      <c r="CW12" s="63">
        <v>0</v>
      </c>
      <c r="CX12" s="63">
        <v>0</v>
      </c>
      <c r="CY12" s="63">
        <v>0</v>
      </c>
      <c r="CZ12" s="63">
        <v>0</v>
      </c>
      <c r="DA12" s="63">
        <v>0</v>
      </c>
      <c r="DB12" s="63">
        <v>0</v>
      </c>
      <c r="DC12" s="63">
        <v>0</v>
      </c>
      <c r="DD12" s="63">
        <v>0</v>
      </c>
      <c r="DE12" s="63" t="s">
        <v>137</v>
      </c>
      <c r="DF12" s="63">
        <v>0</v>
      </c>
      <c r="DG12" s="63">
        <v>0</v>
      </c>
      <c r="DH12" s="63">
        <v>0</v>
      </c>
      <c r="DI12" s="63" t="s">
        <v>137</v>
      </c>
      <c r="DJ12" s="63">
        <v>0</v>
      </c>
      <c r="DK12" s="63">
        <v>0</v>
      </c>
      <c r="DL12" s="63">
        <v>0</v>
      </c>
      <c r="DM12" s="63" t="s">
        <v>137</v>
      </c>
      <c r="DN12" s="63">
        <v>0</v>
      </c>
      <c r="DO12" s="63">
        <v>0</v>
      </c>
      <c r="DP12" s="63">
        <v>0</v>
      </c>
      <c r="DQ12" s="63" t="s">
        <v>137</v>
      </c>
      <c r="DR12" s="63">
        <v>0</v>
      </c>
      <c r="DS12" s="63">
        <v>0</v>
      </c>
      <c r="DT12" s="63">
        <v>0</v>
      </c>
      <c r="DU12" s="63" t="s">
        <v>137</v>
      </c>
      <c r="DV12" s="63">
        <v>0</v>
      </c>
      <c r="DW12" s="63">
        <v>0</v>
      </c>
      <c r="DX12" s="63">
        <v>0</v>
      </c>
      <c r="DY12" s="63" t="s">
        <v>137</v>
      </c>
      <c r="DZ12" s="63">
        <v>0</v>
      </c>
      <c r="EA12" s="63">
        <v>0</v>
      </c>
      <c r="EB12" s="63">
        <v>0</v>
      </c>
      <c r="EC12" s="63" t="s">
        <v>137</v>
      </c>
      <c r="ED12" s="63">
        <v>0</v>
      </c>
      <c r="EE12" s="63">
        <v>0</v>
      </c>
      <c r="EF12" s="63">
        <v>0</v>
      </c>
      <c r="EG12" s="63" t="s">
        <v>137</v>
      </c>
      <c r="EH12" s="63">
        <v>0</v>
      </c>
      <c r="EI12" s="63">
        <v>0</v>
      </c>
      <c r="EJ12" s="63">
        <v>0</v>
      </c>
      <c r="EK12" s="63" t="s">
        <v>137</v>
      </c>
      <c r="EL12" s="63">
        <v>0</v>
      </c>
      <c r="EM12" s="63">
        <v>0</v>
      </c>
      <c r="EN12" s="63">
        <v>0</v>
      </c>
      <c r="EO12" s="63" t="s">
        <v>137</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189</v>
      </c>
      <c r="C13" s="62" t="s">
        <v>190</v>
      </c>
      <c r="D13" s="63">
        <v>1</v>
      </c>
      <c r="E13" s="63">
        <v>2</v>
      </c>
      <c r="F13" s="63">
        <v>1</v>
      </c>
      <c r="G13" s="63">
        <v>2</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2</v>
      </c>
      <c r="AC13" s="63">
        <f>AD13+AJ13+AP13</f>
        <v>1</v>
      </c>
      <c r="AD13" s="63">
        <f>SUM(AE13:AI13)</f>
        <v>1</v>
      </c>
      <c r="AE13" s="63">
        <v>0</v>
      </c>
      <c r="AF13" s="63">
        <v>1</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1</v>
      </c>
      <c r="AW13" s="63">
        <f>SUM(AX13:BB13)</f>
        <v>0</v>
      </c>
      <c r="AX13" s="63">
        <v>0</v>
      </c>
      <c r="AY13" s="63">
        <v>0</v>
      </c>
      <c r="AZ13" s="63">
        <v>0</v>
      </c>
      <c r="BA13" s="63">
        <v>0</v>
      </c>
      <c r="BB13" s="63">
        <v>0</v>
      </c>
      <c r="BC13" s="63">
        <f>SUM(BD13:BH13)</f>
        <v>1</v>
      </c>
      <c r="BD13" s="63">
        <v>1</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1</v>
      </c>
      <c r="CB13" s="63">
        <v>0</v>
      </c>
      <c r="CC13" s="63">
        <v>0</v>
      </c>
      <c r="CD13" s="63">
        <v>0</v>
      </c>
      <c r="CE13" s="63">
        <v>0</v>
      </c>
      <c r="CF13" s="63">
        <v>0</v>
      </c>
      <c r="CG13" s="63">
        <v>0</v>
      </c>
      <c r="CH13" s="63">
        <v>0</v>
      </c>
      <c r="CI13" s="63">
        <v>0</v>
      </c>
      <c r="CJ13" s="63">
        <v>1</v>
      </c>
      <c r="CK13" s="63">
        <v>0</v>
      </c>
      <c r="CL13" s="63">
        <v>0</v>
      </c>
      <c r="CM13" s="63">
        <v>2</v>
      </c>
      <c r="CN13" s="63">
        <v>0</v>
      </c>
      <c r="CO13" s="63">
        <v>0</v>
      </c>
      <c r="CP13" s="63">
        <v>1</v>
      </c>
      <c r="CQ13" s="63">
        <v>0</v>
      </c>
      <c r="CR13" s="63">
        <v>0</v>
      </c>
      <c r="CS13" s="63">
        <v>0</v>
      </c>
      <c r="CT13" s="63">
        <v>0</v>
      </c>
      <c r="CU13" s="63">
        <v>0</v>
      </c>
      <c r="CV13" s="63">
        <v>0</v>
      </c>
      <c r="CW13" s="63">
        <v>0</v>
      </c>
      <c r="CX13" s="63">
        <v>0</v>
      </c>
      <c r="CY13" s="63">
        <v>0</v>
      </c>
      <c r="CZ13" s="63">
        <v>1</v>
      </c>
      <c r="DA13" s="63">
        <v>0</v>
      </c>
      <c r="DB13" s="63">
        <v>0</v>
      </c>
      <c r="DC13" s="63">
        <v>0</v>
      </c>
      <c r="DD13" s="63">
        <v>0</v>
      </c>
      <c r="DE13" s="63" t="s">
        <v>137</v>
      </c>
      <c r="DF13" s="63">
        <v>0</v>
      </c>
      <c r="DG13" s="63">
        <v>0</v>
      </c>
      <c r="DH13" s="63">
        <v>0</v>
      </c>
      <c r="DI13" s="63" t="s">
        <v>137</v>
      </c>
      <c r="DJ13" s="63">
        <v>0</v>
      </c>
      <c r="DK13" s="63">
        <v>0</v>
      </c>
      <c r="DL13" s="63">
        <v>0</v>
      </c>
      <c r="DM13" s="63" t="s">
        <v>137</v>
      </c>
      <c r="DN13" s="63">
        <v>0</v>
      </c>
      <c r="DO13" s="63">
        <v>0</v>
      </c>
      <c r="DP13" s="63">
        <v>0</v>
      </c>
      <c r="DQ13" s="63" t="s">
        <v>137</v>
      </c>
      <c r="DR13" s="63">
        <v>0</v>
      </c>
      <c r="DS13" s="63">
        <v>0</v>
      </c>
      <c r="DT13" s="63">
        <v>0</v>
      </c>
      <c r="DU13" s="63" t="s">
        <v>137</v>
      </c>
      <c r="DV13" s="63">
        <v>0</v>
      </c>
      <c r="DW13" s="63">
        <v>0</v>
      </c>
      <c r="DX13" s="63">
        <v>0</v>
      </c>
      <c r="DY13" s="63" t="s">
        <v>137</v>
      </c>
      <c r="DZ13" s="63">
        <v>0</v>
      </c>
      <c r="EA13" s="63">
        <v>0</v>
      </c>
      <c r="EB13" s="63">
        <v>0</v>
      </c>
      <c r="EC13" s="63" t="s">
        <v>137</v>
      </c>
      <c r="ED13" s="63">
        <v>0</v>
      </c>
      <c r="EE13" s="63">
        <v>0</v>
      </c>
      <c r="EF13" s="63">
        <v>0</v>
      </c>
      <c r="EG13" s="63" t="s">
        <v>137</v>
      </c>
      <c r="EH13" s="63">
        <v>0</v>
      </c>
      <c r="EI13" s="63">
        <v>0</v>
      </c>
      <c r="EJ13" s="63">
        <v>0</v>
      </c>
      <c r="EK13" s="63" t="s">
        <v>137</v>
      </c>
      <c r="EL13" s="63">
        <v>0</v>
      </c>
      <c r="EM13" s="63">
        <v>0</v>
      </c>
      <c r="EN13" s="63">
        <v>0</v>
      </c>
      <c r="EO13" s="63" t="s">
        <v>137</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c r="B14" s="61"/>
      <c r="C14" s="62"/>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row>
    <row r="15" spans="1:172" s="53" customFormat="1" ht="13.5" customHeight="1">
      <c r="A15" s="60"/>
      <c r="B15" s="61"/>
      <c r="C15" s="62"/>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row>
    <row r="16" spans="1:172" s="53" customFormat="1" ht="13.5" customHeight="1">
      <c r="A16" s="60"/>
      <c r="B16" s="61"/>
      <c r="C16" s="62"/>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row>
    <row r="17" spans="1:172" s="53" customFormat="1" ht="13.5" customHeight="1">
      <c r="A17" s="60"/>
      <c r="B17" s="61"/>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row>
    <row r="18" spans="1:172" s="53" customFormat="1" ht="13.5" customHeight="1">
      <c r="A18" s="60"/>
      <c r="B18" s="61"/>
      <c r="C18" s="62"/>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row>
    <row r="19" spans="1:172" s="53" customFormat="1" ht="13.5" customHeight="1">
      <c r="A19" s="60"/>
      <c r="B19" s="61"/>
      <c r="C19" s="62"/>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row>
    <row r="20" spans="1:172" s="53" customFormat="1" ht="13.5" customHeight="1">
      <c r="A20" s="60"/>
      <c r="B20" s="61"/>
      <c r="C20" s="62"/>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row>
    <row r="21" spans="1:172"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13">
    <sortCondition ref="A8:A13"/>
    <sortCondition ref="B8:B13"/>
    <sortCondition ref="C8:C13"/>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愛媛県</v>
      </c>
      <c r="B7" s="70" t="str">
        <f>組合状況!B7</f>
        <v>38000</v>
      </c>
      <c r="C7" s="69" t="s">
        <v>52</v>
      </c>
      <c r="D7" s="71">
        <f>SUM(E7:G7)</f>
        <v>230</v>
      </c>
      <c r="E7" s="71">
        <f>SUM(E$8:E$207)</f>
        <v>165</v>
      </c>
      <c r="F7" s="71">
        <f>SUM(F$8:F$207)</f>
        <v>47</v>
      </c>
      <c r="G7" s="71">
        <f>SUM(G$8:G$207)</f>
        <v>18</v>
      </c>
      <c r="H7" s="71">
        <f>SUM(I7:K7)</f>
        <v>704</v>
      </c>
      <c r="I7" s="71">
        <f>SUM(I$8:I$207)</f>
        <v>660</v>
      </c>
      <c r="J7" s="71">
        <f>SUM(J$8:J$207)</f>
        <v>39</v>
      </c>
      <c r="K7" s="71">
        <f>SUM(K$8:K$207)</f>
        <v>5</v>
      </c>
      <c r="L7" s="71">
        <f>SUM(M7:O7)</f>
        <v>15</v>
      </c>
      <c r="M7" s="71">
        <f>SUM(M$8:M$207)</f>
        <v>10</v>
      </c>
      <c r="N7" s="71">
        <f>SUM(N$8:N$207)</f>
        <v>2</v>
      </c>
      <c r="O7" s="71">
        <f>SUM(O$8:O$207)</f>
        <v>3</v>
      </c>
      <c r="P7" s="71">
        <f>SUM(Q7:S7)</f>
        <v>89</v>
      </c>
      <c r="Q7" s="71">
        <f>SUM(Q$8:Q$207)</f>
        <v>86</v>
      </c>
      <c r="R7" s="71">
        <f>SUM(R$8:R$207)</f>
        <v>1</v>
      </c>
      <c r="S7" s="71">
        <f>SUM(S$8:S$207)</f>
        <v>2</v>
      </c>
    </row>
    <row r="8" spans="1:19" s="10" customFormat="1" ht="13.5" customHeight="1">
      <c r="A8" s="60" t="s">
        <v>125</v>
      </c>
      <c r="B8" s="61" t="s">
        <v>135</v>
      </c>
      <c r="C8" s="62" t="s">
        <v>136</v>
      </c>
      <c r="D8" s="63">
        <f>SUM(E8:G8)</f>
        <v>23</v>
      </c>
      <c r="E8" s="63">
        <v>21</v>
      </c>
      <c r="F8" s="63">
        <v>2</v>
      </c>
      <c r="G8" s="63">
        <v>0</v>
      </c>
      <c r="H8" s="63">
        <f>SUM(I8:K8)</f>
        <v>155</v>
      </c>
      <c r="I8" s="63">
        <v>154</v>
      </c>
      <c r="J8" s="63">
        <v>1</v>
      </c>
      <c r="K8" s="63">
        <v>0</v>
      </c>
      <c r="L8" s="63">
        <f>SUM(M8:O8)</f>
        <v>1</v>
      </c>
      <c r="M8" s="63">
        <v>1</v>
      </c>
      <c r="N8" s="63">
        <v>0</v>
      </c>
      <c r="O8" s="63">
        <v>0</v>
      </c>
      <c r="P8" s="63">
        <f>SUM(Q8:S8)</f>
        <v>14</v>
      </c>
      <c r="Q8" s="63">
        <v>14</v>
      </c>
      <c r="R8" s="63">
        <v>0</v>
      </c>
      <c r="S8" s="63">
        <v>0</v>
      </c>
    </row>
    <row r="9" spans="1:19" s="10" customFormat="1" ht="13.5" customHeight="1">
      <c r="A9" s="60" t="s">
        <v>125</v>
      </c>
      <c r="B9" s="61" t="s">
        <v>139</v>
      </c>
      <c r="C9" s="62" t="s">
        <v>140</v>
      </c>
      <c r="D9" s="63">
        <f>SUM(E9:G9)</f>
        <v>22</v>
      </c>
      <c r="E9" s="63">
        <v>21</v>
      </c>
      <c r="F9" s="63">
        <v>1</v>
      </c>
      <c r="G9" s="63">
        <v>0</v>
      </c>
      <c r="H9" s="63">
        <f>SUM(I9:K9)</f>
        <v>27</v>
      </c>
      <c r="I9" s="63">
        <v>27</v>
      </c>
      <c r="J9" s="63">
        <v>0</v>
      </c>
      <c r="K9" s="63">
        <v>0</v>
      </c>
      <c r="L9" s="63">
        <f>SUM(M9:O9)</f>
        <v>0</v>
      </c>
      <c r="M9" s="63">
        <v>0</v>
      </c>
      <c r="N9" s="63">
        <v>0</v>
      </c>
      <c r="O9" s="63">
        <v>0</v>
      </c>
      <c r="P9" s="63">
        <f>SUM(Q9:S9)</f>
        <v>7</v>
      </c>
      <c r="Q9" s="63">
        <v>7</v>
      </c>
      <c r="R9" s="63">
        <v>0</v>
      </c>
      <c r="S9" s="63">
        <v>0</v>
      </c>
    </row>
    <row r="10" spans="1:19" s="10" customFormat="1" ht="13.5" customHeight="1">
      <c r="A10" s="60" t="s">
        <v>125</v>
      </c>
      <c r="B10" s="61" t="s">
        <v>141</v>
      </c>
      <c r="C10" s="62" t="s">
        <v>142</v>
      </c>
      <c r="D10" s="63">
        <f>SUM(E10:G10)</f>
        <v>13</v>
      </c>
      <c r="E10" s="63">
        <v>12</v>
      </c>
      <c r="F10" s="63">
        <v>1</v>
      </c>
      <c r="G10" s="63">
        <v>0</v>
      </c>
      <c r="H10" s="63">
        <f>SUM(I10:K10)</f>
        <v>23</v>
      </c>
      <c r="I10" s="63">
        <v>23</v>
      </c>
      <c r="J10" s="63">
        <v>0</v>
      </c>
      <c r="K10" s="63">
        <v>0</v>
      </c>
      <c r="L10" s="63">
        <f>SUM(M10:O10)</f>
        <v>1</v>
      </c>
      <c r="M10" s="63">
        <v>1</v>
      </c>
      <c r="N10" s="63">
        <v>0</v>
      </c>
      <c r="O10" s="63">
        <v>0</v>
      </c>
      <c r="P10" s="63">
        <f>SUM(Q10:S10)</f>
        <v>16</v>
      </c>
      <c r="Q10" s="63">
        <v>16</v>
      </c>
      <c r="R10" s="63">
        <v>0</v>
      </c>
      <c r="S10" s="63">
        <v>0</v>
      </c>
    </row>
    <row r="11" spans="1:19" s="10" customFormat="1" ht="13.5" customHeight="1">
      <c r="A11" s="60" t="s">
        <v>125</v>
      </c>
      <c r="B11" s="61" t="s">
        <v>143</v>
      </c>
      <c r="C11" s="62" t="s">
        <v>144</v>
      </c>
      <c r="D11" s="63">
        <f>SUM(E11:G11)</f>
        <v>21</v>
      </c>
      <c r="E11" s="63">
        <v>14</v>
      </c>
      <c r="F11" s="63">
        <v>5</v>
      </c>
      <c r="G11" s="63">
        <v>2</v>
      </c>
      <c r="H11" s="63">
        <f>SUM(I11:K11)</f>
        <v>35</v>
      </c>
      <c r="I11" s="63">
        <v>35</v>
      </c>
      <c r="J11" s="63">
        <v>0</v>
      </c>
      <c r="K11" s="63">
        <v>0</v>
      </c>
      <c r="L11" s="63">
        <f>SUM(M11:O11)</f>
        <v>1</v>
      </c>
      <c r="M11" s="63">
        <v>1</v>
      </c>
      <c r="N11" s="63">
        <v>0</v>
      </c>
      <c r="O11" s="63">
        <v>0</v>
      </c>
      <c r="P11" s="63">
        <f>SUM(Q11:S11)</f>
        <v>7</v>
      </c>
      <c r="Q11" s="63">
        <v>7</v>
      </c>
      <c r="R11" s="63">
        <v>0</v>
      </c>
      <c r="S11" s="63">
        <v>0</v>
      </c>
    </row>
    <row r="12" spans="1:19" s="10" customFormat="1" ht="13.5" customHeight="1">
      <c r="A12" s="60" t="s">
        <v>125</v>
      </c>
      <c r="B12" s="61" t="s">
        <v>145</v>
      </c>
      <c r="C12" s="62" t="s">
        <v>146</v>
      </c>
      <c r="D12" s="63">
        <f>SUM(E12:G12)</f>
        <v>11</v>
      </c>
      <c r="E12" s="63">
        <v>11</v>
      </c>
      <c r="F12" s="63">
        <v>0</v>
      </c>
      <c r="G12" s="63">
        <v>0</v>
      </c>
      <c r="H12" s="63">
        <f>SUM(I12:K12)</f>
        <v>71</v>
      </c>
      <c r="I12" s="63">
        <v>60</v>
      </c>
      <c r="J12" s="63">
        <v>10</v>
      </c>
      <c r="K12" s="63">
        <v>1</v>
      </c>
      <c r="L12" s="63">
        <f>SUM(M12:O12)</f>
        <v>2</v>
      </c>
      <c r="M12" s="63">
        <v>2</v>
      </c>
      <c r="N12" s="63">
        <v>0</v>
      </c>
      <c r="O12" s="63">
        <v>0</v>
      </c>
      <c r="P12" s="63">
        <f>SUM(Q12:S12)</f>
        <v>3</v>
      </c>
      <c r="Q12" s="63">
        <v>3</v>
      </c>
      <c r="R12" s="63">
        <v>0</v>
      </c>
      <c r="S12" s="63">
        <v>0</v>
      </c>
    </row>
    <row r="13" spans="1:19" s="10" customFormat="1" ht="13.5" customHeight="1">
      <c r="A13" s="60" t="s">
        <v>125</v>
      </c>
      <c r="B13" s="61" t="s">
        <v>147</v>
      </c>
      <c r="C13" s="62" t="s">
        <v>148</v>
      </c>
      <c r="D13" s="63">
        <f>SUM(E13:G13)</f>
        <v>6</v>
      </c>
      <c r="E13" s="63">
        <v>2</v>
      </c>
      <c r="F13" s="63">
        <v>1</v>
      </c>
      <c r="G13" s="63">
        <v>3</v>
      </c>
      <c r="H13" s="63">
        <f>SUM(I13:K13)</f>
        <v>41</v>
      </c>
      <c r="I13" s="63">
        <v>32</v>
      </c>
      <c r="J13" s="63">
        <v>7</v>
      </c>
      <c r="K13" s="63">
        <v>2</v>
      </c>
      <c r="L13" s="63">
        <f>SUM(M13:O13)</f>
        <v>0</v>
      </c>
      <c r="M13" s="63">
        <v>0</v>
      </c>
      <c r="N13" s="63">
        <v>0</v>
      </c>
      <c r="O13" s="63">
        <v>0</v>
      </c>
      <c r="P13" s="63">
        <f>SUM(Q13:S13)</f>
        <v>9</v>
      </c>
      <c r="Q13" s="63">
        <v>7</v>
      </c>
      <c r="R13" s="63">
        <v>0</v>
      </c>
      <c r="S13" s="63">
        <v>2</v>
      </c>
    </row>
    <row r="14" spans="1:19" s="10" customFormat="1" ht="13.5" customHeight="1">
      <c r="A14" s="60" t="s">
        <v>125</v>
      </c>
      <c r="B14" s="61" t="s">
        <v>149</v>
      </c>
      <c r="C14" s="62" t="s">
        <v>150</v>
      </c>
      <c r="D14" s="63">
        <f>SUM(E14:G14)</f>
        <v>12</v>
      </c>
      <c r="E14" s="63">
        <v>12</v>
      </c>
      <c r="F14" s="63">
        <v>0</v>
      </c>
      <c r="G14" s="63">
        <v>0</v>
      </c>
      <c r="H14" s="63">
        <f>SUM(I14:K14)</f>
        <v>31</v>
      </c>
      <c r="I14" s="63">
        <v>28</v>
      </c>
      <c r="J14" s="63">
        <v>2</v>
      </c>
      <c r="K14" s="63">
        <v>1</v>
      </c>
      <c r="L14" s="63">
        <f>SUM(M14:O14)</f>
        <v>0</v>
      </c>
      <c r="M14" s="63">
        <v>0</v>
      </c>
      <c r="N14" s="63">
        <v>0</v>
      </c>
      <c r="O14" s="63">
        <v>0</v>
      </c>
      <c r="P14" s="63">
        <f>SUM(Q14:S14)</f>
        <v>0</v>
      </c>
      <c r="Q14" s="63">
        <v>0</v>
      </c>
      <c r="R14" s="63">
        <v>0</v>
      </c>
      <c r="S14" s="63">
        <v>0</v>
      </c>
    </row>
    <row r="15" spans="1:19" s="10" customFormat="1" ht="13.5" customHeight="1">
      <c r="A15" s="60" t="s">
        <v>125</v>
      </c>
      <c r="B15" s="61" t="s">
        <v>151</v>
      </c>
      <c r="C15" s="62" t="s">
        <v>152</v>
      </c>
      <c r="D15" s="63">
        <f>SUM(E15:G15)</f>
        <v>17</v>
      </c>
      <c r="E15" s="63">
        <v>11</v>
      </c>
      <c r="F15" s="63">
        <v>4</v>
      </c>
      <c r="G15" s="63">
        <v>2</v>
      </c>
      <c r="H15" s="63">
        <f>SUM(I15:K15)</f>
        <v>48</v>
      </c>
      <c r="I15" s="63">
        <v>48</v>
      </c>
      <c r="J15" s="63"/>
      <c r="K15" s="63">
        <v>0</v>
      </c>
      <c r="L15" s="63">
        <f>SUM(M15:O15)</f>
        <v>0</v>
      </c>
      <c r="M15" s="63">
        <v>0</v>
      </c>
      <c r="N15" s="63">
        <v>0</v>
      </c>
      <c r="O15" s="63">
        <v>0</v>
      </c>
      <c r="P15" s="63">
        <f>SUM(Q15:S15)</f>
        <v>1</v>
      </c>
      <c r="Q15" s="63">
        <v>1</v>
      </c>
      <c r="R15" s="63">
        <v>0</v>
      </c>
      <c r="S15" s="63">
        <v>0</v>
      </c>
    </row>
    <row r="16" spans="1:19" s="10" customFormat="1" ht="13.5" customHeight="1">
      <c r="A16" s="60" t="s">
        <v>125</v>
      </c>
      <c r="B16" s="61" t="s">
        <v>153</v>
      </c>
      <c r="C16" s="62" t="s">
        <v>154</v>
      </c>
      <c r="D16" s="63">
        <f>SUM(E16:G16)</f>
        <v>21</v>
      </c>
      <c r="E16" s="63">
        <v>21</v>
      </c>
      <c r="F16" s="63">
        <v>0</v>
      </c>
      <c r="G16" s="63">
        <v>0</v>
      </c>
      <c r="H16" s="63">
        <f>SUM(I16:K16)</f>
        <v>54</v>
      </c>
      <c r="I16" s="63">
        <v>50</v>
      </c>
      <c r="J16" s="63">
        <v>4</v>
      </c>
      <c r="K16" s="63">
        <v>0</v>
      </c>
      <c r="L16" s="63">
        <f>SUM(M16:O16)</f>
        <v>0</v>
      </c>
      <c r="M16" s="63">
        <v>0</v>
      </c>
      <c r="N16" s="63">
        <v>0</v>
      </c>
      <c r="O16" s="63">
        <v>0</v>
      </c>
      <c r="P16" s="63">
        <f>SUM(Q16:S16)</f>
        <v>8</v>
      </c>
      <c r="Q16" s="63">
        <v>8</v>
      </c>
      <c r="R16" s="63">
        <v>0</v>
      </c>
      <c r="S16" s="63">
        <v>0</v>
      </c>
    </row>
    <row r="17" spans="1:19" s="10" customFormat="1" ht="13.5" customHeight="1">
      <c r="A17" s="60" t="s">
        <v>125</v>
      </c>
      <c r="B17" s="61" t="s">
        <v>155</v>
      </c>
      <c r="C17" s="62" t="s">
        <v>156</v>
      </c>
      <c r="D17" s="63">
        <f>SUM(E17:G17)</f>
        <v>8</v>
      </c>
      <c r="E17" s="63">
        <v>6</v>
      </c>
      <c r="F17" s="63">
        <v>0</v>
      </c>
      <c r="G17" s="63">
        <v>2</v>
      </c>
      <c r="H17" s="63">
        <f>SUM(I17:K17)</f>
        <v>21</v>
      </c>
      <c r="I17" s="63">
        <v>15</v>
      </c>
      <c r="J17" s="63">
        <v>6</v>
      </c>
      <c r="K17" s="63">
        <v>0</v>
      </c>
      <c r="L17" s="63">
        <f>SUM(M17:O17)</f>
        <v>1</v>
      </c>
      <c r="M17" s="63">
        <v>0</v>
      </c>
      <c r="N17" s="63">
        <v>0</v>
      </c>
      <c r="O17" s="63">
        <v>1</v>
      </c>
      <c r="P17" s="63">
        <f>SUM(Q17:S17)</f>
        <v>4</v>
      </c>
      <c r="Q17" s="63">
        <v>4</v>
      </c>
      <c r="R17" s="63">
        <v>0</v>
      </c>
      <c r="S17" s="63">
        <v>0</v>
      </c>
    </row>
    <row r="18" spans="1:19" s="10" customFormat="1" ht="13.5" customHeight="1">
      <c r="A18" s="60" t="s">
        <v>125</v>
      </c>
      <c r="B18" s="61" t="s">
        <v>157</v>
      </c>
      <c r="C18" s="62" t="s">
        <v>158</v>
      </c>
      <c r="D18" s="63">
        <f>SUM(E18:G18)</f>
        <v>28</v>
      </c>
      <c r="E18" s="63">
        <v>14</v>
      </c>
      <c r="F18" s="63">
        <v>12</v>
      </c>
      <c r="G18" s="63">
        <v>2</v>
      </c>
      <c r="H18" s="63">
        <f>SUM(I18:K18)</f>
        <v>46</v>
      </c>
      <c r="I18" s="63">
        <v>42</v>
      </c>
      <c r="J18" s="63">
        <v>3</v>
      </c>
      <c r="K18" s="63">
        <v>1</v>
      </c>
      <c r="L18" s="63">
        <f>SUM(M18:O18)</f>
        <v>0</v>
      </c>
      <c r="M18" s="63">
        <v>0</v>
      </c>
      <c r="N18" s="63">
        <v>0</v>
      </c>
      <c r="O18" s="63">
        <v>0</v>
      </c>
      <c r="P18" s="63">
        <f>SUM(Q18:S18)</f>
        <v>1</v>
      </c>
      <c r="Q18" s="63">
        <v>1</v>
      </c>
      <c r="R18" s="63">
        <v>0</v>
      </c>
      <c r="S18" s="63">
        <v>0</v>
      </c>
    </row>
    <row r="19" spans="1:19" s="10" customFormat="1" ht="13.5" customHeight="1">
      <c r="A19" s="60" t="s">
        <v>125</v>
      </c>
      <c r="B19" s="61" t="s">
        <v>160</v>
      </c>
      <c r="C19" s="62" t="s">
        <v>161</v>
      </c>
      <c r="D19" s="63">
        <f>SUM(E19:G19)</f>
        <v>7</v>
      </c>
      <c r="E19" s="63">
        <v>3</v>
      </c>
      <c r="F19" s="63">
        <v>2</v>
      </c>
      <c r="G19" s="63">
        <v>2</v>
      </c>
      <c r="H19" s="63">
        <f>SUM(I19:K19)</f>
        <v>6</v>
      </c>
      <c r="I19" s="63">
        <v>6</v>
      </c>
      <c r="J19" s="63">
        <v>0</v>
      </c>
      <c r="K19" s="63">
        <v>0</v>
      </c>
      <c r="L19" s="63">
        <f>SUM(M19:O19)</f>
        <v>6</v>
      </c>
      <c r="M19" s="63">
        <v>2</v>
      </c>
      <c r="N19" s="63">
        <v>2</v>
      </c>
      <c r="O19" s="63">
        <v>2</v>
      </c>
      <c r="P19" s="63">
        <f>SUM(Q19:S19)</f>
        <v>2</v>
      </c>
      <c r="Q19" s="63">
        <v>2</v>
      </c>
      <c r="R19" s="63">
        <v>0</v>
      </c>
      <c r="S19" s="63">
        <v>0</v>
      </c>
    </row>
    <row r="20" spans="1:19" s="10" customFormat="1" ht="13.5" customHeight="1">
      <c r="A20" s="60" t="s">
        <v>125</v>
      </c>
      <c r="B20" s="61" t="s">
        <v>162</v>
      </c>
      <c r="C20" s="62" t="s">
        <v>163</v>
      </c>
      <c r="D20" s="63">
        <f>SUM(E20:G20)</f>
        <v>1</v>
      </c>
      <c r="E20" s="63">
        <v>1</v>
      </c>
      <c r="F20" s="63">
        <v>0</v>
      </c>
      <c r="G20" s="63">
        <v>0</v>
      </c>
      <c r="H20" s="63">
        <f>SUM(I20:K20)</f>
        <v>11</v>
      </c>
      <c r="I20" s="63">
        <v>10</v>
      </c>
      <c r="J20" s="63">
        <v>1</v>
      </c>
      <c r="K20" s="63">
        <v>0</v>
      </c>
      <c r="L20" s="63">
        <f>SUM(M20:O20)</f>
        <v>2</v>
      </c>
      <c r="M20" s="63">
        <v>2</v>
      </c>
      <c r="N20" s="63">
        <v>0</v>
      </c>
      <c r="O20" s="63">
        <v>0</v>
      </c>
      <c r="P20" s="63">
        <f>SUM(Q20:S20)</f>
        <v>3</v>
      </c>
      <c r="Q20" s="63">
        <v>2</v>
      </c>
      <c r="R20" s="63">
        <v>1</v>
      </c>
      <c r="S20" s="63">
        <v>0</v>
      </c>
    </row>
    <row r="21" spans="1:19" s="10" customFormat="1" ht="13.5" customHeight="1">
      <c r="A21" s="60" t="s">
        <v>125</v>
      </c>
      <c r="B21" s="61" t="s">
        <v>164</v>
      </c>
      <c r="C21" s="62" t="s">
        <v>165</v>
      </c>
      <c r="D21" s="63">
        <f>SUM(E21:G21)</f>
        <v>11</v>
      </c>
      <c r="E21" s="63">
        <v>2</v>
      </c>
      <c r="F21" s="63">
        <v>8</v>
      </c>
      <c r="G21" s="63">
        <v>1</v>
      </c>
      <c r="H21" s="63">
        <f>SUM(I21:K21)</f>
        <v>51</v>
      </c>
      <c r="I21" s="63">
        <v>50</v>
      </c>
      <c r="J21" s="63">
        <v>1</v>
      </c>
      <c r="K21" s="63">
        <v>0</v>
      </c>
      <c r="L21" s="63">
        <f>SUM(M21:O21)</f>
        <v>0</v>
      </c>
      <c r="M21" s="63">
        <v>0</v>
      </c>
      <c r="N21" s="63">
        <v>0</v>
      </c>
      <c r="O21" s="63">
        <v>0</v>
      </c>
      <c r="P21" s="63">
        <f>SUM(Q21:S21)</f>
        <v>4</v>
      </c>
      <c r="Q21" s="63">
        <v>4</v>
      </c>
      <c r="R21" s="63">
        <v>0</v>
      </c>
      <c r="S21" s="63">
        <v>0</v>
      </c>
    </row>
    <row r="22" spans="1:19" s="10" customFormat="1" ht="13.5" customHeight="1">
      <c r="A22" s="60" t="s">
        <v>125</v>
      </c>
      <c r="B22" s="61" t="s">
        <v>166</v>
      </c>
      <c r="C22" s="62" t="s">
        <v>167</v>
      </c>
      <c r="D22" s="63">
        <f>SUM(E22:G22)</f>
        <v>3</v>
      </c>
      <c r="E22" s="63">
        <v>1</v>
      </c>
      <c r="F22" s="63">
        <v>1</v>
      </c>
      <c r="G22" s="63">
        <v>1</v>
      </c>
      <c r="H22" s="63">
        <f>SUM(I22:K22)</f>
        <v>34</v>
      </c>
      <c r="I22" s="63">
        <v>34</v>
      </c>
      <c r="J22" s="63">
        <v>0</v>
      </c>
      <c r="K22" s="63">
        <v>0</v>
      </c>
      <c r="L22" s="63">
        <f>SUM(M22:O22)</f>
        <v>0</v>
      </c>
      <c r="M22" s="63">
        <v>0</v>
      </c>
      <c r="N22" s="63">
        <v>0</v>
      </c>
      <c r="O22" s="63">
        <v>0</v>
      </c>
      <c r="P22" s="63">
        <f>SUM(Q22:S22)</f>
        <v>1</v>
      </c>
      <c r="Q22" s="63">
        <v>1</v>
      </c>
      <c r="R22" s="63">
        <v>0</v>
      </c>
      <c r="S22" s="63">
        <v>0</v>
      </c>
    </row>
    <row r="23" spans="1:19" s="10" customFormat="1" ht="13.5" customHeight="1">
      <c r="A23" s="60" t="s">
        <v>125</v>
      </c>
      <c r="B23" s="61" t="s">
        <v>168</v>
      </c>
      <c r="C23" s="62" t="s">
        <v>169</v>
      </c>
      <c r="D23" s="63">
        <f>SUM(E23:G23)</f>
        <v>9</v>
      </c>
      <c r="E23" s="63">
        <v>5</v>
      </c>
      <c r="F23" s="63">
        <v>3</v>
      </c>
      <c r="G23" s="63">
        <v>1</v>
      </c>
      <c r="H23" s="63">
        <f>SUM(I23:K23)</f>
        <v>10</v>
      </c>
      <c r="I23" s="63">
        <v>9</v>
      </c>
      <c r="J23" s="63">
        <v>1</v>
      </c>
      <c r="K23" s="63">
        <v>0</v>
      </c>
      <c r="L23" s="63">
        <f>SUM(M23:O23)</f>
        <v>0</v>
      </c>
      <c r="M23" s="63">
        <v>0</v>
      </c>
      <c r="N23" s="63">
        <v>0</v>
      </c>
      <c r="O23" s="63">
        <v>0</v>
      </c>
      <c r="P23" s="63">
        <f>SUM(Q23:S23)</f>
        <v>0</v>
      </c>
      <c r="Q23" s="63">
        <v>0</v>
      </c>
      <c r="R23" s="63">
        <v>0</v>
      </c>
      <c r="S23" s="63">
        <v>0</v>
      </c>
    </row>
    <row r="24" spans="1:19" s="10" customFormat="1" ht="13.5" customHeight="1">
      <c r="A24" s="60" t="s">
        <v>125</v>
      </c>
      <c r="B24" s="61" t="s">
        <v>170</v>
      </c>
      <c r="C24" s="62" t="s">
        <v>171</v>
      </c>
      <c r="D24" s="63">
        <f>SUM(E24:G24)</f>
        <v>9</v>
      </c>
      <c r="E24" s="63">
        <v>3</v>
      </c>
      <c r="F24" s="63">
        <v>5</v>
      </c>
      <c r="G24" s="63">
        <v>1</v>
      </c>
      <c r="H24" s="63">
        <f>SUM(I24:K24)</f>
        <v>13</v>
      </c>
      <c r="I24" s="63">
        <v>13</v>
      </c>
      <c r="J24" s="63">
        <v>0</v>
      </c>
      <c r="K24" s="63">
        <v>0</v>
      </c>
      <c r="L24" s="63">
        <f>SUM(M24:O24)</f>
        <v>0</v>
      </c>
      <c r="M24" s="63">
        <v>0</v>
      </c>
      <c r="N24" s="63">
        <v>0</v>
      </c>
      <c r="O24" s="63">
        <v>0</v>
      </c>
      <c r="P24" s="63">
        <f>SUM(Q24:S24)</f>
        <v>3</v>
      </c>
      <c r="Q24" s="63">
        <v>3</v>
      </c>
      <c r="R24" s="63">
        <v>0</v>
      </c>
      <c r="S24" s="63">
        <v>0</v>
      </c>
    </row>
    <row r="25" spans="1:19" s="10" customFormat="1" ht="13.5" customHeight="1">
      <c r="A25" s="60" t="s">
        <v>125</v>
      </c>
      <c r="B25" s="61" t="s">
        <v>172</v>
      </c>
      <c r="C25" s="62" t="s">
        <v>173</v>
      </c>
      <c r="D25" s="63">
        <f>SUM(E25:G25)</f>
        <v>0</v>
      </c>
      <c r="E25" s="63">
        <v>0</v>
      </c>
      <c r="F25" s="63">
        <v>0</v>
      </c>
      <c r="G25" s="63">
        <v>0</v>
      </c>
      <c r="H25" s="63">
        <f>SUM(I25:K25)</f>
        <v>0</v>
      </c>
      <c r="I25" s="63">
        <v>0</v>
      </c>
      <c r="J25" s="63">
        <v>0</v>
      </c>
      <c r="K25" s="63">
        <v>0</v>
      </c>
      <c r="L25" s="63">
        <f>SUM(M25:O25)</f>
        <v>0</v>
      </c>
      <c r="M25" s="63">
        <v>0</v>
      </c>
      <c r="N25" s="63">
        <v>0</v>
      </c>
      <c r="O25" s="63">
        <v>0</v>
      </c>
      <c r="P25" s="63">
        <f>SUM(Q25:S25)</f>
        <v>0</v>
      </c>
      <c r="Q25" s="63">
        <v>0</v>
      </c>
      <c r="R25" s="63">
        <v>0</v>
      </c>
      <c r="S25" s="63">
        <v>0</v>
      </c>
    </row>
    <row r="26" spans="1:19" s="10" customFormat="1" ht="13.5" customHeight="1">
      <c r="A26" s="60" t="s">
        <v>125</v>
      </c>
      <c r="B26" s="61" t="s">
        <v>174</v>
      </c>
      <c r="C26" s="62" t="s">
        <v>175</v>
      </c>
      <c r="D26" s="63">
        <f>SUM(E26:G26)</f>
        <v>7</v>
      </c>
      <c r="E26" s="63">
        <v>4</v>
      </c>
      <c r="F26" s="63">
        <v>2</v>
      </c>
      <c r="G26" s="63">
        <v>1</v>
      </c>
      <c r="H26" s="63">
        <f>SUM(I26:K26)</f>
        <v>20</v>
      </c>
      <c r="I26" s="63">
        <v>18</v>
      </c>
      <c r="J26" s="63">
        <v>2</v>
      </c>
      <c r="K26" s="63">
        <v>0</v>
      </c>
      <c r="L26" s="63">
        <f>SUM(M26:O26)</f>
        <v>1</v>
      </c>
      <c r="M26" s="63">
        <v>1</v>
      </c>
      <c r="N26" s="63">
        <v>0</v>
      </c>
      <c r="O26" s="63">
        <v>0</v>
      </c>
      <c r="P26" s="63">
        <f>SUM(Q26:S26)</f>
        <v>0</v>
      </c>
      <c r="Q26" s="63">
        <v>0</v>
      </c>
      <c r="R26" s="63">
        <v>0</v>
      </c>
      <c r="S26" s="63">
        <v>0</v>
      </c>
    </row>
    <row r="27" spans="1:19" s="10" customFormat="1" ht="13.5" customHeight="1">
      <c r="A27" s="60" t="s">
        <v>125</v>
      </c>
      <c r="B27" s="61" t="s">
        <v>176</v>
      </c>
      <c r="C27" s="62" t="s">
        <v>177</v>
      </c>
      <c r="D27" s="63">
        <f>SUM(E27:G27)</f>
        <v>1</v>
      </c>
      <c r="E27" s="63">
        <v>1</v>
      </c>
      <c r="F27" s="63">
        <v>0</v>
      </c>
      <c r="G27" s="63">
        <v>0</v>
      </c>
      <c r="H27" s="63">
        <f>SUM(I27:K27)</f>
        <v>7</v>
      </c>
      <c r="I27" s="63">
        <v>6</v>
      </c>
      <c r="J27" s="63">
        <v>1</v>
      </c>
      <c r="K27" s="63">
        <v>0</v>
      </c>
      <c r="L27" s="63">
        <f>SUM(M27:O27)</f>
        <v>0</v>
      </c>
      <c r="M27" s="63">
        <v>0</v>
      </c>
      <c r="N27" s="63">
        <v>0</v>
      </c>
      <c r="O27" s="63">
        <v>0</v>
      </c>
      <c r="P27" s="63">
        <f>SUM(Q27:S27)</f>
        <v>6</v>
      </c>
      <c r="Q27" s="63">
        <v>6</v>
      </c>
      <c r="R27" s="63">
        <v>0</v>
      </c>
      <c r="S27" s="63">
        <v>0</v>
      </c>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27">
    <sortCondition ref="A8:A27"/>
    <sortCondition ref="B8:B27"/>
    <sortCondition ref="C8:C27"/>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愛媛県</v>
      </c>
      <c r="B7" s="70" t="str">
        <f>組合状況!B7</f>
        <v>38000</v>
      </c>
      <c r="C7" s="69" t="s">
        <v>52</v>
      </c>
      <c r="D7" s="71">
        <f>SUM(E7:G7)</f>
        <v>7</v>
      </c>
      <c r="E7" s="71">
        <f>SUM(E$8:E$57)</f>
        <v>0</v>
      </c>
      <c r="F7" s="71">
        <f>SUM(F$8:F$57)</f>
        <v>4</v>
      </c>
      <c r="G7" s="71">
        <f>SUM(G$8:G$57)</f>
        <v>3</v>
      </c>
      <c r="H7" s="71">
        <f>SUM(I7:K7)</f>
        <v>0</v>
      </c>
      <c r="I7" s="71">
        <f>SUM(I$8:I$57)</f>
        <v>0</v>
      </c>
      <c r="J7" s="71">
        <f>SUM(J$8:J$57)</f>
        <v>0</v>
      </c>
      <c r="K7" s="71">
        <f>SUM(K$8:K$57)</f>
        <v>0</v>
      </c>
      <c r="L7" s="71">
        <f>SUM(M7:O7)</f>
        <v>3</v>
      </c>
      <c r="M7" s="71">
        <f>SUM(M$8:M$57)</f>
        <v>2</v>
      </c>
      <c r="N7" s="71">
        <f>SUM(N$8:N$57)</f>
        <v>0</v>
      </c>
      <c r="O7" s="71">
        <f>SUM(O$8:O$57)</f>
        <v>1</v>
      </c>
      <c r="P7" s="71">
        <f>SUM(Q7:S7)</f>
        <v>10</v>
      </c>
      <c r="Q7" s="71">
        <f>SUM(Q$8:Q$57)</f>
        <v>10</v>
      </c>
      <c r="R7" s="71">
        <f>SUM(R$8:R$57)</f>
        <v>0</v>
      </c>
      <c r="S7" s="71">
        <f>SUM(S$8:S$57)</f>
        <v>0</v>
      </c>
    </row>
    <row r="8" spans="1:19" s="10" customFormat="1" ht="13.5" customHeight="1">
      <c r="A8" s="60" t="s">
        <v>125</v>
      </c>
      <c r="B8" s="61" t="s">
        <v>178</v>
      </c>
      <c r="C8" s="62" t="s">
        <v>179</v>
      </c>
      <c r="D8" s="63">
        <f>SUM(E8:G8)</f>
        <v>0</v>
      </c>
      <c r="E8" s="63">
        <v>0</v>
      </c>
      <c r="F8" s="63">
        <v>0</v>
      </c>
      <c r="G8" s="63">
        <v>0</v>
      </c>
      <c r="H8" s="63">
        <f>SUM(I8:K8)</f>
        <v>0</v>
      </c>
      <c r="I8" s="63">
        <v>0</v>
      </c>
      <c r="J8" s="63">
        <v>0</v>
      </c>
      <c r="K8" s="63">
        <v>0</v>
      </c>
      <c r="L8" s="63">
        <f>SUM(M8:O8)</f>
        <v>0</v>
      </c>
      <c r="M8" s="63">
        <v>0</v>
      </c>
      <c r="N8" s="63">
        <v>0</v>
      </c>
      <c r="O8" s="63">
        <v>0</v>
      </c>
      <c r="P8" s="63">
        <f>SUM(Q8:S8)</f>
        <v>0</v>
      </c>
      <c r="Q8" s="63">
        <v>0</v>
      </c>
      <c r="R8" s="63">
        <v>0</v>
      </c>
      <c r="S8" s="63">
        <v>0</v>
      </c>
    </row>
    <row r="9" spans="1:19" s="10" customFormat="1" ht="13.5" customHeight="1">
      <c r="A9" s="60" t="s">
        <v>125</v>
      </c>
      <c r="B9" s="61" t="s">
        <v>181</v>
      </c>
      <c r="C9" s="62" t="s">
        <v>182</v>
      </c>
      <c r="D9" s="63">
        <f>SUM(E9:G9)</f>
        <v>0</v>
      </c>
      <c r="E9" s="63">
        <v>0</v>
      </c>
      <c r="F9" s="63">
        <v>0</v>
      </c>
      <c r="G9" s="63">
        <v>0</v>
      </c>
      <c r="H9" s="63">
        <f>SUM(I9:K9)</f>
        <v>0</v>
      </c>
      <c r="I9" s="63">
        <v>0</v>
      </c>
      <c r="J9" s="63">
        <v>0</v>
      </c>
      <c r="K9" s="63">
        <v>0</v>
      </c>
      <c r="L9" s="63">
        <f>SUM(M9:O9)</f>
        <v>2</v>
      </c>
      <c r="M9" s="63">
        <v>1</v>
      </c>
      <c r="N9" s="63">
        <v>0</v>
      </c>
      <c r="O9" s="63">
        <v>1</v>
      </c>
      <c r="P9" s="63">
        <f>SUM(Q9:S9)</f>
        <v>0</v>
      </c>
      <c r="Q9" s="63">
        <v>0</v>
      </c>
      <c r="R9" s="63">
        <v>0</v>
      </c>
      <c r="S9" s="63">
        <v>0</v>
      </c>
    </row>
    <row r="10" spans="1:19" s="10" customFormat="1" ht="13.5" customHeight="1">
      <c r="A10" s="60" t="s">
        <v>125</v>
      </c>
      <c r="B10" s="61" t="s">
        <v>183</v>
      </c>
      <c r="C10" s="62" t="s">
        <v>184</v>
      </c>
      <c r="D10" s="63">
        <f>SUM(E10:G10)</f>
        <v>0</v>
      </c>
      <c r="E10" s="63">
        <v>0</v>
      </c>
      <c r="F10" s="63">
        <v>0</v>
      </c>
      <c r="G10" s="63">
        <v>0</v>
      </c>
      <c r="H10" s="63">
        <f>SUM(I10:K10)</f>
        <v>0</v>
      </c>
      <c r="I10" s="63">
        <v>0</v>
      </c>
      <c r="J10" s="63">
        <v>0</v>
      </c>
      <c r="K10" s="63">
        <v>0</v>
      </c>
      <c r="L10" s="63">
        <f>SUM(M10:O10)</f>
        <v>1</v>
      </c>
      <c r="M10" s="63">
        <v>1</v>
      </c>
      <c r="N10" s="63">
        <v>0</v>
      </c>
      <c r="O10" s="63">
        <v>0</v>
      </c>
      <c r="P10" s="63">
        <f>SUM(Q10:S10)</f>
        <v>10</v>
      </c>
      <c r="Q10" s="63">
        <v>10</v>
      </c>
      <c r="R10" s="63">
        <v>0</v>
      </c>
      <c r="S10" s="63">
        <v>0</v>
      </c>
    </row>
    <row r="11" spans="1:19" s="10" customFormat="1" ht="13.5" customHeight="1">
      <c r="A11" s="60" t="s">
        <v>125</v>
      </c>
      <c r="B11" s="61" t="s">
        <v>185</v>
      </c>
      <c r="C11" s="62" t="s">
        <v>186</v>
      </c>
      <c r="D11" s="63">
        <f>SUM(E11:G11)</f>
        <v>0</v>
      </c>
      <c r="E11" s="63">
        <v>0</v>
      </c>
      <c r="F11" s="63">
        <v>0</v>
      </c>
      <c r="G11" s="63">
        <v>0</v>
      </c>
      <c r="H11" s="63">
        <f>SUM(I11:K11)</f>
        <v>0</v>
      </c>
      <c r="I11" s="63">
        <v>0</v>
      </c>
      <c r="J11" s="63">
        <v>0</v>
      </c>
      <c r="K11" s="63">
        <v>0</v>
      </c>
      <c r="L11" s="63">
        <f>SUM(M11:O11)</f>
        <v>0</v>
      </c>
      <c r="M11" s="63">
        <v>0</v>
      </c>
      <c r="N11" s="63">
        <v>0</v>
      </c>
      <c r="O11" s="63">
        <v>0</v>
      </c>
      <c r="P11" s="63">
        <f>SUM(Q11:S11)</f>
        <v>0</v>
      </c>
      <c r="Q11" s="63">
        <v>0</v>
      </c>
      <c r="R11" s="63">
        <v>0</v>
      </c>
      <c r="S11" s="63">
        <v>0</v>
      </c>
    </row>
    <row r="12" spans="1:19" s="10" customFormat="1" ht="13.5" customHeight="1">
      <c r="A12" s="60" t="s">
        <v>125</v>
      </c>
      <c r="B12" s="61" t="s">
        <v>187</v>
      </c>
      <c r="C12" s="62" t="s">
        <v>188</v>
      </c>
      <c r="D12" s="63">
        <f>SUM(E12:G12)</f>
        <v>2</v>
      </c>
      <c r="E12" s="63">
        <v>0</v>
      </c>
      <c r="F12" s="63">
        <v>1</v>
      </c>
      <c r="G12" s="63">
        <v>1</v>
      </c>
      <c r="H12" s="63">
        <f>SUM(I12:K12)</f>
        <v>0</v>
      </c>
      <c r="I12" s="63">
        <v>0</v>
      </c>
      <c r="J12" s="63">
        <v>0</v>
      </c>
      <c r="K12" s="63">
        <v>0</v>
      </c>
      <c r="L12" s="63">
        <f>SUM(M12:O12)</f>
        <v>0</v>
      </c>
      <c r="M12" s="63">
        <v>0</v>
      </c>
      <c r="N12" s="63">
        <v>0</v>
      </c>
      <c r="O12" s="63">
        <v>0</v>
      </c>
      <c r="P12" s="63">
        <f>SUM(Q12:S12)</f>
        <v>0</v>
      </c>
      <c r="Q12" s="63">
        <v>0</v>
      </c>
      <c r="R12" s="63">
        <v>0</v>
      </c>
      <c r="S12" s="63">
        <v>0</v>
      </c>
    </row>
    <row r="13" spans="1:19" s="10" customFormat="1" ht="13.5" customHeight="1">
      <c r="A13" s="60" t="s">
        <v>125</v>
      </c>
      <c r="B13" s="61" t="s">
        <v>189</v>
      </c>
      <c r="C13" s="62" t="s">
        <v>190</v>
      </c>
      <c r="D13" s="63">
        <f>SUM(E13:G13)</f>
        <v>5</v>
      </c>
      <c r="E13" s="63">
        <v>0</v>
      </c>
      <c r="F13" s="63">
        <v>3</v>
      </c>
      <c r="G13" s="63">
        <v>2</v>
      </c>
      <c r="H13" s="63">
        <f>SUM(I13:K13)</f>
        <v>0</v>
      </c>
      <c r="I13" s="63">
        <v>0</v>
      </c>
      <c r="J13" s="63">
        <v>0</v>
      </c>
      <c r="K13" s="63">
        <v>0</v>
      </c>
      <c r="L13" s="63">
        <f>SUM(M13:O13)</f>
        <v>0</v>
      </c>
      <c r="M13" s="63">
        <v>0</v>
      </c>
      <c r="N13" s="63">
        <v>0</v>
      </c>
      <c r="O13" s="63">
        <v>0</v>
      </c>
      <c r="P13" s="63">
        <f>SUM(Q13:S13)</f>
        <v>0</v>
      </c>
      <c r="Q13" s="63">
        <v>0</v>
      </c>
      <c r="R13" s="63">
        <v>0</v>
      </c>
      <c r="S13" s="63">
        <v>0</v>
      </c>
    </row>
    <row r="14" spans="1:19" s="10" customFormat="1" ht="13.5" customHeight="1">
      <c r="A14" s="60"/>
      <c r="B14" s="61"/>
      <c r="C14" s="62"/>
      <c r="D14" s="63"/>
      <c r="E14" s="63"/>
      <c r="F14" s="63"/>
      <c r="G14" s="63"/>
      <c r="H14" s="63"/>
      <c r="I14" s="63"/>
      <c r="J14" s="63"/>
      <c r="K14" s="63"/>
      <c r="L14" s="63"/>
      <c r="M14" s="63"/>
      <c r="N14" s="63"/>
      <c r="O14" s="63"/>
      <c r="P14" s="63"/>
      <c r="Q14" s="63"/>
      <c r="R14" s="63"/>
      <c r="S14" s="63"/>
    </row>
    <row r="15" spans="1:19" s="10" customFormat="1" ht="13.5" customHeight="1">
      <c r="A15" s="60"/>
      <c r="B15" s="61"/>
      <c r="C15" s="62"/>
      <c r="D15" s="63"/>
      <c r="E15" s="63"/>
      <c r="F15" s="63"/>
      <c r="G15" s="63"/>
      <c r="H15" s="63"/>
      <c r="I15" s="63"/>
      <c r="J15" s="63"/>
      <c r="K15" s="63"/>
      <c r="L15" s="63"/>
      <c r="M15" s="63"/>
      <c r="N15" s="63"/>
      <c r="O15" s="63"/>
      <c r="P15" s="63"/>
      <c r="Q15" s="63"/>
      <c r="R15" s="63"/>
      <c r="S15" s="63"/>
    </row>
    <row r="16" spans="1:19" s="10" customFormat="1" ht="13.5" customHeight="1">
      <c r="A16" s="60"/>
      <c r="B16" s="61"/>
      <c r="C16" s="62"/>
      <c r="D16" s="63"/>
      <c r="E16" s="63"/>
      <c r="F16" s="63"/>
      <c r="G16" s="63"/>
      <c r="H16" s="63"/>
      <c r="I16" s="63"/>
      <c r="J16" s="63"/>
      <c r="K16" s="63"/>
      <c r="L16" s="63"/>
      <c r="M16" s="63"/>
      <c r="N16" s="63"/>
      <c r="O16" s="63"/>
      <c r="P16" s="63"/>
      <c r="Q16" s="63"/>
      <c r="R16" s="63"/>
      <c r="S16" s="63"/>
    </row>
    <row r="17" spans="1:19" s="10" customFormat="1" ht="13.5" customHeight="1">
      <c r="A17" s="60"/>
      <c r="B17" s="61"/>
      <c r="C17" s="62"/>
      <c r="D17" s="63"/>
      <c r="E17" s="63"/>
      <c r="F17" s="63"/>
      <c r="G17" s="63"/>
      <c r="H17" s="63"/>
      <c r="I17" s="63"/>
      <c r="J17" s="63"/>
      <c r="K17" s="63"/>
      <c r="L17" s="63"/>
      <c r="M17" s="63"/>
      <c r="N17" s="63"/>
      <c r="O17" s="63"/>
      <c r="P17" s="63"/>
      <c r="Q17" s="63"/>
      <c r="R17" s="63"/>
      <c r="S17" s="63"/>
    </row>
    <row r="18" spans="1:19" s="10" customFormat="1" ht="13.5" customHeight="1">
      <c r="A18" s="60"/>
      <c r="B18" s="61"/>
      <c r="C18" s="62"/>
      <c r="D18" s="63"/>
      <c r="E18" s="63"/>
      <c r="F18" s="63"/>
      <c r="G18" s="63"/>
      <c r="H18" s="63"/>
      <c r="I18" s="63"/>
      <c r="J18" s="63"/>
      <c r="K18" s="63"/>
      <c r="L18" s="63"/>
      <c r="M18" s="63"/>
      <c r="N18" s="63"/>
      <c r="O18" s="63"/>
      <c r="P18" s="63"/>
      <c r="Q18" s="63"/>
      <c r="R18" s="63"/>
      <c r="S18" s="63"/>
    </row>
    <row r="19" spans="1:19" s="10" customFormat="1" ht="13.5" customHeight="1">
      <c r="A19" s="60"/>
      <c r="B19" s="61"/>
      <c r="C19" s="62"/>
      <c r="D19" s="63"/>
      <c r="E19" s="63"/>
      <c r="F19" s="63"/>
      <c r="G19" s="63"/>
      <c r="H19" s="63"/>
      <c r="I19" s="63"/>
      <c r="J19" s="63"/>
      <c r="K19" s="63"/>
      <c r="L19" s="63"/>
      <c r="M19" s="63"/>
      <c r="N19" s="63"/>
      <c r="O19" s="63"/>
      <c r="P19" s="63"/>
      <c r="Q19" s="63"/>
      <c r="R19" s="63"/>
      <c r="S19" s="63"/>
    </row>
    <row r="20" spans="1:19" s="10" customFormat="1" ht="13.5" customHeight="1">
      <c r="A20" s="60"/>
      <c r="B20" s="61"/>
      <c r="C20" s="62"/>
      <c r="D20" s="63"/>
      <c r="E20" s="63"/>
      <c r="F20" s="63"/>
      <c r="G20" s="63"/>
      <c r="H20" s="63"/>
      <c r="I20" s="63"/>
      <c r="J20" s="63"/>
      <c r="K20" s="63"/>
      <c r="L20" s="63"/>
      <c r="M20" s="63"/>
      <c r="N20" s="63"/>
      <c r="O20" s="63"/>
      <c r="P20" s="63"/>
      <c r="Q20" s="63"/>
      <c r="R20" s="63"/>
      <c r="S20" s="63"/>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13">
    <sortCondition ref="A8:A13"/>
    <sortCondition ref="B8:B13"/>
    <sortCondition ref="C8:C13"/>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愛媛県</v>
      </c>
      <c r="B7" s="70" t="str">
        <f>組合状況!B7</f>
        <v>38000</v>
      </c>
      <c r="C7" s="69" t="s">
        <v>52</v>
      </c>
      <c r="D7" s="71">
        <f t="shared" ref="D7:J7" si="0">SUM(D$8:D$207)</f>
        <v>556</v>
      </c>
      <c r="E7" s="71">
        <f t="shared" si="0"/>
        <v>479</v>
      </c>
      <c r="F7" s="71">
        <f t="shared" si="0"/>
        <v>100</v>
      </c>
      <c r="G7" s="71">
        <f t="shared" si="0"/>
        <v>4889</v>
      </c>
      <c r="H7" s="71">
        <f t="shared" si="0"/>
        <v>4548</v>
      </c>
      <c r="I7" s="71">
        <f t="shared" si="0"/>
        <v>485</v>
      </c>
      <c r="J7" s="71">
        <f t="shared" si="0"/>
        <v>14</v>
      </c>
    </row>
    <row r="8" spans="1:10" s="10" customFormat="1" ht="13.5" customHeight="1">
      <c r="A8" s="60" t="s">
        <v>125</v>
      </c>
      <c r="B8" s="61" t="s">
        <v>135</v>
      </c>
      <c r="C8" s="62" t="s">
        <v>136</v>
      </c>
      <c r="D8" s="63">
        <v>152</v>
      </c>
      <c r="E8" s="63">
        <v>141</v>
      </c>
      <c r="F8" s="63">
        <v>14</v>
      </c>
      <c r="G8" s="63">
        <v>1574</v>
      </c>
      <c r="H8" s="63">
        <v>1534</v>
      </c>
      <c r="I8" s="63">
        <v>40</v>
      </c>
      <c r="J8" s="63">
        <v>0</v>
      </c>
    </row>
    <row r="9" spans="1:10" s="10" customFormat="1" ht="13.5" customHeight="1">
      <c r="A9" s="60" t="s">
        <v>125</v>
      </c>
      <c r="B9" s="61" t="s">
        <v>139</v>
      </c>
      <c r="C9" s="62" t="s">
        <v>140</v>
      </c>
      <c r="D9" s="63">
        <v>46</v>
      </c>
      <c r="E9" s="63">
        <v>39</v>
      </c>
      <c r="F9" s="63">
        <v>7</v>
      </c>
      <c r="G9" s="63">
        <v>236</v>
      </c>
      <c r="H9" s="63">
        <v>219</v>
      </c>
      <c r="I9" s="63">
        <v>17</v>
      </c>
      <c r="J9" s="63">
        <v>0</v>
      </c>
    </row>
    <row r="10" spans="1:10" s="10" customFormat="1" ht="13.5" customHeight="1">
      <c r="A10" s="60" t="s">
        <v>125</v>
      </c>
      <c r="B10" s="61" t="s">
        <v>141</v>
      </c>
      <c r="C10" s="62" t="s">
        <v>142</v>
      </c>
      <c r="D10" s="63">
        <v>49</v>
      </c>
      <c r="E10" s="63">
        <v>34</v>
      </c>
      <c r="F10" s="63">
        <v>20</v>
      </c>
      <c r="G10" s="63">
        <v>367</v>
      </c>
      <c r="H10" s="63">
        <v>367</v>
      </c>
      <c r="I10" s="63">
        <v>0</v>
      </c>
      <c r="J10" s="63">
        <v>0</v>
      </c>
    </row>
    <row r="11" spans="1:10" s="10" customFormat="1" ht="13.5" customHeight="1">
      <c r="A11" s="60" t="s">
        <v>125</v>
      </c>
      <c r="B11" s="61" t="s">
        <v>143</v>
      </c>
      <c r="C11" s="62" t="s">
        <v>144</v>
      </c>
      <c r="D11" s="63">
        <v>22</v>
      </c>
      <c r="E11" s="63">
        <v>19</v>
      </c>
      <c r="F11" s="63">
        <v>4</v>
      </c>
      <c r="G11" s="63">
        <v>159</v>
      </c>
      <c r="H11" s="63">
        <v>124</v>
      </c>
      <c r="I11" s="63">
        <v>35</v>
      </c>
      <c r="J11" s="63">
        <v>0</v>
      </c>
    </row>
    <row r="12" spans="1:10" s="10" customFormat="1" ht="13.5" customHeight="1">
      <c r="A12" s="60" t="s">
        <v>125</v>
      </c>
      <c r="B12" s="61" t="s">
        <v>145</v>
      </c>
      <c r="C12" s="62" t="s">
        <v>146</v>
      </c>
      <c r="D12" s="63">
        <v>61</v>
      </c>
      <c r="E12" s="63">
        <v>59</v>
      </c>
      <c r="F12" s="63">
        <v>5</v>
      </c>
      <c r="G12" s="63">
        <v>519</v>
      </c>
      <c r="H12" s="63">
        <v>508</v>
      </c>
      <c r="I12" s="63">
        <v>139</v>
      </c>
      <c r="J12" s="63">
        <v>0</v>
      </c>
    </row>
    <row r="13" spans="1:10" s="10" customFormat="1" ht="13.5" customHeight="1">
      <c r="A13" s="60" t="s">
        <v>125</v>
      </c>
      <c r="B13" s="61" t="s">
        <v>147</v>
      </c>
      <c r="C13" s="62" t="s">
        <v>148</v>
      </c>
      <c r="D13" s="63">
        <v>36</v>
      </c>
      <c r="E13" s="63">
        <v>33</v>
      </c>
      <c r="F13" s="63">
        <v>7</v>
      </c>
      <c r="G13" s="63">
        <v>411</v>
      </c>
      <c r="H13" s="63">
        <v>370</v>
      </c>
      <c r="I13" s="63">
        <v>40</v>
      </c>
      <c r="J13" s="63">
        <v>1</v>
      </c>
    </row>
    <row r="14" spans="1:10" s="10" customFormat="1" ht="13.5" customHeight="1">
      <c r="A14" s="60" t="s">
        <v>125</v>
      </c>
      <c r="B14" s="61" t="s">
        <v>149</v>
      </c>
      <c r="C14" s="62" t="s">
        <v>150</v>
      </c>
      <c r="D14" s="63">
        <v>33</v>
      </c>
      <c r="E14" s="63">
        <v>28</v>
      </c>
      <c r="F14" s="63">
        <v>5</v>
      </c>
      <c r="G14" s="63">
        <v>258</v>
      </c>
      <c r="H14" s="63">
        <v>236</v>
      </c>
      <c r="I14" s="63">
        <v>15</v>
      </c>
      <c r="J14" s="63">
        <v>7</v>
      </c>
    </row>
    <row r="15" spans="1:10" s="10" customFormat="1" ht="13.5" customHeight="1">
      <c r="A15" s="60" t="s">
        <v>125</v>
      </c>
      <c r="B15" s="61" t="s">
        <v>151</v>
      </c>
      <c r="C15" s="62" t="s">
        <v>152</v>
      </c>
      <c r="D15" s="63">
        <v>17</v>
      </c>
      <c r="E15" s="63">
        <v>16</v>
      </c>
      <c r="F15" s="63">
        <v>3</v>
      </c>
      <c r="G15" s="63">
        <v>247</v>
      </c>
      <c r="H15" s="63">
        <v>224</v>
      </c>
      <c r="I15" s="63">
        <v>23</v>
      </c>
      <c r="J15" s="63">
        <v>0</v>
      </c>
    </row>
    <row r="16" spans="1:10" s="10" customFormat="1" ht="13.5" customHeight="1">
      <c r="A16" s="60" t="s">
        <v>125</v>
      </c>
      <c r="B16" s="61" t="s">
        <v>153</v>
      </c>
      <c r="C16" s="62" t="s">
        <v>154</v>
      </c>
      <c r="D16" s="63">
        <v>58</v>
      </c>
      <c r="E16" s="63">
        <v>50</v>
      </c>
      <c r="F16" s="63">
        <v>8</v>
      </c>
      <c r="G16" s="63">
        <v>542</v>
      </c>
      <c r="H16" s="63">
        <v>492</v>
      </c>
      <c r="I16" s="63">
        <v>50</v>
      </c>
      <c r="J16" s="63">
        <v>0</v>
      </c>
    </row>
    <row r="17" spans="1:10" s="10" customFormat="1" ht="13.5" customHeight="1">
      <c r="A17" s="60" t="s">
        <v>125</v>
      </c>
      <c r="B17" s="61" t="s">
        <v>155</v>
      </c>
      <c r="C17" s="62" t="s">
        <v>156</v>
      </c>
      <c r="D17" s="63">
        <v>19</v>
      </c>
      <c r="E17" s="63">
        <v>15</v>
      </c>
      <c r="F17" s="63">
        <v>4</v>
      </c>
      <c r="G17" s="63">
        <v>110</v>
      </c>
      <c r="H17" s="63">
        <v>81</v>
      </c>
      <c r="I17" s="63">
        <v>29</v>
      </c>
      <c r="J17" s="63">
        <v>0</v>
      </c>
    </row>
    <row r="18" spans="1:10" s="10" customFormat="1" ht="13.5" customHeight="1">
      <c r="A18" s="60" t="s">
        <v>125</v>
      </c>
      <c r="B18" s="61" t="s">
        <v>157</v>
      </c>
      <c r="C18" s="62" t="s">
        <v>158</v>
      </c>
      <c r="D18" s="63">
        <v>6</v>
      </c>
      <c r="E18" s="63">
        <v>6</v>
      </c>
      <c r="F18" s="63">
        <v>0</v>
      </c>
      <c r="G18" s="63">
        <v>81</v>
      </c>
      <c r="H18" s="63">
        <v>55</v>
      </c>
      <c r="I18" s="63">
        <v>26</v>
      </c>
      <c r="J18" s="63">
        <v>0</v>
      </c>
    </row>
    <row r="19" spans="1:10" s="10" customFormat="1" ht="13.5" customHeight="1">
      <c r="A19" s="60" t="s">
        <v>125</v>
      </c>
      <c r="B19" s="61" t="s">
        <v>160</v>
      </c>
      <c r="C19" s="62" t="s">
        <v>161</v>
      </c>
      <c r="D19" s="63">
        <v>5</v>
      </c>
      <c r="E19" s="63">
        <v>3</v>
      </c>
      <c r="F19" s="63">
        <v>2</v>
      </c>
      <c r="G19" s="63">
        <v>26</v>
      </c>
      <c r="H19" s="63">
        <v>20</v>
      </c>
      <c r="I19" s="63">
        <v>6</v>
      </c>
      <c r="J19" s="63">
        <v>0</v>
      </c>
    </row>
    <row r="20" spans="1:10" s="10" customFormat="1" ht="13.5" customHeight="1">
      <c r="A20" s="60" t="s">
        <v>125</v>
      </c>
      <c r="B20" s="61" t="s">
        <v>162</v>
      </c>
      <c r="C20" s="62" t="s">
        <v>163</v>
      </c>
      <c r="D20" s="63">
        <v>6</v>
      </c>
      <c r="E20" s="63">
        <v>5</v>
      </c>
      <c r="F20" s="63">
        <v>3</v>
      </c>
      <c r="G20" s="63">
        <v>22</v>
      </c>
      <c r="H20" s="63">
        <v>21</v>
      </c>
      <c r="I20" s="63">
        <v>2</v>
      </c>
      <c r="J20" s="63">
        <v>0</v>
      </c>
    </row>
    <row r="21" spans="1:10" s="10" customFormat="1" ht="13.5" customHeight="1">
      <c r="A21" s="60" t="s">
        <v>125</v>
      </c>
      <c r="B21" s="61" t="s">
        <v>164</v>
      </c>
      <c r="C21" s="62" t="s">
        <v>165</v>
      </c>
      <c r="D21" s="63">
        <v>9</v>
      </c>
      <c r="E21" s="63">
        <v>5</v>
      </c>
      <c r="F21" s="63">
        <v>4</v>
      </c>
      <c r="G21" s="63">
        <v>24</v>
      </c>
      <c r="H21" s="63">
        <v>20</v>
      </c>
      <c r="I21" s="63">
        <v>4</v>
      </c>
      <c r="J21" s="63">
        <v>0</v>
      </c>
    </row>
    <row r="22" spans="1:10" s="10" customFormat="1" ht="13.5" customHeight="1">
      <c r="A22" s="60" t="s">
        <v>125</v>
      </c>
      <c r="B22" s="61" t="s">
        <v>166</v>
      </c>
      <c r="C22" s="62" t="s">
        <v>167</v>
      </c>
      <c r="D22" s="63">
        <v>1</v>
      </c>
      <c r="E22" s="63">
        <v>1</v>
      </c>
      <c r="F22" s="63">
        <v>0</v>
      </c>
      <c r="G22" s="63">
        <v>14</v>
      </c>
      <c r="H22" s="63">
        <v>14</v>
      </c>
      <c r="I22" s="63">
        <v>0</v>
      </c>
      <c r="J22" s="63">
        <v>0</v>
      </c>
    </row>
    <row r="23" spans="1:10" s="10" customFormat="1" ht="13.5" customHeight="1">
      <c r="A23" s="60" t="s">
        <v>125</v>
      </c>
      <c r="B23" s="61" t="s">
        <v>168</v>
      </c>
      <c r="C23" s="62" t="s">
        <v>169</v>
      </c>
      <c r="D23" s="63">
        <v>7</v>
      </c>
      <c r="E23" s="63">
        <v>5</v>
      </c>
      <c r="F23" s="63">
        <v>3</v>
      </c>
      <c r="G23" s="63">
        <v>37</v>
      </c>
      <c r="H23" s="63">
        <v>37</v>
      </c>
      <c r="I23" s="63">
        <v>7</v>
      </c>
      <c r="J23" s="63"/>
    </row>
    <row r="24" spans="1:10" s="10" customFormat="1" ht="13.5" customHeight="1">
      <c r="A24" s="60" t="s">
        <v>125</v>
      </c>
      <c r="B24" s="61" t="s">
        <v>170</v>
      </c>
      <c r="C24" s="62" t="s">
        <v>171</v>
      </c>
      <c r="D24" s="63">
        <v>10</v>
      </c>
      <c r="E24" s="63">
        <v>7</v>
      </c>
      <c r="F24" s="63">
        <v>3</v>
      </c>
      <c r="G24" s="63">
        <v>70</v>
      </c>
      <c r="H24" s="63">
        <v>70</v>
      </c>
      <c r="I24" s="63">
        <v>10</v>
      </c>
      <c r="J24" s="63">
        <v>6</v>
      </c>
    </row>
    <row r="25" spans="1:10" s="10" customFormat="1" ht="13.5" customHeight="1">
      <c r="A25" s="60" t="s">
        <v>125</v>
      </c>
      <c r="B25" s="61" t="s">
        <v>172</v>
      </c>
      <c r="C25" s="62" t="s">
        <v>173</v>
      </c>
      <c r="D25" s="63">
        <v>1</v>
      </c>
      <c r="E25" s="63">
        <v>0</v>
      </c>
      <c r="F25" s="63">
        <v>1</v>
      </c>
      <c r="G25" s="63">
        <v>6</v>
      </c>
      <c r="H25" s="63">
        <v>6</v>
      </c>
      <c r="I25" s="63">
        <v>0</v>
      </c>
      <c r="J25" s="63">
        <v>0</v>
      </c>
    </row>
    <row r="26" spans="1:10" s="10" customFormat="1" ht="13.5" customHeight="1">
      <c r="A26" s="60" t="s">
        <v>125</v>
      </c>
      <c r="B26" s="61" t="s">
        <v>174</v>
      </c>
      <c r="C26" s="62" t="s">
        <v>175</v>
      </c>
      <c r="D26" s="63">
        <v>11</v>
      </c>
      <c r="E26" s="63">
        <v>10</v>
      </c>
      <c r="F26" s="63">
        <v>1</v>
      </c>
      <c r="G26" s="63">
        <v>64</v>
      </c>
      <c r="H26" s="63">
        <v>62</v>
      </c>
      <c r="I26" s="63">
        <v>8</v>
      </c>
      <c r="J26" s="63">
        <v>0</v>
      </c>
    </row>
    <row r="27" spans="1:10" s="10" customFormat="1" ht="13.5" customHeight="1">
      <c r="A27" s="60" t="s">
        <v>125</v>
      </c>
      <c r="B27" s="61" t="s">
        <v>176</v>
      </c>
      <c r="C27" s="62" t="s">
        <v>177</v>
      </c>
      <c r="D27" s="63">
        <v>7</v>
      </c>
      <c r="E27" s="63">
        <v>3</v>
      </c>
      <c r="F27" s="63">
        <v>6</v>
      </c>
      <c r="G27" s="63">
        <v>122</v>
      </c>
      <c r="H27" s="63">
        <v>88</v>
      </c>
      <c r="I27" s="63">
        <v>34</v>
      </c>
      <c r="J27" s="63">
        <v>0</v>
      </c>
    </row>
    <row r="28" spans="1:10" s="10" customFormat="1" ht="13.5" customHeight="1">
      <c r="A28" s="60"/>
      <c r="B28" s="61"/>
      <c r="C28" s="62"/>
      <c r="D28" s="63"/>
      <c r="E28" s="63"/>
      <c r="F28" s="63"/>
      <c r="G28" s="63"/>
      <c r="H28" s="63"/>
      <c r="I28" s="63"/>
      <c r="J28" s="63"/>
    </row>
    <row r="29" spans="1:10" s="10" customFormat="1" ht="13.5" customHeight="1">
      <c r="A29" s="60"/>
      <c r="B29" s="61"/>
      <c r="C29" s="62"/>
      <c r="D29" s="63"/>
      <c r="E29" s="63"/>
      <c r="F29" s="63"/>
      <c r="G29" s="63"/>
      <c r="H29" s="63"/>
      <c r="I29" s="63"/>
      <c r="J29" s="63"/>
    </row>
    <row r="30" spans="1:10" s="10" customFormat="1" ht="13.5" customHeight="1">
      <c r="A30" s="60"/>
      <c r="B30" s="61"/>
      <c r="C30" s="62"/>
      <c r="D30" s="63"/>
      <c r="E30" s="63"/>
      <c r="F30" s="63"/>
      <c r="G30" s="63"/>
      <c r="H30" s="63"/>
      <c r="I30" s="63"/>
      <c r="J30" s="63"/>
    </row>
    <row r="31" spans="1:10" s="10" customFormat="1" ht="13.5" customHeight="1">
      <c r="A31" s="60"/>
      <c r="B31" s="61"/>
      <c r="C31" s="62"/>
      <c r="D31" s="63"/>
      <c r="E31" s="63"/>
      <c r="F31" s="63"/>
      <c r="G31" s="63"/>
      <c r="H31" s="63"/>
      <c r="I31" s="63"/>
      <c r="J31" s="63"/>
    </row>
    <row r="32" spans="1:10" s="10" customFormat="1" ht="13.5" customHeight="1">
      <c r="A32" s="60"/>
      <c r="B32" s="61"/>
      <c r="C32" s="62"/>
      <c r="D32" s="63"/>
      <c r="E32" s="63"/>
      <c r="F32" s="63"/>
      <c r="G32" s="63"/>
      <c r="H32" s="63"/>
      <c r="I32" s="63"/>
      <c r="J32" s="63"/>
    </row>
    <row r="33" spans="1:10" s="10" customFormat="1" ht="13.5" customHeight="1">
      <c r="A33" s="60"/>
      <c r="B33" s="61"/>
      <c r="C33" s="62"/>
      <c r="D33" s="63"/>
      <c r="E33" s="63"/>
      <c r="F33" s="63"/>
      <c r="G33" s="63"/>
      <c r="H33" s="63"/>
      <c r="I33" s="63"/>
      <c r="J33" s="63"/>
    </row>
    <row r="34" spans="1:10" s="10" customFormat="1" ht="13.5" customHeight="1">
      <c r="A34" s="60"/>
      <c r="B34" s="61"/>
      <c r="C34" s="62"/>
      <c r="D34" s="63"/>
      <c r="E34" s="63"/>
      <c r="F34" s="63"/>
      <c r="G34" s="63"/>
      <c r="H34" s="63"/>
      <c r="I34" s="63"/>
      <c r="J34" s="63"/>
    </row>
    <row r="35" spans="1:10" s="10" customFormat="1" ht="13.5" customHeight="1">
      <c r="A35" s="60"/>
      <c r="B35" s="61"/>
      <c r="C35" s="62"/>
      <c r="D35" s="63"/>
      <c r="E35" s="63"/>
      <c r="F35" s="63"/>
      <c r="G35" s="63"/>
      <c r="H35" s="63"/>
      <c r="I35" s="63"/>
      <c r="J35" s="63"/>
    </row>
    <row r="36" spans="1:10" s="10" customFormat="1" ht="13.5" customHeight="1">
      <c r="A36" s="60"/>
      <c r="B36" s="61"/>
      <c r="C36" s="62"/>
      <c r="D36" s="63"/>
      <c r="E36" s="63"/>
      <c r="F36" s="63"/>
      <c r="G36" s="63"/>
      <c r="H36" s="63"/>
      <c r="I36" s="63"/>
      <c r="J36" s="63"/>
    </row>
    <row r="37" spans="1:10" s="10" customFormat="1" ht="13.5" customHeight="1">
      <c r="A37" s="60"/>
      <c r="B37" s="61"/>
      <c r="C37" s="62"/>
      <c r="D37" s="63"/>
      <c r="E37" s="63"/>
      <c r="F37" s="63"/>
      <c r="G37" s="63"/>
      <c r="H37" s="63"/>
      <c r="I37" s="63"/>
      <c r="J37" s="63"/>
    </row>
    <row r="38" spans="1:10" s="10" customFormat="1" ht="13.5" customHeight="1">
      <c r="A38" s="60"/>
      <c r="B38" s="61"/>
      <c r="C38" s="62"/>
      <c r="D38" s="63"/>
      <c r="E38" s="63"/>
      <c r="F38" s="63"/>
      <c r="G38" s="63"/>
      <c r="H38" s="63"/>
      <c r="I38" s="63"/>
      <c r="J38" s="63"/>
    </row>
    <row r="39" spans="1:10" s="10" customFormat="1" ht="13.5" customHeight="1">
      <c r="A39" s="60"/>
      <c r="B39" s="61"/>
      <c r="C39" s="62"/>
      <c r="D39" s="63"/>
      <c r="E39" s="63"/>
      <c r="F39" s="63"/>
      <c r="G39" s="63"/>
      <c r="H39" s="63"/>
      <c r="I39" s="63"/>
      <c r="J39" s="63"/>
    </row>
    <row r="40" spans="1:10" s="10" customFormat="1" ht="13.5" customHeight="1">
      <c r="A40" s="60"/>
      <c r="B40" s="61"/>
      <c r="C40" s="62"/>
      <c r="D40" s="63"/>
      <c r="E40" s="63"/>
      <c r="F40" s="63"/>
      <c r="G40" s="63"/>
      <c r="H40" s="63"/>
      <c r="I40" s="63"/>
      <c r="J40" s="63"/>
    </row>
    <row r="41" spans="1:10" s="10" customFormat="1" ht="13.5" customHeight="1">
      <c r="A41" s="60"/>
      <c r="B41" s="61"/>
      <c r="C41" s="62"/>
      <c r="D41" s="63"/>
      <c r="E41" s="63"/>
      <c r="F41" s="63"/>
      <c r="G41" s="63"/>
      <c r="H41" s="63"/>
      <c r="I41" s="63"/>
      <c r="J41" s="63"/>
    </row>
    <row r="42" spans="1:10" s="10" customFormat="1" ht="13.5" customHeight="1">
      <c r="A42" s="60"/>
      <c r="B42" s="61"/>
      <c r="C42" s="62"/>
      <c r="D42" s="63"/>
      <c r="E42" s="63"/>
      <c r="F42" s="63"/>
      <c r="G42" s="63"/>
      <c r="H42" s="63"/>
      <c r="I42" s="63"/>
      <c r="J42" s="63"/>
    </row>
    <row r="43" spans="1:10" s="10" customFormat="1" ht="13.5" customHeight="1">
      <c r="A43" s="60"/>
      <c r="B43" s="61"/>
      <c r="C43" s="62"/>
      <c r="D43" s="63"/>
      <c r="E43" s="63"/>
      <c r="F43" s="63"/>
      <c r="G43" s="63"/>
      <c r="H43" s="63"/>
      <c r="I43" s="63"/>
      <c r="J43" s="63"/>
    </row>
    <row r="44" spans="1:10" s="10" customFormat="1" ht="13.5" customHeight="1">
      <c r="A44" s="60"/>
      <c r="B44" s="61"/>
      <c r="C44" s="62"/>
      <c r="D44" s="63"/>
      <c r="E44" s="63"/>
      <c r="F44" s="63"/>
      <c r="G44" s="63"/>
      <c r="H44" s="63"/>
      <c r="I44" s="63"/>
      <c r="J44" s="63"/>
    </row>
    <row r="45" spans="1:10" s="10" customFormat="1" ht="13.5" customHeight="1">
      <c r="A45" s="60"/>
      <c r="B45" s="61"/>
      <c r="C45" s="62"/>
      <c r="D45" s="63"/>
      <c r="E45" s="63"/>
      <c r="F45" s="63"/>
      <c r="G45" s="63"/>
      <c r="H45" s="63"/>
      <c r="I45" s="63"/>
      <c r="J45" s="63"/>
    </row>
    <row r="46" spans="1:10" s="10" customFormat="1" ht="13.5" customHeight="1">
      <c r="A46" s="60"/>
      <c r="B46" s="61"/>
      <c r="C46" s="62"/>
      <c r="D46" s="63"/>
      <c r="E46" s="63"/>
      <c r="F46" s="63"/>
      <c r="G46" s="63"/>
      <c r="H46" s="63"/>
      <c r="I46" s="63"/>
      <c r="J46" s="63"/>
    </row>
    <row r="47" spans="1:10" s="10" customFormat="1" ht="13.5" customHeight="1">
      <c r="A47" s="60"/>
      <c r="B47" s="61"/>
      <c r="C47" s="62"/>
      <c r="D47" s="63"/>
      <c r="E47" s="63"/>
      <c r="F47" s="63"/>
      <c r="G47" s="63"/>
      <c r="H47" s="63"/>
      <c r="I47" s="63"/>
      <c r="J47" s="63"/>
    </row>
    <row r="48" spans="1:10" s="10" customFormat="1" ht="13.5" customHeight="1">
      <c r="A48" s="60"/>
      <c r="B48" s="61"/>
      <c r="C48" s="62"/>
      <c r="D48" s="63"/>
      <c r="E48" s="63"/>
      <c r="F48" s="63"/>
      <c r="G48" s="63"/>
      <c r="H48" s="63"/>
      <c r="I48" s="63"/>
      <c r="J48" s="63"/>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27">
    <sortCondition ref="A8:A27"/>
    <sortCondition ref="B8:B27"/>
    <sortCondition ref="C8:C27"/>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2022-01-31T00:36:31Z</dcterms:modified>
</cp:coreProperties>
</file>