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30和歌山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'委託許可件数（市町村）'!$A$6:$S$36</definedName>
    <definedName name="_xlnm._FilterDatabase" localSheetId="6" hidden="1">'委託許可件数（組合）'!$A$6:$S$22</definedName>
    <definedName name="_xlnm._FilterDatabase" localSheetId="3" hidden="1">'収集運搬機材（市町村）'!$A$6:$KG$36</definedName>
    <definedName name="_xlnm._FilterDatabase" localSheetId="4" hidden="1">'収集運搬機材（組合）'!$A$6:$FP$22</definedName>
    <definedName name="_xlnm._FilterDatabase" localSheetId="7" hidden="1">処理業者と従業員数!$A$6:$J$36</definedName>
    <definedName name="_xlnm._FilterDatabase" localSheetId="0" hidden="1">組合状況!$A$6:$CD$37</definedName>
    <definedName name="_xlnm._FilterDatabase" localSheetId="1" hidden="1">'廃棄物処理従事職員数（市町村）'!$A$6:$AD$36</definedName>
    <definedName name="_xlnm._FilterDatabase" localSheetId="2" hidden="1">'廃棄物処理従事職員数（組合）'!$A$6:$AD$22</definedName>
    <definedName name="_xlnm.Print_Area" localSheetId="5">'委託許可件数（市町村）'!$2:$37</definedName>
    <definedName name="_xlnm.Print_Area" localSheetId="6">'委託許可件数（組合）'!$2:$23</definedName>
    <definedName name="_xlnm.Print_Area" localSheetId="3">'収集運搬機材（市町村）'!$2:$37</definedName>
    <definedName name="_xlnm.Print_Area" localSheetId="4">'収集運搬機材（組合）'!$2:$23</definedName>
    <definedName name="_xlnm.Print_Area" localSheetId="7">処理業者と従業員数!$2:$37</definedName>
    <definedName name="_xlnm.Print_Area" localSheetId="0">組合状況!$2:$23</definedName>
    <definedName name="_xlnm.Print_Area" localSheetId="1">'廃棄物処理従事職員数（市町村）'!$2:$37</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BI12" i="5"/>
  <c r="BI13" i="5"/>
  <c r="BI14" i="5"/>
  <c r="BI15" i="5"/>
  <c r="BI16" i="5"/>
  <c r="BI17" i="5"/>
  <c r="BI18" i="5"/>
  <c r="BI19" i="5"/>
  <c r="BI20" i="5"/>
  <c r="BI21" i="5"/>
  <c r="BI22" i="5"/>
  <c r="BI23" i="5"/>
  <c r="BC8" i="5"/>
  <c r="BC9" i="5"/>
  <c r="AV9" i="5" s="1"/>
  <c r="BC10" i="5"/>
  <c r="AV10" i="5" s="1"/>
  <c r="BC11" i="5"/>
  <c r="BC12" i="5"/>
  <c r="BC13" i="5"/>
  <c r="BC14" i="5"/>
  <c r="BC15" i="5"/>
  <c r="AV15" i="5" s="1"/>
  <c r="BC16" i="5"/>
  <c r="AV16" i="5" s="1"/>
  <c r="BC17" i="5"/>
  <c r="BC18" i="5"/>
  <c r="BC19" i="5"/>
  <c r="BC20" i="5"/>
  <c r="BC21" i="5"/>
  <c r="AV21" i="5" s="1"/>
  <c r="BC22" i="5"/>
  <c r="AV22" i="5" s="1"/>
  <c r="BC23" i="5"/>
  <c r="AW8" i="5"/>
  <c r="AW9" i="5"/>
  <c r="AW10" i="5"/>
  <c r="AW11" i="5"/>
  <c r="AV11" i="5" s="1"/>
  <c r="AW12" i="5"/>
  <c r="AV12" i="5" s="1"/>
  <c r="AW13" i="5"/>
  <c r="AW14" i="5"/>
  <c r="AW15" i="5"/>
  <c r="AW16" i="5"/>
  <c r="AW17" i="5"/>
  <c r="AV17" i="5" s="1"/>
  <c r="AW18" i="5"/>
  <c r="AV18" i="5" s="1"/>
  <c r="AW19" i="5"/>
  <c r="AW20" i="5"/>
  <c r="AW21" i="5"/>
  <c r="AW22" i="5"/>
  <c r="AW23" i="5"/>
  <c r="AV23" i="5" s="1"/>
  <c r="AV8" i="5"/>
  <c r="AV13" i="5"/>
  <c r="AV14" i="5"/>
  <c r="AV19" i="5"/>
  <c r="AV20" i="5"/>
  <c r="AP8" i="5"/>
  <c r="AP9" i="5"/>
  <c r="AP10" i="5"/>
  <c r="AP11" i="5"/>
  <c r="AP12" i="5"/>
  <c r="AP13" i="5"/>
  <c r="AP14" i="5"/>
  <c r="AP15" i="5"/>
  <c r="AP16" i="5"/>
  <c r="AP17" i="5"/>
  <c r="AP18" i="5"/>
  <c r="AP19" i="5"/>
  <c r="AP20" i="5"/>
  <c r="AP21" i="5"/>
  <c r="AP22" i="5"/>
  <c r="AP23" i="5"/>
  <c r="AJ8" i="5"/>
  <c r="AJ9" i="5"/>
  <c r="AJ10" i="5"/>
  <c r="AJ11" i="5"/>
  <c r="AC11" i="5" s="1"/>
  <c r="AB11" i="5" s="1"/>
  <c r="AJ12" i="5"/>
  <c r="AC12" i="5" s="1"/>
  <c r="AJ13" i="5"/>
  <c r="AJ14" i="5"/>
  <c r="AJ15" i="5"/>
  <c r="AJ16" i="5"/>
  <c r="AJ17" i="5"/>
  <c r="AC17" i="5" s="1"/>
  <c r="AB17" i="5" s="1"/>
  <c r="AJ18" i="5"/>
  <c r="AC18" i="5" s="1"/>
  <c r="AJ19" i="5"/>
  <c r="AJ20" i="5"/>
  <c r="AJ21" i="5"/>
  <c r="AJ22" i="5"/>
  <c r="AJ23" i="5"/>
  <c r="AC23" i="5" s="1"/>
  <c r="AB23" i="5" s="1"/>
  <c r="AD8" i="5"/>
  <c r="AC8" i="5" s="1"/>
  <c r="AB8" i="5" s="1"/>
  <c r="AD9" i="5"/>
  <c r="AD10" i="5"/>
  <c r="AD11" i="5"/>
  <c r="AD12" i="5"/>
  <c r="AD13" i="5"/>
  <c r="AC13" i="5" s="1"/>
  <c r="AB13" i="5" s="1"/>
  <c r="AD14" i="5"/>
  <c r="AC14" i="5" s="1"/>
  <c r="AB14" i="5" s="1"/>
  <c r="AD15" i="5"/>
  <c r="AD16" i="5"/>
  <c r="AD17" i="5"/>
  <c r="AD18" i="5"/>
  <c r="AD19" i="5"/>
  <c r="AC19" i="5" s="1"/>
  <c r="AB19" i="5" s="1"/>
  <c r="AD20" i="5"/>
  <c r="AC20" i="5" s="1"/>
  <c r="AB20" i="5" s="1"/>
  <c r="AD21" i="5"/>
  <c r="AD22" i="5"/>
  <c r="AD23" i="5"/>
  <c r="AC9" i="5"/>
  <c r="AB9" i="5" s="1"/>
  <c r="AC10" i="5"/>
  <c r="AB10" i="5" s="1"/>
  <c r="AC15" i="5"/>
  <c r="AC16" i="5"/>
  <c r="AC21" i="5"/>
  <c r="AC22"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U37" i="4" s="1"/>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B8" i="4"/>
  <c r="CB9" i="4"/>
  <c r="CB10" i="4"/>
  <c r="CB11" i="4"/>
  <c r="CB12" i="4"/>
  <c r="CB13" i="4"/>
  <c r="CB14" i="4"/>
  <c r="CB15" i="4"/>
  <c r="CB16" i="4"/>
  <c r="CB17" i="4"/>
  <c r="CB18" i="4"/>
  <c r="CB19" i="4"/>
  <c r="CA19" i="4" s="1"/>
  <c r="CB20" i="4"/>
  <c r="CB21" i="4"/>
  <c r="CB22" i="4"/>
  <c r="CB23" i="4"/>
  <c r="CB24" i="4"/>
  <c r="CB25" i="4"/>
  <c r="CB26" i="4"/>
  <c r="CB27" i="4"/>
  <c r="CB28" i="4"/>
  <c r="CB29" i="4"/>
  <c r="CB30" i="4"/>
  <c r="CB31" i="4"/>
  <c r="CB32" i="4"/>
  <c r="CB33" i="4"/>
  <c r="CB34" i="4"/>
  <c r="CB35" i="4"/>
  <c r="CB36" i="4"/>
  <c r="CB37" i="4"/>
  <c r="CA8" i="4"/>
  <c r="CA9" i="4"/>
  <c r="CA10" i="4"/>
  <c r="CA11" i="4"/>
  <c r="CA12" i="4"/>
  <c r="CA13" i="4"/>
  <c r="CA14" i="4"/>
  <c r="CA15" i="4"/>
  <c r="CA16" i="4"/>
  <c r="CA17" i="4"/>
  <c r="CA18" i="4"/>
  <c r="CA20" i="4"/>
  <c r="CA21" i="4"/>
  <c r="CA22" i="4"/>
  <c r="CA23" i="4"/>
  <c r="CA24" i="4"/>
  <c r="CA25" i="4"/>
  <c r="CA26" i="4"/>
  <c r="CA27" i="4"/>
  <c r="CA28" i="4"/>
  <c r="CA29" i="4"/>
  <c r="CA30" i="4"/>
  <c r="CA31" i="4"/>
  <c r="CA32" i="4"/>
  <c r="CA33" i="4"/>
  <c r="CA34" i="4"/>
  <c r="CA35" i="4"/>
  <c r="CA36"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AW8" i="4"/>
  <c r="AW9" i="4"/>
  <c r="AW10" i="4"/>
  <c r="AW11" i="4"/>
  <c r="AW12" i="4"/>
  <c r="AW13" i="4"/>
  <c r="AW14" i="4"/>
  <c r="AW15" i="4"/>
  <c r="AW16" i="4"/>
  <c r="AW17" i="4"/>
  <c r="AW18" i="4"/>
  <c r="AW19" i="4"/>
  <c r="AV19" i="4" s="1"/>
  <c r="AB19" i="4" s="1"/>
  <c r="AW20" i="4"/>
  <c r="AW21" i="4"/>
  <c r="AW22" i="4"/>
  <c r="AW23" i="4"/>
  <c r="AW24" i="4"/>
  <c r="AW25" i="4"/>
  <c r="AW26" i="4"/>
  <c r="AW27" i="4"/>
  <c r="AW28" i="4"/>
  <c r="AW29" i="4"/>
  <c r="AW30" i="4"/>
  <c r="AW31" i="4"/>
  <c r="AW32" i="4"/>
  <c r="AW33" i="4"/>
  <c r="AW34" i="4"/>
  <c r="AW35" i="4"/>
  <c r="AW36" i="4"/>
  <c r="AW37" i="4"/>
  <c r="AV8" i="4"/>
  <c r="AV9" i="4"/>
  <c r="AV10" i="4"/>
  <c r="AV11" i="4"/>
  <c r="AV12" i="4"/>
  <c r="AV13" i="4"/>
  <c r="AV14" i="4"/>
  <c r="AV15" i="4"/>
  <c r="AV16" i="4"/>
  <c r="AV17" i="4"/>
  <c r="AV18" i="4"/>
  <c r="AV20" i="4"/>
  <c r="AV21" i="4"/>
  <c r="AV22" i="4"/>
  <c r="AV23" i="4"/>
  <c r="AV24" i="4"/>
  <c r="AV25" i="4"/>
  <c r="AV26" i="4"/>
  <c r="AV27" i="4"/>
  <c r="AV28" i="4"/>
  <c r="AV29" i="4"/>
  <c r="AV30" i="4"/>
  <c r="AV31" i="4"/>
  <c r="AV32" i="4"/>
  <c r="AV33" i="4"/>
  <c r="AV34" i="4"/>
  <c r="AV35" i="4"/>
  <c r="AV36" i="4"/>
  <c r="AV3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B8" i="4"/>
  <c r="AB9" i="4"/>
  <c r="AB10" i="4"/>
  <c r="AB11" i="4"/>
  <c r="AB12" i="4"/>
  <c r="AB13" i="4"/>
  <c r="AB14" i="4"/>
  <c r="AB15" i="4"/>
  <c r="AB16" i="4"/>
  <c r="AB17" i="4"/>
  <c r="AB18" i="4"/>
  <c r="AB20" i="4"/>
  <c r="AB21" i="4"/>
  <c r="AB22" i="4"/>
  <c r="AB23" i="4"/>
  <c r="AB24" i="4"/>
  <c r="AB25" i="4"/>
  <c r="AB26" i="4"/>
  <c r="AB27" i="4"/>
  <c r="AB28" i="4"/>
  <c r="AB29" i="4"/>
  <c r="AB30" i="4"/>
  <c r="AB31" i="4"/>
  <c r="AB32" i="4"/>
  <c r="AB33" i="4"/>
  <c r="AB34" i="4"/>
  <c r="AB35" i="4"/>
  <c r="AB36" i="4"/>
  <c r="AB37"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Z9" i="3"/>
  <c r="Z10" i="3"/>
  <c r="Z11" i="3"/>
  <c r="Z15" i="3"/>
  <c r="Z16" i="3"/>
  <c r="Z17" i="3"/>
  <c r="Z21" i="3"/>
  <c r="Z22" i="3"/>
  <c r="Z23"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Q8" i="3"/>
  <c r="M8" i="3" s="1"/>
  <c r="Q9" i="3"/>
  <c r="M9" i="3" s="1"/>
  <c r="Q10" i="3"/>
  <c r="Q11" i="3"/>
  <c r="Q12" i="3"/>
  <c r="Z12" i="3" s="1"/>
  <c r="Q13" i="3"/>
  <c r="M13" i="3" s="1"/>
  <c r="V13" i="3" s="1"/>
  <c r="Q14" i="3"/>
  <c r="M14" i="3" s="1"/>
  <c r="Q15" i="3"/>
  <c r="M15" i="3" s="1"/>
  <c r="Q16" i="3"/>
  <c r="Q17" i="3"/>
  <c r="Q18" i="3"/>
  <c r="Z18" i="3" s="1"/>
  <c r="Q19" i="3"/>
  <c r="M19" i="3" s="1"/>
  <c r="V19" i="3" s="1"/>
  <c r="Q20" i="3"/>
  <c r="M20" i="3" s="1"/>
  <c r="Q21" i="3"/>
  <c r="M21" i="3" s="1"/>
  <c r="Q22" i="3"/>
  <c r="Q23" i="3"/>
  <c r="N8" i="3"/>
  <c r="W8" i="3" s="1"/>
  <c r="N9" i="3"/>
  <c r="W9" i="3" s="1"/>
  <c r="N10" i="3"/>
  <c r="W10" i="3" s="1"/>
  <c r="N11" i="3"/>
  <c r="W11" i="3" s="1"/>
  <c r="N12" i="3"/>
  <c r="W12" i="3" s="1"/>
  <c r="N13" i="3"/>
  <c r="W13" i="3" s="1"/>
  <c r="N14" i="3"/>
  <c r="W14" i="3" s="1"/>
  <c r="N15" i="3"/>
  <c r="W15" i="3" s="1"/>
  <c r="N16" i="3"/>
  <c r="W16" i="3" s="1"/>
  <c r="N17" i="3"/>
  <c r="W17" i="3" s="1"/>
  <c r="N18" i="3"/>
  <c r="W18" i="3" s="1"/>
  <c r="N19" i="3"/>
  <c r="W19" i="3" s="1"/>
  <c r="N20" i="3"/>
  <c r="W20" i="3" s="1"/>
  <c r="N21" i="3"/>
  <c r="W21" i="3" s="1"/>
  <c r="N22" i="3"/>
  <c r="W22" i="3" s="1"/>
  <c r="N23" i="3"/>
  <c r="W23" i="3" s="1"/>
  <c r="M11" i="3"/>
  <c r="V11" i="3" s="1"/>
  <c r="M12" i="3"/>
  <c r="V12" i="3" s="1"/>
  <c r="M17" i="3"/>
  <c r="V17" i="3" s="1"/>
  <c r="M18" i="3"/>
  <c r="V18" i="3" s="1"/>
  <c r="M23" i="3"/>
  <c r="V23" i="3" s="1"/>
  <c r="H8" i="3"/>
  <c r="D8" i="3" s="1"/>
  <c r="H9" i="3"/>
  <c r="D9" i="3" s="1"/>
  <c r="H10" i="3"/>
  <c r="H11" i="3"/>
  <c r="H12" i="3"/>
  <c r="H13" i="3"/>
  <c r="D13" i="3" s="1"/>
  <c r="H14" i="3"/>
  <c r="D14" i="3" s="1"/>
  <c r="H15" i="3"/>
  <c r="D15" i="3" s="1"/>
  <c r="H16" i="3"/>
  <c r="H17" i="3"/>
  <c r="H18" i="3"/>
  <c r="H19" i="3"/>
  <c r="D19" i="3" s="1"/>
  <c r="H20" i="3"/>
  <c r="D20" i="3" s="1"/>
  <c r="H21" i="3"/>
  <c r="D21" i="3" s="1"/>
  <c r="H22" i="3"/>
  <c r="H23" i="3"/>
  <c r="E8" i="3"/>
  <c r="E9" i="3"/>
  <c r="E10" i="3"/>
  <c r="D10" i="3" s="1"/>
  <c r="E11" i="3"/>
  <c r="E12" i="3"/>
  <c r="E13" i="3"/>
  <c r="E14" i="3"/>
  <c r="E15" i="3"/>
  <c r="E16" i="3"/>
  <c r="D16" i="3" s="1"/>
  <c r="E17" i="3"/>
  <c r="E18" i="3"/>
  <c r="E19" i="3"/>
  <c r="E20" i="3"/>
  <c r="E21" i="3"/>
  <c r="E22" i="3"/>
  <c r="D22" i="3" s="1"/>
  <c r="E23" i="3"/>
  <c r="D11" i="3"/>
  <c r="D12" i="3"/>
  <c r="D17" i="3"/>
  <c r="D18" i="3"/>
  <c r="D2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V21" i="3" l="1"/>
  <c r="V15" i="3"/>
  <c r="V9" i="3"/>
  <c r="AB22" i="5"/>
  <c r="V20" i="3"/>
  <c r="V14" i="3"/>
  <c r="V8" i="3"/>
  <c r="CA37" i="4"/>
  <c r="AB21" i="5"/>
  <c r="AB16" i="5"/>
  <c r="AB15" i="5"/>
  <c r="AB18" i="5"/>
  <c r="AB12" i="5"/>
  <c r="M22" i="3"/>
  <c r="V22" i="3" s="1"/>
  <c r="M16" i="3"/>
  <c r="V16" i="3" s="1"/>
  <c r="M10" i="3"/>
  <c r="V10" i="3" s="1"/>
  <c r="Z20" i="3"/>
  <c r="Z14" i="3"/>
  <c r="Z8" i="3"/>
  <c r="Z19" i="3"/>
  <c r="Z13" i="3"/>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<sst xmlns="http://schemas.openxmlformats.org/spreadsheetml/2006/main" count="3250" uniqueCount="238">
  <si>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</si>
  <si>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</si>
  <si>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</si>
  <si>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</si>
  <si>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</si>
  <si>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</si>
  <si>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</si>
  <si>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</si>
  <si>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</si>
  <si>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</si>
  <si>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</si>
  <si>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</si>
  <si>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</si>
  <si>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</si>
  <si>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</si>
  <si>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</si>
  <si>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</si>
  <si>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</si>
  <si>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</si>
  <si>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</si>
  <si>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</si>
  <si>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</si>
  <si>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</si>
  <si>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</si>
  <si>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</si>
  <si>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</si>
  <si>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</si>
  <si>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</si>
  <si>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</si>
  <si>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</si>
  <si>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</si>
  <si>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</si>
  <si>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</si>
  <si>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</si>
  <si>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</si>
  <si>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</si>
  <si>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</si>
  <si>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</si>
  <si>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</si>
  <si>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</si>
  <si>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</si>
  <si>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</si>
  <si>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</si>
  <si>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</si>
  <si>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</si>
  <si>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</si>
  <si>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</si>
  <si>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</si>
  <si>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</si>
  <si>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</si>
  <si>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</si>
  <si>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</si>
  <si>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</si>
  <si>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</si>
  <si>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</si>
  <si>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</si>
  <si>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</si>
  <si>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</si>
  <si>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</si>
  <si>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</si>
  <si>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</si>
  <si>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</si>
  <si>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</si>
  <si>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</si>
  <si>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</si>
  <si>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</si>
  <si>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</si>
  <si>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</si>
  <si>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</si>
  <si>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</si>
  <si>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</si>
  <si>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</si>
  <si>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</si>
  <si>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</si>
  <si>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</si>
  <si>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</si>
  <si>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</si>
  <si>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</si>
  <si>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</si>
  <si>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</si>
  <si>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</si>
  <si>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</si>
  <si>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</si>
  <si>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</si>
  <si>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</si>
  <si>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</si>
  <si>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</si>
  <si>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</si>
  <si>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</si>
  <si>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</si>
  <si>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</si>
  <si>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</si>
  <si>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</si>
  <si>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</si>
  <si>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</si>
  <si>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</si>
  <si>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</si>
  <si>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</si>
  <si>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</si>
  <si>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</si>
  <si>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</si>
  <si>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</si>
  <si>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</si>
  <si>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</si>
  <si>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</si>
  <si>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</si>
  <si>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</si>
  <si>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</si>
  <si>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</si>
  <si>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</si>
  <si>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</si>
  <si>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</si>
  <si>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</si>
  <si>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</si>
  <si>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</si>
  <si>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</si>
  <si>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</si>
  <si>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</si>
  <si>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</si>
  <si>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</si>
  <si>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</si>
  <si>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</si>
  <si>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</si>
  <si>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</si>
  <si>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</si>
  <si>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和歌山県</t>
  </si>
  <si>
    <t>30000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</si>
  <si>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</si>
  <si>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</si>
  <si>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</si>
  <si>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</si>
  <si>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</si>
  <si>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</si>
  <si>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</si>
  <si>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</si>
  <si>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30201</t>
  </si>
  <si>
    <t>和歌山市</t>
  </si>
  <si>
    <t>-</t>
  </si>
  <si>
    <t>パワーゲート車</t>
  </si>
  <si>
    <t/>
  </si>
  <si>
    <t>30202</t>
  </si>
  <si>
    <t>海南市</t>
  </si>
  <si>
    <t>30203</t>
  </si>
  <si>
    <t>橋本市</t>
  </si>
  <si>
    <t>平ボディ</t>
  </si>
  <si>
    <t>30204</t>
  </si>
  <si>
    <t>有田市</t>
  </si>
  <si>
    <t>30205</t>
  </si>
  <si>
    <t>御坊市</t>
  </si>
  <si>
    <t>30206</t>
  </si>
  <si>
    <t>田辺市</t>
  </si>
  <si>
    <t>30207</t>
  </si>
  <si>
    <t>新宮市</t>
  </si>
  <si>
    <t>30208</t>
  </si>
  <si>
    <t>紀の川市</t>
  </si>
  <si>
    <t>30209</t>
  </si>
  <si>
    <t>岩出市</t>
  </si>
  <si>
    <t>30304</t>
  </si>
  <si>
    <t>紀美野町</t>
  </si>
  <si>
    <t>30341</t>
  </si>
  <si>
    <t>かつらぎ町</t>
  </si>
  <si>
    <t>30343</t>
  </si>
  <si>
    <t>九度山町</t>
  </si>
  <si>
    <t>軽トラック</t>
  </si>
  <si>
    <t>30344</t>
  </si>
  <si>
    <t>高野町</t>
  </si>
  <si>
    <t>30361</t>
  </si>
  <si>
    <t>湯浅町</t>
  </si>
  <si>
    <t>30362</t>
  </si>
  <si>
    <t>広川町</t>
  </si>
  <si>
    <t>30366</t>
  </si>
  <si>
    <t>有田川町</t>
  </si>
  <si>
    <t>30381</t>
  </si>
  <si>
    <t>美浜町</t>
  </si>
  <si>
    <t>貨物車</t>
  </si>
  <si>
    <t>30382</t>
  </si>
  <si>
    <t>日高町</t>
  </si>
  <si>
    <t>30383</t>
  </si>
  <si>
    <t>由良町</t>
  </si>
  <si>
    <t>30390</t>
  </si>
  <si>
    <t>印南町</t>
  </si>
  <si>
    <t>30391</t>
  </si>
  <si>
    <t>みなべ町</t>
  </si>
  <si>
    <t>30392</t>
  </si>
  <si>
    <t>日高川町</t>
  </si>
  <si>
    <t>30401</t>
  </si>
  <si>
    <t>白浜町</t>
  </si>
  <si>
    <t>30404</t>
  </si>
  <si>
    <t>上富田町</t>
  </si>
  <si>
    <t>30406</t>
  </si>
  <si>
    <t>すさみ町</t>
  </si>
  <si>
    <t>30421</t>
  </si>
  <si>
    <t>那智勝浦町</t>
  </si>
  <si>
    <t>30422</t>
  </si>
  <si>
    <t>太地町</t>
  </si>
  <si>
    <t>30424</t>
  </si>
  <si>
    <t>古座川町</t>
  </si>
  <si>
    <t>30427</t>
  </si>
  <si>
    <t>北山村</t>
  </si>
  <si>
    <t>30428</t>
  </si>
  <si>
    <t>串本町</t>
  </si>
  <si>
    <t>30811</t>
  </si>
  <si>
    <t>那賀衛生環境整備組合</t>
  </si>
  <si>
    <t>○</t>
  </si>
  <si>
    <t>30813</t>
  </si>
  <si>
    <t>橋本伊都衛生施設組合</t>
  </si>
  <si>
    <t>30816</t>
  </si>
  <si>
    <t>有田衛生施設事務組合</t>
  </si>
  <si>
    <t>30845</t>
  </si>
  <si>
    <t>串本町古座川町衛生施設事務組合</t>
  </si>
  <si>
    <t>30846</t>
  </si>
  <si>
    <t>大辺路衛生施設組合</t>
  </si>
  <si>
    <t>30850</t>
  </si>
  <si>
    <t>紀南環境衛生施設事務組合</t>
  </si>
  <si>
    <t>24561</t>
  </si>
  <si>
    <t>御浜町</t>
  </si>
  <si>
    <t>24562</t>
  </si>
  <si>
    <t>紀宝町</t>
  </si>
  <si>
    <t>30856</t>
  </si>
  <si>
    <t>那智勝浦町・太地町環境衛生施設一部事務組合</t>
  </si>
  <si>
    <t>30864</t>
  </si>
  <si>
    <t>御坊広域行政事務組合</t>
  </si>
  <si>
    <t>30868</t>
  </si>
  <si>
    <t>上大中清掃施設組合</t>
  </si>
  <si>
    <t>30880</t>
  </si>
  <si>
    <t>有田周辺広域圏事務組合</t>
  </si>
  <si>
    <t>30881</t>
  </si>
  <si>
    <t>田辺市周辺衛生施設組合</t>
  </si>
  <si>
    <t>30884</t>
  </si>
  <si>
    <t>富田川衛生施設組合</t>
  </si>
  <si>
    <t>30886</t>
  </si>
  <si>
    <t>海南海草環境衛生施設組合</t>
  </si>
  <si>
    <t>30893</t>
  </si>
  <si>
    <t>橋本周辺広域市町村圏組合</t>
  </si>
  <si>
    <t>30897</t>
  </si>
  <si>
    <t>紀の海広域施設組合</t>
  </si>
  <si>
    <t>30898</t>
  </si>
  <si>
    <t>紀南環境広域施設組合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</si>
</sst>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7</v>
      </c>
      <c r="E7" s="72">
        <f t="shared" si="0"/>
        <v>1</v>
      </c>
      <c r="F7" s="72">
        <f t="shared" si="0"/>
        <v>7</v>
      </c>
      <c r="G7" s="72">
        <f t="shared" si="0"/>
        <v>3</v>
      </c>
      <c r="H7" s="72">
        <f t="shared" si="0"/>
        <v>0</v>
      </c>
      <c r="I7" s="72">
        <f t="shared" si="0"/>
        <v>4</v>
      </c>
      <c r="J7" s="72">
        <f t="shared" si="0"/>
        <v>3</v>
      </c>
      <c r="K7" s="72">
        <f t="shared" si="0"/>
        <v>3</v>
      </c>
      <c r="L7" s="72">
        <f t="shared" si="0"/>
        <v>0</v>
      </c>
      <c r="M7" s="72">
        <f t="shared" si="0"/>
        <v>4</v>
      </c>
      <c r="N7" s="72">
        <f t="shared" si="0"/>
        <v>0</v>
      </c>
      <c r="O7" s="72">
        <f t="shared" si="0"/>
        <v>12</v>
      </c>
      <c r="P7" s="72">
        <f t="shared" si="0"/>
        <v>1</v>
      </c>
      <c r="Q7" s="72">
        <f t="shared" si="0"/>
        <v>1</v>
      </c>
      <c r="R7" s="72">
        <f t="shared" si="0"/>
        <v>2</v>
      </c>
      <c r="S7" s="72">
        <f t="shared" si="0"/>
        <v>1</v>
      </c>
      <c r="T7" s="72">
        <f t="shared" si="0"/>
        <v>0</v>
      </c>
      <c r="U7" s="72">
        <f>COUNTIF(U$8:U$57,"&lt;&gt;")</f>
        <v>16</v>
      </c>
      <c r="V7" s="72">
        <f>50-(COUNTBLANK(V$8:V$57))</f>
        <v>16</v>
      </c>
      <c r="W7" s="72">
        <f t="shared" ref="W7:AY7" si="1">COUNTIF(W$8:W$57,"&lt;&gt;")</f>
        <v>16</v>
      </c>
      <c r="X7" s="72">
        <f>50-(COUNTBLANK(X$8:X$57))</f>
        <v>16</v>
      </c>
      <c r="Y7" s="72">
        <f t="shared" si="1"/>
        <v>16</v>
      </c>
      <c r="Z7" s="72">
        <f>50-(COUNTBLANK(Z$8:Z$57))</f>
        <v>7</v>
      </c>
      <c r="AA7" s="72">
        <f t="shared" si="1"/>
        <v>7</v>
      </c>
      <c r="AB7" s="72">
        <f>50-(COUNTBLANK(AB$8:AB$57))</f>
        <v>4</v>
      </c>
      <c r="AC7" s="72">
        <f t="shared" si="1"/>
        <v>4</v>
      </c>
      <c r="AD7" s="72">
        <f>50-(COUNTBLANK(AD$8:AD$57))</f>
        <v>3</v>
      </c>
      <c r="AE7" s="72">
        <f t="shared" si="1"/>
        <v>3</v>
      </c>
      <c r="AF7" s="72">
        <f>50-(COUNTBLANK(AF$8:AF$57))</f>
        <v>2</v>
      </c>
      <c r="AG7" s="72">
        <f t="shared" si="1"/>
        <v>2</v>
      </c>
      <c r="AH7" s="72">
        <f>50-(COUNTBLANK(AH$8:AH$57))</f>
        <v>1</v>
      </c>
      <c r="AI7" s="72">
        <f t="shared" si="1"/>
        <v>1</v>
      </c>
      <c r="AJ7" s="72">
        <f>50-(COUNTBLANK(AJ$8:AJ$57))</f>
        <v>1</v>
      </c>
      <c r="AK7" s="72">
        <f t="shared" si="1"/>
        <v>1</v>
      </c>
      <c r="AL7" s="72">
        <f>50-(COUNTBLANK(AL$8:AL$57))</f>
        <v>1</v>
      </c>
      <c r="AM7" s="72">
        <f t="shared" si="1"/>
        <v>1</v>
      </c>
      <c r="AN7" s="72">
        <f>50-(COUNTBLANK(AN$8:AN$57))</f>
        <v>1</v>
      </c>
      <c r="AO7" s="72">
        <f t="shared" si="1"/>
        <v>1</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201</v>
      </c>
      <c r="C8" s="62" t="s">
        <v>202</v>
      </c>
      <c r="D8" s="62" t="s">
        <v>203</v>
      </c>
      <c r="E8" s="62"/>
      <c r="F8" s="62"/>
      <c r="G8" s="62"/>
      <c r="H8" s="62"/>
      <c r="I8" s="62"/>
      <c r="J8" s="62"/>
      <c r="K8" s="62"/>
      <c r="L8" s="62"/>
      <c r="M8" s="62"/>
      <c r="N8" s="62"/>
      <c r="O8" s="62" t="s">
        <v>203</v>
      </c>
      <c r="P8" s="62"/>
      <c r="Q8" s="62"/>
      <c r="R8" s="62"/>
      <c r="S8" s="62"/>
      <c r="T8" s="62"/>
      <c r="U8" s="62">
        <v>2</v>
      </c>
      <c r="V8" s="68" t="s">
        <v>153</v>
      </c>
      <c r="W8" s="62" t="s">
        <v>154</v>
      </c>
      <c r="X8" s="68" t="s">
        <v>155</v>
      </c>
      <c r="Y8" s="62" t="s">
        <v>156</v>
      </c>
      <c r="Z8" s="68" t="s">
        <v>139</v>
      </c>
      <c r="AA8" s="62"/>
      <c r="AB8" s="68" t="s">
        <v>139</v>
      </c>
      <c r="AC8" s="62"/>
      <c r="AD8" s="68" t="s">
        <v>139</v>
      </c>
      <c r="AE8" s="62"/>
      <c r="AF8" s="68" t="s">
        <v>139</v>
      </c>
      <c r="AG8" s="62"/>
      <c r="AH8" s="68" t="s">
        <v>139</v>
      </c>
      <c r="AI8" s="62"/>
      <c r="AJ8" s="68" t="s">
        <v>139</v>
      </c>
      <c r="AK8" s="62"/>
      <c r="AL8" s="68" t="s">
        <v>139</v>
      </c>
      <c r="AM8" s="62"/>
      <c r="AN8" s="68" t="s">
        <v>139</v>
      </c>
      <c r="AO8" s="62"/>
      <c r="AP8" s="68" t="s">
        <v>139</v>
      </c>
      <c r="AQ8" s="62"/>
      <c r="AR8" s="68" t="s">
        <v>139</v>
      </c>
      <c r="AS8" s="62"/>
      <c r="AT8" s="68" t="s">
        <v>139</v>
      </c>
      <c r="AU8" s="62"/>
      <c r="AV8" s="68" t="s">
        <v>139</v>
      </c>
      <c r="AW8" s="62"/>
      <c r="AX8" s="68" t="s">
        <v>139</v>
      </c>
      <c r="AY8" s="62"/>
      <c r="AZ8" s="68" t="s">
        <v>139</v>
      </c>
      <c r="BA8" s="62"/>
      <c r="BB8" s="68" t="s">
        <v>139</v>
      </c>
      <c r="BC8" s="62"/>
      <c r="BD8" s="68" t="s">
        <v>139</v>
      </c>
      <c r="BE8" s="62"/>
      <c r="BF8" s="68" t="s">
        <v>139</v>
      </c>
      <c r="BG8" s="62"/>
      <c r="BH8" s="68" t="s">
        <v>139</v>
      </c>
      <c r="BI8" s="62"/>
      <c r="BJ8" s="68" t="s">
        <v>139</v>
      </c>
      <c r="BK8" s="62"/>
      <c r="BL8" s="68" t="s">
        <v>139</v>
      </c>
      <c r="BM8" s="62"/>
      <c r="BN8" s="68" t="s">
        <v>139</v>
      </c>
      <c r="BO8" s="62"/>
      <c r="BP8" s="68" t="s">
        <v>139</v>
      </c>
      <c r="BQ8" s="62"/>
      <c r="BR8" s="68" t="s">
        <v>139</v>
      </c>
      <c r="BS8" s="62"/>
      <c r="BT8" s="68" t="s">
        <v>139</v>
      </c>
      <c r="BU8" s="62"/>
      <c r="BV8" s="68" t="s">
        <v>139</v>
      </c>
      <c r="BW8" s="62"/>
      <c r="BX8" s="68" t="s">
        <v>139</v>
      </c>
      <c r="BY8" s="62"/>
      <c r="BZ8" s="68" t="s">
        <v>139</v>
      </c>
      <c r="CA8" s="62"/>
      <c r="CB8" s="68" t="s">
        <v>139</v>
      </c>
      <c r="CC8" s="62"/>
      <c r="CD8" s="147" t="s">
        <v>139</v>
      </c>
      <c r="CE8" s="146"/>
    </row>
    <row r="9" spans="1:83" s="10" customFormat="1" ht="13.5" customHeight="1">
      <c r="A9" s="62" t="s">
        <v>125</v>
      </c>
      <c r="B9" s="68" t="s">
        <v>204</v>
      </c>
      <c r="C9" s="62" t="s">
        <v>205</v>
      </c>
      <c r="D9" s="62" t="s">
        <v>203</v>
      </c>
      <c r="E9" s="62"/>
      <c r="F9" s="62"/>
      <c r="G9" s="62"/>
      <c r="H9" s="62"/>
      <c r="I9" s="62"/>
      <c r="J9" s="62"/>
      <c r="K9" s="62"/>
      <c r="L9" s="62"/>
      <c r="M9" s="62"/>
      <c r="N9" s="62"/>
      <c r="O9" s="62" t="s">
        <v>203</v>
      </c>
      <c r="P9" s="62" t="s">
        <v>203</v>
      </c>
      <c r="Q9" s="62"/>
      <c r="R9" s="62"/>
      <c r="S9" s="62"/>
      <c r="T9" s="62"/>
      <c r="U9" s="62">
        <v>3</v>
      </c>
      <c r="V9" s="68" t="s">
        <v>142</v>
      </c>
      <c r="W9" s="62" t="s">
        <v>143</v>
      </c>
      <c r="X9" s="68" t="s">
        <v>159</v>
      </c>
      <c r="Y9" s="62" t="s">
        <v>160</v>
      </c>
      <c r="Z9" s="68" t="s">
        <v>161</v>
      </c>
      <c r="AA9" s="62" t="s">
        <v>162</v>
      </c>
      <c r="AB9" s="68" t="s">
        <v>139</v>
      </c>
      <c r="AC9" s="62"/>
      <c r="AD9" s="68" t="s">
        <v>139</v>
      </c>
      <c r="AE9" s="62"/>
      <c r="AF9" s="68" t="s">
        <v>139</v>
      </c>
      <c r="AG9" s="62"/>
      <c r="AH9" s="68" t="s">
        <v>139</v>
      </c>
      <c r="AI9" s="62"/>
      <c r="AJ9" s="68" t="s">
        <v>139</v>
      </c>
      <c r="AK9" s="62"/>
      <c r="AL9" s="68" t="s">
        <v>139</v>
      </c>
      <c r="AM9" s="62"/>
      <c r="AN9" s="68" t="s">
        <v>139</v>
      </c>
      <c r="AO9" s="62"/>
      <c r="AP9" s="68" t="s">
        <v>139</v>
      </c>
      <c r="AQ9" s="62"/>
      <c r="AR9" s="68" t="s">
        <v>139</v>
      </c>
      <c r="AS9" s="62"/>
      <c r="AT9" s="68" t="s">
        <v>139</v>
      </c>
      <c r="AU9" s="62"/>
      <c r="AV9" s="68" t="s">
        <v>139</v>
      </c>
      <c r="AW9" s="62"/>
      <c r="AX9" s="68" t="s">
        <v>139</v>
      </c>
      <c r="AY9" s="62"/>
      <c r="AZ9" s="68" t="s">
        <v>139</v>
      </c>
      <c r="BA9" s="62"/>
      <c r="BB9" s="68" t="s">
        <v>139</v>
      </c>
      <c r="BC9" s="62"/>
      <c r="BD9" s="68" t="s">
        <v>139</v>
      </c>
      <c r="BE9" s="62"/>
      <c r="BF9" s="68" t="s">
        <v>139</v>
      </c>
      <c r="BG9" s="62"/>
      <c r="BH9" s="68" t="s">
        <v>139</v>
      </c>
      <c r="BI9" s="62"/>
      <c r="BJ9" s="68" t="s">
        <v>139</v>
      </c>
      <c r="BK9" s="62"/>
      <c r="BL9" s="68" t="s">
        <v>139</v>
      </c>
      <c r="BM9" s="62"/>
      <c r="BN9" s="68" t="s">
        <v>139</v>
      </c>
      <c r="BO9" s="62"/>
      <c r="BP9" s="68" t="s">
        <v>139</v>
      </c>
      <c r="BQ9" s="62"/>
      <c r="BR9" s="68" t="s">
        <v>139</v>
      </c>
      <c r="BS9" s="62"/>
      <c r="BT9" s="68" t="s">
        <v>139</v>
      </c>
      <c r="BU9" s="62"/>
      <c r="BV9" s="68" t="s">
        <v>139</v>
      </c>
      <c r="BW9" s="62"/>
      <c r="BX9" s="68" t="s">
        <v>139</v>
      </c>
      <c r="BY9" s="62"/>
      <c r="BZ9" s="68" t="s">
        <v>139</v>
      </c>
      <c r="CA9" s="62"/>
      <c r="CB9" s="68" t="s">
        <v>139</v>
      </c>
      <c r="CC9" s="62"/>
      <c r="CD9" s="147" t="s">
        <v>139</v>
      </c>
      <c r="CE9" s="146"/>
    </row>
    <row r="10" spans="1:83" s="10" customFormat="1" ht="13.5" customHeight="1">
      <c r="A10" s="62" t="s">
        <v>125</v>
      </c>
      <c r="B10" s="68" t="s">
        <v>206</v>
      </c>
      <c r="C10" s="62" t="s">
        <v>207</v>
      </c>
      <c r="D10" s="62"/>
      <c r="E10" s="62" t="s">
        <v>203</v>
      </c>
      <c r="F10" s="62" t="s">
        <v>203</v>
      </c>
      <c r="G10" s="62"/>
      <c r="H10" s="62"/>
      <c r="I10" s="62"/>
      <c r="J10" s="62"/>
      <c r="K10" s="62"/>
      <c r="L10" s="62"/>
      <c r="M10" s="62"/>
      <c r="N10" s="62"/>
      <c r="O10" s="62" t="s">
        <v>203</v>
      </c>
      <c r="P10" s="62"/>
      <c r="Q10" s="62"/>
      <c r="R10" s="62"/>
      <c r="S10" s="62" t="s">
        <v>203</v>
      </c>
      <c r="T10" s="62"/>
      <c r="U10" s="62">
        <v>2</v>
      </c>
      <c r="V10" s="68" t="s">
        <v>166</v>
      </c>
      <c r="W10" s="62" t="s">
        <v>167</v>
      </c>
      <c r="X10" s="68" t="s">
        <v>168</v>
      </c>
      <c r="Y10" s="62" t="s">
        <v>169</v>
      </c>
      <c r="Z10" s="68" t="s">
        <v>139</v>
      </c>
      <c r="AA10" s="62"/>
      <c r="AB10" s="68" t="s">
        <v>139</v>
      </c>
      <c r="AC10" s="62"/>
      <c r="AD10" s="68" t="s">
        <v>139</v>
      </c>
      <c r="AE10" s="62"/>
      <c r="AF10" s="68" t="s">
        <v>139</v>
      </c>
      <c r="AG10" s="62"/>
      <c r="AH10" s="68" t="s">
        <v>139</v>
      </c>
      <c r="AI10" s="62"/>
      <c r="AJ10" s="68" t="s">
        <v>139</v>
      </c>
      <c r="AK10" s="62"/>
      <c r="AL10" s="68" t="s">
        <v>139</v>
      </c>
      <c r="AM10" s="62"/>
      <c r="AN10" s="68" t="s">
        <v>139</v>
      </c>
      <c r="AO10" s="62"/>
      <c r="AP10" s="68" t="s">
        <v>139</v>
      </c>
      <c r="AQ10" s="62"/>
      <c r="AR10" s="68" t="s">
        <v>139</v>
      </c>
      <c r="AS10" s="62"/>
      <c r="AT10" s="68" t="s">
        <v>139</v>
      </c>
      <c r="AU10" s="62"/>
      <c r="AV10" s="68" t="s">
        <v>139</v>
      </c>
      <c r="AW10" s="62"/>
      <c r="AX10" s="68" t="s">
        <v>139</v>
      </c>
      <c r="AY10" s="62"/>
      <c r="AZ10" s="68" t="s">
        <v>139</v>
      </c>
      <c r="BA10" s="62"/>
      <c r="BB10" s="68" t="s">
        <v>139</v>
      </c>
      <c r="BC10" s="62"/>
      <c r="BD10" s="68" t="s">
        <v>139</v>
      </c>
      <c r="BE10" s="62"/>
      <c r="BF10" s="68" t="s">
        <v>139</v>
      </c>
      <c r="BG10" s="62"/>
      <c r="BH10" s="68" t="s">
        <v>139</v>
      </c>
      <c r="BI10" s="62"/>
      <c r="BJ10" s="68" t="s">
        <v>139</v>
      </c>
      <c r="BK10" s="62"/>
      <c r="BL10" s="68" t="s">
        <v>139</v>
      </c>
      <c r="BM10" s="62"/>
      <c r="BN10" s="68" t="s">
        <v>139</v>
      </c>
      <c r="BO10" s="62"/>
      <c r="BP10" s="68" t="s">
        <v>139</v>
      </c>
      <c r="BQ10" s="62"/>
      <c r="BR10" s="68" t="s">
        <v>139</v>
      </c>
      <c r="BS10" s="62"/>
      <c r="BT10" s="68" t="s">
        <v>139</v>
      </c>
      <c r="BU10" s="62"/>
      <c r="BV10" s="68" t="s">
        <v>139</v>
      </c>
      <c r="BW10" s="62"/>
      <c r="BX10" s="68" t="s">
        <v>139</v>
      </c>
      <c r="BY10" s="62"/>
      <c r="BZ10" s="68" t="s">
        <v>139</v>
      </c>
      <c r="CA10" s="62"/>
      <c r="CB10" s="68" t="s">
        <v>139</v>
      </c>
      <c r="CC10" s="62"/>
      <c r="CD10" s="147" t="s">
        <v>139</v>
      </c>
      <c r="CE10" s="146"/>
    </row>
    <row r="11" spans="1:83" s="10" customFormat="1" ht="13.5" customHeight="1">
      <c r="A11" s="62" t="s">
        <v>125</v>
      </c>
      <c r="B11" s="68" t="s">
        <v>208</v>
      </c>
      <c r="C11" s="62" t="s">
        <v>209</v>
      </c>
      <c r="D11" s="62"/>
      <c r="E11" s="62"/>
      <c r="F11" s="62" t="s">
        <v>203</v>
      </c>
      <c r="G11" s="62"/>
      <c r="H11" s="62"/>
      <c r="I11" s="62"/>
      <c r="J11" s="62"/>
      <c r="K11" s="62"/>
      <c r="L11" s="62"/>
      <c r="M11" s="62"/>
      <c r="N11" s="62"/>
      <c r="O11" s="62" t="s">
        <v>203</v>
      </c>
      <c r="P11" s="62"/>
      <c r="Q11" s="62"/>
      <c r="R11" s="62"/>
      <c r="S11" s="62"/>
      <c r="T11" s="62"/>
      <c r="U11" s="62">
        <v>2</v>
      </c>
      <c r="V11" s="68" t="s">
        <v>199</v>
      </c>
      <c r="W11" s="62" t="s">
        <v>200</v>
      </c>
      <c r="X11" s="68" t="s">
        <v>195</v>
      </c>
      <c r="Y11" s="62" t="s">
        <v>196</v>
      </c>
      <c r="Z11" s="68" t="s">
        <v>139</v>
      </c>
      <c r="AA11" s="62"/>
      <c r="AB11" s="68" t="s">
        <v>139</v>
      </c>
      <c r="AC11" s="62"/>
      <c r="AD11" s="68" t="s">
        <v>139</v>
      </c>
      <c r="AE11" s="62"/>
      <c r="AF11" s="68" t="s">
        <v>139</v>
      </c>
      <c r="AG11" s="62"/>
      <c r="AH11" s="68" t="s">
        <v>139</v>
      </c>
      <c r="AI11" s="62"/>
      <c r="AJ11" s="68" t="s">
        <v>139</v>
      </c>
      <c r="AK11" s="62"/>
      <c r="AL11" s="68" t="s">
        <v>139</v>
      </c>
      <c r="AM11" s="62"/>
      <c r="AN11" s="68" t="s">
        <v>139</v>
      </c>
      <c r="AO11" s="62"/>
      <c r="AP11" s="68" t="s">
        <v>139</v>
      </c>
      <c r="AQ11" s="62"/>
      <c r="AR11" s="68" t="s">
        <v>139</v>
      </c>
      <c r="AS11" s="62"/>
      <c r="AT11" s="68" t="s">
        <v>139</v>
      </c>
      <c r="AU11" s="62"/>
      <c r="AV11" s="68" t="s">
        <v>139</v>
      </c>
      <c r="AW11" s="62"/>
      <c r="AX11" s="68" t="s">
        <v>139</v>
      </c>
      <c r="AY11" s="62"/>
      <c r="AZ11" s="68" t="s">
        <v>139</v>
      </c>
      <c r="BA11" s="62"/>
      <c r="BB11" s="68" t="s">
        <v>139</v>
      </c>
      <c r="BC11" s="62"/>
      <c r="BD11" s="68" t="s">
        <v>139</v>
      </c>
      <c r="BE11" s="62"/>
      <c r="BF11" s="68" t="s">
        <v>139</v>
      </c>
      <c r="BG11" s="62"/>
      <c r="BH11" s="68" t="s">
        <v>139</v>
      </c>
      <c r="BI11" s="62"/>
      <c r="BJ11" s="68" t="s">
        <v>139</v>
      </c>
      <c r="BK11" s="62"/>
      <c r="BL11" s="68" t="s">
        <v>139</v>
      </c>
      <c r="BM11" s="62"/>
      <c r="BN11" s="68" t="s">
        <v>139</v>
      </c>
      <c r="BO11" s="62"/>
      <c r="BP11" s="68" t="s">
        <v>139</v>
      </c>
      <c r="BQ11" s="62"/>
      <c r="BR11" s="68" t="s">
        <v>139</v>
      </c>
      <c r="BS11" s="62"/>
      <c r="BT11" s="68" t="s">
        <v>139</v>
      </c>
      <c r="BU11" s="62"/>
      <c r="BV11" s="68" t="s">
        <v>139</v>
      </c>
      <c r="BW11" s="62"/>
      <c r="BX11" s="68" t="s">
        <v>139</v>
      </c>
      <c r="BY11" s="62"/>
      <c r="BZ11" s="68" t="s">
        <v>139</v>
      </c>
      <c r="CA11" s="62"/>
      <c r="CB11" s="68" t="s">
        <v>139</v>
      </c>
      <c r="CC11" s="62"/>
      <c r="CD11" s="147" t="s">
        <v>139</v>
      </c>
      <c r="CE11" s="146"/>
    </row>
    <row r="12" spans="1:83" s="10" customFormat="1" ht="13.5" customHeight="1">
      <c r="A12" s="62" t="s">
        <v>125</v>
      </c>
      <c r="B12" s="68" t="s">
        <v>210</v>
      </c>
      <c r="C12" s="62" t="s">
        <v>211</v>
      </c>
      <c r="D12" s="62"/>
      <c r="E12" s="62"/>
      <c r="F12" s="62"/>
      <c r="G12" s="62" t="s">
        <v>203</v>
      </c>
      <c r="H12" s="62"/>
      <c r="I12" s="62"/>
      <c r="J12" s="62"/>
      <c r="K12" s="62"/>
      <c r="L12" s="62"/>
      <c r="M12" s="62"/>
      <c r="N12" s="62"/>
      <c r="O12" s="62" t="s">
        <v>203</v>
      </c>
      <c r="P12" s="62"/>
      <c r="Q12" s="62"/>
      <c r="R12" s="62"/>
      <c r="S12" s="62"/>
      <c r="T12" s="62"/>
      <c r="U12" s="62">
        <v>2</v>
      </c>
      <c r="V12" s="68" t="s">
        <v>189</v>
      </c>
      <c r="W12" s="62" t="s">
        <v>190</v>
      </c>
      <c r="X12" s="68" t="s">
        <v>185</v>
      </c>
      <c r="Y12" s="62" t="s">
        <v>186</v>
      </c>
      <c r="Z12" s="68" t="s">
        <v>139</v>
      </c>
      <c r="AA12" s="62"/>
      <c r="AB12" s="68" t="s">
        <v>139</v>
      </c>
      <c r="AC12" s="62"/>
      <c r="AD12" s="68" t="s">
        <v>139</v>
      </c>
      <c r="AE12" s="62"/>
      <c r="AF12" s="68" t="s">
        <v>139</v>
      </c>
      <c r="AG12" s="62"/>
      <c r="AH12" s="68" t="s">
        <v>139</v>
      </c>
      <c r="AI12" s="62"/>
      <c r="AJ12" s="68" t="s">
        <v>139</v>
      </c>
      <c r="AK12" s="62"/>
      <c r="AL12" s="68" t="s">
        <v>139</v>
      </c>
      <c r="AM12" s="62"/>
      <c r="AN12" s="68" t="s">
        <v>139</v>
      </c>
      <c r="AO12" s="62"/>
      <c r="AP12" s="68" t="s">
        <v>139</v>
      </c>
      <c r="AQ12" s="62"/>
      <c r="AR12" s="68" t="s">
        <v>139</v>
      </c>
      <c r="AS12" s="62"/>
      <c r="AT12" s="68" t="s">
        <v>139</v>
      </c>
      <c r="AU12" s="62"/>
      <c r="AV12" s="68" t="s">
        <v>139</v>
      </c>
      <c r="AW12" s="62"/>
      <c r="AX12" s="68" t="s">
        <v>139</v>
      </c>
      <c r="AY12" s="62"/>
      <c r="AZ12" s="68" t="s">
        <v>139</v>
      </c>
      <c r="BA12" s="62"/>
      <c r="BB12" s="68" t="s">
        <v>139</v>
      </c>
      <c r="BC12" s="62"/>
      <c r="BD12" s="68" t="s">
        <v>139</v>
      </c>
      <c r="BE12" s="62"/>
      <c r="BF12" s="68" t="s">
        <v>139</v>
      </c>
      <c r="BG12" s="62"/>
      <c r="BH12" s="68" t="s">
        <v>139</v>
      </c>
      <c r="BI12" s="62"/>
      <c r="BJ12" s="68" t="s">
        <v>139</v>
      </c>
      <c r="BK12" s="62"/>
      <c r="BL12" s="68" t="s">
        <v>139</v>
      </c>
      <c r="BM12" s="62"/>
      <c r="BN12" s="68" t="s">
        <v>139</v>
      </c>
      <c r="BO12" s="62"/>
      <c r="BP12" s="68" t="s">
        <v>139</v>
      </c>
      <c r="BQ12" s="62"/>
      <c r="BR12" s="68" t="s">
        <v>139</v>
      </c>
      <c r="BS12" s="62"/>
      <c r="BT12" s="68" t="s">
        <v>139</v>
      </c>
      <c r="BU12" s="62"/>
      <c r="BV12" s="68" t="s">
        <v>139</v>
      </c>
      <c r="BW12" s="62"/>
      <c r="BX12" s="68" t="s">
        <v>139</v>
      </c>
      <c r="BY12" s="62"/>
      <c r="BZ12" s="68" t="s">
        <v>139</v>
      </c>
      <c r="CA12" s="62"/>
      <c r="CB12" s="68" t="s">
        <v>139</v>
      </c>
      <c r="CC12" s="62"/>
      <c r="CD12" s="147" t="s">
        <v>139</v>
      </c>
      <c r="CE12" s="146"/>
    </row>
    <row r="13" spans="1:83" s="10" customFormat="1" ht="13.5" customHeight="1">
      <c r="A13" s="62" t="s">
        <v>125</v>
      </c>
      <c r="B13" s="68" t="s">
        <v>212</v>
      </c>
      <c r="C13" s="62" t="s">
        <v>213</v>
      </c>
      <c r="D13" s="62" t="s">
        <v>203</v>
      </c>
      <c r="E13" s="62"/>
      <c r="F13" s="62"/>
      <c r="G13" s="62"/>
      <c r="H13" s="62"/>
      <c r="I13" s="62"/>
      <c r="J13" s="62"/>
      <c r="K13" s="62"/>
      <c r="L13" s="62"/>
      <c r="M13" s="62"/>
      <c r="N13" s="62"/>
      <c r="O13" s="62" t="s">
        <v>203</v>
      </c>
      <c r="P13" s="62"/>
      <c r="Q13" s="62"/>
      <c r="R13" s="62"/>
      <c r="S13" s="62"/>
      <c r="T13" s="62"/>
      <c r="U13" s="62">
        <v>5</v>
      </c>
      <c r="V13" s="68" t="s">
        <v>151</v>
      </c>
      <c r="W13" s="62" t="s">
        <v>152</v>
      </c>
      <c r="X13" s="68" t="s">
        <v>149</v>
      </c>
      <c r="Y13" s="62" t="s">
        <v>150</v>
      </c>
      <c r="Z13" s="68" t="s">
        <v>197</v>
      </c>
      <c r="AA13" s="62" t="s">
        <v>198</v>
      </c>
      <c r="AB13" s="68" t="s">
        <v>214</v>
      </c>
      <c r="AC13" s="62" t="s">
        <v>215</v>
      </c>
      <c r="AD13" s="68" t="s">
        <v>216</v>
      </c>
      <c r="AE13" s="62" t="s">
        <v>217</v>
      </c>
      <c r="AF13" s="68" t="s">
        <v>139</v>
      </c>
      <c r="AG13" s="62"/>
      <c r="AH13" s="68" t="s">
        <v>139</v>
      </c>
      <c r="AI13" s="62"/>
      <c r="AJ13" s="68" t="s">
        <v>139</v>
      </c>
      <c r="AK13" s="62"/>
      <c r="AL13" s="68" t="s">
        <v>139</v>
      </c>
      <c r="AM13" s="62"/>
      <c r="AN13" s="68" t="s">
        <v>139</v>
      </c>
      <c r="AO13" s="62"/>
      <c r="AP13" s="68" t="s">
        <v>139</v>
      </c>
      <c r="AQ13" s="62"/>
      <c r="AR13" s="68" t="s">
        <v>139</v>
      </c>
      <c r="AS13" s="62"/>
      <c r="AT13" s="68" t="s">
        <v>139</v>
      </c>
      <c r="AU13" s="62"/>
      <c r="AV13" s="68" t="s">
        <v>139</v>
      </c>
      <c r="AW13" s="62"/>
      <c r="AX13" s="68" t="s">
        <v>139</v>
      </c>
      <c r="AY13" s="62"/>
      <c r="AZ13" s="68" t="s">
        <v>139</v>
      </c>
      <c r="BA13" s="62"/>
      <c r="BB13" s="68" t="s">
        <v>139</v>
      </c>
      <c r="BC13" s="62"/>
      <c r="BD13" s="68" t="s">
        <v>139</v>
      </c>
      <c r="BE13" s="62"/>
      <c r="BF13" s="68" t="s">
        <v>139</v>
      </c>
      <c r="BG13" s="62"/>
      <c r="BH13" s="68" t="s">
        <v>139</v>
      </c>
      <c r="BI13" s="62"/>
      <c r="BJ13" s="68" t="s">
        <v>139</v>
      </c>
      <c r="BK13" s="62"/>
      <c r="BL13" s="68" t="s">
        <v>139</v>
      </c>
      <c r="BM13" s="62"/>
      <c r="BN13" s="68" t="s">
        <v>139</v>
      </c>
      <c r="BO13" s="62"/>
      <c r="BP13" s="68" t="s">
        <v>139</v>
      </c>
      <c r="BQ13" s="62"/>
      <c r="BR13" s="68" t="s">
        <v>139</v>
      </c>
      <c r="BS13" s="62"/>
      <c r="BT13" s="68" t="s">
        <v>139</v>
      </c>
      <c r="BU13" s="62"/>
      <c r="BV13" s="68" t="s">
        <v>139</v>
      </c>
      <c r="BW13" s="62"/>
      <c r="BX13" s="68" t="s">
        <v>139</v>
      </c>
      <c r="BY13" s="62"/>
      <c r="BZ13" s="68" t="s">
        <v>139</v>
      </c>
      <c r="CA13" s="62"/>
      <c r="CB13" s="68" t="s">
        <v>139</v>
      </c>
      <c r="CC13" s="62"/>
      <c r="CD13" s="147" t="s">
        <v>139</v>
      </c>
      <c r="CE13" s="146"/>
    </row>
    <row r="14" spans="1:83" s="10" customFormat="1" ht="13.5" customHeight="1">
      <c r="A14" s="62" t="s">
        <v>125</v>
      </c>
      <c r="B14" s="68" t="s">
        <v>218</v>
      </c>
      <c r="C14" s="62" t="s">
        <v>219</v>
      </c>
      <c r="D14" s="62" t="s">
        <v>203</v>
      </c>
      <c r="E14" s="62"/>
      <c r="F14" s="62"/>
      <c r="G14" s="62"/>
      <c r="H14" s="62"/>
      <c r="I14" s="62"/>
      <c r="J14" s="62"/>
      <c r="K14" s="62"/>
      <c r="L14" s="62"/>
      <c r="M14" s="62"/>
      <c r="N14" s="62"/>
      <c r="O14" s="62" t="s">
        <v>203</v>
      </c>
      <c r="P14" s="62"/>
      <c r="Q14" s="62" t="s">
        <v>203</v>
      </c>
      <c r="R14" s="62" t="s">
        <v>203</v>
      </c>
      <c r="S14" s="62"/>
      <c r="T14" s="62"/>
      <c r="U14" s="62">
        <v>2</v>
      </c>
      <c r="V14" s="68" t="s">
        <v>191</v>
      </c>
      <c r="W14" s="62" t="s">
        <v>192</v>
      </c>
      <c r="X14" s="68" t="s">
        <v>193</v>
      </c>
      <c r="Y14" s="62" t="s">
        <v>194</v>
      </c>
      <c r="Z14" s="68" t="s">
        <v>139</v>
      </c>
      <c r="AA14" s="62"/>
      <c r="AB14" s="68" t="s">
        <v>139</v>
      </c>
      <c r="AC14" s="62"/>
      <c r="AD14" s="68" t="s">
        <v>139</v>
      </c>
      <c r="AE14" s="62"/>
      <c r="AF14" s="68" t="s">
        <v>139</v>
      </c>
      <c r="AG14" s="62"/>
      <c r="AH14" s="68" t="s">
        <v>139</v>
      </c>
      <c r="AI14" s="62"/>
      <c r="AJ14" s="68" t="s">
        <v>139</v>
      </c>
      <c r="AK14" s="62"/>
      <c r="AL14" s="68" t="s">
        <v>139</v>
      </c>
      <c r="AM14" s="62"/>
      <c r="AN14" s="68" t="s">
        <v>139</v>
      </c>
      <c r="AO14" s="62"/>
      <c r="AP14" s="68" t="s">
        <v>139</v>
      </c>
      <c r="AQ14" s="62"/>
      <c r="AR14" s="68" t="s">
        <v>139</v>
      </c>
      <c r="AS14" s="62"/>
      <c r="AT14" s="68" t="s">
        <v>139</v>
      </c>
      <c r="AU14" s="62"/>
      <c r="AV14" s="68" t="s">
        <v>139</v>
      </c>
      <c r="AW14" s="62"/>
      <c r="AX14" s="68" t="s">
        <v>139</v>
      </c>
      <c r="AY14" s="62"/>
      <c r="AZ14" s="68" t="s">
        <v>139</v>
      </c>
      <c r="BA14" s="62"/>
      <c r="BB14" s="68" t="s">
        <v>139</v>
      </c>
      <c r="BC14" s="62"/>
      <c r="BD14" s="68" t="s">
        <v>139</v>
      </c>
      <c r="BE14" s="62"/>
      <c r="BF14" s="68" t="s">
        <v>139</v>
      </c>
      <c r="BG14" s="62"/>
      <c r="BH14" s="68" t="s">
        <v>139</v>
      </c>
      <c r="BI14" s="62"/>
      <c r="BJ14" s="68" t="s">
        <v>139</v>
      </c>
      <c r="BK14" s="62"/>
      <c r="BL14" s="68" t="s">
        <v>139</v>
      </c>
      <c r="BM14" s="62"/>
      <c r="BN14" s="68" t="s">
        <v>139</v>
      </c>
      <c r="BO14" s="62"/>
      <c r="BP14" s="68" t="s">
        <v>139</v>
      </c>
      <c r="BQ14" s="62"/>
      <c r="BR14" s="68" t="s">
        <v>139</v>
      </c>
      <c r="BS14" s="62"/>
      <c r="BT14" s="68" t="s">
        <v>139</v>
      </c>
      <c r="BU14" s="62"/>
      <c r="BV14" s="68" t="s">
        <v>139</v>
      </c>
      <c r="BW14" s="62"/>
      <c r="BX14" s="68" t="s">
        <v>139</v>
      </c>
      <c r="BY14" s="62"/>
      <c r="BZ14" s="68" t="s">
        <v>139</v>
      </c>
      <c r="CA14" s="62"/>
      <c r="CB14" s="68" t="s">
        <v>139</v>
      </c>
      <c r="CC14" s="62"/>
      <c r="CD14" s="147" t="s">
        <v>139</v>
      </c>
      <c r="CE14" s="146"/>
    </row>
    <row r="15" spans="1:83" s="10" customFormat="1" ht="13.5" customHeight="1">
      <c r="A15" s="62" t="s">
        <v>125</v>
      </c>
      <c r="B15" s="68" t="s">
        <v>220</v>
      </c>
      <c r="C15" s="62" t="s">
        <v>221</v>
      </c>
      <c r="D15" s="62"/>
      <c r="E15" s="62"/>
      <c r="F15" s="62" t="s">
        <v>203</v>
      </c>
      <c r="G15" s="62" t="s">
        <v>203</v>
      </c>
      <c r="H15" s="62"/>
      <c r="I15" s="62" t="s">
        <v>203</v>
      </c>
      <c r="J15" s="62" t="s">
        <v>203</v>
      </c>
      <c r="K15" s="62" t="s">
        <v>203</v>
      </c>
      <c r="L15" s="62"/>
      <c r="M15" s="62"/>
      <c r="N15" s="62"/>
      <c r="O15" s="62" t="s">
        <v>203</v>
      </c>
      <c r="P15" s="62"/>
      <c r="Q15" s="62"/>
      <c r="R15" s="62" t="s">
        <v>203</v>
      </c>
      <c r="S15" s="62"/>
      <c r="T15" s="62"/>
      <c r="U15" s="62">
        <v>6</v>
      </c>
      <c r="V15" s="68" t="s">
        <v>147</v>
      </c>
      <c r="W15" s="62" t="s">
        <v>148</v>
      </c>
      <c r="X15" s="68" t="s">
        <v>172</v>
      </c>
      <c r="Y15" s="62" t="s">
        <v>173</v>
      </c>
      <c r="Z15" s="68" t="s">
        <v>175</v>
      </c>
      <c r="AA15" s="62" t="s">
        <v>176</v>
      </c>
      <c r="AB15" s="68" t="s">
        <v>177</v>
      </c>
      <c r="AC15" s="62" t="s">
        <v>178</v>
      </c>
      <c r="AD15" s="68" t="s">
        <v>179</v>
      </c>
      <c r="AE15" s="62" t="s">
        <v>180</v>
      </c>
      <c r="AF15" s="68" t="s">
        <v>183</v>
      </c>
      <c r="AG15" s="62" t="s">
        <v>184</v>
      </c>
      <c r="AH15" s="68" t="s">
        <v>139</v>
      </c>
      <c r="AI15" s="62"/>
      <c r="AJ15" s="68" t="s">
        <v>139</v>
      </c>
      <c r="AK15" s="62"/>
      <c r="AL15" s="68" t="s">
        <v>139</v>
      </c>
      <c r="AM15" s="62"/>
      <c r="AN15" s="68" t="s">
        <v>139</v>
      </c>
      <c r="AO15" s="62"/>
      <c r="AP15" s="68" t="s">
        <v>139</v>
      </c>
      <c r="AQ15" s="62"/>
      <c r="AR15" s="68" t="s">
        <v>139</v>
      </c>
      <c r="AS15" s="62"/>
      <c r="AT15" s="68" t="s">
        <v>139</v>
      </c>
      <c r="AU15" s="62"/>
      <c r="AV15" s="68" t="s">
        <v>139</v>
      </c>
      <c r="AW15" s="62"/>
      <c r="AX15" s="68" t="s">
        <v>139</v>
      </c>
      <c r="AY15" s="62"/>
      <c r="AZ15" s="68" t="s">
        <v>139</v>
      </c>
      <c r="BA15" s="62"/>
      <c r="BB15" s="68" t="s">
        <v>139</v>
      </c>
      <c r="BC15" s="62"/>
      <c r="BD15" s="68" t="s">
        <v>139</v>
      </c>
      <c r="BE15" s="62"/>
      <c r="BF15" s="68" t="s">
        <v>139</v>
      </c>
      <c r="BG15" s="62"/>
      <c r="BH15" s="68" t="s">
        <v>139</v>
      </c>
      <c r="BI15" s="62"/>
      <c r="BJ15" s="68" t="s">
        <v>139</v>
      </c>
      <c r="BK15" s="62"/>
      <c r="BL15" s="68" t="s">
        <v>139</v>
      </c>
      <c r="BM15" s="62"/>
      <c r="BN15" s="68" t="s">
        <v>139</v>
      </c>
      <c r="BO15" s="62"/>
      <c r="BP15" s="68" t="s">
        <v>139</v>
      </c>
      <c r="BQ15" s="62"/>
      <c r="BR15" s="68" t="s">
        <v>139</v>
      </c>
      <c r="BS15" s="62"/>
      <c r="BT15" s="68" t="s">
        <v>139</v>
      </c>
      <c r="BU15" s="62"/>
      <c r="BV15" s="68" t="s">
        <v>139</v>
      </c>
      <c r="BW15" s="62"/>
      <c r="BX15" s="68" t="s">
        <v>139</v>
      </c>
      <c r="BY15" s="62"/>
      <c r="BZ15" s="68" t="s">
        <v>139</v>
      </c>
      <c r="CA15" s="62"/>
      <c r="CB15" s="68" t="s">
        <v>139</v>
      </c>
      <c r="CC15" s="62"/>
      <c r="CD15" s="147" t="s">
        <v>139</v>
      </c>
      <c r="CE15" s="146"/>
    </row>
    <row r="16" spans="1:83" s="10" customFormat="1" ht="13.5" customHeight="1">
      <c r="A16" s="62" t="s">
        <v>125</v>
      </c>
      <c r="B16" s="68" t="s">
        <v>222</v>
      </c>
      <c r="C16" s="62" t="s">
        <v>223</v>
      </c>
      <c r="D16" s="62"/>
      <c r="E16" s="62"/>
      <c r="F16" s="62" t="s">
        <v>203</v>
      </c>
      <c r="G16" s="62" t="s">
        <v>203</v>
      </c>
      <c r="H16" s="62"/>
      <c r="I16" s="62" t="s">
        <v>203</v>
      </c>
      <c r="J16" s="62"/>
      <c r="K16" s="62" t="s">
        <v>203</v>
      </c>
      <c r="L16" s="62"/>
      <c r="M16" s="62" t="s">
        <v>203</v>
      </c>
      <c r="N16" s="62"/>
      <c r="O16" s="62"/>
      <c r="P16" s="62"/>
      <c r="Q16" s="62"/>
      <c r="R16" s="62"/>
      <c r="S16" s="62"/>
      <c r="T16" s="62"/>
      <c r="U16" s="62">
        <v>2</v>
      </c>
      <c r="V16" s="68" t="s">
        <v>149</v>
      </c>
      <c r="W16" s="62" t="s">
        <v>150</v>
      </c>
      <c r="X16" s="68" t="s">
        <v>187</v>
      </c>
      <c r="Y16" s="62" t="s">
        <v>188</v>
      </c>
      <c r="Z16" s="68" t="s">
        <v>139</v>
      </c>
      <c r="AA16" s="62"/>
      <c r="AB16" s="68" t="s">
        <v>139</v>
      </c>
      <c r="AC16" s="62"/>
      <c r="AD16" s="68" t="s">
        <v>139</v>
      </c>
      <c r="AE16" s="62"/>
      <c r="AF16" s="68" t="s">
        <v>139</v>
      </c>
      <c r="AG16" s="62"/>
      <c r="AH16" s="68" t="s">
        <v>139</v>
      </c>
      <c r="AI16" s="62"/>
      <c r="AJ16" s="68" t="s">
        <v>139</v>
      </c>
      <c r="AK16" s="62"/>
      <c r="AL16" s="68" t="s">
        <v>139</v>
      </c>
      <c r="AM16" s="62"/>
      <c r="AN16" s="68" t="s">
        <v>139</v>
      </c>
      <c r="AO16" s="62"/>
      <c r="AP16" s="68" t="s">
        <v>139</v>
      </c>
      <c r="AQ16" s="62"/>
      <c r="AR16" s="68" t="s">
        <v>139</v>
      </c>
      <c r="AS16" s="62"/>
      <c r="AT16" s="68" t="s">
        <v>139</v>
      </c>
      <c r="AU16" s="62"/>
      <c r="AV16" s="68" t="s">
        <v>139</v>
      </c>
      <c r="AW16" s="62"/>
      <c r="AX16" s="68" t="s">
        <v>139</v>
      </c>
      <c r="AY16" s="62"/>
      <c r="AZ16" s="68" t="s">
        <v>139</v>
      </c>
      <c r="BA16" s="62"/>
      <c r="BB16" s="68" t="s">
        <v>139</v>
      </c>
      <c r="BC16" s="62"/>
      <c r="BD16" s="68" t="s">
        <v>139</v>
      </c>
      <c r="BE16" s="62"/>
      <c r="BF16" s="68" t="s">
        <v>139</v>
      </c>
      <c r="BG16" s="62"/>
      <c r="BH16" s="68" t="s">
        <v>139</v>
      </c>
      <c r="BI16" s="62"/>
      <c r="BJ16" s="68" t="s">
        <v>139</v>
      </c>
      <c r="BK16" s="62"/>
      <c r="BL16" s="68" t="s">
        <v>139</v>
      </c>
      <c r="BM16" s="62"/>
      <c r="BN16" s="68" t="s">
        <v>139</v>
      </c>
      <c r="BO16" s="62"/>
      <c r="BP16" s="68" t="s">
        <v>139</v>
      </c>
      <c r="BQ16" s="62"/>
      <c r="BR16" s="68" t="s">
        <v>139</v>
      </c>
      <c r="BS16" s="62"/>
      <c r="BT16" s="68" t="s">
        <v>139</v>
      </c>
      <c r="BU16" s="62"/>
      <c r="BV16" s="68" t="s">
        <v>139</v>
      </c>
      <c r="BW16" s="62"/>
      <c r="BX16" s="68" t="s">
        <v>139</v>
      </c>
      <c r="BY16" s="62"/>
      <c r="BZ16" s="68" t="s">
        <v>139</v>
      </c>
      <c r="CA16" s="62"/>
      <c r="CB16" s="68" t="s">
        <v>139</v>
      </c>
      <c r="CC16" s="62"/>
      <c r="CD16" s="147" t="s">
        <v>139</v>
      </c>
      <c r="CE16" s="146"/>
    </row>
    <row r="17" spans="1:83" s="10" customFormat="1" ht="13.5" customHeight="1">
      <c r="A17" s="62" t="s">
        <v>125</v>
      </c>
      <c r="B17" s="68" t="s">
        <v>224</v>
      </c>
      <c r="C17" s="62" t="s">
        <v>225</v>
      </c>
      <c r="D17" s="62"/>
      <c r="E17" s="62"/>
      <c r="F17" s="62" t="s">
        <v>203</v>
      </c>
      <c r="G17" s="62"/>
      <c r="H17" s="62"/>
      <c r="I17" s="62"/>
      <c r="J17" s="62"/>
      <c r="K17" s="62"/>
      <c r="L17" s="62"/>
      <c r="M17" s="62"/>
      <c r="N17" s="62"/>
      <c r="O17" s="62" t="s">
        <v>203</v>
      </c>
      <c r="P17" s="62"/>
      <c r="Q17" s="62"/>
      <c r="R17" s="62"/>
      <c r="S17" s="62"/>
      <c r="T17" s="62"/>
      <c r="U17" s="62">
        <v>2</v>
      </c>
      <c r="V17" s="68" t="s">
        <v>145</v>
      </c>
      <c r="W17" s="62" t="s">
        <v>146</v>
      </c>
      <c r="X17" s="68" t="s">
        <v>170</v>
      </c>
      <c r="Y17" s="62" t="s">
        <v>171</v>
      </c>
      <c r="Z17" s="68" t="s">
        <v>139</v>
      </c>
      <c r="AA17" s="62"/>
      <c r="AB17" s="68" t="s">
        <v>139</v>
      </c>
      <c r="AC17" s="62"/>
      <c r="AD17" s="68" t="s">
        <v>139</v>
      </c>
      <c r="AE17" s="62"/>
      <c r="AF17" s="68" t="s">
        <v>139</v>
      </c>
      <c r="AG17" s="62"/>
      <c r="AH17" s="68" t="s">
        <v>139</v>
      </c>
      <c r="AI17" s="62"/>
      <c r="AJ17" s="68" t="s">
        <v>139</v>
      </c>
      <c r="AK17" s="62"/>
      <c r="AL17" s="68" t="s">
        <v>139</v>
      </c>
      <c r="AM17" s="62"/>
      <c r="AN17" s="68" t="s">
        <v>139</v>
      </c>
      <c r="AO17" s="62"/>
      <c r="AP17" s="68" t="s">
        <v>139</v>
      </c>
      <c r="AQ17" s="62"/>
      <c r="AR17" s="68" t="s">
        <v>139</v>
      </c>
      <c r="AS17" s="62"/>
      <c r="AT17" s="68" t="s">
        <v>139</v>
      </c>
      <c r="AU17" s="62"/>
      <c r="AV17" s="68" t="s">
        <v>139</v>
      </c>
      <c r="AW17" s="62"/>
      <c r="AX17" s="68" t="s">
        <v>139</v>
      </c>
      <c r="AY17" s="62"/>
      <c r="AZ17" s="68" t="s">
        <v>139</v>
      </c>
      <c r="BA17" s="62"/>
      <c r="BB17" s="68" t="s">
        <v>139</v>
      </c>
      <c r="BC17" s="62"/>
      <c r="BD17" s="68" t="s">
        <v>139</v>
      </c>
      <c r="BE17" s="62"/>
      <c r="BF17" s="68" t="s">
        <v>139</v>
      </c>
      <c r="BG17" s="62"/>
      <c r="BH17" s="68" t="s">
        <v>139</v>
      </c>
      <c r="BI17" s="62"/>
      <c r="BJ17" s="68" t="s">
        <v>139</v>
      </c>
      <c r="BK17" s="62"/>
      <c r="BL17" s="68" t="s">
        <v>139</v>
      </c>
      <c r="BM17" s="62"/>
      <c r="BN17" s="68" t="s">
        <v>139</v>
      </c>
      <c r="BO17" s="62"/>
      <c r="BP17" s="68" t="s">
        <v>139</v>
      </c>
      <c r="BQ17" s="62"/>
      <c r="BR17" s="68" t="s">
        <v>139</v>
      </c>
      <c r="BS17" s="62"/>
      <c r="BT17" s="68" t="s">
        <v>139</v>
      </c>
      <c r="BU17" s="62"/>
      <c r="BV17" s="68" t="s">
        <v>139</v>
      </c>
      <c r="BW17" s="62"/>
      <c r="BX17" s="68" t="s">
        <v>139</v>
      </c>
      <c r="BY17" s="62"/>
      <c r="BZ17" s="68" t="s">
        <v>139</v>
      </c>
      <c r="CA17" s="62"/>
      <c r="CB17" s="68" t="s">
        <v>139</v>
      </c>
      <c r="CC17" s="62"/>
      <c r="CD17" s="147" t="s">
        <v>139</v>
      </c>
      <c r="CE17" s="146"/>
    </row>
    <row r="18" spans="1:83" s="10" customFormat="1" ht="13.5" customHeight="1">
      <c r="A18" s="62" t="s">
        <v>125</v>
      </c>
      <c r="B18" s="68" t="s">
        <v>226</v>
      </c>
      <c r="C18" s="62" t="s">
        <v>227</v>
      </c>
      <c r="D18" s="62" t="s">
        <v>203</v>
      </c>
      <c r="E18" s="62"/>
      <c r="F18" s="62"/>
      <c r="G18" s="62"/>
      <c r="H18" s="62"/>
      <c r="I18" s="62"/>
      <c r="J18" s="62"/>
      <c r="K18" s="62"/>
      <c r="L18" s="62"/>
      <c r="M18" s="62"/>
      <c r="N18" s="62"/>
      <c r="O18" s="62" t="s">
        <v>203</v>
      </c>
      <c r="P18" s="62"/>
      <c r="Q18" s="62"/>
      <c r="R18" s="62"/>
      <c r="S18" s="62"/>
      <c r="T18" s="62"/>
      <c r="U18" s="62">
        <v>2</v>
      </c>
      <c r="V18" s="68" t="s">
        <v>149</v>
      </c>
      <c r="W18" s="62" t="s">
        <v>150</v>
      </c>
      <c r="X18" s="68" t="s">
        <v>181</v>
      </c>
      <c r="Y18" s="62" t="s">
        <v>182</v>
      </c>
      <c r="Z18" s="68" t="s">
        <v>139</v>
      </c>
      <c r="AA18" s="62"/>
      <c r="AB18" s="68" t="s">
        <v>139</v>
      </c>
      <c r="AC18" s="62"/>
      <c r="AD18" s="68" t="s">
        <v>139</v>
      </c>
      <c r="AE18" s="62"/>
      <c r="AF18" s="68" t="s">
        <v>139</v>
      </c>
      <c r="AG18" s="62"/>
      <c r="AH18" s="68" t="s">
        <v>139</v>
      </c>
      <c r="AI18" s="62"/>
      <c r="AJ18" s="68" t="s">
        <v>139</v>
      </c>
      <c r="AK18" s="62"/>
      <c r="AL18" s="68" t="s">
        <v>139</v>
      </c>
      <c r="AM18" s="62"/>
      <c r="AN18" s="68" t="s">
        <v>139</v>
      </c>
      <c r="AO18" s="62"/>
      <c r="AP18" s="68" t="s">
        <v>139</v>
      </c>
      <c r="AQ18" s="62"/>
      <c r="AR18" s="68" t="s">
        <v>139</v>
      </c>
      <c r="AS18" s="62"/>
      <c r="AT18" s="68" t="s">
        <v>139</v>
      </c>
      <c r="AU18" s="62"/>
      <c r="AV18" s="68" t="s">
        <v>139</v>
      </c>
      <c r="AW18" s="62"/>
      <c r="AX18" s="68" t="s">
        <v>139</v>
      </c>
      <c r="AY18" s="62"/>
      <c r="AZ18" s="68" t="s">
        <v>139</v>
      </c>
      <c r="BA18" s="62"/>
      <c r="BB18" s="68" t="s">
        <v>139</v>
      </c>
      <c r="BC18" s="62"/>
      <c r="BD18" s="68" t="s">
        <v>139</v>
      </c>
      <c r="BE18" s="62"/>
      <c r="BF18" s="68" t="s">
        <v>139</v>
      </c>
      <c r="BG18" s="62"/>
      <c r="BH18" s="68" t="s">
        <v>139</v>
      </c>
      <c r="BI18" s="62"/>
      <c r="BJ18" s="68" t="s">
        <v>139</v>
      </c>
      <c r="BK18" s="62"/>
      <c r="BL18" s="68" t="s">
        <v>139</v>
      </c>
      <c r="BM18" s="62"/>
      <c r="BN18" s="68" t="s">
        <v>139</v>
      </c>
      <c r="BO18" s="62"/>
      <c r="BP18" s="68" t="s">
        <v>139</v>
      </c>
      <c r="BQ18" s="62"/>
      <c r="BR18" s="68" t="s">
        <v>139</v>
      </c>
      <c r="BS18" s="62"/>
      <c r="BT18" s="68" t="s">
        <v>139</v>
      </c>
      <c r="BU18" s="62"/>
      <c r="BV18" s="68" t="s">
        <v>139</v>
      </c>
      <c r="BW18" s="62"/>
      <c r="BX18" s="68" t="s">
        <v>139</v>
      </c>
      <c r="BY18" s="62"/>
      <c r="BZ18" s="68" t="s">
        <v>139</v>
      </c>
      <c r="CA18" s="62"/>
      <c r="CB18" s="68" t="s">
        <v>139</v>
      </c>
      <c r="CC18" s="62"/>
      <c r="CD18" s="147" t="s">
        <v>139</v>
      </c>
      <c r="CE18" s="146"/>
    </row>
    <row r="19" spans="1:83" s="10" customFormat="1" ht="13.5" customHeight="1">
      <c r="A19" s="62" t="s">
        <v>125</v>
      </c>
      <c r="B19" s="68" t="s">
        <v>228</v>
      </c>
      <c r="C19" s="62" t="s">
        <v>229</v>
      </c>
      <c r="D19" s="62" t="s">
        <v>203</v>
      </c>
      <c r="E19" s="62"/>
      <c r="F19" s="62"/>
      <c r="G19" s="62"/>
      <c r="H19" s="62"/>
      <c r="I19" s="62"/>
      <c r="J19" s="62"/>
      <c r="K19" s="62"/>
      <c r="L19" s="62"/>
      <c r="M19" s="62"/>
      <c r="N19" s="62"/>
      <c r="O19" s="62" t="s">
        <v>203</v>
      </c>
      <c r="P19" s="62"/>
      <c r="Q19" s="62"/>
      <c r="R19" s="62"/>
      <c r="S19" s="62"/>
      <c r="T19" s="62"/>
      <c r="U19" s="62">
        <v>3</v>
      </c>
      <c r="V19" s="68" t="s">
        <v>149</v>
      </c>
      <c r="W19" s="62" t="s">
        <v>150</v>
      </c>
      <c r="X19" s="68" t="s">
        <v>185</v>
      </c>
      <c r="Y19" s="62" t="s">
        <v>186</v>
      </c>
      <c r="Z19" s="68" t="s">
        <v>187</v>
      </c>
      <c r="AA19" s="62" t="s">
        <v>188</v>
      </c>
      <c r="AB19" s="68" t="s">
        <v>139</v>
      </c>
      <c r="AC19" s="62"/>
      <c r="AD19" s="68" t="s">
        <v>139</v>
      </c>
      <c r="AE19" s="62"/>
      <c r="AF19" s="68" t="s">
        <v>139</v>
      </c>
      <c r="AG19" s="62"/>
      <c r="AH19" s="68" t="s">
        <v>139</v>
      </c>
      <c r="AI19" s="62"/>
      <c r="AJ19" s="68" t="s">
        <v>139</v>
      </c>
      <c r="AK19" s="62"/>
      <c r="AL19" s="68" t="s">
        <v>139</v>
      </c>
      <c r="AM19" s="62"/>
      <c r="AN19" s="68" t="s">
        <v>139</v>
      </c>
      <c r="AO19" s="62"/>
      <c r="AP19" s="68" t="s">
        <v>139</v>
      </c>
      <c r="AQ19" s="62"/>
      <c r="AR19" s="68" t="s">
        <v>139</v>
      </c>
      <c r="AS19" s="62"/>
      <c r="AT19" s="68" t="s">
        <v>139</v>
      </c>
      <c r="AU19" s="62"/>
      <c r="AV19" s="68" t="s">
        <v>139</v>
      </c>
      <c r="AW19" s="62"/>
      <c r="AX19" s="68" t="s">
        <v>139</v>
      </c>
      <c r="AY19" s="62"/>
      <c r="AZ19" s="68" t="s">
        <v>139</v>
      </c>
      <c r="BA19" s="62"/>
      <c r="BB19" s="68" t="s">
        <v>139</v>
      </c>
      <c r="BC19" s="62"/>
      <c r="BD19" s="68" t="s">
        <v>139</v>
      </c>
      <c r="BE19" s="62"/>
      <c r="BF19" s="68" t="s">
        <v>139</v>
      </c>
      <c r="BG19" s="62"/>
      <c r="BH19" s="68" t="s">
        <v>139</v>
      </c>
      <c r="BI19" s="62"/>
      <c r="BJ19" s="68" t="s">
        <v>139</v>
      </c>
      <c r="BK19" s="62"/>
      <c r="BL19" s="68" t="s">
        <v>139</v>
      </c>
      <c r="BM19" s="62"/>
      <c r="BN19" s="68" t="s">
        <v>139</v>
      </c>
      <c r="BO19" s="62"/>
      <c r="BP19" s="68" t="s">
        <v>139</v>
      </c>
      <c r="BQ19" s="62"/>
      <c r="BR19" s="68" t="s">
        <v>139</v>
      </c>
      <c r="BS19" s="62"/>
      <c r="BT19" s="68" t="s">
        <v>139</v>
      </c>
      <c r="BU19" s="62"/>
      <c r="BV19" s="68" t="s">
        <v>139</v>
      </c>
      <c r="BW19" s="62"/>
      <c r="BX19" s="68" t="s">
        <v>139</v>
      </c>
      <c r="BY19" s="62"/>
      <c r="BZ19" s="68" t="s">
        <v>139</v>
      </c>
      <c r="CA19" s="62"/>
      <c r="CB19" s="68" t="s">
        <v>139</v>
      </c>
      <c r="CC19" s="62"/>
      <c r="CD19" s="147" t="s">
        <v>139</v>
      </c>
      <c r="CE19" s="146"/>
    </row>
    <row r="20" spans="1:83" s="10" customFormat="1" ht="13.5" customHeight="1">
      <c r="A20" s="62" t="s">
        <v>125</v>
      </c>
      <c r="B20" s="68" t="s">
        <v>230</v>
      </c>
      <c r="C20" s="62" t="s">
        <v>231</v>
      </c>
      <c r="D20" s="62" t="s">
        <v>203</v>
      </c>
      <c r="E20" s="62"/>
      <c r="F20" s="62"/>
      <c r="G20" s="62"/>
      <c r="H20" s="62"/>
      <c r="I20" s="62"/>
      <c r="J20" s="62"/>
      <c r="K20" s="62"/>
      <c r="L20" s="62"/>
      <c r="M20" s="62"/>
      <c r="N20" s="62"/>
      <c r="O20" s="62" t="s">
        <v>203</v>
      </c>
      <c r="P20" s="62"/>
      <c r="Q20" s="62"/>
      <c r="R20" s="62"/>
      <c r="S20" s="62"/>
      <c r="T20" s="62"/>
      <c r="U20" s="62">
        <v>2</v>
      </c>
      <c r="V20" s="68" t="s">
        <v>140</v>
      </c>
      <c r="W20" s="62" t="s">
        <v>141</v>
      </c>
      <c r="X20" s="68" t="s">
        <v>157</v>
      </c>
      <c r="Y20" s="62" t="s">
        <v>158</v>
      </c>
      <c r="Z20" s="68" t="s">
        <v>139</v>
      </c>
      <c r="AA20" s="62"/>
      <c r="AB20" s="68" t="s">
        <v>139</v>
      </c>
      <c r="AC20" s="62"/>
      <c r="AD20" s="68" t="s">
        <v>139</v>
      </c>
      <c r="AE20" s="62"/>
      <c r="AF20" s="68" t="s">
        <v>139</v>
      </c>
      <c r="AG20" s="62"/>
      <c r="AH20" s="68" t="s">
        <v>139</v>
      </c>
      <c r="AI20" s="62"/>
      <c r="AJ20" s="68" t="s">
        <v>139</v>
      </c>
      <c r="AK20" s="62"/>
      <c r="AL20" s="68" t="s">
        <v>139</v>
      </c>
      <c r="AM20" s="62"/>
      <c r="AN20" s="68" t="s">
        <v>139</v>
      </c>
      <c r="AO20" s="62"/>
      <c r="AP20" s="68" t="s">
        <v>139</v>
      </c>
      <c r="AQ20" s="62"/>
      <c r="AR20" s="68" t="s">
        <v>139</v>
      </c>
      <c r="AS20" s="62"/>
      <c r="AT20" s="68" t="s">
        <v>139</v>
      </c>
      <c r="AU20" s="62"/>
      <c r="AV20" s="68" t="s">
        <v>139</v>
      </c>
      <c r="AW20" s="62"/>
      <c r="AX20" s="68" t="s">
        <v>139</v>
      </c>
      <c r="AY20" s="62"/>
      <c r="AZ20" s="68" t="s">
        <v>139</v>
      </c>
      <c r="BA20" s="62"/>
      <c r="BB20" s="68" t="s">
        <v>139</v>
      </c>
      <c r="BC20" s="62"/>
      <c r="BD20" s="68" t="s">
        <v>139</v>
      </c>
      <c r="BE20" s="62"/>
      <c r="BF20" s="68" t="s">
        <v>139</v>
      </c>
      <c r="BG20" s="62"/>
      <c r="BH20" s="68" t="s">
        <v>139</v>
      </c>
      <c r="BI20" s="62"/>
      <c r="BJ20" s="68" t="s">
        <v>139</v>
      </c>
      <c r="BK20" s="62"/>
      <c r="BL20" s="68" t="s">
        <v>139</v>
      </c>
      <c r="BM20" s="62"/>
      <c r="BN20" s="68" t="s">
        <v>139</v>
      </c>
      <c r="BO20" s="62"/>
      <c r="BP20" s="68" t="s">
        <v>139</v>
      </c>
      <c r="BQ20" s="62"/>
      <c r="BR20" s="68" t="s">
        <v>139</v>
      </c>
      <c r="BS20" s="62"/>
      <c r="BT20" s="68" t="s">
        <v>139</v>
      </c>
      <c r="BU20" s="62"/>
      <c r="BV20" s="68" t="s">
        <v>139</v>
      </c>
      <c r="BW20" s="62"/>
      <c r="BX20" s="68" t="s">
        <v>139</v>
      </c>
      <c r="BY20" s="62"/>
      <c r="BZ20" s="68" t="s">
        <v>139</v>
      </c>
      <c r="CA20" s="62"/>
      <c r="CB20" s="68" t="s">
        <v>139</v>
      </c>
      <c r="CC20" s="62"/>
      <c r="CD20" s="147" t="s">
        <v>139</v>
      </c>
      <c r="CE20" s="146"/>
    </row>
    <row r="21" spans="1:83" s="10" customFormat="1" ht="13.5" customHeight="1">
      <c r="A21" s="62" t="s">
        <v>125</v>
      </c>
      <c r="B21" s="68" t="s">
        <v>232</v>
      </c>
      <c r="C21" s="62" t="s">
        <v>233</v>
      </c>
      <c r="D21" s="62"/>
      <c r="E21" s="62"/>
      <c r="F21" s="62" t="s">
        <v>203</v>
      </c>
      <c r="G21" s="62"/>
      <c r="H21" s="62"/>
      <c r="I21" s="62" t="s">
        <v>203</v>
      </c>
      <c r="J21" s="62" t="s">
        <v>203</v>
      </c>
      <c r="K21" s="62" t="s">
        <v>203</v>
      </c>
      <c r="L21" s="62"/>
      <c r="M21" s="62" t="s">
        <v>203</v>
      </c>
      <c r="N21" s="62"/>
      <c r="O21" s="62"/>
      <c r="P21" s="62"/>
      <c r="Q21" s="62"/>
      <c r="R21" s="62"/>
      <c r="S21" s="62"/>
      <c r="T21" s="62"/>
      <c r="U21" s="62">
        <v>4</v>
      </c>
      <c r="V21" s="68" t="s">
        <v>142</v>
      </c>
      <c r="W21" s="62" t="s">
        <v>143</v>
      </c>
      <c r="X21" s="68" t="s">
        <v>159</v>
      </c>
      <c r="Y21" s="62" t="s">
        <v>160</v>
      </c>
      <c r="Z21" s="68" t="s">
        <v>161</v>
      </c>
      <c r="AA21" s="62" t="s">
        <v>162</v>
      </c>
      <c r="AB21" s="68" t="s">
        <v>164</v>
      </c>
      <c r="AC21" s="62" t="s">
        <v>165</v>
      </c>
      <c r="AD21" s="68" t="s">
        <v>139</v>
      </c>
      <c r="AE21" s="62"/>
      <c r="AF21" s="68" t="s">
        <v>139</v>
      </c>
      <c r="AG21" s="62"/>
      <c r="AH21" s="68" t="s">
        <v>139</v>
      </c>
      <c r="AI21" s="62"/>
      <c r="AJ21" s="68" t="s">
        <v>139</v>
      </c>
      <c r="AK21" s="62"/>
      <c r="AL21" s="68" t="s">
        <v>139</v>
      </c>
      <c r="AM21" s="62"/>
      <c r="AN21" s="68" t="s">
        <v>139</v>
      </c>
      <c r="AO21" s="62"/>
      <c r="AP21" s="68" t="s">
        <v>139</v>
      </c>
      <c r="AQ21" s="62"/>
      <c r="AR21" s="68" t="s">
        <v>139</v>
      </c>
      <c r="AS21" s="62"/>
      <c r="AT21" s="68" t="s">
        <v>139</v>
      </c>
      <c r="AU21" s="62"/>
      <c r="AV21" s="68" t="s">
        <v>139</v>
      </c>
      <c r="AW21" s="62"/>
      <c r="AX21" s="68" t="s">
        <v>139</v>
      </c>
      <c r="AY21" s="62"/>
      <c r="AZ21" s="68" t="s">
        <v>139</v>
      </c>
      <c r="BA21" s="62"/>
      <c r="BB21" s="68" t="s">
        <v>139</v>
      </c>
      <c r="BC21" s="62"/>
      <c r="BD21" s="68" t="s">
        <v>139</v>
      </c>
      <c r="BE21" s="62"/>
      <c r="BF21" s="68" t="s">
        <v>139</v>
      </c>
      <c r="BG21" s="62"/>
      <c r="BH21" s="68" t="s">
        <v>139</v>
      </c>
      <c r="BI21" s="62"/>
      <c r="BJ21" s="68" t="s">
        <v>139</v>
      </c>
      <c r="BK21" s="62"/>
      <c r="BL21" s="68" t="s">
        <v>139</v>
      </c>
      <c r="BM21" s="62"/>
      <c r="BN21" s="68" t="s">
        <v>139</v>
      </c>
      <c r="BO21" s="62"/>
      <c r="BP21" s="68" t="s">
        <v>139</v>
      </c>
      <c r="BQ21" s="62"/>
      <c r="BR21" s="68" t="s">
        <v>139</v>
      </c>
      <c r="BS21" s="62"/>
      <c r="BT21" s="68" t="s">
        <v>139</v>
      </c>
      <c r="BU21" s="62"/>
      <c r="BV21" s="68" t="s">
        <v>139</v>
      </c>
      <c r="BW21" s="62"/>
      <c r="BX21" s="68" t="s">
        <v>139</v>
      </c>
      <c r="BY21" s="62"/>
      <c r="BZ21" s="68" t="s">
        <v>139</v>
      </c>
      <c r="CA21" s="62"/>
      <c r="CB21" s="68" t="s">
        <v>139</v>
      </c>
      <c r="CC21" s="62"/>
      <c r="CD21" s="147" t="s">
        <v>139</v>
      </c>
      <c r="CE21" s="146"/>
    </row>
    <row r="22" spans="1:83" s="10" customFormat="1" ht="13.5" customHeight="1">
      <c r="A22" s="62" t="s">
        <v>125</v>
      </c>
      <c r="B22" s="68" t="s">
        <v>234</v>
      </c>
      <c r="C22" s="62" t="s">
        <v>235</v>
      </c>
      <c r="D22" s="62"/>
      <c r="E22" s="62"/>
      <c r="F22" s="62" t="s">
        <v>203</v>
      </c>
      <c r="G22" s="62"/>
      <c r="H22" s="62"/>
      <c r="I22" s="62"/>
      <c r="J22" s="62" t="s">
        <v>203</v>
      </c>
      <c r="K22" s="62"/>
      <c r="L22" s="62"/>
      <c r="M22" s="62" t="s">
        <v>203</v>
      </c>
      <c r="N22" s="62"/>
      <c r="O22" s="62"/>
      <c r="P22" s="62"/>
      <c r="Q22" s="62"/>
      <c r="R22" s="62"/>
      <c r="S22" s="62"/>
      <c r="T22" s="62"/>
      <c r="U22" s="62">
        <v>3</v>
      </c>
      <c r="V22" s="68" t="s">
        <v>140</v>
      </c>
      <c r="W22" s="62" t="s">
        <v>141</v>
      </c>
      <c r="X22" s="68" t="s">
        <v>153</v>
      </c>
      <c r="Y22" s="62" t="s">
        <v>154</v>
      </c>
      <c r="Z22" s="68" t="s">
        <v>157</v>
      </c>
      <c r="AA22" s="62" t="s">
        <v>158</v>
      </c>
      <c r="AB22" s="68" t="s">
        <v>139</v>
      </c>
      <c r="AC22" s="62"/>
      <c r="AD22" s="68" t="s">
        <v>139</v>
      </c>
      <c r="AE22" s="62"/>
      <c r="AF22" s="68" t="s">
        <v>139</v>
      </c>
      <c r="AG22" s="62"/>
      <c r="AH22" s="68" t="s">
        <v>139</v>
      </c>
      <c r="AI22" s="62"/>
      <c r="AJ22" s="68" t="s">
        <v>139</v>
      </c>
      <c r="AK22" s="62"/>
      <c r="AL22" s="68" t="s">
        <v>139</v>
      </c>
      <c r="AM22" s="62"/>
      <c r="AN22" s="68" t="s">
        <v>139</v>
      </c>
      <c r="AO22" s="62"/>
      <c r="AP22" s="68" t="s">
        <v>139</v>
      </c>
      <c r="AQ22" s="62"/>
      <c r="AR22" s="68" t="s">
        <v>139</v>
      </c>
      <c r="AS22" s="62"/>
      <c r="AT22" s="68" t="s">
        <v>139</v>
      </c>
      <c r="AU22" s="62"/>
      <c r="AV22" s="68" t="s">
        <v>139</v>
      </c>
      <c r="AW22" s="62"/>
      <c r="AX22" s="68" t="s">
        <v>139</v>
      </c>
      <c r="AY22" s="62"/>
      <c r="AZ22" s="68" t="s">
        <v>139</v>
      </c>
      <c r="BA22" s="62"/>
      <c r="BB22" s="68" t="s">
        <v>139</v>
      </c>
      <c r="BC22" s="62"/>
      <c r="BD22" s="68" t="s">
        <v>139</v>
      </c>
      <c r="BE22" s="62"/>
      <c r="BF22" s="68" t="s">
        <v>139</v>
      </c>
      <c r="BG22" s="62"/>
      <c r="BH22" s="68" t="s">
        <v>139</v>
      </c>
      <c r="BI22" s="62"/>
      <c r="BJ22" s="68" t="s">
        <v>139</v>
      </c>
      <c r="BK22" s="62"/>
      <c r="BL22" s="68" t="s">
        <v>139</v>
      </c>
      <c r="BM22" s="62"/>
      <c r="BN22" s="68" t="s">
        <v>139</v>
      </c>
      <c r="BO22" s="62"/>
      <c r="BP22" s="68" t="s">
        <v>139</v>
      </c>
      <c r="BQ22" s="62"/>
      <c r="BR22" s="68" t="s">
        <v>139</v>
      </c>
      <c r="BS22" s="62"/>
      <c r="BT22" s="68" t="s">
        <v>139</v>
      </c>
      <c r="BU22" s="62"/>
      <c r="BV22" s="68" t="s">
        <v>139</v>
      </c>
      <c r="BW22" s="62"/>
      <c r="BX22" s="68" t="s">
        <v>139</v>
      </c>
      <c r="BY22" s="62"/>
      <c r="BZ22" s="68" t="s">
        <v>139</v>
      </c>
      <c r="CA22" s="62"/>
      <c r="CB22" s="68" t="s">
        <v>139</v>
      </c>
      <c r="CC22" s="62"/>
      <c r="CD22" s="147" t="s">
        <v>139</v>
      </c>
      <c r="CE22" s="146"/>
    </row>
    <row r="23" spans="1:83" s="10" customFormat="1" ht="13.5" customHeight="1">
      <c r="A23" s="62" t="s">
        <v>125</v>
      </c>
      <c r="B23" s="68" t="s">
        <v>236</v>
      </c>
      <c r="C23" s="62" t="s">
        <v>237</v>
      </c>
      <c r="D23" s="62"/>
      <c r="E23" s="62"/>
      <c r="F23" s="62"/>
      <c r="G23" s="62"/>
      <c r="H23" s="62"/>
      <c r="I23" s="62" t="s">
        <v>203</v>
      </c>
      <c r="J23" s="62"/>
      <c r="K23" s="62"/>
      <c r="L23" s="62"/>
      <c r="M23" s="62" t="s">
        <v>203</v>
      </c>
      <c r="N23" s="62"/>
      <c r="O23" s="62"/>
      <c r="P23" s="62"/>
      <c r="Q23" s="62"/>
      <c r="R23" s="62"/>
      <c r="S23" s="62"/>
      <c r="T23" s="62"/>
      <c r="U23" s="62">
        <v>10</v>
      </c>
      <c r="V23" s="68" t="s">
        <v>149</v>
      </c>
      <c r="W23" s="62" t="s">
        <v>150</v>
      </c>
      <c r="X23" s="68" t="s">
        <v>151</v>
      </c>
      <c r="Y23" s="62" t="s">
        <v>152</v>
      </c>
      <c r="Z23" s="68" t="s">
        <v>181</v>
      </c>
      <c r="AA23" s="62" t="s">
        <v>182</v>
      </c>
      <c r="AB23" s="68" t="s">
        <v>185</v>
      </c>
      <c r="AC23" s="62" t="s">
        <v>186</v>
      </c>
      <c r="AD23" s="68" t="s">
        <v>187</v>
      </c>
      <c r="AE23" s="62" t="s">
        <v>188</v>
      </c>
      <c r="AF23" s="68" t="s">
        <v>189</v>
      </c>
      <c r="AG23" s="62" t="s">
        <v>190</v>
      </c>
      <c r="AH23" s="68" t="s">
        <v>191</v>
      </c>
      <c r="AI23" s="62" t="s">
        <v>192</v>
      </c>
      <c r="AJ23" s="68" t="s">
        <v>193</v>
      </c>
      <c r="AK23" s="62" t="s">
        <v>194</v>
      </c>
      <c r="AL23" s="68" t="s">
        <v>195</v>
      </c>
      <c r="AM23" s="62" t="s">
        <v>196</v>
      </c>
      <c r="AN23" s="68" t="s">
        <v>199</v>
      </c>
      <c r="AO23" s="62" t="s">
        <v>200</v>
      </c>
      <c r="AP23" s="68" t="s">
        <v>139</v>
      </c>
      <c r="AQ23" s="62"/>
      <c r="AR23" s="68" t="s">
        <v>139</v>
      </c>
      <c r="AS23" s="62"/>
      <c r="AT23" s="68" t="s">
        <v>139</v>
      </c>
      <c r="AU23" s="62"/>
      <c r="AV23" s="68" t="s">
        <v>139</v>
      </c>
      <c r="AW23" s="62"/>
      <c r="AX23" s="68" t="s">
        <v>139</v>
      </c>
      <c r="AY23" s="62"/>
      <c r="AZ23" s="68" t="s">
        <v>139</v>
      </c>
      <c r="BA23" s="62"/>
      <c r="BB23" s="68" t="s">
        <v>139</v>
      </c>
      <c r="BC23" s="62"/>
      <c r="BD23" s="68" t="s">
        <v>139</v>
      </c>
      <c r="BE23" s="62"/>
      <c r="BF23" s="68" t="s">
        <v>139</v>
      </c>
      <c r="BG23" s="62"/>
      <c r="BH23" s="68" t="s">
        <v>139</v>
      </c>
      <c r="BI23" s="62"/>
      <c r="BJ23" s="68" t="s">
        <v>139</v>
      </c>
      <c r="BK23" s="62"/>
      <c r="BL23" s="68" t="s">
        <v>139</v>
      </c>
      <c r="BM23" s="62"/>
      <c r="BN23" s="68" t="s">
        <v>139</v>
      </c>
      <c r="BO23" s="62"/>
      <c r="BP23" s="68" t="s">
        <v>139</v>
      </c>
      <c r="BQ23" s="62"/>
      <c r="BR23" s="68" t="s">
        <v>139</v>
      </c>
      <c r="BS23" s="62"/>
      <c r="BT23" s="68" t="s">
        <v>139</v>
      </c>
      <c r="BU23" s="62"/>
      <c r="BV23" s="68" t="s">
        <v>139</v>
      </c>
      <c r="BW23" s="62"/>
      <c r="BX23" s="68" t="s">
        <v>139</v>
      </c>
      <c r="BY23" s="62"/>
      <c r="BZ23" s="68" t="s">
        <v>139</v>
      </c>
      <c r="CA23" s="62"/>
      <c r="CB23" s="68" t="s">
        <v>139</v>
      </c>
      <c r="CC23" s="62"/>
      <c r="CD23" s="147" t="s">
        <v>139</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139</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139</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139</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139</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139</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139</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139</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139</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139</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139</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139</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139</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139</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7" t="s">
        <v>139</v>
      </c>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6"/>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6"/>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6"/>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6"/>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6"/>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23">
    <sortCondition ref="A8:A23"/>
    <sortCondition ref="B8:B23"/>
    <sortCondition ref="C8:C2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和歌山県</v>
      </c>
      <c r="B7" s="70" t="str">
        <f>組合状況!B7</f>
        <v>30000</v>
      </c>
      <c r="C7" s="69" t="s">
        <v>52</v>
      </c>
      <c r="D7" s="71">
        <f>SUM(E7,+H7)</f>
        <v>492</v>
      </c>
      <c r="E7" s="71">
        <f>SUM(F7:G7)</f>
        <v>161</v>
      </c>
      <c r="F7" s="71">
        <f>SUM(F$8:F$207)</f>
        <v>113</v>
      </c>
      <c r="G7" s="71">
        <f>SUM(G$8:G$207)</f>
        <v>48</v>
      </c>
      <c r="H7" s="71">
        <f>SUM(I7:L7)</f>
        <v>331</v>
      </c>
      <c r="I7" s="71">
        <f>SUM(I$8:I$207)</f>
        <v>254</v>
      </c>
      <c r="J7" s="71">
        <f>SUM(J$8:J$207)</f>
        <v>66</v>
      </c>
      <c r="K7" s="71">
        <f>SUM(K$8:K$207)</f>
        <v>10</v>
      </c>
      <c r="L7" s="71">
        <f>SUM(L$8:L$207)</f>
        <v>1</v>
      </c>
      <c r="M7" s="71">
        <f>SUM(N7,+Q7)</f>
        <v>42</v>
      </c>
      <c r="N7" s="71">
        <f>SUM(O7:P7)</f>
        <v>34</v>
      </c>
      <c r="O7" s="71">
        <f>SUM(O$8:O$207)</f>
        <v>23</v>
      </c>
      <c r="P7" s="71">
        <f>SUM(P$8:P$207)</f>
        <v>11</v>
      </c>
      <c r="Q7" s="71">
        <f>SUM(R7:U7)</f>
        <v>8</v>
      </c>
      <c r="R7" s="71">
        <f>SUM(R$8:R$207)</f>
        <v>8</v>
      </c>
      <c r="S7" s="71">
        <f>SUM(S$8:S$207)</f>
        <v>0</v>
      </c>
      <c r="T7" s="71">
        <f>SUM(T$8:T$207)</f>
        <v>0</v>
      </c>
      <c r="U7" s="71">
        <f>SUM(U$8:U$207)</f>
        <v>0</v>
      </c>
      <c r="V7" s="71">
        <f t="shared" ref="V7:AD7" si="0">SUM(D7,+M7)</f>
        <v>534</v>
      </c>
      <c r="W7" s="71">
        <f t="shared" si="0"/>
        <v>195</v>
      </c>
      <c r="X7" s="71">
        <f t="shared" si="0"/>
        <v>136</v>
      </c>
      <c r="Y7" s="71">
        <f t="shared" si="0"/>
        <v>59</v>
      </c>
      <c r="Z7" s="71">
        <f t="shared" si="0"/>
        <v>339</v>
      </c>
      <c r="AA7" s="71">
        <f t="shared" si="0"/>
        <v>262</v>
      </c>
      <c r="AB7" s="71">
        <f t="shared" si="0"/>
        <v>66</v>
      </c>
      <c r="AC7" s="71">
        <f t="shared" si="0"/>
        <v>10</v>
      </c>
      <c r="AD7" s="71">
        <f t="shared" si="0"/>
        <v>1</v>
      </c>
    </row>
    <row r="8" spans="1:30" s="10" customFormat="1" ht="13.5" customHeight="1">
      <c r="A8" s="60" t="s">
        <v>125</v>
      </c>
      <c r="B8" s="61" t="s">
        <v>135</v>
      </c>
      <c r="C8" s="62" t="s">
        <v>136</v>
      </c>
      <c r="D8" s="63">
        <f>SUM(E8,+H8)</f>
        <v>209</v>
      </c>
      <c r="E8" s="63">
        <f>SUM(F8:G8)</f>
        <v>68</v>
      </c>
      <c r="F8" s="63">
        <v>22</v>
      </c>
      <c r="G8" s="63">
        <v>46</v>
      </c>
      <c r="H8" s="63">
        <f>SUM(I8:L8)</f>
        <v>141</v>
      </c>
      <c r="I8" s="63">
        <v>105</v>
      </c>
      <c r="J8" s="63">
        <v>36</v>
      </c>
      <c r="K8" s="63">
        <v>0</v>
      </c>
      <c r="L8" s="63">
        <v>0</v>
      </c>
      <c r="M8" s="63">
        <f>SUM(N8,+Q8)</f>
        <v>11</v>
      </c>
      <c r="N8" s="63">
        <f>SUM(O8:P8)</f>
        <v>11</v>
      </c>
      <c r="O8" s="63">
        <v>4</v>
      </c>
      <c r="P8" s="63">
        <v>7</v>
      </c>
      <c r="Q8" s="63">
        <f>SUM(R8:U8)</f>
        <v>0</v>
      </c>
      <c r="R8" s="63">
        <v>0</v>
      </c>
      <c r="S8" s="63">
        <v>0</v>
      </c>
      <c r="T8" s="63">
        <v>0</v>
      </c>
      <c r="U8" s="63">
        <v>0</v>
      </c>
      <c r="V8" s="63">
        <f>SUM(D8,+M8)</f>
        <v>220</v>
      </c>
      <c r="W8" s="63">
        <f>SUM(E8,+N8)</f>
        <v>79</v>
      </c>
      <c r="X8" s="63">
        <f>SUM(F8,+O8)</f>
        <v>26</v>
      </c>
      <c r="Y8" s="63">
        <f>SUM(G8,+P8)</f>
        <v>53</v>
      </c>
      <c r="Z8" s="63">
        <f>SUM(H8,+Q8)</f>
        <v>141</v>
      </c>
      <c r="AA8" s="63">
        <f>SUM(I8,+R8)</f>
        <v>105</v>
      </c>
      <c r="AB8" s="63">
        <f>SUM(J8,+S8)</f>
        <v>36</v>
      </c>
      <c r="AC8" s="63">
        <f>SUM(K8,+T8)</f>
        <v>0</v>
      </c>
      <c r="AD8" s="63">
        <f>SUM(L8,+U8)</f>
        <v>0</v>
      </c>
    </row>
    <row r="9" spans="1:30" s="10" customFormat="1" ht="13.5" customHeight="1">
      <c r="A9" s="60" t="s">
        <v>125</v>
      </c>
      <c r="B9" s="61" t="s">
        <v>140</v>
      </c>
      <c r="C9" s="62" t="s">
        <v>141</v>
      </c>
      <c r="D9" s="63">
        <f>SUM(E9,+H9)</f>
        <v>40</v>
      </c>
      <c r="E9" s="63">
        <f>SUM(F9:G9)</f>
        <v>10</v>
      </c>
      <c r="F9" s="63">
        <v>10</v>
      </c>
      <c r="G9" s="63">
        <v>0</v>
      </c>
      <c r="H9" s="63">
        <f>SUM(I9:L9)</f>
        <v>30</v>
      </c>
      <c r="I9" s="63">
        <v>30</v>
      </c>
      <c r="J9" s="63">
        <v>0</v>
      </c>
      <c r="K9" s="63">
        <v>0</v>
      </c>
      <c r="L9" s="63">
        <v>0</v>
      </c>
      <c r="M9" s="63">
        <f>SUM(N9,+Q9)</f>
        <v>2</v>
      </c>
      <c r="N9" s="63">
        <f>SUM(O9:P9)</f>
        <v>2</v>
      </c>
      <c r="O9" s="63">
        <v>2</v>
      </c>
      <c r="P9" s="63">
        <v>0</v>
      </c>
      <c r="Q9" s="63">
        <f>SUM(R9:U9)</f>
        <v>0</v>
      </c>
      <c r="R9" s="63">
        <v>0</v>
      </c>
      <c r="S9" s="63">
        <v>0</v>
      </c>
      <c r="T9" s="63">
        <v>0</v>
      </c>
      <c r="U9" s="63">
        <v>0</v>
      </c>
      <c r="V9" s="63">
        <f>SUM(D9,+M9)</f>
        <v>42</v>
      </c>
      <c r="W9" s="63">
        <f>SUM(E9,+N9)</f>
        <v>12</v>
      </c>
      <c r="X9" s="63">
        <f>SUM(F9,+O9)</f>
        <v>12</v>
      </c>
      <c r="Y9" s="63">
        <f>SUM(G9,+P9)</f>
        <v>0</v>
      </c>
      <c r="Z9" s="63">
        <f>SUM(H9,+Q9)</f>
        <v>30</v>
      </c>
      <c r="AA9" s="63">
        <f>SUM(I9,+R9)</f>
        <v>30</v>
      </c>
      <c r="AB9" s="63">
        <f>SUM(J9,+S9)</f>
        <v>0</v>
      </c>
      <c r="AC9" s="63">
        <f>SUM(K9,+T9)</f>
        <v>0</v>
      </c>
      <c r="AD9" s="63">
        <f>SUM(L9,+U9)</f>
        <v>0</v>
      </c>
    </row>
    <row r="10" spans="1:30" s="10" customFormat="1" ht="13.5" customHeight="1">
      <c r="A10" s="60" t="s">
        <v>125</v>
      </c>
      <c r="B10" s="61" t="s">
        <v>142</v>
      </c>
      <c r="C10" s="62" t="s">
        <v>143</v>
      </c>
      <c r="D10" s="63">
        <f>SUM(E10,+H10)</f>
        <v>22</v>
      </c>
      <c r="E10" s="63">
        <f>SUM(F10:G10)</f>
        <v>11</v>
      </c>
      <c r="F10" s="63">
        <v>11</v>
      </c>
      <c r="G10" s="63">
        <v>0</v>
      </c>
      <c r="H10" s="63">
        <f>SUM(I10:L10)</f>
        <v>11</v>
      </c>
      <c r="I10" s="63">
        <v>9</v>
      </c>
      <c r="J10" s="63">
        <v>0</v>
      </c>
      <c r="K10" s="63">
        <v>2</v>
      </c>
      <c r="L10" s="63">
        <v>0</v>
      </c>
      <c r="M10" s="63">
        <f>SUM(N10,+Q10)</f>
        <v>3</v>
      </c>
      <c r="N10" s="63">
        <f>SUM(O10:P10)</f>
        <v>1</v>
      </c>
      <c r="O10" s="63">
        <v>1</v>
      </c>
      <c r="P10" s="63">
        <v>0</v>
      </c>
      <c r="Q10" s="63">
        <f>SUM(R10:U10)</f>
        <v>2</v>
      </c>
      <c r="R10" s="63">
        <v>2</v>
      </c>
      <c r="S10" s="63">
        <v>0</v>
      </c>
      <c r="T10" s="63">
        <v>0</v>
      </c>
      <c r="U10" s="63">
        <v>0</v>
      </c>
      <c r="V10" s="63">
        <f>SUM(D10,+M10)</f>
        <v>25</v>
      </c>
      <c r="W10" s="63">
        <f>SUM(E10,+N10)</f>
        <v>12</v>
      </c>
      <c r="X10" s="63">
        <f>SUM(F10,+O10)</f>
        <v>12</v>
      </c>
      <c r="Y10" s="63">
        <f>SUM(G10,+P10)</f>
        <v>0</v>
      </c>
      <c r="Z10" s="63">
        <f>SUM(H10,+Q10)</f>
        <v>13</v>
      </c>
      <c r="AA10" s="63">
        <f>SUM(I10,+R10)</f>
        <v>11</v>
      </c>
      <c r="AB10" s="63">
        <f>SUM(J10,+S10)</f>
        <v>0</v>
      </c>
      <c r="AC10" s="63">
        <f>SUM(K10,+T10)</f>
        <v>2</v>
      </c>
      <c r="AD10" s="63">
        <f>SUM(L10,+U10)</f>
        <v>0</v>
      </c>
    </row>
    <row r="11" spans="1:30" s="10" customFormat="1" ht="13.5" customHeight="1">
      <c r="A11" s="60" t="s">
        <v>125</v>
      </c>
      <c r="B11" s="61" t="s">
        <v>145</v>
      </c>
      <c r="C11" s="62" t="s">
        <v>146</v>
      </c>
      <c r="D11" s="63">
        <f>SUM(E11,+H11)</f>
        <v>6</v>
      </c>
      <c r="E11" s="63">
        <f>SUM(F11:G11)</f>
        <v>4</v>
      </c>
      <c r="F11" s="63">
        <v>4</v>
      </c>
      <c r="G11" s="63">
        <v>0</v>
      </c>
      <c r="H11" s="63">
        <f>SUM(I11:L11)</f>
        <v>2</v>
      </c>
      <c r="I11" s="63">
        <v>2</v>
      </c>
      <c r="J11" s="63">
        <v>0</v>
      </c>
      <c r="K11" s="63">
        <v>0</v>
      </c>
      <c r="L11" s="63">
        <v>0</v>
      </c>
      <c r="M11" s="63">
        <f>SUM(N11,+Q11)</f>
        <v>5</v>
      </c>
      <c r="N11" s="63">
        <f>SUM(O11:P11)</f>
        <v>3</v>
      </c>
      <c r="O11" s="63">
        <v>3</v>
      </c>
      <c r="P11" s="63">
        <v>0</v>
      </c>
      <c r="Q11" s="63">
        <f>SUM(R11:U11)</f>
        <v>2</v>
      </c>
      <c r="R11" s="63">
        <v>2</v>
      </c>
      <c r="S11" s="63">
        <v>0</v>
      </c>
      <c r="T11" s="63">
        <v>0</v>
      </c>
      <c r="U11" s="63">
        <v>0</v>
      </c>
      <c r="V11" s="63">
        <f>SUM(D11,+M11)</f>
        <v>11</v>
      </c>
      <c r="W11" s="63">
        <f>SUM(E11,+N11)</f>
        <v>7</v>
      </c>
      <c r="X11" s="63">
        <f>SUM(F11,+O11)</f>
        <v>7</v>
      </c>
      <c r="Y11" s="63">
        <f>SUM(G11,+P11)</f>
        <v>0</v>
      </c>
      <c r="Z11" s="63">
        <f>SUM(H11,+Q11)</f>
        <v>4</v>
      </c>
      <c r="AA11" s="63">
        <f>SUM(I11,+R11)</f>
        <v>4</v>
      </c>
      <c r="AB11" s="63">
        <f>SUM(J11,+S11)</f>
        <v>0</v>
      </c>
      <c r="AC11" s="63">
        <f>SUM(K11,+T11)</f>
        <v>0</v>
      </c>
      <c r="AD11" s="63">
        <f>SUM(L11,+U11)</f>
        <v>0</v>
      </c>
    </row>
    <row r="12" spans="1:30" s="10" customFormat="1" ht="13.5" customHeight="1">
      <c r="A12" s="60" t="s">
        <v>125</v>
      </c>
      <c r="B12" s="61" t="s">
        <v>147</v>
      </c>
      <c r="C12" s="62" t="s">
        <v>148</v>
      </c>
      <c r="D12" s="63">
        <f>SUM(E12,+H12)</f>
        <v>2</v>
      </c>
      <c r="E12" s="63">
        <f>SUM(F12:G12)</f>
        <v>2</v>
      </c>
      <c r="F12" s="63">
        <v>2</v>
      </c>
      <c r="G12" s="63">
        <v>0</v>
      </c>
      <c r="H12" s="63">
        <f>SUM(I12:L12)</f>
        <v>0</v>
      </c>
      <c r="I12" s="63">
        <v>0</v>
      </c>
      <c r="J12" s="63">
        <v>0</v>
      </c>
      <c r="K12" s="63">
        <v>0</v>
      </c>
      <c r="L12" s="63">
        <v>0</v>
      </c>
      <c r="M12" s="63">
        <f>SUM(N12,+Q12)</f>
        <v>1</v>
      </c>
      <c r="N12" s="63">
        <f>SUM(O12:P12)</f>
        <v>1</v>
      </c>
      <c r="O12" s="63">
        <v>1</v>
      </c>
      <c r="P12" s="63">
        <v>0</v>
      </c>
      <c r="Q12" s="63">
        <f>SUM(R12:U12)</f>
        <v>0</v>
      </c>
      <c r="R12" s="63">
        <v>0</v>
      </c>
      <c r="S12" s="63">
        <v>0</v>
      </c>
      <c r="T12" s="63">
        <v>0</v>
      </c>
      <c r="U12" s="63">
        <v>0</v>
      </c>
      <c r="V12" s="63">
        <f>SUM(D12,+M12)</f>
        <v>3</v>
      </c>
      <c r="W12" s="63">
        <f>SUM(E12,+N12)</f>
        <v>3</v>
      </c>
      <c r="X12" s="63">
        <f>SUM(F12,+O12)</f>
        <v>3</v>
      </c>
      <c r="Y12" s="63">
        <f>SUM(G12,+P12)</f>
        <v>0</v>
      </c>
      <c r="Z12" s="63">
        <f>SUM(H12,+Q12)</f>
        <v>0</v>
      </c>
      <c r="AA12" s="63">
        <f>SUM(I12,+R12)</f>
        <v>0</v>
      </c>
      <c r="AB12" s="63">
        <f>SUM(J12,+S12)</f>
        <v>0</v>
      </c>
      <c r="AC12" s="63">
        <f>SUM(K12,+T12)</f>
        <v>0</v>
      </c>
      <c r="AD12" s="63">
        <f>SUM(L12,+U12)</f>
        <v>0</v>
      </c>
    </row>
    <row r="13" spans="1:30" s="10" customFormat="1" ht="13.5" customHeight="1">
      <c r="A13" s="60" t="s">
        <v>125</v>
      </c>
      <c r="B13" s="61" t="s">
        <v>149</v>
      </c>
      <c r="C13" s="62" t="s">
        <v>150</v>
      </c>
      <c r="D13" s="63">
        <f>SUM(E13,+H13)</f>
        <v>13</v>
      </c>
      <c r="E13" s="63">
        <f>SUM(F13:G13)</f>
        <v>8</v>
      </c>
      <c r="F13" s="63">
        <v>7</v>
      </c>
      <c r="G13" s="63">
        <v>1</v>
      </c>
      <c r="H13" s="63">
        <f>SUM(I13:L13)</f>
        <v>5</v>
      </c>
      <c r="I13" s="63">
        <v>2</v>
      </c>
      <c r="J13" s="63">
        <v>2</v>
      </c>
      <c r="K13" s="63">
        <v>1</v>
      </c>
      <c r="L13" s="63">
        <v>0</v>
      </c>
      <c r="M13" s="63">
        <f>SUM(N13,+Q13)</f>
        <v>1</v>
      </c>
      <c r="N13" s="63">
        <f>SUM(O13:P13)</f>
        <v>1</v>
      </c>
      <c r="O13" s="63">
        <v>1</v>
      </c>
      <c r="P13" s="63">
        <v>0</v>
      </c>
      <c r="Q13" s="63">
        <f>SUM(R13:U13)</f>
        <v>0</v>
      </c>
      <c r="R13" s="63">
        <v>0</v>
      </c>
      <c r="S13" s="63">
        <v>0</v>
      </c>
      <c r="T13" s="63">
        <v>0</v>
      </c>
      <c r="U13" s="63">
        <v>0</v>
      </c>
      <c r="V13" s="63">
        <f>SUM(D13,+M13)</f>
        <v>14</v>
      </c>
      <c r="W13" s="63">
        <f>SUM(E13,+N13)</f>
        <v>9</v>
      </c>
      <c r="X13" s="63">
        <f>SUM(F13,+O13)</f>
        <v>8</v>
      </c>
      <c r="Y13" s="63">
        <f>SUM(G13,+P13)</f>
        <v>1</v>
      </c>
      <c r="Z13" s="63">
        <f>SUM(H13,+Q13)</f>
        <v>5</v>
      </c>
      <c r="AA13" s="63">
        <f>SUM(I13,+R13)</f>
        <v>2</v>
      </c>
      <c r="AB13" s="63">
        <f>SUM(J13,+S13)</f>
        <v>2</v>
      </c>
      <c r="AC13" s="63">
        <f>SUM(K13,+T13)</f>
        <v>1</v>
      </c>
      <c r="AD13" s="63">
        <f>SUM(L13,+U13)</f>
        <v>0</v>
      </c>
    </row>
    <row r="14" spans="1:30" s="10" customFormat="1" ht="13.5" customHeight="1">
      <c r="A14" s="60" t="s">
        <v>125</v>
      </c>
      <c r="B14" s="61" t="s">
        <v>151</v>
      </c>
      <c r="C14" s="62" t="s">
        <v>152</v>
      </c>
      <c r="D14" s="63">
        <f>SUM(E14,+H14)</f>
        <v>12</v>
      </c>
      <c r="E14" s="63">
        <f>SUM(F14:G14)</f>
        <v>4</v>
      </c>
      <c r="F14" s="63">
        <v>4</v>
      </c>
      <c r="G14" s="63">
        <v>0</v>
      </c>
      <c r="H14" s="63">
        <f>SUM(I14:L14)</f>
        <v>8</v>
      </c>
      <c r="I14" s="63">
        <v>0</v>
      </c>
      <c r="J14" s="63">
        <v>8</v>
      </c>
      <c r="K14" s="63">
        <v>0</v>
      </c>
      <c r="L14" s="63">
        <v>0</v>
      </c>
      <c r="M14" s="63">
        <f>SUM(N14,+Q14)</f>
        <v>0</v>
      </c>
      <c r="N14" s="63">
        <f>SUM(O14:P14)</f>
        <v>0</v>
      </c>
      <c r="O14" s="63">
        <v>0</v>
      </c>
      <c r="P14" s="63">
        <v>0</v>
      </c>
      <c r="Q14" s="63">
        <f>SUM(R14:U14)</f>
        <v>0</v>
      </c>
      <c r="R14" s="63">
        <v>0</v>
      </c>
      <c r="S14" s="63">
        <v>0</v>
      </c>
      <c r="T14" s="63">
        <v>0</v>
      </c>
      <c r="U14" s="63">
        <v>0</v>
      </c>
      <c r="V14" s="63">
        <f>SUM(D14,+M14)</f>
        <v>12</v>
      </c>
      <c r="W14" s="63">
        <f>SUM(E14,+N14)</f>
        <v>4</v>
      </c>
      <c r="X14" s="63">
        <f>SUM(F14,+O14)</f>
        <v>4</v>
      </c>
      <c r="Y14" s="63">
        <f>SUM(G14,+P14)</f>
        <v>0</v>
      </c>
      <c r="Z14" s="63">
        <f>SUM(H14,+Q14)</f>
        <v>8</v>
      </c>
      <c r="AA14" s="63">
        <f>SUM(I14,+R14)</f>
        <v>0</v>
      </c>
      <c r="AB14" s="63">
        <f>SUM(J14,+S14)</f>
        <v>8</v>
      </c>
      <c r="AC14" s="63">
        <f>SUM(K14,+T14)</f>
        <v>0</v>
      </c>
      <c r="AD14" s="63">
        <f>SUM(L14,+U14)</f>
        <v>0</v>
      </c>
    </row>
    <row r="15" spans="1:30" s="10" customFormat="1" ht="13.5" customHeight="1">
      <c r="A15" s="60" t="s">
        <v>125</v>
      </c>
      <c r="B15" s="61" t="s">
        <v>153</v>
      </c>
      <c r="C15" s="62" t="s">
        <v>154</v>
      </c>
      <c r="D15" s="63">
        <f>SUM(E15,+H15)</f>
        <v>54</v>
      </c>
      <c r="E15" s="63">
        <f>SUM(F15:G15)</f>
        <v>6</v>
      </c>
      <c r="F15" s="63">
        <v>6</v>
      </c>
      <c r="G15" s="63">
        <v>0</v>
      </c>
      <c r="H15" s="63">
        <f>SUM(I15:L15)</f>
        <v>48</v>
      </c>
      <c r="I15" s="63">
        <v>48</v>
      </c>
      <c r="J15" s="63">
        <v>0</v>
      </c>
      <c r="K15" s="63">
        <v>0</v>
      </c>
      <c r="L15" s="63">
        <v>0</v>
      </c>
      <c r="M15" s="63">
        <f>SUM(N15,+Q15)</f>
        <v>5</v>
      </c>
      <c r="N15" s="63">
        <f>SUM(O15:P15)</f>
        <v>1</v>
      </c>
      <c r="O15" s="63">
        <v>1</v>
      </c>
      <c r="P15" s="63">
        <v>0</v>
      </c>
      <c r="Q15" s="63">
        <f>SUM(R15:U15)</f>
        <v>4</v>
      </c>
      <c r="R15" s="63">
        <v>4</v>
      </c>
      <c r="S15" s="63">
        <v>0</v>
      </c>
      <c r="T15" s="63">
        <v>0</v>
      </c>
      <c r="U15" s="63">
        <v>0</v>
      </c>
      <c r="V15" s="63">
        <f>SUM(D15,+M15)</f>
        <v>59</v>
      </c>
      <c r="W15" s="63">
        <f>SUM(E15,+N15)</f>
        <v>7</v>
      </c>
      <c r="X15" s="63">
        <f>SUM(F15,+O15)</f>
        <v>7</v>
      </c>
      <c r="Y15" s="63">
        <f>SUM(G15,+P15)</f>
        <v>0</v>
      </c>
      <c r="Z15" s="63">
        <f>SUM(H15,+Q15)</f>
        <v>52</v>
      </c>
      <c r="AA15" s="63">
        <f>SUM(I15,+R15)</f>
        <v>52</v>
      </c>
      <c r="AB15" s="63">
        <f>SUM(J15,+S15)</f>
        <v>0</v>
      </c>
      <c r="AC15" s="63">
        <f>SUM(K15,+T15)</f>
        <v>0</v>
      </c>
      <c r="AD15" s="63">
        <f>SUM(L15,+U15)</f>
        <v>0</v>
      </c>
    </row>
    <row r="16" spans="1:30" s="10" customFormat="1" ht="13.5" customHeight="1">
      <c r="A16" s="60" t="s">
        <v>125</v>
      </c>
      <c r="B16" s="61" t="s">
        <v>155</v>
      </c>
      <c r="C16" s="62" t="s">
        <v>156</v>
      </c>
      <c r="D16" s="63">
        <f>SUM(E16,+H16)</f>
        <v>37</v>
      </c>
      <c r="E16" s="63">
        <f>SUM(F16:G16)</f>
        <v>5</v>
      </c>
      <c r="F16" s="63">
        <v>5</v>
      </c>
      <c r="G16" s="63">
        <v>0</v>
      </c>
      <c r="H16" s="63">
        <f>SUM(I16:L16)</f>
        <v>32</v>
      </c>
      <c r="I16" s="63">
        <v>30</v>
      </c>
      <c r="J16" s="63">
        <v>0</v>
      </c>
      <c r="K16" s="63">
        <v>2</v>
      </c>
      <c r="L16" s="63">
        <v>0</v>
      </c>
      <c r="M16" s="63">
        <f>SUM(N16,+Q16)</f>
        <v>0</v>
      </c>
      <c r="N16" s="63">
        <f>SUM(O16:P16)</f>
        <v>0</v>
      </c>
      <c r="O16" s="63">
        <v>0</v>
      </c>
      <c r="P16" s="63">
        <v>0</v>
      </c>
      <c r="Q16" s="63">
        <f>SUM(R16:U16)</f>
        <v>0</v>
      </c>
      <c r="R16" s="63">
        <v>0</v>
      </c>
      <c r="S16" s="63">
        <v>0</v>
      </c>
      <c r="T16" s="63">
        <v>0</v>
      </c>
      <c r="U16" s="63">
        <v>0</v>
      </c>
      <c r="V16" s="63">
        <f>SUM(D16,+M16)</f>
        <v>37</v>
      </c>
      <c r="W16" s="63">
        <f>SUM(E16,+N16)</f>
        <v>5</v>
      </c>
      <c r="X16" s="63">
        <f>SUM(F16,+O16)</f>
        <v>5</v>
      </c>
      <c r="Y16" s="63">
        <f>SUM(G16,+P16)</f>
        <v>0</v>
      </c>
      <c r="Z16" s="63">
        <f>SUM(H16,+Q16)</f>
        <v>32</v>
      </c>
      <c r="AA16" s="63">
        <f>SUM(I16,+R16)</f>
        <v>30</v>
      </c>
      <c r="AB16" s="63">
        <f>SUM(J16,+S16)</f>
        <v>0</v>
      </c>
      <c r="AC16" s="63">
        <f>SUM(K16,+T16)</f>
        <v>2</v>
      </c>
      <c r="AD16" s="63">
        <f>SUM(L16,+U16)</f>
        <v>0</v>
      </c>
    </row>
    <row r="17" spans="1:30" s="10" customFormat="1" ht="13.5" customHeight="1">
      <c r="A17" s="60" t="s">
        <v>125</v>
      </c>
      <c r="B17" s="61" t="s">
        <v>157</v>
      </c>
      <c r="C17" s="62" t="s">
        <v>158</v>
      </c>
      <c r="D17" s="63">
        <f>SUM(E17,+H17)</f>
        <v>2</v>
      </c>
      <c r="E17" s="63">
        <f>SUM(F17:G17)</f>
        <v>2</v>
      </c>
      <c r="F17" s="63">
        <v>2</v>
      </c>
      <c r="G17" s="63">
        <v>0</v>
      </c>
      <c r="H17" s="63">
        <f>SUM(I17:L17)</f>
        <v>0</v>
      </c>
      <c r="I17" s="63">
        <v>0</v>
      </c>
      <c r="J17" s="63">
        <v>0</v>
      </c>
      <c r="K17" s="63">
        <v>0</v>
      </c>
      <c r="L17" s="63">
        <v>0</v>
      </c>
      <c r="M17" s="63">
        <f>SUM(N17,+Q17)</f>
        <v>2</v>
      </c>
      <c r="N17" s="63">
        <f>SUM(O17:P17)</f>
        <v>2</v>
      </c>
      <c r="O17" s="63">
        <v>2</v>
      </c>
      <c r="P17" s="63">
        <v>0</v>
      </c>
      <c r="Q17" s="63">
        <f>SUM(R17:U17)</f>
        <v>0</v>
      </c>
      <c r="R17" s="63">
        <v>0</v>
      </c>
      <c r="S17" s="63">
        <v>0</v>
      </c>
      <c r="T17" s="63">
        <v>0</v>
      </c>
      <c r="U17" s="63">
        <v>0</v>
      </c>
      <c r="V17" s="63">
        <f>SUM(D17,+M17)</f>
        <v>4</v>
      </c>
      <c r="W17" s="63">
        <f>SUM(E17,+N17)</f>
        <v>4</v>
      </c>
      <c r="X17" s="63">
        <f>SUM(F17,+O17)</f>
        <v>4</v>
      </c>
      <c r="Y17" s="63">
        <f>SUM(G17,+P17)</f>
        <v>0</v>
      </c>
      <c r="Z17" s="63">
        <f>SUM(H17,+Q17)</f>
        <v>0</v>
      </c>
      <c r="AA17" s="63">
        <f>SUM(I17,+R17)</f>
        <v>0</v>
      </c>
      <c r="AB17" s="63">
        <f>SUM(J17,+S17)</f>
        <v>0</v>
      </c>
      <c r="AC17" s="63">
        <f>SUM(K17,+T17)</f>
        <v>0</v>
      </c>
      <c r="AD17" s="63">
        <f>SUM(L17,+U17)</f>
        <v>0</v>
      </c>
    </row>
    <row r="18" spans="1:30" s="10" customFormat="1" ht="13.5" customHeight="1">
      <c r="A18" s="60" t="s">
        <v>125</v>
      </c>
      <c r="B18" s="61" t="s">
        <v>159</v>
      </c>
      <c r="C18" s="62" t="s">
        <v>160</v>
      </c>
      <c r="D18" s="63">
        <f>SUM(E18,+H18)</f>
        <v>5</v>
      </c>
      <c r="E18" s="63">
        <f>SUM(F18:G18)</f>
        <v>3</v>
      </c>
      <c r="F18" s="63">
        <v>3</v>
      </c>
      <c r="G18" s="63">
        <v>0</v>
      </c>
      <c r="H18" s="63">
        <f>SUM(I18:L18)</f>
        <v>2</v>
      </c>
      <c r="I18" s="63">
        <v>2</v>
      </c>
      <c r="J18" s="63">
        <v>0</v>
      </c>
      <c r="K18" s="63">
        <v>0</v>
      </c>
      <c r="L18" s="63">
        <v>0</v>
      </c>
      <c r="M18" s="63">
        <f>SUM(N18,+Q18)</f>
        <v>1</v>
      </c>
      <c r="N18" s="63">
        <f>SUM(O18:P18)</f>
        <v>1</v>
      </c>
      <c r="O18" s="63">
        <v>1</v>
      </c>
      <c r="P18" s="63">
        <v>0</v>
      </c>
      <c r="Q18" s="63">
        <f>SUM(R18:U18)</f>
        <v>0</v>
      </c>
      <c r="R18" s="63">
        <v>0</v>
      </c>
      <c r="S18" s="63">
        <v>0</v>
      </c>
      <c r="T18" s="63">
        <v>0</v>
      </c>
      <c r="U18" s="63">
        <v>0</v>
      </c>
      <c r="V18" s="63">
        <f>SUM(D18,+M18)</f>
        <v>6</v>
      </c>
      <c r="W18" s="63">
        <f>SUM(E18,+N18)</f>
        <v>4</v>
      </c>
      <c r="X18" s="63">
        <f>SUM(F18,+O18)</f>
        <v>4</v>
      </c>
      <c r="Y18" s="63">
        <f>SUM(G18,+P18)</f>
        <v>0</v>
      </c>
      <c r="Z18" s="63">
        <f>SUM(H18,+Q18)</f>
        <v>2</v>
      </c>
      <c r="AA18" s="63">
        <f>SUM(I18,+R18)</f>
        <v>2</v>
      </c>
      <c r="AB18" s="63">
        <f>SUM(J18,+S18)</f>
        <v>0</v>
      </c>
      <c r="AC18" s="63">
        <f>SUM(K18,+T18)</f>
        <v>0</v>
      </c>
      <c r="AD18" s="63">
        <f>SUM(L18,+U18)</f>
        <v>0</v>
      </c>
    </row>
    <row r="19" spans="1:30" s="10" customFormat="1" ht="13.5" customHeight="1">
      <c r="A19" s="60" t="s">
        <v>125</v>
      </c>
      <c r="B19" s="61" t="s">
        <v>161</v>
      </c>
      <c r="C19" s="62" t="s">
        <v>162</v>
      </c>
      <c r="D19" s="63">
        <f>SUM(E19,+H19)</f>
        <v>1</v>
      </c>
      <c r="E19" s="63">
        <f>SUM(F19:G19)</f>
        <v>1</v>
      </c>
      <c r="F19" s="63">
        <v>1</v>
      </c>
      <c r="G19" s="63">
        <v>0</v>
      </c>
      <c r="H19" s="63">
        <f>SUM(I19:L19)</f>
        <v>0</v>
      </c>
      <c r="I19" s="63">
        <v>0</v>
      </c>
      <c r="J19" s="63">
        <v>0</v>
      </c>
      <c r="K19" s="63">
        <v>0</v>
      </c>
      <c r="L19" s="63">
        <v>0</v>
      </c>
      <c r="M19" s="63">
        <f>SUM(N19,+Q19)</f>
        <v>0</v>
      </c>
      <c r="N19" s="63">
        <f>SUM(O19:P19)</f>
        <v>0</v>
      </c>
      <c r="O19" s="63">
        <v>0</v>
      </c>
      <c r="P19" s="63">
        <v>0</v>
      </c>
      <c r="Q19" s="63">
        <f>SUM(R19:U19)</f>
        <v>0</v>
      </c>
      <c r="R19" s="63">
        <v>0</v>
      </c>
      <c r="S19" s="63">
        <v>0</v>
      </c>
      <c r="T19" s="63">
        <v>0</v>
      </c>
      <c r="U19" s="63">
        <v>0</v>
      </c>
      <c r="V19" s="63">
        <f>SUM(D19,+M19)</f>
        <v>1</v>
      </c>
      <c r="W19" s="63">
        <f>SUM(E19,+N19)</f>
        <v>1</v>
      </c>
      <c r="X19" s="63">
        <f>SUM(F19,+O19)</f>
        <v>1</v>
      </c>
      <c r="Y19" s="63">
        <f>SUM(G19,+P19)</f>
        <v>0</v>
      </c>
      <c r="Z19" s="63">
        <f>SUM(H19,+Q19)</f>
        <v>0</v>
      </c>
      <c r="AA19" s="63">
        <f>SUM(I19,+R19)</f>
        <v>0</v>
      </c>
      <c r="AB19" s="63">
        <f>SUM(J19,+S19)</f>
        <v>0</v>
      </c>
      <c r="AC19" s="63">
        <f>SUM(K19,+T19)</f>
        <v>0</v>
      </c>
      <c r="AD19" s="63">
        <f>SUM(L19,+U19)</f>
        <v>0</v>
      </c>
    </row>
    <row r="20" spans="1:30" s="10" customFormat="1" ht="13.5" customHeight="1">
      <c r="A20" s="60" t="s">
        <v>125</v>
      </c>
      <c r="B20" s="61" t="s">
        <v>164</v>
      </c>
      <c r="C20" s="62" t="s">
        <v>165</v>
      </c>
      <c r="D20" s="63">
        <f>SUM(E20,+H20)</f>
        <v>2</v>
      </c>
      <c r="E20" s="63">
        <f>SUM(F20:G20)</f>
        <v>1</v>
      </c>
      <c r="F20" s="63">
        <v>1</v>
      </c>
      <c r="G20" s="63">
        <v>0</v>
      </c>
      <c r="H20" s="63">
        <f>SUM(I20:L20)</f>
        <v>1</v>
      </c>
      <c r="I20" s="63">
        <v>0</v>
      </c>
      <c r="J20" s="63">
        <v>0</v>
      </c>
      <c r="K20" s="63">
        <v>1</v>
      </c>
      <c r="L20" s="63">
        <v>0</v>
      </c>
      <c r="M20" s="63">
        <f>SUM(N20,+Q20)</f>
        <v>1</v>
      </c>
      <c r="N20" s="63">
        <f>SUM(O20:P20)</f>
        <v>1</v>
      </c>
      <c r="O20" s="63">
        <v>1</v>
      </c>
      <c r="P20" s="63">
        <v>0</v>
      </c>
      <c r="Q20" s="63">
        <f>SUM(R20:U20)</f>
        <v>0</v>
      </c>
      <c r="R20" s="63">
        <v>0</v>
      </c>
      <c r="S20" s="63">
        <v>0</v>
      </c>
      <c r="T20" s="63">
        <v>0</v>
      </c>
      <c r="U20" s="63">
        <v>0</v>
      </c>
      <c r="V20" s="63">
        <f>SUM(D20,+M20)</f>
        <v>3</v>
      </c>
      <c r="W20" s="63">
        <f>SUM(E20,+N20)</f>
        <v>2</v>
      </c>
      <c r="X20" s="63">
        <f>SUM(F20,+O20)</f>
        <v>2</v>
      </c>
      <c r="Y20" s="63">
        <f>SUM(G20,+P20)</f>
        <v>0</v>
      </c>
      <c r="Z20" s="63">
        <f>SUM(H20,+Q20)</f>
        <v>1</v>
      </c>
      <c r="AA20" s="63">
        <f>SUM(I20,+R20)</f>
        <v>0</v>
      </c>
      <c r="AB20" s="63">
        <f>SUM(J20,+S20)</f>
        <v>0</v>
      </c>
      <c r="AC20" s="63">
        <f>SUM(K20,+T20)</f>
        <v>1</v>
      </c>
      <c r="AD20" s="63">
        <f>SUM(L20,+U20)</f>
        <v>0</v>
      </c>
    </row>
    <row r="21" spans="1:30" s="10" customFormat="1" ht="13.5" customHeight="1">
      <c r="A21" s="60" t="s">
        <v>125</v>
      </c>
      <c r="B21" s="61" t="s">
        <v>166</v>
      </c>
      <c r="C21" s="62" t="s">
        <v>167</v>
      </c>
      <c r="D21" s="63">
        <f>SUM(E21,+H21)</f>
        <v>8</v>
      </c>
      <c r="E21" s="63">
        <f>SUM(F21:G21)</f>
        <v>2</v>
      </c>
      <c r="F21" s="63">
        <v>2</v>
      </c>
      <c r="G21" s="63">
        <v>0</v>
      </c>
      <c r="H21" s="63">
        <f>SUM(I21:L21)</f>
        <v>6</v>
      </c>
      <c r="I21" s="63">
        <v>6</v>
      </c>
      <c r="J21" s="63">
        <v>0</v>
      </c>
      <c r="K21" s="63">
        <v>0</v>
      </c>
      <c r="L21" s="63">
        <v>0</v>
      </c>
      <c r="M21" s="63">
        <f>SUM(N21,+Q21)</f>
        <v>0</v>
      </c>
      <c r="N21" s="63">
        <f>SUM(O21:P21)</f>
        <v>0</v>
      </c>
      <c r="O21" s="63">
        <v>0</v>
      </c>
      <c r="P21" s="63">
        <v>0</v>
      </c>
      <c r="Q21" s="63">
        <f>SUM(R21:U21)</f>
        <v>0</v>
      </c>
      <c r="R21" s="63">
        <v>0</v>
      </c>
      <c r="S21" s="63">
        <v>0</v>
      </c>
      <c r="T21" s="63">
        <v>0</v>
      </c>
      <c r="U21" s="63">
        <v>0</v>
      </c>
      <c r="V21" s="63">
        <f>SUM(D21,+M21)</f>
        <v>8</v>
      </c>
      <c r="W21" s="63">
        <f>SUM(E21,+N21)</f>
        <v>2</v>
      </c>
      <c r="X21" s="63">
        <f>SUM(F21,+O21)</f>
        <v>2</v>
      </c>
      <c r="Y21" s="63">
        <f>SUM(G21,+P21)</f>
        <v>0</v>
      </c>
      <c r="Z21" s="63">
        <f>SUM(H21,+Q21)</f>
        <v>6</v>
      </c>
      <c r="AA21" s="63">
        <f>SUM(I21,+R21)</f>
        <v>6</v>
      </c>
      <c r="AB21" s="63">
        <f>SUM(J21,+S21)</f>
        <v>0</v>
      </c>
      <c r="AC21" s="63">
        <f>SUM(K21,+T21)</f>
        <v>0</v>
      </c>
      <c r="AD21" s="63">
        <f>SUM(L21,+U21)</f>
        <v>0</v>
      </c>
    </row>
    <row r="22" spans="1:30" s="10" customFormat="1" ht="13.5" customHeight="1">
      <c r="A22" s="60" t="s">
        <v>125</v>
      </c>
      <c r="B22" s="61" t="s">
        <v>168</v>
      </c>
      <c r="C22" s="62" t="s">
        <v>169</v>
      </c>
      <c r="D22" s="63">
        <f>SUM(E22,+H22)</f>
        <v>5</v>
      </c>
      <c r="E22" s="63">
        <f>SUM(F22:G22)</f>
        <v>1</v>
      </c>
      <c r="F22" s="63">
        <v>1</v>
      </c>
      <c r="G22" s="63">
        <v>0</v>
      </c>
      <c r="H22" s="63">
        <f>SUM(I22:L22)</f>
        <v>4</v>
      </c>
      <c r="I22" s="63">
        <v>0</v>
      </c>
      <c r="J22" s="63">
        <v>4</v>
      </c>
      <c r="K22" s="63">
        <v>0</v>
      </c>
      <c r="L22" s="63">
        <v>0</v>
      </c>
      <c r="M22" s="63">
        <f>SUM(N22,+Q22)</f>
        <v>1</v>
      </c>
      <c r="N22" s="63">
        <f>SUM(O22:P22)</f>
        <v>1</v>
      </c>
      <c r="O22" s="63">
        <v>1</v>
      </c>
      <c r="P22" s="63">
        <v>0</v>
      </c>
      <c r="Q22" s="63">
        <f>SUM(R22:U22)</f>
        <v>0</v>
      </c>
      <c r="R22" s="63">
        <v>0</v>
      </c>
      <c r="S22" s="63">
        <v>0</v>
      </c>
      <c r="T22" s="63">
        <v>0</v>
      </c>
      <c r="U22" s="63">
        <v>0</v>
      </c>
      <c r="V22" s="63">
        <f>SUM(D22,+M22)</f>
        <v>6</v>
      </c>
      <c r="W22" s="63">
        <f>SUM(E22,+N22)</f>
        <v>2</v>
      </c>
      <c r="X22" s="63">
        <f>SUM(F22,+O22)</f>
        <v>2</v>
      </c>
      <c r="Y22" s="63">
        <f>SUM(G22,+P22)</f>
        <v>0</v>
      </c>
      <c r="Z22" s="63">
        <f>SUM(H22,+Q22)</f>
        <v>4</v>
      </c>
      <c r="AA22" s="63">
        <f>SUM(I22,+R22)</f>
        <v>0</v>
      </c>
      <c r="AB22" s="63">
        <f>SUM(J22,+S22)</f>
        <v>4</v>
      </c>
      <c r="AC22" s="63">
        <f>SUM(K22,+T22)</f>
        <v>0</v>
      </c>
      <c r="AD22" s="63">
        <f>SUM(L22,+U22)</f>
        <v>0</v>
      </c>
    </row>
    <row r="23" spans="1:30" s="10" customFormat="1" ht="13.5" customHeight="1">
      <c r="A23" s="60" t="s">
        <v>125</v>
      </c>
      <c r="B23" s="61" t="s">
        <v>170</v>
      </c>
      <c r="C23" s="62" t="s">
        <v>171</v>
      </c>
      <c r="D23" s="63">
        <f>SUM(E23,+H23)</f>
        <v>6</v>
      </c>
      <c r="E23" s="63">
        <f>SUM(F23:G23)</f>
        <v>6</v>
      </c>
      <c r="F23" s="63">
        <v>6</v>
      </c>
      <c r="G23" s="63">
        <v>0</v>
      </c>
      <c r="H23" s="63">
        <f>SUM(I23:L23)</f>
        <v>0</v>
      </c>
      <c r="I23" s="63">
        <v>0</v>
      </c>
      <c r="J23" s="63">
        <v>0</v>
      </c>
      <c r="K23" s="63">
        <v>0</v>
      </c>
      <c r="L23" s="63">
        <v>0</v>
      </c>
      <c r="M23" s="63">
        <f>SUM(N23,+Q23)</f>
        <v>0</v>
      </c>
      <c r="N23" s="63">
        <f>SUM(O23:P23)</f>
        <v>0</v>
      </c>
      <c r="O23" s="63">
        <v>0</v>
      </c>
      <c r="P23" s="63">
        <v>0</v>
      </c>
      <c r="Q23" s="63">
        <f>SUM(R23:U23)</f>
        <v>0</v>
      </c>
      <c r="R23" s="63">
        <v>0</v>
      </c>
      <c r="S23" s="63">
        <v>0</v>
      </c>
      <c r="T23" s="63">
        <v>0</v>
      </c>
      <c r="U23" s="63">
        <v>0</v>
      </c>
      <c r="V23" s="63">
        <f>SUM(D23,+M23)</f>
        <v>6</v>
      </c>
      <c r="W23" s="63">
        <f>SUM(E23,+N23)</f>
        <v>6</v>
      </c>
      <c r="X23" s="63">
        <f>SUM(F23,+O23)</f>
        <v>6</v>
      </c>
      <c r="Y23" s="63">
        <f>SUM(G23,+P23)</f>
        <v>0</v>
      </c>
      <c r="Z23" s="63">
        <f>SUM(H23,+Q23)</f>
        <v>0</v>
      </c>
      <c r="AA23" s="63">
        <f>SUM(I23,+R23)</f>
        <v>0</v>
      </c>
      <c r="AB23" s="63">
        <f>SUM(J23,+S23)</f>
        <v>0</v>
      </c>
      <c r="AC23" s="63">
        <f>SUM(K23,+T23)</f>
        <v>0</v>
      </c>
      <c r="AD23" s="63">
        <f>SUM(L23,+U23)</f>
        <v>0</v>
      </c>
    </row>
    <row r="24" spans="1:30" s="10" customFormat="1" ht="13.5" customHeight="1">
      <c r="A24" s="60" t="s">
        <v>125</v>
      </c>
      <c r="B24" s="61" t="s">
        <v>172</v>
      </c>
      <c r="C24" s="62" t="s">
        <v>173</v>
      </c>
      <c r="D24" s="63">
        <f>SUM(E24,+H24)</f>
        <v>1</v>
      </c>
      <c r="E24" s="63">
        <f>SUM(F24:G24)</f>
        <v>1</v>
      </c>
      <c r="F24" s="63">
        <v>1</v>
      </c>
      <c r="G24" s="63">
        <v>0</v>
      </c>
      <c r="H24" s="63">
        <f>SUM(I24:L24)</f>
        <v>0</v>
      </c>
      <c r="I24" s="63">
        <v>0</v>
      </c>
      <c r="J24" s="63">
        <v>0</v>
      </c>
      <c r="K24" s="63">
        <v>0</v>
      </c>
      <c r="L24" s="63">
        <v>0</v>
      </c>
      <c r="M24" s="63">
        <f>SUM(N24,+Q24)</f>
        <v>0</v>
      </c>
      <c r="N24" s="63">
        <f>SUM(O24:P24)</f>
        <v>0</v>
      </c>
      <c r="O24" s="63">
        <v>0</v>
      </c>
      <c r="P24" s="63">
        <v>0</v>
      </c>
      <c r="Q24" s="63">
        <f>SUM(R24:U24)</f>
        <v>0</v>
      </c>
      <c r="R24" s="63">
        <v>0</v>
      </c>
      <c r="S24" s="63">
        <v>0</v>
      </c>
      <c r="T24" s="63">
        <v>0</v>
      </c>
      <c r="U24" s="63">
        <v>0</v>
      </c>
      <c r="V24" s="63">
        <f>SUM(D24,+M24)</f>
        <v>1</v>
      </c>
      <c r="W24" s="63">
        <f>SUM(E24,+N24)</f>
        <v>1</v>
      </c>
      <c r="X24" s="63">
        <f>SUM(F24,+O24)</f>
        <v>1</v>
      </c>
      <c r="Y24" s="63">
        <f>SUM(G24,+P24)</f>
        <v>0</v>
      </c>
      <c r="Z24" s="63">
        <f>SUM(H24,+Q24)</f>
        <v>0</v>
      </c>
      <c r="AA24" s="63">
        <f>SUM(I24,+R24)</f>
        <v>0</v>
      </c>
      <c r="AB24" s="63">
        <f>SUM(J24,+S24)</f>
        <v>0</v>
      </c>
      <c r="AC24" s="63">
        <f>SUM(K24,+T24)</f>
        <v>0</v>
      </c>
      <c r="AD24" s="63">
        <f>SUM(L24,+U24)</f>
        <v>0</v>
      </c>
    </row>
    <row r="25" spans="1:30" s="10" customFormat="1" ht="13.5" customHeight="1">
      <c r="A25" s="60" t="s">
        <v>125</v>
      </c>
      <c r="B25" s="61" t="s">
        <v>175</v>
      </c>
      <c r="C25" s="62" t="s">
        <v>176</v>
      </c>
      <c r="D25" s="63">
        <f>SUM(E25,+H25)</f>
        <v>4</v>
      </c>
      <c r="E25" s="63">
        <f>SUM(F25:G25)</f>
        <v>4</v>
      </c>
      <c r="F25" s="63">
        <v>4</v>
      </c>
      <c r="G25" s="63">
        <v>0</v>
      </c>
      <c r="H25" s="63">
        <f>SUM(I25:L25)</f>
        <v>0</v>
      </c>
      <c r="I25" s="63">
        <v>0</v>
      </c>
      <c r="J25" s="63">
        <v>0</v>
      </c>
      <c r="K25" s="63">
        <v>0</v>
      </c>
      <c r="L25" s="63">
        <v>0</v>
      </c>
      <c r="M25" s="63">
        <f>SUM(N25,+Q25)</f>
        <v>0</v>
      </c>
      <c r="N25" s="63">
        <f>SUM(O25:P25)</f>
        <v>0</v>
      </c>
      <c r="O25" s="63">
        <v>0</v>
      </c>
      <c r="P25" s="63">
        <v>0</v>
      </c>
      <c r="Q25" s="63">
        <f>SUM(R25:U25)</f>
        <v>0</v>
      </c>
      <c r="R25" s="63">
        <v>0</v>
      </c>
      <c r="S25" s="63">
        <v>0</v>
      </c>
      <c r="T25" s="63">
        <v>0</v>
      </c>
      <c r="U25" s="63">
        <v>0</v>
      </c>
      <c r="V25" s="63">
        <f>SUM(D25,+M25)</f>
        <v>4</v>
      </c>
      <c r="W25" s="63">
        <f>SUM(E25,+N25)</f>
        <v>4</v>
      </c>
      <c r="X25" s="63">
        <f>SUM(F25,+O25)</f>
        <v>4</v>
      </c>
      <c r="Y25" s="63">
        <f>SUM(G25,+P25)</f>
        <v>0</v>
      </c>
      <c r="Z25" s="63">
        <f>SUM(H25,+Q25)</f>
        <v>0</v>
      </c>
      <c r="AA25" s="63">
        <f>SUM(I25,+R25)</f>
        <v>0</v>
      </c>
      <c r="AB25" s="63">
        <f>SUM(J25,+S25)</f>
        <v>0</v>
      </c>
      <c r="AC25" s="63">
        <f>SUM(K25,+T25)</f>
        <v>0</v>
      </c>
      <c r="AD25" s="63">
        <f>SUM(L25,+U25)</f>
        <v>0</v>
      </c>
    </row>
    <row r="26" spans="1:30" s="10" customFormat="1" ht="13.5" customHeight="1">
      <c r="A26" s="60" t="s">
        <v>125</v>
      </c>
      <c r="B26" s="61" t="s">
        <v>177</v>
      </c>
      <c r="C26" s="62" t="s">
        <v>178</v>
      </c>
      <c r="D26" s="63">
        <f>SUM(E26,+H26)</f>
        <v>0</v>
      </c>
      <c r="E26" s="63">
        <f>SUM(F26:G26)</f>
        <v>0</v>
      </c>
      <c r="F26" s="63">
        <v>0</v>
      </c>
      <c r="G26" s="63">
        <v>0</v>
      </c>
      <c r="H26" s="63">
        <f>SUM(I26:L26)</f>
        <v>0</v>
      </c>
      <c r="I26" s="63">
        <v>0</v>
      </c>
      <c r="J26" s="63">
        <v>0</v>
      </c>
      <c r="K26" s="63">
        <v>0</v>
      </c>
      <c r="L26" s="63">
        <v>0</v>
      </c>
      <c r="M26" s="63">
        <f>SUM(N26,+Q26)</f>
        <v>0</v>
      </c>
      <c r="N26" s="63">
        <f>SUM(O26:P26)</f>
        <v>0</v>
      </c>
      <c r="O26" s="63">
        <v>0</v>
      </c>
      <c r="P26" s="63">
        <v>0</v>
      </c>
      <c r="Q26" s="63">
        <f>SUM(R26:U26)</f>
        <v>0</v>
      </c>
      <c r="R26" s="63">
        <v>0</v>
      </c>
      <c r="S26" s="63">
        <v>0</v>
      </c>
      <c r="T26" s="63">
        <v>0</v>
      </c>
      <c r="U26" s="63">
        <v>0</v>
      </c>
      <c r="V26" s="63">
        <f>SUM(D26,+M26)</f>
        <v>0</v>
      </c>
      <c r="W26" s="63">
        <f>SUM(E26,+N26)</f>
        <v>0</v>
      </c>
      <c r="X26" s="63">
        <f>SUM(F26,+O26)</f>
        <v>0</v>
      </c>
      <c r="Y26" s="63">
        <f>SUM(G26,+P26)</f>
        <v>0</v>
      </c>
      <c r="Z26" s="63">
        <f>SUM(H26,+Q26)</f>
        <v>0</v>
      </c>
      <c r="AA26" s="63">
        <f>SUM(I26,+R26)</f>
        <v>0</v>
      </c>
      <c r="AB26" s="63">
        <f>SUM(J26,+S26)</f>
        <v>0</v>
      </c>
      <c r="AC26" s="63">
        <f>SUM(K26,+T26)</f>
        <v>0</v>
      </c>
      <c r="AD26" s="63">
        <f>SUM(L26,+U26)</f>
        <v>0</v>
      </c>
    </row>
    <row r="27" spans="1:30" s="10" customFormat="1" ht="13.5" customHeight="1">
      <c r="A27" s="60" t="s">
        <v>125</v>
      </c>
      <c r="B27" s="61" t="s">
        <v>179</v>
      </c>
      <c r="C27" s="62" t="s">
        <v>180</v>
      </c>
      <c r="D27" s="63">
        <f>SUM(E27,+H27)</f>
        <v>3</v>
      </c>
      <c r="E27" s="63">
        <f>SUM(F27:G27)</f>
        <v>3</v>
      </c>
      <c r="F27" s="63">
        <v>3</v>
      </c>
      <c r="G27" s="63">
        <v>0</v>
      </c>
      <c r="H27" s="63">
        <f>SUM(I27:L27)</f>
        <v>0</v>
      </c>
      <c r="I27" s="63">
        <v>0</v>
      </c>
      <c r="J27" s="63">
        <v>0</v>
      </c>
      <c r="K27" s="63">
        <v>0</v>
      </c>
      <c r="L27" s="63">
        <v>0</v>
      </c>
      <c r="M27" s="63">
        <f>SUM(N27,+Q27)</f>
        <v>3</v>
      </c>
      <c r="N27" s="63">
        <f>SUM(O27:P27)</f>
        <v>3</v>
      </c>
      <c r="O27" s="63">
        <v>3</v>
      </c>
      <c r="P27" s="63">
        <v>0</v>
      </c>
      <c r="Q27" s="63">
        <f>SUM(R27:U27)</f>
        <v>0</v>
      </c>
      <c r="R27" s="63">
        <v>0</v>
      </c>
      <c r="S27" s="63">
        <v>0</v>
      </c>
      <c r="T27" s="63">
        <v>0</v>
      </c>
      <c r="U27" s="63">
        <v>0</v>
      </c>
      <c r="V27" s="63">
        <f>SUM(D27,+M27)</f>
        <v>6</v>
      </c>
      <c r="W27" s="63">
        <f>SUM(E27,+N27)</f>
        <v>6</v>
      </c>
      <c r="X27" s="63">
        <f>SUM(F27,+O27)</f>
        <v>6</v>
      </c>
      <c r="Y27" s="63">
        <f>SUM(G27,+P27)</f>
        <v>0</v>
      </c>
      <c r="Z27" s="63">
        <f>SUM(H27,+Q27)</f>
        <v>0</v>
      </c>
      <c r="AA27" s="63">
        <f>SUM(I27,+R27)</f>
        <v>0</v>
      </c>
      <c r="AB27" s="63">
        <f>SUM(J27,+S27)</f>
        <v>0</v>
      </c>
      <c r="AC27" s="63">
        <f>SUM(K27,+T27)</f>
        <v>0</v>
      </c>
      <c r="AD27" s="63">
        <f>SUM(L27,+U27)</f>
        <v>0</v>
      </c>
    </row>
    <row r="28" spans="1:30" s="10" customFormat="1" ht="13.5" customHeight="1">
      <c r="A28" s="60" t="s">
        <v>125</v>
      </c>
      <c r="B28" s="61" t="s">
        <v>181</v>
      </c>
      <c r="C28" s="62" t="s">
        <v>182</v>
      </c>
      <c r="D28" s="63">
        <f>SUM(E28,+H28)</f>
        <v>1</v>
      </c>
      <c r="E28" s="63">
        <f>SUM(F28:G28)</f>
        <v>1</v>
      </c>
      <c r="F28" s="63">
        <v>1</v>
      </c>
      <c r="G28" s="63">
        <v>0</v>
      </c>
      <c r="H28" s="63">
        <f>SUM(I28:L28)</f>
        <v>0</v>
      </c>
      <c r="I28" s="63">
        <v>0</v>
      </c>
      <c r="J28" s="63">
        <v>0</v>
      </c>
      <c r="K28" s="63">
        <v>0</v>
      </c>
      <c r="L28" s="63">
        <v>0</v>
      </c>
      <c r="M28" s="63">
        <f>SUM(N28,+Q28)</f>
        <v>1</v>
      </c>
      <c r="N28" s="63">
        <f>SUM(O28:P28)</f>
        <v>1</v>
      </c>
      <c r="O28" s="63">
        <v>1</v>
      </c>
      <c r="P28" s="63">
        <v>0</v>
      </c>
      <c r="Q28" s="63">
        <f>SUM(R28:U28)</f>
        <v>0</v>
      </c>
      <c r="R28" s="63">
        <v>0</v>
      </c>
      <c r="S28" s="63">
        <v>0</v>
      </c>
      <c r="T28" s="63">
        <v>0</v>
      </c>
      <c r="U28" s="63">
        <v>0</v>
      </c>
      <c r="V28" s="63">
        <f>SUM(D28,+M28)</f>
        <v>2</v>
      </c>
      <c r="W28" s="63">
        <f>SUM(E28,+N28)</f>
        <v>2</v>
      </c>
      <c r="X28" s="63">
        <f>SUM(F28,+O28)</f>
        <v>2</v>
      </c>
      <c r="Y28" s="63">
        <f>SUM(G28,+P28)</f>
        <v>0</v>
      </c>
      <c r="Z28" s="63">
        <f>SUM(H28,+Q28)</f>
        <v>0</v>
      </c>
      <c r="AA28" s="63">
        <f>SUM(I28,+R28)</f>
        <v>0</v>
      </c>
      <c r="AB28" s="63">
        <f>SUM(J28,+S28)</f>
        <v>0</v>
      </c>
      <c r="AC28" s="63">
        <f>SUM(K28,+T28)</f>
        <v>0</v>
      </c>
      <c r="AD28" s="63">
        <f>SUM(L28,+U28)</f>
        <v>0</v>
      </c>
    </row>
    <row r="29" spans="1:30" s="10" customFormat="1" ht="13.5" customHeight="1">
      <c r="A29" s="60" t="s">
        <v>125</v>
      </c>
      <c r="B29" s="61" t="s">
        <v>183</v>
      </c>
      <c r="C29" s="62" t="s">
        <v>184</v>
      </c>
      <c r="D29" s="63">
        <f>SUM(E29,+H29)</f>
        <v>1</v>
      </c>
      <c r="E29" s="63">
        <f>SUM(F29:G29)</f>
        <v>1</v>
      </c>
      <c r="F29" s="63">
        <v>1</v>
      </c>
      <c r="G29" s="63">
        <v>0</v>
      </c>
      <c r="H29" s="63">
        <f>SUM(I29:L29)</f>
        <v>0</v>
      </c>
      <c r="I29" s="63">
        <v>0</v>
      </c>
      <c r="J29" s="63">
        <v>0</v>
      </c>
      <c r="K29" s="63">
        <v>0</v>
      </c>
      <c r="L29" s="63">
        <v>0</v>
      </c>
      <c r="M29" s="63">
        <f>SUM(N29,+Q29)</f>
        <v>1</v>
      </c>
      <c r="N29" s="63">
        <f>SUM(O29:P29)</f>
        <v>1</v>
      </c>
      <c r="O29" s="63">
        <v>1</v>
      </c>
      <c r="P29" s="63">
        <v>0</v>
      </c>
      <c r="Q29" s="63">
        <f>SUM(R29:U29)</f>
        <v>0</v>
      </c>
      <c r="R29" s="63">
        <v>0</v>
      </c>
      <c r="S29" s="63">
        <v>0</v>
      </c>
      <c r="T29" s="63">
        <v>0</v>
      </c>
      <c r="U29" s="63">
        <v>0</v>
      </c>
      <c r="V29" s="63">
        <f>SUM(D29,+M29)</f>
        <v>2</v>
      </c>
      <c r="W29" s="63">
        <f>SUM(E29,+N29)</f>
        <v>2</v>
      </c>
      <c r="X29" s="63">
        <f>SUM(F29,+O29)</f>
        <v>2</v>
      </c>
      <c r="Y29" s="63">
        <f>SUM(G29,+P29)</f>
        <v>0</v>
      </c>
      <c r="Z29" s="63">
        <f>SUM(H29,+Q29)</f>
        <v>0</v>
      </c>
      <c r="AA29" s="63">
        <f>SUM(I29,+R29)</f>
        <v>0</v>
      </c>
      <c r="AB29" s="63">
        <f>SUM(J29,+S29)</f>
        <v>0</v>
      </c>
      <c r="AC29" s="63">
        <f>SUM(K29,+T29)</f>
        <v>0</v>
      </c>
      <c r="AD29" s="63">
        <f>SUM(L29,+U29)</f>
        <v>0</v>
      </c>
    </row>
    <row r="30" spans="1:30" s="10" customFormat="1" ht="13.5" customHeight="1">
      <c r="A30" s="60" t="s">
        <v>125</v>
      </c>
      <c r="B30" s="61" t="s">
        <v>185</v>
      </c>
      <c r="C30" s="62" t="s">
        <v>186</v>
      </c>
      <c r="D30" s="63">
        <f>SUM(E30,+H30)</f>
        <v>16</v>
      </c>
      <c r="E30" s="63">
        <f>SUM(F30:G30)</f>
        <v>3</v>
      </c>
      <c r="F30" s="63">
        <v>2</v>
      </c>
      <c r="G30" s="63">
        <v>1</v>
      </c>
      <c r="H30" s="63">
        <f>SUM(I30:L30)</f>
        <v>13</v>
      </c>
      <c r="I30" s="63">
        <v>4</v>
      </c>
      <c r="J30" s="63">
        <v>6</v>
      </c>
      <c r="K30" s="63">
        <v>2</v>
      </c>
      <c r="L30" s="63">
        <v>1</v>
      </c>
      <c r="M30" s="63">
        <f>SUM(N30,+Q30)</f>
        <v>0</v>
      </c>
      <c r="N30" s="63">
        <f>SUM(O30:P30)</f>
        <v>0</v>
      </c>
      <c r="O30" s="63">
        <v>0</v>
      </c>
      <c r="P30" s="63">
        <v>0</v>
      </c>
      <c r="Q30" s="63">
        <f>SUM(R30:U30)</f>
        <v>0</v>
      </c>
      <c r="R30" s="63">
        <v>0</v>
      </c>
      <c r="S30" s="63">
        <v>0</v>
      </c>
      <c r="T30" s="63">
        <v>0</v>
      </c>
      <c r="U30" s="63">
        <v>0</v>
      </c>
      <c r="V30" s="63">
        <f>SUM(D30,+M30)</f>
        <v>16</v>
      </c>
      <c r="W30" s="63">
        <f>SUM(E30,+N30)</f>
        <v>3</v>
      </c>
      <c r="X30" s="63">
        <f>SUM(F30,+O30)</f>
        <v>2</v>
      </c>
      <c r="Y30" s="63">
        <f>SUM(G30,+P30)</f>
        <v>1</v>
      </c>
      <c r="Z30" s="63">
        <f>SUM(H30,+Q30)</f>
        <v>13</v>
      </c>
      <c r="AA30" s="63">
        <f>SUM(I30,+R30)</f>
        <v>4</v>
      </c>
      <c r="AB30" s="63">
        <f>SUM(J30,+S30)</f>
        <v>6</v>
      </c>
      <c r="AC30" s="63">
        <f>SUM(K30,+T30)</f>
        <v>2</v>
      </c>
      <c r="AD30" s="63">
        <f>SUM(L30,+U30)</f>
        <v>1</v>
      </c>
    </row>
    <row r="31" spans="1:30" s="10" customFormat="1" ht="13.5" customHeight="1">
      <c r="A31" s="60" t="s">
        <v>125</v>
      </c>
      <c r="B31" s="61" t="s">
        <v>187</v>
      </c>
      <c r="C31" s="62" t="s">
        <v>188</v>
      </c>
      <c r="D31" s="63">
        <f>SUM(E31,+H31)</f>
        <v>2</v>
      </c>
      <c r="E31" s="63">
        <f>SUM(F31:G31)</f>
        <v>2</v>
      </c>
      <c r="F31" s="63">
        <v>2</v>
      </c>
      <c r="G31" s="63">
        <v>0</v>
      </c>
      <c r="H31" s="63">
        <f>SUM(I31:L31)</f>
        <v>0</v>
      </c>
      <c r="I31" s="63">
        <v>0</v>
      </c>
      <c r="J31" s="63">
        <v>0</v>
      </c>
      <c r="K31" s="63">
        <v>0</v>
      </c>
      <c r="L31" s="63">
        <v>0</v>
      </c>
      <c r="M31" s="63">
        <f>SUM(N31,+Q31)</f>
        <v>0</v>
      </c>
      <c r="N31" s="63">
        <f>SUM(O31:P31)</f>
        <v>0</v>
      </c>
      <c r="O31" s="63">
        <v>0</v>
      </c>
      <c r="P31" s="63">
        <v>0</v>
      </c>
      <c r="Q31" s="63">
        <f>SUM(R31:U31)</f>
        <v>0</v>
      </c>
      <c r="R31" s="63">
        <v>0</v>
      </c>
      <c r="S31" s="63">
        <v>0</v>
      </c>
      <c r="T31" s="63">
        <v>0</v>
      </c>
      <c r="U31" s="63">
        <v>0</v>
      </c>
      <c r="V31" s="63">
        <f>SUM(D31,+M31)</f>
        <v>2</v>
      </c>
      <c r="W31" s="63">
        <f>SUM(E31,+N31)</f>
        <v>2</v>
      </c>
      <c r="X31" s="63">
        <f>SUM(F31,+O31)</f>
        <v>2</v>
      </c>
      <c r="Y31" s="63">
        <f>SUM(G31,+P31)</f>
        <v>0</v>
      </c>
      <c r="Z31" s="63">
        <f>SUM(H31,+Q31)</f>
        <v>0</v>
      </c>
      <c r="AA31" s="63">
        <f>SUM(I31,+R31)</f>
        <v>0</v>
      </c>
      <c r="AB31" s="63">
        <f>SUM(J31,+S31)</f>
        <v>0</v>
      </c>
      <c r="AC31" s="63">
        <f>SUM(K31,+T31)</f>
        <v>0</v>
      </c>
      <c r="AD31" s="63">
        <f>SUM(L31,+U31)</f>
        <v>0</v>
      </c>
    </row>
    <row r="32" spans="1:30" s="10" customFormat="1" ht="13.5" customHeight="1">
      <c r="A32" s="60" t="s">
        <v>125</v>
      </c>
      <c r="B32" s="61" t="s">
        <v>189</v>
      </c>
      <c r="C32" s="62" t="s">
        <v>190</v>
      </c>
      <c r="D32" s="63">
        <f>SUM(E32,+H32)</f>
        <v>5</v>
      </c>
      <c r="E32" s="63">
        <f>SUM(F32:G32)</f>
        <v>0</v>
      </c>
      <c r="F32" s="63">
        <v>0</v>
      </c>
      <c r="G32" s="63">
        <v>0</v>
      </c>
      <c r="H32" s="63">
        <f>SUM(I32:L32)</f>
        <v>5</v>
      </c>
      <c r="I32" s="63">
        <v>0</v>
      </c>
      <c r="J32" s="63">
        <v>3</v>
      </c>
      <c r="K32" s="63">
        <v>2</v>
      </c>
      <c r="L32" s="63">
        <v>0</v>
      </c>
      <c r="M32" s="63">
        <f>SUM(N32,+Q32)</f>
        <v>4</v>
      </c>
      <c r="N32" s="63">
        <f>SUM(O32:P32)</f>
        <v>4</v>
      </c>
      <c r="O32" s="63">
        <v>0</v>
      </c>
      <c r="P32" s="63">
        <v>4</v>
      </c>
      <c r="Q32" s="63">
        <f>SUM(R32:U32)</f>
        <v>0</v>
      </c>
      <c r="R32" s="63">
        <v>0</v>
      </c>
      <c r="S32" s="63">
        <v>0</v>
      </c>
      <c r="T32" s="63">
        <v>0</v>
      </c>
      <c r="U32" s="63">
        <v>0</v>
      </c>
      <c r="V32" s="63">
        <f>SUM(D32,+M32)</f>
        <v>9</v>
      </c>
      <c r="W32" s="63">
        <f>SUM(E32,+N32)</f>
        <v>4</v>
      </c>
      <c r="X32" s="63">
        <f>SUM(F32,+O32)</f>
        <v>0</v>
      </c>
      <c r="Y32" s="63">
        <f>SUM(G32,+P32)</f>
        <v>4</v>
      </c>
      <c r="Z32" s="63">
        <f>SUM(H32,+Q32)</f>
        <v>5</v>
      </c>
      <c r="AA32" s="63">
        <f>SUM(I32,+R32)</f>
        <v>0</v>
      </c>
      <c r="AB32" s="63">
        <f>SUM(J32,+S32)</f>
        <v>3</v>
      </c>
      <c r="AC32" s="63">
        <f>SUM(K32,+T32)</f>
        <v>2</v>
      </c>
      <c r="AD32" s="63">
        <f>SUM(L32,+U32)</f>
        <v>0</v>
      </c>
    </row>
    <row r="33" spans="1:30" s="10" customFormat="1" ht="13.5" customHeight="1">
      <c r="A33" s="60" t="s">
        <v>125</v>
      </c>
      <c r="B33" s="61" t="s">
        <v>191</v>
      </c>
      <c r="C33" s="62" t="s">
        <v>192</v>
      </c>
      <c r="D33" s="63">
        <f>SUM(E33,+H33)</f>
        <v>8</v>
      </c>
      <c r="E33" s="63">
        <f>SUM(F33:G33)</f>
        <v>3</v>
      </c>
      <c r="F33" s="63">
        <v>3</v>
      </c>
      <c r="G33" s="63">
        <v>0</v>
      </c>
      <c r="H33" s="63">
        <f>SUM(I33:L33)</f>
        <v>5</v>
      </c>
      <c r="I33" s="63">
        <v>0</v>
      </c>
      <c r="J33" s="63">
        <v>5</v>
      </c>
      <c r="K33" s="63">
        <v>0</v>
      </c>
      <c r="L33" s="63">
        <v>0</v>
      </c>
      <c r="M33" s="63">
        <f>SUM(N33,+Q33)</f>
        <v>0</v>
      </c>
      <c r="N33" s="63">
        <f>SUM(O33:P33)</f>
        <v>0</v>
      </c>
      <c r="O33" s="63">
        <v>0</v>
      </c>
      <c r="P33" s="63">
        <v>0</v>
      </c>
      <c r="Q33" s="63">
        <f>SUM(R33:U33)</f>
        <v>0</v>
      </c>
      <c r="R33" s="63">
        <v>0</v>
      </c>
      <c r="S33" s="63">
        <v>0</v>
      </c>
      <c r="T33" s="63">
        <v>0</v>
      </c>
      <c r="U33" s="63">
        <v>0</v>
      </c>
      <c r="V33" s="63">
        <f>SUM(D33,+M33)</f>
        <v>8</v>
      </c>
      <c r="W33" s="63">
        <f>SUM(E33,+N33)</f>
        <v>3</v>
      </c>
      <c r="X33" s="63">
        <f>SUM(F33,+O33)</f>
        <v>3</v>
      </c>
      <c r="Y33" s="63">
        <f>SUM(G33,+P33)</f>
        <v>0</v>
      </c>
      <c r="Z33" s="63">
        <f>SUM(H33,+Q33)</f>
        <v>5</v>
      </c>
      <c r="AA33" s="63">
        <f>SUM(I33,+R33)</f>
        <v>0</v>
      </c>
      <c r="AB33" s="63">
        <f>SUM(J33,+S33)</f>
        <v>5</v>
      </c>
      <c r="AC33" s="63">
        <f>SUM(K33,+T33)</f>
        <v>0</v>
      </c>
      <c r="AD33" s="63">
        <f>SUM(L33,+U33)</f>
        <v>0</v>
      </c>
    </row>
    <row r="34" spans="1:30" s="10" customFormat="1" ht="13.5" customHeight="1">
      <c r="A34" s="60" t="s">
        <v>125</v>
      </c>
      <c r="B34" s="61" t="s">
        <v>193</v>
      </c>
      <c r="C34" s="62" t="s">
        <v>194</v>
      </c>
      <c r="D34" s="63">
        <f>SUM(E34,+H34)</f>
        <v>9</v>
      </c>
      <c r="E34" s="63">
        <f>SUM(F34:G34)</f>
        <v>2</v>
      </c>
      <c r="F34" s="63">
        <v>2</v>
      </c>
      <c r="G34" s="63">
        <v>0</v>
      </c>
      <c r="H34" s="63">
        <f>SUM(I34:L34)</f>
        <v>7</v>
      </c>
      <c r="I34" s="63">
        <v>5</v>
      </c>
      <c r="J34" s="63">
        <v>2</v>
      </c>
      <c r="K34" s="63">
        <v>0</v>
      </c>
      <c r="L34" s="63">
        <v>0</v>
      </c>
      <c r="M34" s="63">
        <f>SUM(N34,+Q34)</f>
        <v>0</v>
      </c>
      <c r="N34" s="63">
        <f>SUM(O34:P34)</f>
        <v>0</v>
      </c>
      <c r="O34" s="63">
        <v>0</v>
      </c>
      <c r="P34" s="63">
        <v>0</v>
      </c>
      <c r="Q34" s="63">
        <f>SUM(R34:U34)</f>
        <v>0</v>
      </c>
      <c r="R34" s="63">
        <v>0</v>
      </c>
      <c r="S34" s="63">
        <v>0</v>
      </c>
      <c r="T34" s="63">
        <v>0</v>
      </c>
      <c r="U34" s="63">
        <v>0</v>
      </c>
      <c r="V34" s="63">
        <f>SUM(D34,+M34)</f>
        <v>9</v>
      </c>
      <c r="W34" s="63">
        <f>SUM(E34,+N34)</f>
        <v>2</v>
      </c>
      <c r="X34" s="63">
        <f>SUM(F34,+O34)</f>
        <v>2</v>
      </c>
      <c r="Y34" s="63">
        <f>SUM(G34,+P34)</f>
        <v>0</v>
      </c>
      <c r="Z34" s="63">
        <f>SUM(H34,+Q34)</f>
        <v>7</v>
      </c>
      <c r="AA34" s="63">
        <f>SUM(I34,+R34)</f>
        <v>5</v>
      </c>
      <c r="AB34" s="63">
        <f>SUM(J34,+S34)</f>
        <v>2</v>
      </c>
      <c r="AC34" s="63">
        <f>SUM(K34,+T34)</f>
        <v>0</v>
      </c>
      <c r="AD34" s="63">
        <f>SUM(L34,+U34)</f>
        <v>0</v>
      </c>
    </row>
    <row r="35" spans="1:30" s="10" customFormat="1" ht="13.5" customHeight="1">
      <c r="A35" s="60" t="s">
        <v>125</v>
      </c>
      <c r="B35" s="61" t="s">
        <v>195</v>
      </c>
      <c r="C35" s="62" t="s">
        <v>196</v>
      </c>
      <c r="D35" s="63">
        <f>SUM(E35,+H35)</f>
        <v>1</v>
      </c>
      <c r="E35" s="63">
        <f>SUM(F35:G35)</f>
        <v>1</v>
      </c>
      <c r="F35" s="63">
        <v>1</v>
      </c>
      <c r="G35" s="63">
        <v>0</v>
      </c>
      <c r="H35" s="63">
        <f>SUM(I35:L35)</f>
        <v>0</v>
      </c>
      <c r="I35" s="63">
        <v>0</v>
      </c>
      <c r="J35" s="63">
        <v>0</v>
      </c>
      <c r="K35" s="63">
        <v>0</v>
      </c>
      <c r="L35" s="63">
        <v>0</v>
      </c>
      <c r="M35" s="63">
        <f>SUM(N35,+Q35)</f>
        <v>0</v>
      </c>
      <c r="N35" s="63">
        <f>SUM(O35:P35)</f>
        <v>0</v>
      </c>
      <c r="O35" s="63">
        <v>0</v>
      </c>
      <c r="P35" s="63">
        <v>0</v>
      </c>
      <c r="Q35" s="63">
        <f>SUM(R35:U35)</f>
        <v>0</v>
      </c>
      <c r="R35" s="63">
        <v>0</v>
      </c>
      <c r="S35" s="63">
        <v>0</v>
      </c>
      <c r="T35" s="63">
        <v>0</v>
      </c>
      <c r="U35" s="63">
        <v>0</v>
      </c>
      <c r="V35" s="63">
        <f>SUM(D35,+M35)</f>
        <v>1</v>
      </c>
      <c r="W35" s="63">
        <f>SUM(E35,+N35)</f>
        <v>1</v>
      </c>
      <c r="X35" s="63">
        <f>SUM(F35,+O35)</f>
        <v>1</v>
      </c>
      <c r="Y35" s="63">
        <f>SUM(G35,+P35)</f>
        <v>0</v>
      </c>
      <c r="Z35" s="63">
        <f>SUM(H35,+Q35)</f>
        <v>0</v>
      </c>
      <c r="AA35" s="63">
        <f>SUM(I35,+R35)</f>
        <v>0</v>
      </c>
      <c r="AB35" s="63">
        <f>SUM(J35,+S35)</f>
        <v>0</v>
      </c>
      <c r="AC35" s="63">
        <f>SUM(K35,+T35)</f>
        <v>0</v>
      </c>
      <c r="AD35" s="63">
        <f>SUM(L35,+U35)</f>
        <v>0</v>
      </c>
    </row>
    <row r="36" spans="1:30" s="10" customFormat="1" ht="13.5" customHeight="1">
      <c r="A36" s="60" t="s">
        <v>125</v>
      </c>
      <c r="B36" s="61" t="s">
        <v>197</v>
      </c>
      <c r="C36" s="62" t="s">
        <v>198</v>
      </c>
      <c r="D36" s="63">
        <f>SUM(E36,+H36)</f>
        <v>12</v>
      </c>
      <c r="E36" s="63">
        <f>SUM(F36:G36)</f>
        <v>1</v>
      </c>
      <c r="F36" s="63">
        <v>1</v>
      </c>
      <c r="G36" s="63">
        <v>0</v>
      </c>
      <c r="H36" s="63">
        <f>SUM(I36:L36)</f>
        <v>11</v>
      </c>
      <c r="I36" s="63">
        <v>11</v>
      </c>
      <c r="J36" s="63">
        <v>0</v>
      </c>
      <c r="K36" s="63">
        <v>0</v>
      </c>
      <c r="L36" s="63">
        <v>0</v>
      </c>
      <c r="M36" s="63">
        <f>SUM(N36,+Q36)</f>
        <v>0</v>
      </c>
      <c r="N36" s="63">
        <f>SUM(O36:P36)</f>
        <v>0</v>
      </c>
      <c r="O36" s="63">
        <v>0</v>
      </c>
      <c r="P36" s="63">
        <v>0</v>
      </c>
      <c r="Q36" s="63">
        <f>SUM(R36:U36)</f>
        <v>0</v>
      </c>
      <c r="R36" s="63">
        <v>0</v>
      </c>
      <c r="S36" s="63">
        <v>0</v>
      </c>
      <c r="T36" s="63">
        <v>0</v>
      </c>
      <c r="U36" s="63">
        <v>0</v>
      </c>
      <c r="V36" s="63">
        <f>SUM(D36,+M36)</f>
        <v>12</v>
      </c>
      <c r="W36" s="63">
        <f>SUM(E36,+N36)</f>
        <v>1</v>
      </c>
      <c r="X36" s="63">
        <f>SUM(F36,+O36)</f>
        <v>1</v>
      </c>
      <c r="Y36" s="63">
        <f>SUM(G36,+P36)</f>
        <v>0</v>
      </c>
      <c r="Z36" s="63">
        <f>SUM(H36,+Q36)</f>
        <v>11</v>
      </c>
      <c r="AA36" s="63">
        <f>SUM(I36,+R36)</f>
        <v>11</v>
      </c>
      <c r="AB36" s="63">
        <f>SUM(J36,+S36)</f>
        <v>0</v>
      </c>
      <c r="AC36" s="63">
        <f>SUM(K36,+T36)</f>
        <v>0</v>
      </c>
      <c r="AD36" s="63">
        <f>SUM(L36,+U36)</f>
        <v>0</v>
      </c>
    </row>
    <row r="37" spans="1:30" s="10" customFormat="1" ht="13.5" customHeight="1">
      <c r="A37" s="60" t="s">
        <v>125</v>
      </c>
      <c r="B37" s="61" t="s">
        <v>199</v>
      </c>
      <c r="C37" s="62" t="s">
        <v>200</v>
      </c>
      <c r="D37" s="63">
        <f>SUM(E37,+H37)</f>
        <v>5</v>
      </c>
      <c r="E37" s="63">
        <f>SUM(F37:G37)</f>
        <v>5</v>
      </c>
      <c r="F37" s="63">
        <v>5</v>
      </c>
      <c r="G37" s="63">
        <v>0</v>
      </c>
      <c r="H37" s="63">
        <f>SUM(I37:L37)</f>
        <v>0</v>
      </c>
      <c r="I37" s="63">
        <v>0</v>
      </c>
      <c r="J37" s="63">
        <v>0</v>
      </c>
      <c r="K37" s="63">
        <v>0</v>
      </c>
      <c r="L37" s="63">
        <v>0</v>
      </c>
      <c r="M37" s="63">
        <f>SUM(N37,+Q37)</f>
        <v>0</v>
      </c>
      <c r="N37" s="63">
        <f>SUM(O37:P37)</f>
        <v>0</v>
      </c>
      <c r="O37" s="63">
        <v>0</v>
      </c>
      <c r="P37" s="63">
        <v>0</v>
      </c>
      <c r="Q37" s="63">
        <f>SUM(R37:U37)</f>
        <v>0</v>
      </c>
      <c r="R37" s="63">
        <v>0</v>
      </c>
      <c r="S37" s="63">
        <v>0</v>
      </c>
      <c r="T37" s="63">
        <v>0</v>
      </c>
      <c r="U37" s="63">
        <v>0</v>
      </c>
      <c r="V37" s="63">
        <f>SUM(D37,+M37)</f>
        <v>5</v>
      </c>
      <c r="W37" s="63">
        <f>SUM(E37,+N37)</f>
        <v>5</v>
      </c>
      <c r="X37" s="63">
        <f>SUM(F37,+O37)</f>
        <v>5</v>
      </c>
      <c r="Y37" s="63">
        <f>SUM(G37,+P37)</f>
        <v>0</v>
      </c>
      <c r="Z37" s="63">
        <f>SUM(H37,+Q37)</f>
        <v>0</v>
      </c>
      <c r="AA37" s="63">
        <f>SUM(I37,+R37)</f>
        <v>0</v>
      </c>
      <c r="AB37" s="63">
        <f>SUM(J37,+S37)</f>
        <v>0</v>
      </c>
      <c r="AC37" s="63">
        <f>SUM(K37,+T37)</f>
        <v>0</v>
      </c>
      <c r="AD37" s="63">
        <f>SUM(L37,+U37)</f>
        <v>0</v>
      </c>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37">
    <sortCondition ref="A8:A37"/>
    <sortCondition ref="B8:B37"/>
    <sortCondition ref="C8:C3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36" man="1"/>
    <brk id="2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和歌山県</v>
      </c>
      <c r="B7" s="70" t="str">
        <f>組合状況!B7</f>
        <v>30000</v>
      </c>
      <c r="C7" s="69" t="s">
        <v>52</v>
      </c>
      <c r="D7" s="71">
        <f>SUM(E7,+H7)</f>
        <v>59</v>
      </c>
      <c r="E7" s="71">
        <f>SUM(F7:G7)</f>
        <v>47</v>
      </c>
      <c r="F7" s="71">
        <f>SUM(F$8:F$57)</f>
        <v>20</v>
      </c>
      <c r="G7" s="71">
        <f>SUM(G$8:G$57)</f>
        <v>27</v>
      </c>
      <c r="H7" s="71">
        <f>SUM(I7:L7)</f>
        <v>12</v>
      </c>
      <c r="I7" s="71">
        <f>SUM(I$8:I$57)</f>
        <v>4</v>
      </c>
      <c r="J7" s="71">
        <f>SUM(J$8:J$57)</f>
        <v>6</v>
      </c>
      <c r="K7" s="71">
        <f>SUM(K$8:K$57)</f>
        <v>2</v>
      </c>
      <c r="L7" s="71">
        <f>SUM(L$8:L$57)</f>
        <v>0</v>
      </c>
      <c r="M7" s="71">
        <f>SUM(N7,+Q7)</f>
        <v>83</v>
      </c>
      <c r="N7" s="71">
        <f>SUM(O7:P7)</f>
        <v>65</v>
      </c>
      <c r="O7" s="71">
        <f>SUM(O$8:O$57)</f>
        <v>31</v>
      </c>
      <c r="P7" s="71">
        <f>SUM(P$8:P$57)</f>
        <v>34</v>
      </c>
      <c r="Q7" s="71">
        <f>SUM(R7:U7)</f>
        <v>18</v>
      </c>
      <c r="R7" s="71">
        <f>SUM(R$8:R$57)</f>
        <v>0</v>
      </c>
      <c r="S7" s="71">
        <f>SUM(S$8:S$57)</f>
        <v>18</v>
      </c>
      <c r="T7" s="71">
        <f>SUM(T$8:T$57)</f>
        <v>0</v>
      </c>
      <c r="U7" s="71">
        <f>SUM(U$8:U$57)</f>
        <v>0</v>
      </c>
      <c r="V7" s="71">
        <f t="shared" ref="V7:AD7" si="0">SUM(D7,+M7)</f>
        <v>142</v>
      </c>
      <c r="W7" s="71">
        <f t="shared" si="0"/>
        <v>112</v>
      </c>
      <c r="X7" s="71">
        <f t="shared" si="0"/>
        <v>51</v>
      </c>
      <c r="Y7" s="71">
        <f t="shared" si="0"/>
        <v>61</v>
      </c>
      <c r="Z7" s="71">
        <f t="shared" si="0"/>
        <v>30</v>
      </c>
      <c r="AA7" s="71">
        <f t="shared" si="0"/>
        <v>4</v>
      </c>
      <c r="AB7" s="71">
        <f t="shared" si="0"/>
        <v>24</v>
      </c>
      <c r="AC7" s="71">
        <f t="shared" si="0"/>
        <v>2</v>
      </c>
      <c r="AD7" s="71">
        <f t="shared" si="0"/>
        <v>0</v>
      </c>
    </row>
    <row r="8" spans="1:30" s="53" customFormat="1" ht="13.5" customHeight="1">
      <c r="A8" s="65" t="s">
        <v>125</v>
      </c>
      <c r="B8" s="66" t="s">
        <v>201</v>
      </c>
      <c r="C8" s="64" t="s">
        <v>202</v>
      </c>
      <c r="D8" s="67">
        <f>SUM(E8,+H8)</f>
        <v>0</v>
      </c>
      <c r="E8" s="67">
        <f>SUM(F8:G8)</f>
        <v>0</v>
      </c>
      <c r="F8" s="67">
        <v>0</v>
      </c>
      <c r="G8" s="67">
        <v>0</v>
      </c>
      <c r="H8" s="67">
        <f>SUM(I8:L8)</f>
        <v>0</v>
      </c>
      <c r="I8" s="67">
        <v>0</v>
      </c>
      <c r="J8" s="67">
        <v>0</v>
      </c>
      <c r="K8" s="67">
        <v>0</v>
      </c>
      <c r="L8" s="67">
        <v>0</v>
      </c>
      <c r="M8" s="67">
        <f>SUM(N8,+Q8)</f>
        <v>13</v>
      </c>
      <c r="N8" s="67">
        <f>SUM(O8:P8)</f>
        <v>13</v>
      </c>
      <c r="O8" s="67">
        <v>3</v>
      </c>
      <c r="P8" s="67">
        <v>10</v>
      </c>
      <c r="Q8" s="67">
        <f>SUM(R8:U8)</f>
        <v>0</v>
      </c>
      <c r="R8" s="67">
        <v>0</v>
      </c>
      <c r="S8" s="67">
        <v>0</v>
      </c>
      <c r="T8" s="67">
        <v>0</v>
      </c>
      <c r="U8" s="67">
        <v>0</v>
      </c>
      <c r="V8" s="67">
        <f>SUM(D8,+M8)</f>
        <v>13</v>
      </c>
      <c r="W8" s="67">
        <f>SUM(E8,+N8)</f>
        <v>13</v>
      </c>
      <c r="X8" s="67">
        <f>SUM(F8,+O8)</f>
        <v>3</v>
      </c>
      <c r="Y8" s="67">
        <f>SUM(G8,+P8)</f>
        <v>10</v>
      </c>
      <c r="Z8" s="67">
        <f>SUM(H8,+Q8)</f>
        <v>0</v>
      </c>
      <c r="AA8" s="67">
        <f>SUM(I8,+R8)</f>
        <v>0</v>
      </c>
      <c r="AB8" s="67">
        <f>SUM(J8,+S8)</f>
        <v>0</v>
      </c>
      <c r="AC8" s="67">
        <f>SUM(K8,+T8)</f>
        <v>0</v>
      </c>
      <c r="AD8" s="67">
        <f>SUM(L8,+U8)</f>
        <v>0</v>
      </c>
    </row>
    <row r="9" spans="1:30" s="53" customFormat="1" ht="13.5" customHeight="1">
      <c r="A9" s="65" t="s">
        <v>125</v>
      </c>
      <c r="B9" s="66" t="s">
        <v>204</v>
      </c>
      <c r="C9" s="64" t="s">
        <v>205</v>
      </c>
      <c r="D9" s="67">
        <f>SUM(E9,+H9)</f>
        <v>0</v>
      </c>
      <c r="E9" s="67">
        <f>SUM(F9:G9)</f>
        <v>0</v>
      </c>
      <c r="F9" s="67">
        <v>0</v>
      </c>
      <c r="G9" s="67">
        <v>0</v>
      </c>
      <c r="H9" s="67">
        <f>SUM(I9:L9)</f>
        <v>0</v>
      </c>
      <c r="I9" s="67">
        <v>0</v>
      </c>
      <c r="J9" s="67">
        <v>0</v>
      </c>
      <c r="K9" s="67">
        <v>0</v>
      </c>
      <c r="L9" s="67">
        <v>0</v>
      </c>
      <c r="M9" s="67">
        <f>SUM(N9,+Q9)</f>
        <v>11</v>
      </c>
      <c r="N9" s="67">
        <f>SUM(O9:P9)</f>
        <v>5</v>
      </c>
      <c r="O9" s="67">
        <v>5</v>
      </c>
      <c r="P9" s="67">
        <v>0</v>
      </c>
      <c r="Q9" s="67">
        <f>SUM(R9:U9)</f>
        <v>6</v>
      </c>
      <c r="R9" s="67">
        <v>0</v>
      </c>
      <c r="S9" s="67">
        <v>6</v>
      </c>
      <c r="T9" s="67">
        <v>0</v>
      </c>
      <c r="U9" s="67">
        <v>0</v>
      </c>
      <c r="V9" s="67">
        <f>SUM(D9,+M9)</f>
        <v>11</v>
      </c>
      <c r="W9" s="67">
        <f>SUM(E9,+N9)</f>
        <v>5</v>
      </c>
      <c r="X9" s="67">
        <f>SUM(F9,+O9)</f>
        <v>5</v>
      </c>
      <c r="Y9" s="67">
        <f>SUM(G9,+P9)</f>
        <v>0</v>
      </c>
      <c r="Z9" s="67">
        <f>SUM(H9,+Q9)</f>
        <v>6</v>
      </c>
      <c r="AA9" s="67">
        <f>SUM(I9,+R9)</f>
        <v>0</v>
      </c>
      <c r="AB9" s="67">
        <f>SUM(J9,+S9)</f>
        <v>6</v>
      </c>
      <c r="AC9" s="67">
        <f>SUM(K9,+T9)</f>
        <v>0</v>
      </c>
      <c r="AD9" s="67">
        <f>SUM(L9,+U9)</f>
        <v>0</v>
      </c>
    </row>
    <row r="10" spans="1:30" s="53" customFormat="1" ht="13.5" customHeight="1">
      <c r="A10" s="65" t="s">
        <v>125</v>
      </c>
      <c r="B10" s="66" t="s">
        <v>206</v>
      </c>
      <c r="C10" s="64" t="s">
        <v>207</v>
      </c>
      <c r="D10" s="67">
        <f>SUM(E10,+H10)</f>
        <v>7</v>
      </c>
      <c r="E10" s="67">
        <f>SUM(F10:G10)</f>
        <v>2</v>
      </c>
      <c r="F10" s="67">
        <v>2</v>
      </c>
      <c r="G10" s="67">
        <v>0</v>
      </c>
      <c r="H10" s="67">
        <f>SUM(I10:L10)</f>
        <v>5</v>
      </c>
      <c r="I10" s="67">
        <v>4</v>
      </c>
      <c r="J10" s="67">
        <v>1</v>
      </c>
      <c r="K10" s="67">
        <v>0</v>
      </c>
      <c r="L10" s="67">
        <v>0</v>
      </c>
      <c r="M10" s="67">
        <f>SUM(N10,+Q10)</f>
        <v>8</v>
      </c>
      <c r="N10" s="67">
        <f>SUM(O10:P10)</f>
        <v>2</v>
      </c>
      <c r="O10" s="67">
        <v>2</v>
      </c>
      <c r="P10" s="67">
        <v>0</v>
      </c>
      <c r="Q10" s="67">
        <f>SUM(R10:U10)</f>
        <v>6</v>
      </c>
      <c r="R10" s="67">
        <v>0</v>
      </c>
      <c r="S10" s="67">
        <v>6</v>
      </c>
      <c r="T10" s="67">
        <v>0</v>
      </c>
      <c r="U10" s="67">
        <v>0</v>
      </c>
      <c r="V10" s="67">
        <f>SUM(D10,+M10)</f>
        <v>15</v>
      </c>
      <c r="W10" s="67">
        <f>SUM(E10,+N10)</f>
        <v>4</v>
      </c>
      <c r="X10" s="67">
        <f>SUM(F10,+O10)</f>
        <v>4</v>
      </c>
      <c r="Y10" s="67">
        <f>SUM(G10,+P10)</f>
        <v>0</v>
      </c>
      <c r="Z10" s="67">
        <f>SUM(H10,+Q10)</f>
        <v>11</v>
      </c>
      <c r="AA10" s="67">
        <f>SUM(I10,+R10)</f>
        <v>4</v>
      </c>
      <c r="AB10" s="67">
        <f>SUM(J10,+S10)</f>
        <v>7</v>
      </c>
      <c r="AC10" s="67">
        <f>SUM(K10,+T10)</f>
        <v>0</v>
      </c>
      <c r="AD10" s="67">
        <f>SUM(L10,+U10)</f>
        <v>0</v>
      </c>
    </row>
    <row r="11" spans="1:30" s="53" customFormat="1" ht="13.5" customHeight="1">
      <c r="A11" s="65" t="s">
        <v>125</v>
      </c>
      <c r="B11" s="66" t="s">
        <v>208</v>
      </c>
      <c r="C11" s="64" t="s">
        <v>209</v>
      </c>
      <c r="D11" s="67">
        <f>SUM(E11,+H11)</f>
        <v>2</v>
      </c>
      <c r="E11" s="67">
        <f>SUM(F11:G11)</f>
        <v>2</v>
      </c>
      <c r="F11" s="67">
        <v>2</v>
      </c>
      <c r="G11" s="67">
        <v>0</v>
      </c>
      <c r="H11" s="67">
        <f>SUM(I11:L11)</f>
        <v>0</v>
      </c>
      <c r="I11" s="67">
        <v>0</v>
      </c>
      <c r="J11" s="67">
        <v>0</v>
      </c>
      <c r="K11" s="67">
        <v>0</v>
      </c>
      <c r="L11" s="67">
        <v>0</v>
      </c>
      <c r="M11" s="67">
        <f>SUM(N11,+Q11)</f>
        <v>1</v>
      </c>
      <c r="N11" s="67">
        <f>SUM(O11:P11)</f>
        <v>1</v>
      </c>
      <c r="O11" s="67">
        <v>1</v>
      </c>
      <c r="P11" s="67">
        <v>0</v>
      </c>
      <c r="Q11" s="67">
        <f>SUM(R11:U11)</f>
        <v>0</v>
      </c>
      <c r="R11" s="67">
        <v>0</v>
      </c>
      <c r="S11" s="67">
        <v>0</v>
      </c>
      <c r="T11" s="67">
        <v>0</v>
      </c>
      <c r="U11" s="67">
        <v>0</v>
      </c>
      <c r="V11" s="67">
        <f>SUM(D11,+M11)</f>
        <v>3</v>
      </c>
      <c r="W11" s="67">
        <f>SUM(E11,+N11)</f>
        <v>3</v>
      </c>
      <c r="X11" s="67">
        <f>SUM(F11,+O11)</f>
        <v>3</v>
      </c>
      <c r="Y11" s="67">
        <f>SUM(G11,+P11)</f>
        <v>0</v>
      </c>
      <c r="Z11" s="67">
        <f>SUM(H11,+Q11)</f>
        <v>0</v>
      </c>
      <c r="AA11" s="67">
        <f>SUM(I11,+R11)</f>
        <v>0</v>
      </c>
      <c r="AB11" s="67">
        <f>SUM(J11,+S11)</f>
        <v>0</v>
      </c>
      <c r="AC11" s="67">
        <f>SUM(K11,+T11)</f>
        <v>0</v>
      </c>
      <c r="AD11" s="67">
        <f>SUM(L11,+U11)</f>
        <v>0</v>
      </c>
    </row>
    <row r="12" spans="1:30" s="53" customFormat="1" ht="13.5" customHeight="1">
      <c r="A12" s="65" t="s">
        <v>125</v>
      </c>
      <c r="B12" s="66" t="s">
        <v>210</v>
      </c>
      <c r="C12" s="64" t="s">
        <v>211</v>
      </c>
      <c r="D12" s="67">
        <f>SUM(E12,+H12)</f>
        <v>2</v>
      </c>
      <c r="E12" s="67">
        <f>SUM(F12:G12)</f>
        <v>0</v>
      </c>
      <c r="F12" s="67">
        <v>0</v>
      </c>
      <c r="G12" s="67">
        <v>0</v>
      </c>
      <c r="H12" s="67">
        <f>SUM(I12:L12)</f>
        <v>2</v>
      </c>
      <c r="I12" s="67">
        <v>0</v>
      </c>
      <c r="J12" s="67">
        <v>0</v>
      </c>
      <c r="K12" s="67">
        <v>2</v>
      </c>
      <c r="L12" s="67">
        <v>0</v>
      </c>
      <c r="M12" s="67">
        <f>SUM(N12,+Q12)</f>
        <v>4</v>
      </c>
      <c r="N12" s="67">
        <f>SUM(O12:P12)</f>
        <v>4</v>
      </c>
      <c r="O12" s="67">
        <v>0</v>
      </c>
      <c r="P12" s="67">
        <v>4</v>
      </c>
      <c r="Q12" s="67">
        <f>SUM(R12:U12)</f>
        <v>0</v>
      </c>
      <c r="R12" s="67">
        <v>0</v>
      </c>
      <c r="S12" s="67">
        <v>0</v>
      </c>
      <c r="T12" s="67">
        <v>0</v>
      </c>
      <c r="U12" s="67">
        <v>0</v>
      </c>
      <c r="V12" s="67">
        <f>SUM(D12,+M12)</f>
        <v>6</v>
      </c>
      <c r="W12" s="67">
        <f>SUM(E12,+N12)</f>
        <v>4</v>
      </c>
      <c r="X12" s="67">
        <f>SUM(F12,+O12)</f>
        <v>0</v>
      </c>
      <c r="Y12" s="67">
        <f>SUM(G12,+P12)</f>
        <v>4</v>
      </c>
      <c r="Z12" s="67">
        <f>SUM(H12,+Q12)</f>
        <v>2</v>
      </c>
      <c r="AA12" s="67">
        <f>SUM(I12,+R12)</f>
        <v>0</v>
      </c>
      <c r="AB12" s="67">
        <f>SUM(J12,+S12)</f>
        <v>0</v>
      </c>
      <c r="AC12" s="67">
        <f>SUM(K12,+T12)</f>
        <v>2</v>
      </c>
      <c r="AD12" s="67">
        <f>SUM(L12,+U12)</f>
        <v>0</v>
      </c>
    </row>
    <row r="13" spans="1:30" s="53" customFormat="1" ht="13.5" customHeight="1">
      <c r="A13" s="65" t="s">
        <v>125</v>
      </c>
      <c r="B13" s="66" t="s">
        <v>212</v>
      </c>
      <c r="C13" s="64" t="s">
        <v>213</v>
      </c>
      <c r="D13" s="67">
        <f>SUM(E13,+H13)</f>
        <v>0</v>
      </c>
      <c r="E13" s="67">
        <f>SUM(F13:G13)</f>
        <v>0</v>
      </c>
      <c r="F13" s="67">
        <v>0</v>
      </c>
      <c r="G13" s="67">
        <v>0</v>
      </c>
      <c r="H13" s="67">
        <f>SUM(I13:L13)</f>
        <v>0</v>
      </c>
      <c r="I13" s="67">
        <v>0</v>
      </c>
      <c r="J13" s="67">
        <v>0</v>
      </c>
      <c r="K13" s="67">
        <v>0</v>
      </c>
      <c r="L13" s="67">
        <v>0</v>
      </c>
      <c r="M13" s="67">
        <f>SUM(N13,+Q13)</f>
        <v>7</v>
      </c>
      <c r="N13" s="67">
        <f>SUM(O13:P13)</f>
        <v>7</v>
      </c>
      <c r="O13" s="67">
        <v>3</v>
      </c>
      <c r="P13" s="67">
        <v>4</v>
      </c>
      <c r="Q13" s="67">
        <f>SUM(R13:U13)</f>
        <v>0</v>
      </c>
      <c r="R13" s="67">
        <v>0</v>
      </c>
      <c r="S13" s="67">
        <v>0</v>
      </c>
      <c r="T13" s="67">
        <v>0</v>
      </c>
      <c r="U13" s="67">
        <v>0</v>
      </c>
      <c r="V13" s="67">
        <f>SUM(D13,+M13)</f>
        <v>7</v>
      </c>
      <c r="W13" s="67">
        <f>SUM(E13,+N13)</f>
        <v>7</v>
      </c>
      <c r="X13" s="67">
        <f>SUM(F13,+O13)</f>
        <v>3</v>
      </c>
      <c r="Y13" s="67">
        <f>SUM(G13,+P13)</f>
        <v>4</v>
      </c>
      <c r="Z13" s="67">
        <f>SUM(H13,+Q13)</f>
        <v>0</v>
      </c>
      <c r="AA13" s="67">
        <f>SUM(I13,+R13)</f>
        <v>0</v>
      </c>
      <c r="AB13" s="67">
        <f>SUM(J13,+S13)</f>
        <v>0</v>
      </c>
      <c r="AC13" s="67">
        <f>SUM(K13,+T13)</f>
        <v>0</v>
      </c>
      <c r="AD13" s="67">
        <f>SUM(L13,+U13)</f>
        <v>0</v>
      </c>
    </row>
    <row r="14" spans="1:30" s="53" customFormat="1" ht="13.5" customHeight="1">
      <c r="A14" s="65" t="s">
        <v>125</v>
      </c>
      <c r="B14" s="66" t="s">
        <v>218</v>
      </c>
      <c r="C14" s="64" t="s">
        <v>219</v>
      </c>
      <c r="D14" s="67">
        <f>SUM(E14,+H14)</f>
        <v>0</v>
      </c>
      <c r="E14" s="67">
        <f>SUM(F14:G14)</f>
        <v>0</v>
      </c>
      <c r="F14" s="67">
        <v>0</v>
      </c>
      <c r="G14" s="67">
        <v>0</v>
      </c>
      <c r="H14" s="67">
        <f>SUM(I14:L14)</f>
        <v>0</v>
      </c>
      <c r="I14" s="67">
        <v>0</v>
      </c>
      <c r="J14" s="67">
        <v>0</v>
      </c>
      <c r="K14" s="67">
        <v>0</v>
      </c>
      <c r="L14" s="67">
        <v>0</v>
      </c>
      <c r="M14" s="67">
        <f>SUM(N14,+Q14)</f>
        <v>6</v>
      </c>
      <c r="N14" s="67">
        <f>SUM(O14:P14)</f>
        <v>2</v>
      </c>
      <c r="O14" s="67">
        <v>2</v>
      </c>
      <c r="P14" s="67">
        <v>0</v>
      </c>
      <c r="Q14" s="67">
        <f>SUM(R14:U14)</f>
        <v>4</v>
      </c>
      <c r="R14" s="67">
        <v>0</v>
      </c>
      <c r="S14" s="67">
        <v>4</v>
      </c>
      <c r="T14" s="67">
        <v>0</v>
      </c>
      <c r="U14" s="67">
        <v>0</v>
      </c>
      <c r="V14" s="67">
        <f>SUM(D14,+M14)</f>
        <v>6</v>
      </c>
      <c r="W14" s="67">
        <f>SUM(E14,+N14)</f>
        <v>2</v>
      </c>
      <c r="X14" s="67">
        <f>SUM(F14,+O14)</f>
        <v>2</v>
      </c>
      <c r="Y14" s="67">
        <f>SUM(G14,+P14)</f>
        <v>0</v>
      </c>
      <c r="Z14" s="67">
        <f>SUM(H14,+Q14)</f>
        <v>4</v>
      </c>
      <c r="AA14" s="67">
        <f>SUM(I14,+R14)</f>
        <v>0</v>
      </c>
      <c r="AB14" s="67">
        <f>SUM(J14,+S14)</f>
        <v>4</v>
      </c>
      <c r="AC14" s="67">
        <f>SUM(K14,+T14)</f>
        <v>0</v>
      </c>
      <c r="AD14" s="67">
        <f>SUM(L14,+U14)</f>
        <v>0</v>
      </c>
    </row>
    <row r="15" spans="1:30" s="53" customFormat="1" ht="13.5" customHeight="1">
      <c r="A15" s="65" t="s">
        <v>125</v>
      </c>
      <c r="B15" s="66" t="s">
        <v>220</v>
      </c>
      <c r="C15" s="64" t="s">
        <v>221</v>
      </c>
      <c r="D15" s="67">
        <f>SUM(E15,+H15)</f>
        <v>22</v>
      </c>
      <c r="E15" s="67">
        <f>SUM(F15:G15)</f>
        <v>20</v>
      </c>
      <c r="F15" s="67">
        <v>1</v>
      </c>
      <c r="G15" s="67">
        <v>19</v>
      </c>
      <c r="H15" s="67">
        <f>SUM(I15:L15)</f>
        <v>2</v>
      </c>
      <c r="I15" s="67">
        <v>0</v>
      </c>
      <c r="J15" s="67">
        <v>2</v>
      </c>
      <c r="K15" s="67">
        <v>0</v>
      </c>
      <c r="L15" s="67">
        <v>0</v>
      </c>
      <c r="M15" s="67">
        <f>SUM(N15,+Q15)</f>
        <v>10</v>
      </c>
      <c r="N15" s="67">
        <f>SUM(O15:P15)</f>
        <v>10</v>
      </c>
      <c r="O15" s="67">
        <v>0</v>
      </c>
      <c r="P15" s="67">
        <v>10</v>
      </c>
      <c r="Q15" s="67">
        <f>SUM(R15:U15)</f>
        <v>0</v>
      </c>
      <c r="R15" s="67">
        <v>0</v>
      </c>
      <c r="S15" s="67">
        <v>0</v>
      </c>
      <c r="T15" s="67">
        <v>0</v>
      </c>
      <c r="U15" s="67">
        <v>0</v>
      </c>
      <c r="V15" s="67">
        <f>SUM(D15,+M15)</f>
        <v>32</v>
      </c>
      <c r="W15" s="67">
        <f>SUM(E15,+N15)</f>
        <v>30</v>
      </c>
      <c r="X15" s="67">
        <f>SUM(F15,+O15)</f>
        <v>1</v>
      </c>
      <c r="Y15" s="67">
        <f>SUM(G15,+P15)</f>
        <v>29</v>
      </c>
      <c r="Z15" s="67">
        <f>SUM(H15,+Q15)</f>
        <v>2</v>
      </c>
      <c r="AA15" s="67">
        <f>SUM(I15,+R15)</f>
        <v>0</v>
      </c>
      <c r="AB15" s="67">
        <f>SUM(J15,+S15)</f>
        <v>2</v>
      </c>
      <c r="AC15" s="67">
        <f>SUM(K15,+T15)</f>
        <v>0</v>
      </c>
      <c r="AD15" s="67">
        <f>SUM(L15,+U15)</f>
        <v>0</v>
      </c>
    </row>
    <row r="16" spans="1:30" s="53" customFormat="1" ht="13.5" customHeight="1">
      <c r="A16" s="65" t="s">
        <v>125</v>
      </c>
      <c r="B16" s="66" t="s">
        <v>222</v>
      </c>
      <c r="C16" s="64" t="s">
        <v>223</v>
      </c>
      <c r="D16" s="67">
        <f>SUM(E16,+H16)</f>
        <v>5</v>
      </c>
      <c r="E16" s="67">
        <f>SUM(F16:G16)</f>
        <v>2</v>
      </c>
      <c r="F16" s="67">
        <v>1</v>
      </c>
      <c r="G16" s="67">
        <v>1</v>
      </c>
      <c r="H16" s="67">
        <f>SUM(I16:L16)</f>
        <v>3</v>
      </c>
      <c r="I16" s="67">
        <v>0</v>
      </c>
      <c r="J16" s="67">
        <v>3</v>
      </c>
      <c r="K16" s="67">
        <v>0</v>
      </c>
      <c r="L16" s="67">
        <v>0</v>
      </c>
      <c r="M16" s="67">
        <f>SUM(N16,+Q16)</f>
        <v>0</v>
      </c>
      <c r="N16" s="67">
        <f>SUM(O16:P16)</f>
        <v>0</v>
      </c>
      <c r="O16" s="67">
        <v>0</v>
      </c>
      <c r="P16" s="67">
        <v>0</v>
      </c>
      <c r="Q16" s="67">
        <f>SUM(R16:U16)</f>
        <v>0</v>
      </c>
      <c r="R16" s="67">
        <v>0</v>
      </c>
      <c r="S16" s="67">
        <v>0</v>
      </c>
      <c r="T16" s="67">
        <v>0</v>
      </c>
      <c r="U16" s="67">
        <v>0</v>
      </c>
      <c r="V16" s="67">
        <f>SUM(D16,+M16)</f>
        <v>5</v>
      </c>
      <c r="W16" s="67">
        <f>SUM(E16,+N16)</f>
        <v>2</v>
      </c>
      <c r="X16" s="67">
        <f>SUM(F16,+O16)</f>
        <v>1</v>
      </c>
      <c r="Y16" s="67">
        <f>SUM(G16,+P16)</f>
        <v>1</v>
      </c>
      <c r="Z16" s="67">
        <f>SUM(H16,+Q16)</f>
        <v>3</v>
      </c>
      <c r="AA16" s="67">
        <f>SUM(I16,+R16)</f>
        <v>0</v>
      </c>
      <c r="AB16" s="67">
        <f>SUM(J16,+S16)</f>
        <v>3</v>
      </c>
      <c r="AC16" s="67">
        <f>SUM(K16,+T16)</f>
        <v>0</v>
      </c>
      <c r="AD16" s="67">
        <f>SUM(L16,+U16)</f>
        <v>0</v>
      </c>
    </row>
    <row r="17" spans="1:30" s="53" customFormat="1" ht="13.5" customHeight="1">
      <c r="A17" s="65" t="s">
        <v>125</v>
      </c>
      <c r="B17" s="66" t="s">
        <v>224</v>
      </c>
      <c r="C17" s="64" t="s">
        <v>225</v>
      </c>
      <c r="D17" s="67">
        <f>SUM(E17,+H17)</f>
        <v>3</v>
      </c>
      <c r="E17" s="67">
        <f>SUM(F17:G17)</f>
        <v>3</v>
      </c>
      <c r="F17" s="67">
        <v>3</v>
      </c>
      <c r="G17" s="67">
        <v>0</v>
      </c>
      <c r="H17" s="67">
        <f>SUM(I17:L17)</f>
        <v>0</v>
      </c>
      <c r="I17" s="67">
        <v>0</v>
      </c>
      <c r="J17" s="67">
        <v>0</v>
      </c>
      <c r="K17" s="67">
        <v>0</v>
      </c>
      <c r="L17" s="67">
        <v>0</v>
      </c>
      <c r="M17" s="67">
        <f>SUM(N17,+Q17)</f>
        <v>6</v>
      </c>
      <c r="N17" s="67">
        <f>SUM(O17:P17)</f>
        <v>4</v>
      </c>
      <c r="O17" s="67">
        <v>4</v>
      </c>
      <c r="P17" s="67">
        <v>0</v>
      </c>
      <c r="Q17" s="67">
        <f>SUM(R17:U17)</f>
        <v>2</v>
      </c>
      <c r="R17" s="67">
        <v>0</v>
      </c>
      <c r="S17" s="67">
        <v>2</v>
      </c>
      <c r="T17" s="67">
        <v>0</v>
      </c>
      <c r="U17" s="67">
        <v>0</v>
      </c>
      <c r="V17" s="67">
        <f>SUM(D17,+M17)</f>
        <v>9</v>
      </c>
      <c r="W17" s="67">
        <f>SUM(E17,+N17)</f>
        <v>7</v>
      </c>
      <c r="X17" s="67">
        <f>SUM(F17,+O17)</f>
        <v>7</v>
      </c>
      <c r="Y17" s="67">
        <f>SUM(G17,+P17)</f>
        <v>0</v>
      </c>
      <c r="Z17" s="67">
        <f>SUM(H17,+Q17)</f>
        <v>2</v>
      </c>
      <c r="AA17" s="67">
        <f>SUM(I17,+R17)</f>
        <v>0</v>
      </c>
      <c r="AB17" s="67">
        <f>SUM(J17,+S17)</f>
        <v>2</v>
      </c>
      <c r="AC17" s="67">
        <f>SUM(K17,+T17)</f>
        <v>0</v>
      </c>
      <c r="AD17" s="67">
        <f>SUM(L17,+U17)</f>
        <v>0</v>
      </c>
    </row>
    <row r="18" spans="1:30" s="53" customFormat="1" ht="13.5" customHeight="1">
      <c r="A18" s="65" t="s">
        <v>125</v>
      </c>
      <c r="B18" s="66" t="s">
        <v>226</v>
      </c>
      <c r="C18" s="64" t="s">
        <v>227</v>
      </c>
      <c r="D18" s="67">
        <f>SUM(E18,+H18)</f>
        <v>0</v>
      </c>
      <c r="E18" s="67">
        <f>SUM(F18:G18)</f>
        <v>0</v>
      </c>
      <c r="F18" s="67">
        <v>0</v>
      </c>
      <c r="G18" s="67">
        <v>0</v>
      </c>
      <c r="H18" s="67">
        <f>SUM(I18:L18)</f>
        <v>0</v>
      </c>
      <c r="I18" s="67">
        <v>0</v>
      </c>
      <c r="J18" s="67">
        <v>0</v>
      </c>
      <c r="K18" s="67">
        <v>0</v>
      </c>
      <c r="L18" s="67">
        <v>0</v>
      </c>
      <c r="M18" s="67">
        <f>SUM(N18,+Q18)</f>
        <v>3</v>
      </c>
      <c r="N18" s="67">
        <f>SUM(O18:P18)</f>
        <v>3</v>
      </c>
      <c r="O18" s="67">
        <v>3</v>
      </c>
      <c r="P18" s="67">
        <v>0</v>
      </c>
      <c r="Q18" s="67">
        <f>SUM(R18:U18)</f>
        <v>0</v>
      </c>
      <c r="R18" s="67">
        <v>0</v>
      </c>
      <c r="S18" s="67">
        <v>0</v>
      </c>
      <c r="T18" s="67">
        <v>0</v>
      </c>
      <c r="U18" s="67">
        <v>0</v>
      </c>
      <c r="V18" s="67">
        <f>SUM(D18,+M18)</f>
        <v>3</v>
      </c>
      <c r="W18" s="67">
        <f>SUM(E18,+N18)</f>
        <v>3</v>
      </c>
      <c r="X18" s="67">
        <f>SUM(F18,+O18)</f>
        <v>3</v>
      </c>
      <c r="Y18" s="67">
        <f>SUM(G18,+P18)</f>
        <v>0</v>
      </c>
      <c r="Z18" s="67">
        <f>SUM(H18,+Q18)</f>
        <v>0</v>
      </c>
      <c r="AA18" s="67">
        <f>SUM(I18,+R18)</f>
        <v>0</v>
      </c>
      <c r="AB18" s="67">
        <f>SUM(J18,+S18)</f>
        <v>0</v>
      </c>
      <c r="AC18" s="67">
        <f>SUM(K18,+T18)</f>
        <v>0</v>
      </c>
      <c r="AD18" s="67">
        <f>SUM(L18,+U18)</f>
        <v>0</v>
      </c>
    </row>
    <row r="19" spans="1:30" s="53" customFormat="1" ht="13.5" customHeight="1">
      <c r="A19" s="65" t="s">
        <v>125</v>
      </c>
      <c r="B19" s="66" t="s">
        <v>228</v>
      </c>
      <c r="C19" s="64" t="s">
        <v>229</v>
      </c>
      <c r="D19" s="67">
        <f>SUM(E19,+H19)</f>
        <v>0</v>
      </c>
      <c r="E19" s="67">
        <f>SUM(F19:G19)</f>
        <v>0</v>
      </c>
      <c r="F19" s="67">
        <v>0</v>
      </c>
      <c r="G19" s="67">
        <v>0</v>
      </c>
      <c r="H19" s="67">
        <f>SUM(I19:L19)</f>
        <v>0</v>
      </c>
      <c r="I19" s="67">
        <v>0</v>
      </c>
      <c r="J19" s="67">
        <v>0</v>
      </c>
      <c r="K19" s="67">
        <v>0</v>
      </c>
      <c r="L19" s="67">
        <v>0</v>
      </c>
      <c r="M19" s="67">
        <f>SUM(N19,+Q19)</f>
        <v>10</v>
      </c>
      <c r="N19" s="67">
        <f>SUM(O19:P19)</f>
        <v>10</v>
      </c>
      <c r="O19" s="67">
        <v>4</v>
      </c>
      <c r="P19" s="67">
        <v>6</v>
      </c>
      <c r="Q19" s="67">
        <f>SUM(R19:U19)</f>
        <v>0</v>
      </c>
      <c r="R19" s="67">
        <v>0</v>
      </c>
      <c r="S19" s="67">
        <v>0</v>
      </c>
      <c r="T19" s="67">
        <v>0</v>
      </c>
      <c r="U19" s="67">
        <v>0</v>
      </c>
      <c r="V19" s="67">
        <f>SUM(D19,+M19)</f>
        <v>10</v>
      </c>
      <c r="W19" s="67">
        <f>SUM(E19,+N19)</f>
        <v>10</v>
      </c>
      <c r="X19" s="67">
        <f>SUM(F19,+O19)</f>
        <v>4</v>
      </c>
      <c r="Y19" s="67">
        <f>SUM(G19,+P19)</f>
        <v>6</v>
      </c>
      <c r="Z19" s="67">
        <f>SUM(H19,+Q19)</f>
        <v>0</v>
      </c>
      <c r="AA19" s="67">
        <f>SUM(I19,+R19)</f>
        <v>0</v>
      </c>
      <c r="AB19" s="67">
        <f>SUM(J19,+S19)</f>
        <v>0</v>
      </c>
      <c r="AC19" s="67">
        <f>SUM(K19,+T19)</f>
        <v>0</v>
      </c>
      <c r="AD19" s="67">
        <f>SUM(L19,+U19)</f>
        <v>0</v>
      </c>
    </row>
    <row r="20" spans="1:30" s="53" customFormat="1" ht="13.5" customHeight="1">
      <c r="A20" s="65" t="s">
        <v>125</v>
      </c>
      <c r="B20" s="66" t="s">
        <v>230</v>
      </c>
      <c r="C20" s="64" t="s">
        <v>231</v>
      </c>
      <c r="D20" s="67">
        <f>SUM(E20,+H20)</f>
        <v>0</v>
      </c>
      <c r="E20" s="67">
        <f>SUM(F20:G20)</f>
        <v>0</v>
      </c>
      <c r="F20" s="67">
        <v>0</v>
      </c>
      <c r="G20" s="67">
        <v>0</v>
      </c>
      <c r="H20" s="67">
        <f>SUM(I20:L20)</f>
        <v>0</v>
      </c>
      <c r="I20" s="67">
        <v>0</v>
      </c>
      <c r="J20" s="67">
        <v>0</v>
      </c>
      <c r="K20" s="67">
        <v>0</v>
      </c>
      <c r="L20" s="67">
        <v>0</v>
      </c>
      <c r="M20" s="67">
        <f>SUM(N20,+Q20)</f>
        <v>4</v>
      </c>
      <c r="N20" s="67">
        <f>SUM(O20:P20)</f>
        <v>4</v>
      </c>
      <c r="O20" s="67">
        <v>4</v>
      </c>
      <c r="P20" s="67">
        <v>0</v>
      </c>
      <c r="Q20" s="67">
        <f>SUM(R20:U20)</f>
        <v>0</v>
      </c>
      <c r="R20" s="67">
        <v>0</v>
      </c>
      <c r="S20" s="67">
        <v>0</v>
      </c>
      <c r="T20" s="67">
        <v>0</v>
      </c>
      <c r="U20" s="67">
        <v>0</v>
      </c>
      <c r="V20" s="67">
        <f>SUM(D20,+M20)</f>
        <v>4</v>
      </c>
      <c r="W20" s="67">
        <f>SUM(E20,+N20)</f>
        <v>4</v>
      </c>
      <c r="X20" s="67">
        <f>SUM(F20,+O20)</f>
        <v>4</v>
      </c>
      <c r="Y20" s="67">
        <f>SUM(G20,+P20)</f>
        <v>0</v>
      </c>
      <c r="Z20" s="67">
        <f>SUM(H20,+Q20)</f>
        <v>0</v>
      </c>
      <c r="AA20" s="67">
        <f>SUM(I20,+R20)</f>
        <v>0</v>
      </c>
      <c r="AB20" s="67">
        <f>SUM(J20,+S20)</f>
        <v>0</v>
      </c>
      <c r="AC20" s="67">
        <f>SUM(K20,+T20)</f>
        <v>0</v>
      </c>
      <c r="AD20" s="67">
        <f>SUM(L20,+U20)</f>
        <v>0</v>
      </c>
    </row>
    <row r="21" spans="1:30" s="53" customFormat="1" ht="13.5" customHeight="1">
      <c r="A21" s="65" t="s">
        <v>125</v>
      </c>
      <c r="B21" s="66" t="s">
        <v>232</v>
      </c>
      <c r="C21" s="64" t="s">
        <v>233</v>
      </c>
      <c r="D21" s="67">
        <f>SUM(E21,+H21)</f>
        <v>6</v>
      </c>
      <c r="E21" s="67">
        <f>SUM(F21:G21)</f>
        <v>6</v>
      </c>
      <c r="F21" s="67">
        <v>4</v>
      </c>
      <c r="G21" s="67">
        <v>2</v>
      </c>
      <c r="H21" s="67">
        <f>SUM(I21:L21)</f>
        <v>0</v>
      </c>
      <c r="I21" s="67">
        <v>0</v>
      </c>
      <c r="J21" s="67">
        <v>0</v>
      </c>
      <c r="K21" s="67">
        <v>0</v>
      </c>
      <c r="L21" s="67">
        <v>0</v>
      </c>
      <c r="M21" s="67">
        <f>SUM(N21,+Q21)</f>
        <v>0</v>
      </c>
      <c r="N21" s="67">
        <f>SUM(O21:P21)</f>
        <v>0</v>
      </c>
      <c r="O21" s="67">
        <v>0</v>
      </c>
      <c r="P21" s="67">
        <v>0</v>
      </c>
      <c r="Q21" s="67">
        <f>SUM(R21:U21)</f>
        <v>0</v>
      </c>
      <c r="R21" s="67">
        <v>0</v>
      </c>
      <c r="S21" s="67">
        <v>0</v>
      </c>
      <c r="T21" s="67">
        <v>0</v>
      </c>
      <c r="U21" s="67">
        <v>0</v>
      </c>
      <c r="V21" s="67">
        <f>SUM(D21,+M21)</f>
        <v>6</v>
      </c>
      <c r="W21" s="67">
        <f>SUM(E21,+N21)</f>
        <v>6</v>
      </c>
      <c r="X21" s="67">
        <f>SUM(F21,+O21)</f>
        <v>4</v>
      </c>
      <c r="Y21" s="67">
        <f>SUM(G21,+P21)</f>
        <v>2</v>
      </c>
      <c r="Z21" s="67">
        <f>SUM(H21,+Q21)</f>
        <v>0</v>
      </c>
      <c r="AA21" s="67">
        <f>SUM(I21,+R21)</f>
        <v>0</v>
      </c>
      <c r="AB21" s="67">
        <f>SUM(J21,+S21)</f>
        <v>0</v>
      </c>
      <c r="AC21" s="67">
        <f>SUM(K21,+T21)</f>
        <v>0</v>
      </c>
      <c r="AD21" s="67">
        <f>SUM(L21,+U21)</f>
        <v>0</v>
      </c>
    </row>
    <row r="22" spans="1:30" s="53" customFormat="1" ht="13.5" customHeight="1">
      <c r="A22" s="65" t="s">
        <v>125</v>
      </c>
      <c r="B22" s="66" t="s">
        <v>234</v>
      </c>
      <c r="C22" s="64" t="s">
        <v>235</v>
      </c>
      <c r="D22" s="67">
        <f>SUM(E22,+H22)</f>
        <v>7</v>
      </c>
      <c r="E22" s="67">
        <f>SUM(F22:G22)</f>
        <v>7</v>
      </c>
      <c r="F22" s="67">
        <v>4</v>
      </c>
      <c r="G22" s="67">
        <v>3</v>
      </c>
      <c r="H22" s="67">
        <f>SUM(I22:L22)</f>
        <v>0</v>
      </c>
      <c r="I22" s="67">
        <v>0</v>
      </c>
      <c r="J22" s="67">
        <v>0</v>
      </c>
      <c r="K22" s="67">
        <v>0</v>
      </c>
      <c r="L22" s="67">
        <v>0</v>
      </c>
      <c r="M22" s="67">
        <f>SUM(N22,+Q22)</f>
        <v>0</v>
      </c>
      <c r="N22" s="67">
        <f>SUM(O22:P22)</f>
        <v>0</v>
      </c>
      <c r="O22" s="67">
        <v>0</v>
      </c>
      <c r="P22" s="67">
        <v>0</v>
      </c>
      <c r="Q22" s="67">
        <f>SUM(R22:U22)</f>
        <v>0</v>
      </c>
      <c r="R22" s="67">
        <v>0</v>
      </c>
      <c r="S22" s="67">
        <v>0</v>
      </c>
      <c r="T22" s="67">
        <v>0</v>
      </c>
      <c r="U22" s="67">
        <v>0</v>
      </c>
      <c r="V22" s="67">
        <f>SUM(D22,+M22)</f>
        <v>7</v>
      </c>
      <c r="W22" s="67">
        <f>SUM(E22,+N22)</f>
        <v>7</v>
      </c>
      <c r="X22" s="67">
        <f>SUM(F22,+O22)</f>
        <v>4</v>
      </c>
      <c r="Y22" s="67">
        <f>SUM(G22,+P22)</f>
        <v>3</v>
      </c>
      <c r="Z22" s="67">
        <f>SUM(H22,+Q22)</f>
        <v>0</v>
      </c>
      <c r="AA22" s="67">
        <f>SUM(I22,+R22)</f>
        <v>0</v>
      </c>
      <c r="AB22" s="67">
        <f>SUM(J22,+S22)</f>
        <v>0</v>
      </c>
      <c r="AC22" s="67">
        <f>SUM(K22,+T22)</f>
        <v>0</v>
      </c>
      <c r="AD22" s="67">
        <f>SUM(L22,+U22)</f>
        <v>0</v>
      </c>
    </row>
    <row r="23" spans="1:30" s="53" customFormat="1" ht="13.5" customHeight="1">
      <c r="A23" s="65" t="s">
        <v>125</v>
      </c>
      <c r="B23" s="66" t="s">
        <v>236</v>
      </c>
      <c r="C23" s="64" t="s">
        <v>237</v>
      </c>
      <c r="D23" s="67">
        <f>SUM(E23,+H23)</f>
        <v>5</v>
      </c>
      <c r="E23" s="67">
        <f>SUM(F23:G23)</f>
        <v>5</v>
      </c>
      <c r="F23" s="67">
        <v>3</v>
      </c>
      <c r="G23" s="67">
        <v>2</v>
      </c>
      <c r="H23" s="67">
        <f>SUM(I23:L23)</f>
        <v>0</v>
      </c>
      <c r="I23" s="67">
        <v>0</v>
      </c>
      <c r="J23" s="67">
        <v>0</v>
      </c>
      <c r="K23" s="67">
        <v>0</v>
      </c>
      <c r="L23" s="67">
        <v>0</v>
      </c>
      <c r="M23" s="67">
        <f>SUM(N23,+Q23)</f>
        <v>0</v>
      </c>
      <c r="N23" s="67">
        <f>SUM(O23:P23)</f>
        <v>0</v>
      </c>
      <c r="O23" s="67">
        <v>0</v>
      </c>
      <c r="P23" s="67">
        <v>0</v>
      </c>
      <c r="Q23" s="67">
        <f>SUM(R23:U23)</f>
        <v>0</v>
      </c>
      <c r="R23" s="67">
        <v>0</v>
      </c>
      <c r="S23" s="67">
        <v>0</v>
      </c>
      <c r="T23" s="67">
        <v>0</v>
      </c>
      <c r="U23" s="67">
        <v>0</v>
      </c>
      <c r="V23" s="67">
        <f>SUM(D23,+M23)</f>
        <v>5</v>
      </c>
      <c r="W23" s="67">
        <f>SUM(E23,+N23)</f>
        <v>5</v>
      </c>
      <c r="X23" s="67">
        <f>SUM(F23,+O23)</f>
        <v>3</v>
      </c>
      <c r="Y23" s="67">
        <f>SUM(G23,+P23)</f>
        <v>2</v>
      </c>
      <c r="Z23" s="67">
        <f>SUM(H23,+Q23)</f>
        <v>0</v>
      </c>
      <c r="AA23" s="67">
        <f>SUM(I23,+R23)</f>
        <v>0</v>
      </c>
      <c r="AB23" s="67">
        <f>SUM(J23,+S23)</f>
        <v>0</v>
      </c>
      <c r="AC23" s="67">
        <f>SUM(K23,+T23)</f>
        <v>0</v>
      </c>
      <c r="AD23" s="67">
        <f>SUM(L23,+U23)</f>
        <v>0</v>
      </c>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23">
    <sortCondition ref="A8:A23"/>
    <sortCondition ref="B8:B23"/>
    <sortCondition ref="C8:C2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和歌山県</v>
      </c>
      <c r="B7" s="70" t="str">
        <f>組合状況!B7</f>
        <v>30000</v>
      </c>
      <c r="C7" s="69" t="s">
        <v>52</v>
      </c>
      <c r="D7" s="71">
        <f t="shared" ref="D7:KG7" si="0">SUM(D$8:D$207)</f>
        <v>207</v>
      </c>
      <c r="E7" s="71">
        <f t="shared" si="0"/>
        <v>351</v>
      </c>
      <c r="F7" s="71">
        <f t="shared" si="0"/>
        <v>24</v>
      </c>
      <c r="G7" s="71">
        <f t="shared" si="0"/>
        <v>51</v>
      </c>
      <c r="H7" s="71">
        <f t="shared" si="0"/>
        <v>34</v>
      </c>
      <c r="I7" s="71">
        <f t="shared" si="0"/>
        <v>98</v>
      </c>
      <c r="J7" s="71">
        <f t="shared" si="0"/>
        <v>0</v>
      </c>
      <c r="K7" s="71">
        <f t="shared" si="0"/>
        <v>0</v>
      </c>
      <c r="L7" s="71">
        <f t="shared" si="0"/>
        <v>359</v>
      </c>
      <c r="M7" s="71">
        <f t="shared" si="0"/>
        <v>741</v>
      </c>
      <c r="N7" s="71">
        <f t="shared" si="0"/>
        <v>27</v>
      </c>
      <c r="O7" s="71">
        <f t="shared" si="0"/>
        <v>61</v>
      </c>
      <c r="P7" s="71">
        <f t="shared" si="0"/>
        <v>30</v>
      </c>
      <c r="Q7" s="71">
        <f t="shared" si="0"/>
        <v>117</v>
      </c>
      <c r="R7" s="71">
        <f t="shared" si="0"/>
        <v>0</v>
      </c>
      <c r="S7" s="71">
        <f t="shared" si="0"/>
        <v>0</v>
      </c>
      <c r="T7" s="71">
        <f t="shared" si="0"/>
        <v>652</v>
      </c>
      <c r="U7" s="71">
        <f t="shared" si="0"/>
        <v>1710</v>
      </c>
      <c r="V7" s="71">
        <f t="shared" si="0"/>
        <v>29</v>
      </c>
      <c r="W7" s="71">
        <f t="shared" si="0"/>
        <v>43</v>
      </c>
      <c r="X7" s="71">
        <f t="shared" si="0"/>
        <v>15</v>
      </c>
      <c r="Y7" s="71">
        <f t="shared" si="0"/>
        <v>54</v>
      </c>
      <c r="Z7" s="71">
        <f t="shared" si="0"/>
        <v>0</v>
      </c>
      <c r="AA7" s="71">
        <f t="shared" si="0"/>
        <v>0</v>
      </c>
      <c r="AB7" s="79">
        <f>AC7+AV7</f>
        <v>265</v>
      </c>
      <c r="AC7" s="79">
        <f>AD7+AJ7+AP7</f>
        <v>207</v>
      </c>
      <c r="AD7" s="79">
        <f>SUM(AE7:AI7)</f>
        <v>13</v>
      </c>
      <c r="AE7" s="79">
        <f t="shared" si="0"/>
        <v>2</v>
      </c>
      <c r="AF7" s="79">
        <f t="shared" si="0"/>
        <v>11</v>
      </c>
      <c r="AG7" s="79">
        <f t="shared" si="0"/>
        <v>0</v>
      </c>
      <c r="AH7" s="79">
        <f t="shared" si="0"/>
        <v>0</v>
      </c>
      <c r="AI7" s="79">
        <f t="shared" si="0"/>
        <v>0</v>
      </c>
      <c r="AJ7" s="79">
        <f>SUM(AK7:AO7)</f>
        <v>99</v>
      </c>
      <c r="AK7" s="79">
        <f t="shared" si="0"/>
        <v>30</v>
      </c>
      <c r="AL7" s="79">
        <f t="shared" si="0"/>
        <v>57</v>
      </c>
      <c r="AM7" s="79">
        <f t="shared" si="0"/>
        <v>11</v>
      </c>
      <c r="AN7" s="79">
        <f t="shared" si="0"/>
        <v>1</v>
      </c>
      <c r="AO7" s="79">
        <f t="shared" si="0"/>
        <v>0</v>
      </c>
      <c r="AP7" s="79">
        <f>SUM(AQ7:AU7)</f>
        <v>95</v>
      </c>
      <c r="AQ7" s="79">
        <f t="shared" si="0"/>
        <v>61</v>
      </c>
      <c r="AR7" s="79">
        <f t="shared" si="0"/>
        <v>32</v>
      </c>
      <c r="AS7" s="79">
        <f t="shared" si="0"/>
        <v>2</v>
      </c>
      <c r="AT7" s="79">
        <f t="shared" si="0"/>
        <v>0</v>
      </c>
      <c r="AU7" s="79">
        <f t="shared" si="0"/>
        <v>0</v>
      </c>
      <c r="AV7" s="79">
        <f>AW7+BC7+BI7+BO7+BU7</f>
        <v>58</v>
      </c>
      <c r="AW7" s="79">
        <f>SUM(AX7:BB7)</f>
        <v>9</v>
      </c>
      <c r="AX7" s="79">
        <f t="shared" si="0"/>
        <v>6</v>
      </c>
      <c r="AY7" s="79">
        <f t="shared" si="0"/>
        <v>3</v>
      </c>
      <c r="AZ7" s="79">
        <f t="shared" si="0"/>
        <v>0</v>
      </c>
      <c r="BA7" s="79">
        <f t="shared" si="0"/>
        <v>0</v>
      </c>
      <c r="BB7" s="79">
        <f t="shared" si="0"/>
        <v>0</v>
      </c>
      <c r="BC7" s="79">
        <f>SUM(BD7:BH7)</f>
        <v>31</v>
      </c>
      <c r="BD7" s="79">
        <f t="shared" si="0"/>
        <v>17</v>
      </c>
      <c r="BE7" s="79">
        <f t="shared" si="0"/>
        <v>6</v>
      </c>
      <c r="BF7" s="79">
        <f t="shared" si="0"/>
        <v>5</v>
      </c>
      <c r="BG7" s="79">
        <f t="shared" si="0"/>
        <v>0</v>
      </c>
      <c r="BH7" s="79">
        <f t="shared" si="0"/>
        <v>3</v>
      </c>
      <c r="BI7" s="79">
        <f>SUM(BJ7:BN7)</f>
        <v>0</v>
      </c>
      <c r="BJ7" s="79">
        <f t="shared" si="0"/>
        <v>0</v>
      </c>
      <c r="BK7" s="79">
        <f t="shared" si="0"/>
        <v>0</v>
      </c>
      <c r="BL7" s="79">
        <f t="shared" si="0"/>
        <v>0</v>
      </c>
      <c r="BM7" s="79">
        <f t="shared" si="0"/>
        <v>0</v>
      </c>
      <c r="BN7" s="79">
        <f t="shared" si="0"/>
        <v>0</v>
      </c>
      <c r="BO7" s="79">
        <f>SUM(BP7:BT7)</f>
        <v>2</v>
      </c>
      <c r="BP7" s="79">
        <f t="shared" si="0"/>
        <v>0</v>
      </c>
      <c r="BQ7" s="79">
        <f t="shared" si="0"/>
        <v>0</v>
      </c>
      <c r="BR7" s="79">
        <f t="shared" si="0"/>
        <v>1</v>
      </c>
      <c r="BS7" s="79">
        <f t="shared" si="0"/>
        <v>1</v>
      </c>
      <c r="BT7" s="79">
        <f t="shared" si="0"/>
        <v>0</v>
      </c>
      <c r="BU7" s="79">
        <f>SUM(BV7:BZ7)</f>
        <v>16</v>
      </c>
      <c r="BV7" s="79">
        <f t="shared" si="0"/>
        <v>4</v>
      </c>
      <c r="BW7" s="79">
        <f t="shared" si="0"/>
        <v>9</v>
      </c>
      <c r="BX7" s="79">
        <f t="shared" si="0"/>
        <v>3</v>
      </c>
      <c r="BY7" s="79">
        <f t="shared" si="0"/>
        <v>0</v>
      </c>
      <c r="BZ7" s="79">
        <f t="shared" si="0"/>
        <v>0</v>
      </c>
      <c r="CA7" s="79">
        <f>CB7+CU7</f>
        <v>60</v>
      </c>
      <c r="CB7" s="79">
        <f>CC7+CI7+CO7</f>
        <v>41</v>
      </c>
      <c r="CC7" s="79">
        <f>SUM(CD7:CH7)</f>
        <v>5</v>
      </c>
      <c r="CD7" s="79">
        <f t="shared" si="0"/>
        <v>3</v>
      </c>
      <c r="CE7" s="79">
        <f t="shared" si="0"/>
        <v>2</v>
      </c>
      <c r="CF7" s="79">
        <f t="shared" si="0"/>
        <v>0</v>
      </c>
      <c r="CG7" s="79">
        <f t="shared" si="0"/>
        <v>0</v>
      </c>
      <c r="CH7" s="79">
        <f t="shared" si="0"/>
        <v>0</v>
      </c>
      <c r="CI7" s="79">
        <f>SUM(CJ7:CN7)</f>
        <v>20</v>
      </c>
      <c r="CJ7" s="79">
        <f t="shared" si="0"/>
        <v>6</v>
      </c>
      <c r="CK7" s="79">
        <f t="shared" si="0"/>
        <v>12</v>
      </c>
      <c r="CL7" s="79">
        <f t="shared" si="0"/>
        <v>1</v>
      </c>
      <c r="CM7" s="79">
        <f t="shared" si="0"/>
        <v>1</v>
      </c>
      <c r="CN7" s="79">
        <f t="shared" si="0"/>
        <v>0</v>
      </c>
      <c r="CO7" s="79">
        <f>SUM(CP7:CT7)</f>
        <v>16</v>
      </c>
      <c r="CP7" s="79">
        <f t="shared" si="0"/>
        <v>8</v>
      </c>
      <c r="CQ7" s="79">
        <f t="shared" si="0"/>
        <v>7</v>
      </c>
      <c r="CR7" s="79">
        <f t="shared" si="0"/>
        <v>1</v>
      </c>
      <c r="CS7" s="79">
        <f t="shared" si="0"/>
        <v>0</v>
      </c>
      <c r="CT7" s="79">
        <f t="shared" si="0"/>
        <v>0</v>
      </c>
      <c r="CU7" s="79">
        <f>CV7+DB7+DH7+DN7+DT7</f>
        <v>19</v>
      </c>
      <c r="CV7" s="79">
        <f>SUM(CW7:DA7)</f>
        <v>1</v>
      </c>
      <c r="CW7" s="79">
        <f t="shared" si="0"/>
        <v>0</v>
      </c>
      <c r="CX7" s="79">
        <f t="shared" si="0"/>
        <v>1</v>
      </c>
      <c r="CY7" s="79">
        <f t="shared" si="0"/>
        <v>0</v>
      </c>
      <c r="CZ7" s="79">
        <f t="shared" si="0"/>
        <v>0</v>
      </c>
      <c r="DA7" s="79">
        <f t="shared" si="0"/>
        <v>0</v>
      </c>
      <c r="DB7" s="79">
        <f>SUM(DC7:DG7)</f>
        <v>15</v>
      </c>
      <c r="DC7" s="79">
        <f t="shared" si="0"/>
        <v>8</v>
      </c>
      <c r="DD7" s="79">
        <f t="shared" si="0"/>
        <v>5</v>
      </c>
      <c r="DE7" s="79">
        <f t="shared" si="0"/>
        <v>2</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3</v>
      </c>
      <c r="DU7" s="79">
        <f t="shared" si="0"/>
        <v>2</v>
      </c>
      <c r="DV7" s="79">
        <f t="shared" si="0"/>
        <v>1</v>
      </c>
      <c r="DW7" s="79">
        <f t="shared" si="0"/>
        <v>0</v>
      </c>
      <c r="DX7" s="79">
        <f t="shared" si="0"/>
        <v>0</v>
      </c>
      <c r="DY7" s="79">
        <f t="shared" si="0"/>
        <v>0</v>
      </c>
      <c r="DZ7" s="79">
        <f t="shared" si="0"/>
        <v>90</v>
      </c>
      <c r="EA7" s="79">
        <f t="shared" si="0"/>
        <v>36</v>
      </c>
      <c r="EB7" s="79">
        <f t="shared" si="0"/>
        <v>28</v>
      </c>
      <c r="EC7" s="79">
        <f t="shared" si="0"/>
        <v>4</v>
      </c>
      <c r="ED7" s="79">
        <f t="shared" si="0"/>
        <v>29</v>
      </c>
      <c r="EE7" s="79">
        <f t="shared" si="0"/>
        <v>7</v>
      </c>
      <c r="EF7" s="79">
        <f t="shared" si="0"/>
        <v>17</v>
      </c>
      <c r="EG7" s="79">
        <f t="shared" si="0"/>
        <v>17</v>
      </c>
      <c r="EH7" s="79">
        <f t="shared" si="0"/>
        <v>9</v>
      </c>
      <c r="EI7" s="79">
        <f t="shared" si="0"/>
        <v>20</v>
      </c>
      <c r="EJ7" s="79">
        <f t="shared" si="0"/>
        <v>33</v>
      </c>
      <c r="EK7" s="79">
        <f t="shared" si="0"/>
        <v>1</v>
      </c>
      <c r="EL7" s="79">
        <f t="shared" si="0"/>
        <v>4</v>
      </c>
      <c r="EM7" s="79">
        <f t="shared" si="0"/>
        <v>2</v>
      </c>
      <c r="EN7" s="79">
        <f t="shared" si="0"/>
        <v>4</v>
      </c>
      <c r="EO7" s="79">
        <f t="shared" si="0"/>
        <v>6</v>
      </c>
      <c r="EP7" s="79">
        <f t="shared" si="0"/>
        <v>6</v>
      </c>
      <c r="EQ7" s="79">
        <f t="shared" si="0"/>
        <v>4</v>
      </c>
      <c r="ER7" s="79">
        <f t="shared" si="0"/>
        <v>2</v>
      </c>
      <c r="ES7" s="79">
        <f t="shared" si="0"/>
        <v>0</v>
      </c>
      <c r="ET7" s="79">
        <f t="shared" si="0"/>
        <v>0</v>
      </c>
      <c r="EU7" s="79">
        <f t="shared" si="0"/>
        <v>16</v>
      </c>
      <c r="EV7" s="79">
        <f t="shared" si="0"/>
        <v>14</v>
      </c>
      <c r="EW7" s="79">
        <f t="shared" si="0"/>
        <v>18</v>
      </c>
      <c r="EX7" s="79">
        <f t="shared" si="0"/>
        <v>100</v>
      </c>
      <c r="EY7" s="79">
        <f t="shared" si="0"/>
        <v>112</v>
      </c>
      <c r="EZ7" s="79">
        <f t="shared" si="0"/>
        <v>4</v>
      </c>
      <c r="FA7" s="79">
        <f t="shared" si="0"/>
        <v>11</v>
      </c>
      <c r="FB7" s="79">
        <f t="shared" si="0"/>
        <v>74</v>
      </c>
      <c r="FC7" s="79">
        <f t="shared" si="0"/>
        <v>4</v>
      </c>
      <c r="FD7" s="79" t="s">
        <v>113</v>
      </c>
      <c r="FE7" s="79">
        <f t="shared" si="0"/>
        <v>7</v>
      </c>
      <c r="FF7" s="79">
        <f t="shared" si="0"/>
        <v>9</v>
      </c>
      <c r="FG7" s="79">
        <f t="shared" si="0"/>
        <v>0</v>
      </c>
      <c r="FH7" s="79" t="s">
        <v>113</v>
      </c>
      <c r="FI7" s="79">
        <f t="shared" si="0"/>
        <v>2</v>
      </c>
      <c r="FJ7" s="79">
        <f t="shared" si="0"/>
        <v>0</v>
      </c>
      <c r="FK7" s="79">
        <f t="shared" si="0"/>
        <v>0</v>
      </c>
      <c r="FL7" s="79" t="s">
        <v>113</v>
      </c>
      <c r="FM7" s="79">
        <f t="shared" si="0"/>
        <v>0</v>
      </c>
      <c r="FN7" s="79">
        <f t="shared" si="0"/>
        <v>0</v>
      </c>
      <c r="FO7" s="79">
        <f t="shared" si="0"/>
        <v>0</v>
      </c>
      <c r="FP7" s="79" t="s">
        <v>113</v>
      </c>
      <c r="FQ7" s="79">
        <f t="shared" si="0"/>
        <v>0</v>
      </c>
      <c r="FR7" s="79">
        <f t="shared" si="0"/>
        <v>0</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15</v>
      </c>
      <c r="GS7" s="79">
        <f t="shared" si="0"/>
        <v>17</v>
      </c>
      <c r="GT7" s="79">
        <f t="shared" si="0"/>
        <v>13</v>
      </c>
      <c r="GU7" s="79">
        <f t="shared" si="0"/>
        <v>2</v>
      </c>
      <c r="GV7" s="79">
        <f t="shared" si="0"/>
        <v>7</v>
      </c>
      <c r="GW7" s="79">
        <f t="shared" si="0"/>
        <v>2</v>
      </c>
      <c r="GX7" s="79">
        <f t="shared" si="0"/>
        <v>0</v>
      </c>
      <c r="GY7" s="79">
        <f t="shared" si="0"/>
        <v>6</v>
      </c>
      <c r="GZ7" s="79">
        <f t="shared" si="0"/>
        <v>9</v>
      </c>
      <c r="HA7" s="79">
        <f t="shared" si="0"/>
        <v>3</v>
      </c>
      <c r="HB7" s="79">
        <f t="shared" si="0"/>
        <v>4</v>
      </c>
      <c r="HC7" s="79">
        <f t="shared" si="0"/>
        <v>0</v>
      </c>
      <c r="HD7" s="79">
        <f t="shared" si="0"/>
        <v>1</v>
      </c>
      <c r="HE7" s="79">
        <f t="shared" si="0"/>
        <v>2</v>
      </c>
      <c r="HF7" s="79">
        <f t="shared" si="0"/>
        <v>1</v>
      </c>
      <c r="HG7" s="79">
        <f t="shared" si="0"/>
        <v>0</v>
      </c>
      <c r="HH7" s="79">
        <f t="shared" si="0"/>
        <v>2</v>
      </c>
      <c r="HI7" s="79">
        <f t="shared" si="0"/>
        <v>1</v>
      </c>
      <c r="HJ7" s="79">
        <f t="shared" si="0"/>
        <v>0</v>
      </c>
      <c r="HK7" s="79">
        <f t="shared" si="0"/>
        <v>0</v>
      </c>
      <c r="HL7" s="79">
        <f t="shared" si="0"/>
        <v>0</v>
      </c>
      <c r="HM7" s="79">
        <f t="shared" si="0"/>
        <v>3</v>
      </c>
      <c r="HN7" s="79">
        <f t="shared" si="0"/>
        <v>6</v>
      </c>
      <c r="HO7" s="79">
        <f t="shared" si="0"/>
        <v>3</v>
      </c>
      <c r="HP7" s="79">
        <f t="shared" si="0"/>
        <v>10</v>
      </c>
      <c r="HQ7" s="79">
        <f t="shared" si="0"/>
        <v>15</v>
      </c>
      <c r="HR7" s="79">
        <f t="shared" si="0"/>
        <v>0</v>
      </c>
      <c r="HS7" s="79">
        <f t="shared" si="0"/>
        <v>0</v>
      </c>
      <c r="HT7" s="79">
        <f t="shared" si="0"/>
        <v>4</v>
      </c>
      <c r="HU7" s="79">
        <f t="shared" si="0"/>
        <v>0</v>
      </c>
      <c r="HV7" s="79" t="s">
        <v>113</v>
      </c>
      <c r="HW7" s="79">
        <f t="shared" si="0"/>
        <v>6</v>
      </c>
      <c r="HX7" s="79">
        <f t="shared" si="0"/>
        <v>1</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7</v>
      </c>
      <c r="JK7" s="71">
        <f t="shared" si="0"/>
        <v>16</v>
      </c>
      <c r="JL7" s="71">
        <f t="shared" si="0"/>
        <v>0</v>
      </c>
      <c r="JM7" s="71">
        <f t="shared" si="0"/>
        <v>0</v>
      </c>
      <c r="JN7" s="71">
        <f t="shared" si="0"/>
        <v>2</v>
      </c>
      <c r="JO7" s="71">
        <f t="shared" si="0"/>
        <v>19</v>
      </c>
      <c r="JP7" s="71">
        <f t="shared" si="0"/>
        <v>0</v>
      </c>
      <c r="JQ7" s="71">
        <f t="shared" si="0"/>
        <v>0</v>
      </c>
      <c r="JR7" s="71">
        <f t="shared" si="0"/>
        <v>2</v>
      </c>
      <c r="JS7" s="71">
        <f t="shared" si="0"/>
        <v>4</v>
      </c>
      <c r="JT7" s="71">
        <f t="shared" si="0"/>
        <v>0</v>
      </c>
      <c r="JU7" s="71">
        <f t="shared" si="0"/>
        <v>0</v>
      </c>
      <c r="JV7" s="71">
        <f t="shared" si="0"/>
        <v>0</v>
      </c>
      <c r="JW7" s="71">
        <f t="shared" si="0"/>
        <v>0</v>
      </c>
      <c r="JX7" s="71">
        <f t="shared" si="0"/>
        <v>0</v>
      </c>
      <c r="JY7" s="71">
        <f t="shared" si="0"/>
        <v>0</v>
      </c>
      <c r="JZ7" s="71">
        <f t="shared" si="0"/>
        <v>364</v>
      </c>
      <c r="KA7" s="71">
        <f t="shared" si="0"/>
        <v>955</v>
      </c>
      <c r="KB7" s="71">
        <f t="shared" si="0"/>
        <v>8</v>
      </c>
      <c r="KC7" s="71">
        <f t="shared" si="0"/>
        <v>17</v>
      </c>
      <c r="KD7" s="71">
        <f t="shared" si="0"/>
        <v>13</v>
      </c>
      <c r="KE7" s="71">
        <f t="shared" si="0"/>
        <v>63</v>
      </c>
      <c r="KF7" s="71">
        <f t="shared" si="0"/>
        <v>0</v>
      </c>
      <c r="KG7" s="71">
        <f t="shared" si="0"/>
        <v>0</v>
      </c>
    </row>
    <row r="8" spans="1:293" s="53" customFormat="1" ht="13.5" customHeight="1">
      <c r="A8" s="60" t="s">
        <v>125</v>
      </c>
      <c r="B8" s="61" t="s">
        <v>135</v>
      </c>
      <c r="C8" s="62" t="s">
        <v>136</v>
      </c>
      <c r="D8" s="63">
        <v>58</v>
      </c>
      <c r="E8" s="63">
        <v>78</v>
      </c>
      <c r="F8" s="63">
        <v>0</v>
      </c>
      <c r="G8" s="63">
        <v>0</v>
      </c>
      <c r="H8" s="63">
        <v>14</v>
      </c>
      <c r="I8" s="63">
        <v>49</v>
      </c>
      <c r="J8" s="63">
        <v>0</v>
      </c>
      <c r="K8" s="63">
        <v>0</v>
      </c>
      <c r="L8" s="63">
        <v>44</v>
      </c>
      <c r="M8" s="63">
        <v>140</v>
      </c>
      <c r="N8" s="63">
        <v>0</v>
      </c>
      <c r="O8" s="63">
        <v>0</v>
      </c>
      <c r="P8" s="63">
        <v>0</v>
      </c>
      <c r="Q8" s="63">
        <v>0</v>
      </c>
      <c r="R8" s="63">
        <v>0</v>
      </c>
      <c r="S8" s="63">
        <v>0</v>
      </c>
      <c r="T8" s="63">
        <v>193</v>
      </c>
      <c r="U8" s="63">
        <v>756</v>
      </c>
      <c r="V8" s="63">
        <v>0</v>
      </c>
      <c r="W8" s="63">
        <v>0</v>
      </c>
      <c r="X8" s="63">
        <v>0</v>
      </c>
      <c r="Y8" s="63">
        <v>0</v>
      </c>
      <c r="Z8" s="63">
        <v>0</v>
      </c>
      <c r="AA8" s="63">
        <v>0</v>
      </c>
      <c r="AB8" s="63">
        <f>AC8+AV8</f>
        <v>72</v>
      </c>
      <c r="AC8" s="63">
        <f>AD8+AJ8+AP8</f>
        <v>58</v>
      </c>
      <c r="AD8" s="63">
        <f>SUM(AE8:AI8)</f>
        <v>2</v>
      </c>
      <c r="AE8" s="63">
        <v>2</v>
      </c>
      <c r="AF8" s="63">
        <v>0</v>
      </c>
      <c r="AG8" s="63">
        <v>0</v>
      </c>
      <c r="AH8" s="63">
        <v>0</v>
      </c>
      <c r="AI8" s="63">
        <v>0</v>
      </c>
      <c r="AJ8" s="63">
        <f>SUM(AK8:AO8)</f>
        <v>28</v>
      </c>
      <c r="AK8" s="63">
        <v>28</v>
      </c>
      <c r="AL8" s="63">
        <v>0</v>
      </c>
      <c r="AM8" s="63">
        <v>0</v>
      </c>
      <c r="AN8" s="63">
        <v>0</v>
      </c>
      <c r="AO8" s="63">
        <v>0</v>
      </c>
      <c r="AP8" s="63">
        <f>SUM(AQ8:AU8)</f>
        <v>28</v>
      </c>
      <c r="AQ8" s="63">
        <v>28</v>
      </c>
      <c r="AR8" s="63">
        <v>0</v>
      </c>
      <c r="AS8" s="63">
        <v>0</v>
      </c>
      <c r="AT8" s="63">
        <v>0</v>
      </c>
      <c r="AU8" s="63">
        <v>0</v>
      </c>
      <c r="AV8" s="63">
        <f>AW8+BC8+BI8+BO8+BU8</f>
        <v>14</v>
      </c>
      <c r="AW8" s="63">
        <f>SUM(AX8:BB8)</f>
        <v>0</v>
      </c>
      <c r="AX8" s="63">
        <v>0</v>
      </c>
      <c r="AY8" s="63">
        <v>0</v>
      </c>
      <c r="AZ8" s="63">
        <v>0</v>
      </c>
      <c r="BA8" s="63">
        <v>0</v>
      </c>
      <c r="BB8" s="63">
        <v>0</v>
      </c>
      <c r="BC8" s="63">
        <f>SUM(BD8:BH8)</f>
        <v>9</v>
      </c>
      <c r="BD8" s="63">
        <v>6</v>
      </c>
      <c r="BE8" s="63">
        <v>0</v>
      </c>
      <c r="BF8" s="63">
        <v>0</v>
      </c>
      <c r="BG8" s="63">
        <v>0</v>
      </c>
      <c r="BH8" s="63">
        <v>3</v>
      </c>
      <c r="BI8" s="63">
        <f>SUM(BJ8:BN8)</f>
        <v>0</v>
      </c>
      <c r="BJ8" s="63">
        <v>0</v>
      </c>
      <c r="BK8" s="63">
        <v>0</v>
      </c>
      <c r="BL8" s="63">
        <v>0</v>
      </c>
      <c r="BM8" s="63">
        <v>0</v>
      </c>
      <c r="BN8" s="63">
        <v>0</v>
      </c>
      <c r="BO8" s="63">
        <f>SUM(BP8:BT8)</f>
        <v>0</v>
      </c>
      <c r="BP8" s="63">
        <v>0</v>
      </c>
      <c r="BQ8" s="63">
        <v>0</v>
      </c>
      <c r="BR8" s="63">
        <v>0</v>
      </c>
      <c r="BS8" s="63">
        <v>0</v>
      </c>
      <c r="BT8" s="63">
        <v>0</v>
      </c>
      <c r="BU8" s="63">
        <f>SUM(BV8:BZ8)</f>
        <v>5</v>
      </c>
      <c r="BV8" s="63">
        <v>2</v>
      </c>
      <c r="BW8" s="63">
        <v>0</v>
      </c>
      <c r="BX8" s="63">
        <v>3</v>
      </c>
      <c r="BY8" s="63">
        <v>0</v>
      </c>
      <c r="BZ8" s="63">
        <v>0</v>
      </c>
      <c r="CA8" s="63">
        <f>CB8+CU8</f>
        <v>10</v>
      </c>
      <c r="CB8" s="63">
        <f>CC8+CI8+CO8</f>
        <v>8</v>
      </c>
      <c r="CC8" s="63">
        <f>SUM(CD8:CH8)</f>
        <v>2</v>
      </c>
      <c r="CD8" s="63">
        <v>2</v>
      </c>
      <c r="CE8" s="63">
        <v>0</v>
      </c>
      <c r="CF8" s="63">
        <v>0</v>
      </c>
      <c r="CG8" s="63">
        <v>0</v>
      </c>
      <c r="CH8" s="63">
        <v>0</v>
      </c>
      <c r="CI8" s="63">
        <f>SUM(CJ8:CN8)</f>
        <v>4</v>
      </c>
      <c r="CJ8" s="63">
        <v>4</v>
      </c>
      <c r="CK8" s="63">
        <v>0</v>
      </c>
      <c r="CL8" s="63">
        <v>0</v>
      </c>
      <c r="CM8" s="63">
        <v>0</v>
      </c>
      <c r="CN8" s="63">
        <v>0</v>
      </c>
      <c r="CO8" s="63">
        <f>SUM(CP8:CT8)</f>
        <v>2</v>
      </c>
      <c r="CP8" s="63">
        <v>2</v>
      </c>
      <c r="CQ8" s="63">
        <v>0</v>
      </c>
      <c r="CR8" s="63">
        <v>0</v>
      </c>
      <c r="CS8" s="63">
        <v>0</v>
      </c>
      <c r="CT8" s="63">
        <v>0</v>
      </c>
      <c r="CU8" s="63">
        <f>CV8+DB8+DH8+DN8+DT8</f>
        <v>2</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2</v>
      </c>
      <c r="DU8" s="63">
        <v>2</v>
      </c>
      <c r="DV8" s="63">
        <v>0</v>
      </c>
      <c r="DW8" s="63">
        <v>0</v>
      </c>
      <c r="DX8" s="63">
        <v>0</v>
      </c>
      <c r="DY8" s="63">
        <v>0</v>
      </c>
      <c r="DZ8" s="63">
        <v>33</v>
      </c>
      <c r="EA8" s="63">
        <v>8</v>
      </c>
      <c r="EB8" s="63">
        <v>28</v>
      </c>
      <c r="EC8" s="63">
        <v>2</v>
      </c>
      <c r="ED8" s="63">
        <v>12</v>
      </c>
      <c r="EE8" s="63">
        <v>6</v>
      </c>
      <c r="EF8" s="63">
        <v>0</v>
      </c>
      <c r="EG8" s="63">
        <v>8</v>
      </c>
      <c r="EH8" s="63">
        <v>9</v>
      </c>
      <c r="EI8" s="63">
        <v>11</v>
      </c>
      <c r="EJ8" s="63">
        <v>19</v>
      </c>
      <c r="EK8" s="63">
        <v>1</v>
      </c>
      <c r="EL8" s="63">
        <v>3</v>
      </c>
      <c r="EM8" s="63">
        <v>1</v>
      </c>
      <c r="EN8" s="63">
        <v>4</v>
      </c>
      <c r="EO8" s="63">
        <v>1</v>
      </c>
      <c r="EP8" s="63">
        <v>6</v>
      </c>
      <c r="EQ8" s="63">
        <v>4</v>
      </c>
      <c r="ER8" s="63">
        <v>0</v>
      </c>
      <c r="ES8" s="63">
        <v>0</v>
      </c>
      <c r="ET8" s="63">
        <v>0</v>
      </c>
      <c r="EU8" s="63">
        <v>9</v>
      </c>
      <c r="EV8" s="63">
        <v>10</v>
      </c>
      <c r="EW8" s="63">
        <v>16</v>
      </c>
      <c r="EX8" s="63">
        <v>35</v>
      </c>
      <c r="EY8" s="63">
        <v>10</v>
      </c>
      <c r="EZ8" s="63">
        <v>4</v>
      </c>
      <c r="FA8" s="63">
        <v>0</v>
      </c>
      <c r="FB8" s="63">
        <v>2</v>
      </c>
      <c r="FC8" s="63">
        <v>0</v>
      </c>
      <c r="FD8" s="63" t="s">
        <v>137</v>
      </c>
      <c r="FE8" s="63">
        <v>2</v>
      </c>
      <c r="FF8" s="63">
        <v>0</v>
      </c>
      <c r="FG8" s="63">
        <v>0</v>
      </c>
      <c r="FH8" s="63" t="s">
        <v>137</v>
      </c>
      <c r="FI8" s="63">
        <v>2</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4</v>
      </c>
      <c r="GT8" s="63">
        <v>13</v>
      </c>
      <c r="GU8" s="63">
        <v>1</v>
      </c>
      <c r="GV8" s="63">
        <v>7</v>
      </c>
      <c r="GW8" s="63">
        <v>2</v>
      </c>
      <c r="GX8" s="63">
        <v>0</v>
      </c>
      <c r="GY8" s="63">
        <v>3</v>
      </c>
      <c r="GZ8" s="63">
        <v>9</v>
      </c>
      <c r="HA8" s="63">
        <v>2</v>
      </c>
      <c r="HB8" s="63">
        <v>2</v>
      </c>
      <c r="HC8" s="63">
        <v>0</v>
      </c>
      <c r="HD8" s="63">
        <v>0</v>
      </c>
      <c r="HE8" s="63">
        <v>1</v>
      </c>
      <c r="HF8" s="63">
        <v>1</v>
      </c>
      <c r="HG8" s="63">
        <v>0</v>
      </c>
      <c r="HH8" s="63">
        <v>1</v>
      </c>
      <c r="HI8" s="63">
        <v>1</v>
      </c>
      <c r="HJ8" s="63">
        <v>0</v>
      </c>
      <c r="HK8" s="63">
        <v>0</v>
      </c>
      <c r="HL8" s="63">
        <v>0</v>
      </c>
      <c r="HM8" s="63">
        <v>1</v>
      </c>
      <c r="HN8" s="63">
        <v>4</v>
      </c>
      <c r="HO8" s="63">
        <v>3</v>
      </c>
      <c r="HP8" s="63">
        <v>6</v>
      </c>
      <c r="HQ8" s="63">
        <v>1</v>
      </c>
      <c r="HR8" s="63">
        <v>0</v>
      </c>
      <c r="HS8" s="63">
        <v>0</v>
      </c>
      <c r="HT8" s="63">
        <v>1</v>
      </c>
      <c r="HU8" s="63">
        <v>0</v>
      </c>
      <c r="HV8" s="63" t="s">
        <v>138</v>
      </c>
      <c r="HW8" s="63">
        <v>2</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0</v>
      </c>
      <c r="JK8" s="63">
        <v>0</v>
      </c>
      <c r="JL8" s="63">
        <v>0</v>
      </c>
      <c r="JM8" s="63">
        <v>0</v>
      </c>
      <c r="JN8" s="63">
        <v>0</v>
      </c>
      <c r="JO8" s="63">
        <v>0</v>
      </c>
      <c r="JP8" s="63">
        <v>0</v>
      </c>
      <c r="JQ8" s="63">
        <v>0</v>
      </c>
      <c r="JR8" s="63">
        <v>0</v>
      </c>
      <c r="JS8" s="63">
        <v>0</v>
      </c>
      <c r="JT8" s="63">
        <v>0</v>
      </c>
      <c r="JU8" s="63">
        <v>0</v>
      </c>
      <c r="JV8" s="63">
        <v>0</v>
      </c>
      <c r="JW8" s="63">
        <v>0</v>
      </c>
      <c r="JX8" s="63">
        <v>0</v>
      </c>
      <c r="JY8" s="63">
        <v>0</v>
      </c>
      <c r="JZ8" s="63">
        <v>96</v>
      </c>
      <c r="KA8" s="63">
        <v>242</v>
      </c>
      <c r="KB8" s="63">
        <v>1</v>
      </c>
      <c r="KC8" s="63">
        <v>1</v>
      </c>
      <c r="KD8" s="63">
        <v>0</v>
      </c>
      <c r="KE8" s="63">
        <v>0</v>
      </c>
      <c r="KF8" s="63">
        <v>0</v>
      </c>
      <c r="KG8" s="63">
        <v>0</v>
      </c>
    </row>
    <row r="9" spans="1:293" s="53" customFormat="1" ht="13.5" customHeight="1">
      <c r="A9" s="60" t="s">
        <v>125</v>
      </c>
      <c r="B9" s="61" t="s">
        <v>140</v>
      </c>
      <c r="C9" s="62" t="s">
        <v>141</v>
      </c>
      <c r="D9" s="63">
        <v>21</v>
      </c>
      <c r="E9" s="63">
        <v>30</v>
      </c>
      <c r="F9" s="63">
        <v>3</v>
      </c>
      <c r="G9" s="63">
        <v>10</v>
      </c>
      <c r="H9" s="63">
        <v>0</v>
      </c>
      <c r="I9" s="63">
        <v>0</v>
      </c>
      <c r="J9" s="63">
        <v>0</v>
      </c>
      <c r="K9" s="63">
        <v>0</v>
      </c>
      <c r="L9" s="63">
        <v>26</v>
      </c>
      <c r="M9" s="63">
        <v>50</v>
      </c>
      <c r="N9" s="63">
        <v>14</v>
      </c>
      <c r="O9" s="63">
        <v>23</v>
      </c>
      <c r="P9" s="63">
        <v>0</v>
      </c>
      <c r="Q9" s="63">
        <v>0</v>
      </c>
      <c r="R9" s="63">
        <v>0</v>
      </c>
      <c r="S9" s="63">
        <v>0</v>
      </c>
      <c r="T9" s="63">
        <v>180</v>
      </c>
      <c r="U9" s="63">
        <v>361</v>
      </c>
      <c r="V9" s="63">
        <v>0</v>
      </c>
      <c r="W9" s="63">
        <v>0</v>
      </c>
      <c r="X9" s="63">
        <v>0</v>
      </c>
      <c r="Y9" s="63">
        <v>0</v>
      </c>
      <c r="Z9" s="63">
        <v>0</v>
      </c>
      <c r="AA9" s="63">
        <v>0</v>
      </c>
      <c r="AB9" s="63">
        <f>AC9+AV9</f>
        <v>24</v>
      </c>
      <c r="AC9" s="63">
        <f>AD9+AJ9+AP9</f>
        <v>21</v>
      </c>
      <c r="AD9" s="63">
        <f>SUM(AE9:AI9)</f>
        <v>1</v>
      </c>
      <c r="AE9" s="63">
        <v>0</v>
      </c>
      <c r="AF9" s="63">
        <v>1</v>
      </c>
      <c r="AG9" s="63">
        <v>0</v>
      </c>
      <c r="AH9" s="53">
        <v>0</v>
      </c>
      <c r="AI9" s="63">
        <v>0</v>
      </c>
      <c r="AJ9" s="63">
        <f>SUM(AK9:AO9)</f>
        <v>5</v>
      </c>
      <c r="AK9" s="63">
        <v>0</v>
      </c>
      <c r="AL9" s="63">
        <v>5</v>
      </c>
      <c r="AM9" s="63">
        <v>0</v>
      </c>
      <c r="AN9" s="63">
        <v>0</v>
      </c>
      <c r="AO9" s="63">
        <v>0</v>
      </c>
      <c r="AP9" s="63">
        <f>SUM(AQ9:AU9)</f>
        <v>15</v>
      </c>
      <c r="AQ9" s="63">
        <v>8</v>
      </c>
      <c r="AR9" s="63">
        <v>7</v>
      </c>
      <c r="AS9" s="63">
        <v>0</v>
      </c>
      <c r="AT9" s="63">
        <v>0</v>
      </c>
      <c r="AU9" s="63">
        <v>0</v>
      </c>
      <c r="AV9" s="63">
        <f>AW9+BC9+BI9+BO9+BU9</f>
        <v>3</v>
      </c>
      <c r="AW9" s="63">
        <f>SUM(AX9:BB9)</f>
        <v>2</v>
      </c>
      <c r="AX9" s="63">
        <v>2</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1</v>
      </c>
      <c r="BV9" s="63">
        <v>1</v>
      </c>
      <c r="BW9" s="63">
        <v>0</v>
      </c>
      <c r="BX9" s="63">
        <v>0</v>
      </c>
      <c r="BY9" s="63">
        <v>0</v>
      </c>
      <c r="BZ9" s="63">
        <v>0</v>
      </c>
      <c r="CA9" s="63">
        <f>CB9+CU9</f>
        <v>2</v>
      </c>
      <c r="CB9" s="63">
        <f>CC9+CI9+CO9</f>
        <v>2</v>
      </c>
      <c r="CC9" s="63">
        <f>SUM(CD9:CH9)</f>
        <v>1</v>
      </c>
      <c r="CD9" s="63">
        <v>0</v>
      </c>
      <c r="CE9" s="63">
        <v>1</v>
      </c>
      <c r="CF9" s="63">
        <v>0</v>
      </c>
      <c r="CG9" s="53">
        <v>0</v>
      </c>
      <c r="CH9" s="63">
        <v>0</v>
      </c>
      <c r="CI9" s="63">
        <f>SUM(CJ9:CN9)</f>
        <v>0</v>
      </c>
      <c r="CJ9" s="63">
        <v>0</v>
      </c>
      <c r="CK9" s="63">
        <v>0</v>
      </c>
      <c r="CL9" s="63">
        <v>0</v>
      </c>
      <c r="CM9" s="63">
        <v>0</v>
      </c>
      <c r="CN9" s="63">
        <v>0</v>
      </c>
      <c r="CO9" s="63">
        <f>SUM(CP9:CT9)</f>
        <v>1</v>
      </c>
      <c r="CP9" s="63">
        <v>0</v>
      </c>
      <c r="CQ9" s="63">
        <v>1</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0</v>
      </c>
      <c r="EA9" s="63">
        <v>0</v>
      </c>
      <c r="EB9" s="63">
        <v>0</v>
      </c>
      <c r="EC9" s="63">
        <v>0</v>
      </c>
      <c r="ED9" s="63">
        <v>0</v>
      </c>
      <c r="EE9" s="63">
        <v>0</v>
      </c>
      <c r="EF9" s="63">
        <v>0</v>
      </c>
      <c r="EG9" s="63">
        <v>0</v>
      </c>
      <c r="EH9" s="63">
        <v>0</v>
      </c>
      <c r="EI9" s="63">
        <v>0</v>
      </c>
      <c r="EJ9" s="63">
        <v>0</v>
      </c>
      <c r="EK9" s="63">
        <v>0</v>
      </c>
      <c r="EL9" s="63">
        <v>0</v>
      </c>
      <c r="EM9" s="63">
        <v>0</v>
      </c>
      <c r="EN9" s="63">
        <v>0</v>
      </c>
      <c r="EO9" s="63">
        <v>0</v>
      </c>
      <c r="EP9" s="63">
        <v>0</v>
      </c>
      <c r="EQ9" s="63">
        <v>0</v>
      </c>
      <c r="ER9" s="63">
        <v>0</v>
      </c>
      <c r="ES9" s="63">
        <v>0</v>
      </c>
      <c r="ET9" s="63">
        <v>0</v>
      </c>
      <c r="EU9" s="63">
        <v>0</v>
      </c>
      <c r="EV9" s="63">
        <v>0</v>
      </c>
      <c r="EW9" s="63">
        <v>0</v>
      </c>
      <c r="EX9" s="63">
        <v>0</v>
      </c>
      <c r="EY9" s="63">
        <v>0</v>
      </c>
      <c r="EZ9" s="63">
        <v>0</v>
      </c>
      <c r="FA9" s="63">
        <v>0</v>
      </c>
      <c r="FB9" s="63">
        <v>0</v>
      </c>
      <c r="FC9" s="63">
        <v>0</v>
      </c>
      <c r="FD9" s="63" t="s">
        <v>137</v>
      </c>
      <c r="FE9" s="63">
        <v>0</v>
      </c>
      <c r="FF9" s="63">
        <v>0</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0</v>
      </c>
      <c r="JS9" s="63">
        <v>0</v>
      </c>
      <c r="JT9" s="63">
        <v>0</v>
      </c>
      <c r="JU9" s="63">
        <v>0</v>
      </c>
      <c r="JV9" s="63">
        <v>0</v>
      </c>
      <c r="JW9" s="63">
        <v>0</v>
      </c>
      <c r="JX9" s="63">
        <v>0</v>
      </c>
      <c r="JY9" s="63">
        <v>0</v>
      </c>
      <c r="JZ9" s="63">
        <v>31</v>
      </c>
      <c r="KA9" s="63">
        <v>75</v>
      </c>
      <c r="KB9" s="63">
        <v>0</v>
      </c>
      <c r="KC9" s="63">
        <v>0</v>
      </c>
      <c r="KD9" s="63">
        <v>6</v>
      </c>
      <c r="KE9" s="63">
        <v>60</v>
      </c>
      <c r="KF9" s="63">
        <v>0</v>
      </c>
      <c r="KG9" s="63">
        <v>0</v>
      </c>
    </row>
    <row r="10" spans="1:293" s="53" customFormat="1" ht="13.5" customHeight="1">
      <c r="A10" s="60" t="s">
        <v>125</v>
      </c>
      <c r="B10" s="61" t="s">
        <v>142</v>
      </c>
      <c r="C10" s="62" t="s">
        <v>143</v>
      </c>
      <c r="D10" s="63">
        <v>12</v>
      </c>
      <c r="E10" s="63">
        <v>17</v>
      </c>
      <c r="F10" s="63">
        <v>0</v>
      </c>
      <c r="G10" s="63">
        <v>0</v>
      </c>
      <c r="H10" s="63">
        <v>0</v>
      </c>
      <c r="I10" s="63">
        <v>0</v>
      </c>
      <c r="J10" s="63">
        <v>0</v>
      </c>
      <c r="K10" s="63">
        <v>0</v>
      </c>
      <c r="L10" s="63">
        <v>18</v>
      </c>
      <c r="M10" s="63">
        <v>22</v>
      </c>
      <c r="N10" s="63">
        <v>0</v>
      </c>
      <c r="O10" s="63">
        <v>0</v>
      </c>
      <c r="P10" s="63">
        <v>0</v>
      </c>
      <c r="Q10" s="63">
        <v>0</v>
      </c>
      <c r="R10" s="63">
        <v>0</v>
      </c>
      <c r="S10" s="63">
        <v>0</v>
      </c>
      <c r="T10" s="63">
        <v>17</v>
      </c>
      <c r="U10" s="63">
        <v>23</v>
      </c>
      <c r="V10" s="63">
        <v>0</v>
      </c>
      <c r="W10" s="63">
        <v>0</v>
      </c>
      <c r="X10" s="63">
        <v>0</v>
      </c>
      <c r="Y10" s="63">
        <v>0</v>
      </c>
      <c r="Z10" s="63">
        <v>0</v>
      </c>
      <c r="AA10" s="63">
        <v>0</v>
      </c>
      <c r="AB10" s="63">
        <f>AC10+AV10</f>
        <v>12</v>
      </c>
      <c r="AC10" s="63">
        <f>AD10+AJ10+AP10</f>
        <v>12</v>
      </c>
      <c r="AD10" s="63">
        <f>SUM(AE10:AI10)</f>
        <v>2</v>
      </c>
      <c r="AE10" s="63">
        <v>0</v>
      </c>
      <c r="AF10" s="63">
        <v>2</v>
      </c>
      <c r="AG10" s="63">
        <v>0</v>
      </c>
      <c r="AH10" s="63">
        <v>0</v>
      </c>
      <c r="AI10" s="63">
        <v>0</v>
      </c>
      <c r="AJ10" s="63">
        <f>SUM(AK10:AO10)</f>
        <v>0</v>
      </c>
      <c r="AK10" s="63">
        <v>0</v>
      </c>
      <c r="AL10" s="63">
        <v>0</v>
      </c>
      <c r="AM10" s="63">
        <v>0</v>
      </c>
      <c r="AN10" s="63">
        <v>0</v>
      </c>
      <c r="AO10" s="63">
        <v>0</v>
      </c>
      <c r="AP10" s="63">
        <f>SUM(AQ10:AU10)</f>
        <v>10</v>
      </c>
      <c r="AQ10" s="63">
        <v>4</v>
      </c>
      <c r="AR10" s="63">
        <v>6</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4</v>
      </c>
      <c r="CB10" s="63">
        <f>CC10+CI10+CO10</f>
        <v>1</v>
      </c>
      <c r="CC10" s="63">
        <f>SUM(CD10:CH10)</f>
        <v>1</v>
      </c>
      <c r="CD10" s="63">
        <v>0</v>
      </c>
      <c r="CE10" s="63">
        <v>1</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3</v>
      </c>
      <c r="CV10" s="63">
        <f>SUM(CW10:DA10)</f>
        <v>1</v>
      </c>
      <c r="CW10" s="63">
        <v>0</v>
      </c>
      <c r="CX10" s="63">
        <v>1</v>
      </c>
      <c r="CY10" s="63">
        <v>0</v>
      </c>
      <c r="CZ10" s="63">
        <v>0</v>
      </c>
      <c r="DA10" s="63">
        <v>0</v>
      </c>
      <c r="DB10" s="63">
        <f>SUM(DC10:DG10)</f>
        <v>2</v>
      </c>
      <c r="DC10" s="63">
        <v>1</v>
      </c>
      <c r="DD10" s="63">
        <v>1</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18</v>
      </c>
      <c r="EA10" s="63">
        <v>1</v>
      </c>
      <c r="EB10" s="63">
        <v>0</v>
      </c>
      <c r="EC10" s="63">
        <v>0</v>
      </c>
      <c r="ED10" s="63">
        <v>0</v>
      </c>
      <c r="EE10" s="63">
        <v>0</v>
      </c>
      <c r="EF10" s="63">
        <v>0</v>
      </c>
      <c r="EG10" s="63">
        <v>0</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0</v>
      </c>
      <c r="EY10" s="63">
        <v>19</v>
      </c>
      <c r="EZ10" s="63">
        <v>0</v>
      </c>
      <c r="FA10" s="63">
        <v>0</v>
      </c>
      <c r="FB10" s="63">
        <v>1</v>
      </c>
      <c r="FC10" s="63">
        <v>0</v>
      </c>
      <c r="FD10" s="63" t="s">
        <v>144</v>
      </c>
      <c r="FE10" s="63">
        <v>1</v>
      </c>
      <c r="FF10" s="63">
        <v>8</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1</v>
      </c>
      <c r="GS10" s="63">
        <v>1</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1</v>
      </c>
      <c r="HN10" s="63">
        <v>0</v>
      </c>
      <c r="HO10" s="63">
        <v>0</v>
      </c>
      <c r="HP10" s="63">
        <v>0</v>
      </c>
      <c r="HQ10" s="63">
        <v>1</v>
      </c>
      <c r="HR10" s="63">
        <v>0</v>
      </c>
      <c r="HS10" s="63">
        <v>0</v>
      </c>
      <c r="HT10" s="63">
        <v>1</v>
      </c>
      <c r="HU10" s="63">
        <v>0</v>
      </c>
      <c r="HV10" s="63" t="s">
        <v>144</v>
      </c>
      <c r="HW10" s="63">
        <v>0</v>
      </c>
      <c r="HX10" s="63">
        <v>1</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1</v>
      </c>
      <c r="JK10" s="63">
        <v>2</v>
      </c>
      <c r="JL10" s="63">
        <v>0</v>
      </c>
      <c r="JM10" s="63">
        <v>0</v>
      </c>
      <c r="JN10" s="63">
        <v>0</v>
      </c>
      <c r="JO10" s="63">
        <v>0</v>
      </c>
      <c r="JP10" s="63">
        <v>0</v>
      </c>
      <c r="JQ10" s="63">
        <v>0</v>
      </c>
      <c r="JR10" s="63">
        <v>0</v>
      </c>
      <c r="JS10" s="63">
        <v>0</v>
      </c>
      <c r="JT10" s="63">
        <v>0</v>
      </c>
      <c r="JU10" s="63">
        <v>0</v>
      </c>
      <c r="JV10" s="63">
        <v>0</v>
      </c>
      <c r="JW10" s="63">
        <v>0</v>
      </c>
      <c r="JX10" s="63">
        <v>0</v>
      </c>
      <c r="JY10" s="63">
        <v>0</v>
      </c>
      <c r="JZ10" s="63">
        <v>20</v>
      </c>
      <c r="KA10" s="63">
        <v>40</v>
      </c>
      <c r="KB10" s="63"/>
      <c r="KC10" s="63"/>
      <c r="KD10" s="63">
        <v>1</v>
      </c>
      <c r="KE10" s="63">
        <v>1</v>
      </c>
      <c r="KF10" s="63">
        <v>0</v>
      </c>
      <c r="KG10" s="63">
        <v>0</v>
      </c>
    </row>
    <row r="11" spans="1:293" s="53" customFormat="1" ht="13.5" customHeight="1">
      <c r="A11" s="60" t="s">
        <v>125</v>
      </c>
      <c r="B11" s="61" t="s">
        <v>145</v>
      </c>
      <c r="C11" s="62" t="s">
        <v>146</v>
      </c>
      <c r="D11" s="63">
        <v>6</v>
      </c>
      <c r="E11" s="63">
        <v>12</v>
      </c>
      <c r="F11" s="63">
        <v>0</v>
      </c>
      <c r="G11" s="63">
        <v>0</v>
      </c>
      <c r="H11" s="63">
        <v>0</v>
      </c>
      <c r="I11" s="63">
        <v>0</v>
      </c>
      <c r="J11" s="63">
        <v>0</v>
      </c>
      <c r="K11" s="63">
        <v>0</v>
      </c>
      <c r="L11" s="63">
        <v>29</v>
      </c>
      <c r="M11" s="63">
        <v>45</v>
      </c>
      <c r="N11" s="63">
        <v>0</v>
      </c>
      <c r="O11" s="63">
        <v>0</v>
      </c>
      <c r="P11" s="63">
        <v>4</v>
      </c>
      <c r="Q11" s="63">
        <v>10</v>
      </c>
      <c r="R11" s="63">
        <v>0</v>
      </c>
      <c r="S11" s="63">
        <v>0</v>
      </c>
      <c r="T11" s="63">
        <v>3</v>
      </c>
      <c r="U11" s="63">
        <v>3</v>
      </c>
      <c r="V11" s="63">
        <v>0</v>
      </c>
      <c r="W11" s="63">
        <v>0</v>
      </c>
      <c r="X11" s="63">
        <v>0</v>
      </c>
      <c r="Y11" s="63">
        <v>0</v>
      </c>
      <c r="Z11" s="63">
        <v>0</v>
      </c>
      <c r="AA11" s="63">
        <v>0</v>
      </c>
      <c r="AB11" s="63">
        <f>AC11+AV11</f>
        <v>6</v>
      </c>
      <c r="AC11" s="63">
        <f>AD11+AJ11+AP11</f>
        <v>6</v>
      </c>
      <c r="AD11" s="63">
        <f>SUM(AE11:AI11)</f>
        <v>0</v>
      </c>
      <c r="AE11" s="63">
        <v>0</v>
      </c>
      <c r="AF11" s="63">
        <v>0</v>
      </c>
      <c r="AG11" s="63">
        <v>0</v>
      </c>
      <c r="AH11" s="63">
        <v>0</v>
      </c>
      <c r="AI11" s="63">
        <v>0</v>
      </c>
      <c r="AJ11" s="63">
        <f>SUM(AK11:AO11)</f>
        <v>2</v>
      </c>
      <c r="AK11" s="63">
        <v>0</v>
      </c>
      <c r="AL11" s="63">
        <v>0</v>
      </c>
      <c r="AM11" s="63">
        <v>2</v>
      </c>
      <c r="AN11" s="63">
        <v>0</v>
      </c>
      <c r="AO11" s="63">
        <v>0</v>
      </c>
      <c r="AP11" s="63">
        <f>SUM(AQ11:AU11)</f>
        <v>4</v>
      </c>
      <c r="AQ11" s="63">
        <v>1</v>
      </c>
      <c r="AR11" s="63">
        <v>3</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3</v>
      </c>
      <c r="CB11" s="63">
        <f>CC11+CI11+CO11</f>
        <v>3</v>
      </c>
      <c r="CC11" s="63">
        <f>SUM(CD11:CH11)</f>
        <v>0</v>
      </c>
      <c r="CD11" s="63">
        <v>0</v>
      </c>
      <c r="CE11" s="63">
        <v>0</v>
      </c>
      <c r="CF11" s="63">
        <v>0</v>
      </c>
      <c r="CG11" s="63">
        <v>0</v>
      </c>
      <c r="CH11" s="63">
        <v>0</v>
      </c>
      <c r="CI11" s="63">
        <f>SUM(CJ11:CN11)</f>
        <v>1</v>
      </c>
      <c r="CJ11" s="63">
        <v>0</v>
      </c>
      <c r="CK11" s="63">
        <v>0</v>
      </c>
      <c r="CL11" s="63">
        <v>1</v>
      </c>
      <c r="CM11" s="63">
        <v>0</v>
      </c>
      <c r="CN11" s="63">
        <v>0</v>
      </c>
      <c r="CO11" s="63">
        <f>SUM(CP11:CT11)</f>
        <v>2</v>
      </c>
      <c r="CP11" s="63">
        <v>1</v>
      </c>
      <c r="CQ11" s="63">
        <v>1</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2</v>
      </c>
      <c r="EA11" s="63">
        <v>2</v>
      </c>
      <c r="EB11" s="63">
        <v>0</v>
      </c>
      <c r="EC11" s="63">
        <v>0</v>
      </c>
      <c r="ED11" s="63">
        <v>0</v>
      </c>
      <c r="EE11" s="63">
        <v>0</v>
      </c>
      <c r="EF11" s="63">
        <v>0</v>
      </c>
      <c r="EG11" s="63">
        <v>1</v>
      </c>
      <c r="EH11" s="63">
        <v>0</v>
      </c>
      <c r="EI11" s="63">
        <v>0</v>
      </c>
      <c r="EJ11" s="63">
        <v>1</v>
      </c>
      <c r="EK11" s="63">
        <v>0</v>
      </c>
      <c r="EL11" s="63">
        <v>0</v>
      </c>
      <c r="EM11" s="63">
        <v>0</v>
      </c>
      <c r="EN11" s="63">
        <v>0</v>
      </c>
      <c r="EO11" s="63">
        <v>0</v>
      </c>
      <c r="EP11" s="63">
        <v>0</v>
      </c>
      <c r="EQ11" s="63">
        <v>0</v>
      </c>
      <c r="ER11" s="63">
        <v>0</v>
      </c>
      <c r="ES11" s="63">
        <v>0</v>
      </c>
      <c r="ET11" s="63">
        <v>0</v>
      </c>
      <c r="EU11" s="63">
        <v>0</v>
      </c>
      <c r="EV11" s="63">
        <v>0</v>
      </c>
      <c r="EW11" s="63">
        <v>0</v>
      </c>
      <c r="EX11" s="63">
        <v>1</v>
      </c>
      <c r="EY11" s="63">
        <v>19</v>
      </c>
      <c r="EZ11" s="63">
        <v>0</v>
      </c>
      <c r="FA11" s="63">
        <v>7</v>
      </c>
      <c r="FB11" s="63">
        <v>7</v>
      </c>
      <c r="FC11" s="63">
        <v>0</v>
      </c>
      <c r="FD11" s="63" t="s">
        <v>137</v>
      </c>
      <c r="FE11" s="63">
        <v>0</v>
      </c>
      <c r="FF11" s="63">
        <v>0</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1</v>
      </c>
      <c r="GS11" s="63">
        <v>1</v>
      </c>
      <c r="GT11" s="63">
        <v>0</v>
      </c>
      <c r="GU11" s="63">
        <v>0</v>
      </c>
      <c r="GV11" s="63">
        <v>0</v>
      </c>
      <c r="GW11" s="63">
        <v>0</v>
      </c>
      <c r="GX11" s="63">
        <v>0</v>
      </c>
      <c r="GY11" s="63">
        <v>1</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1</v>
      </c>
      <c r="HR11" s="63">
        <v>0</v>
      </c>
      <c r="HS11" s="63">
        <v>0</v>
      </c>
      <c r="HT11" s="63">
        <v>0</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2</v>
      </c>
      <c r="JO11" s="63">
        <v>19</v>
      </c>
      <c r="JP11" s="63">
        <v>0</v>
      </c>
      <c r="JQ11" s="63">
        <v>0</v>
      </c>
      <c r="JR11" s="63">
        <v>0</v>
      </c>
      <c r="JS11" s="63">
        <v>0</v>
      </c>
      <c r="JT11" s="63">
        <v>0</v>
      </c>
      <c r="JU11" s="63">
        <v>0</v>
      </c>
      <c r="JV11" s="63">
        <v>0</v>
      </c>
      <c r="JW11" s="63">
        <v>0</v>
      </c>
      <c r="JX11" s="63">
        <v>0</v>
      </c>
      <c r="JY11" s="63">
        <v>0</v>
      </c>
      <c r="JZ11" s="63">
        <v>14</v>
      </c>
      <c r="KA11" s="63">
        <v>32</v>
      </c>
      <c r="KB11" s="63">
        <v>0</v>
      </c>
      <c r="KC11" s="63">
        <v>0</v>
      </c>
      <c r="KD11" s="63">
        <v>0</v>
      </c>
      <c r="KE11" s="63">
        <v>0</v>
      </c>
      <c r="KF11" s="63">
        <v>0</v>
      </c>
      <c r="KG11" s="63">
        <v>0</v>
      </c>
    </row>
    <row r="12" spans="1:293" s="53" customFormat="1" ht="13.5" customHeight="1">
      <c r="A12" s="60" t="s">
        <v>125</v>
      </c>
      <c r="B12" s="61" t="s">
        <v>147</v>
      </c>
      <c r="C12" s="62" t="s">
        <v>148</v>
      </c>
      <c r="D12" s="63">
        <v>0</v>
      </c>
      <c r="E12" s="63">
        <v>0</v>
      </c>
      <c r="F12" s="63">
        <v>0</v>
      </c>
      <c r="G12" s="63">
        <v>0</v>
      </c>
      <c r="H12" s="63">
        <v>0</v>
      </c>
      <c r="I12" s="63">
        <v>0</v>
      </c>
      <c r="J12" s="63">
        <v>0</v>
      </c>
      <c r="K12" s="63">
        <v>0</v>
      </c>
      <c r="L12" s="63">
        <v>9</v>
      </c>
      <c r="M12" s="63">
        <v>21</v>
      </c>
      <c r="N12" s="63">
        <v>0</v>
      </c>
      <c r="O12" s="63">
        <v>0</v>
      </c>
      <c r="P12" s="63">
        <v>0</v>
      </c>
      <c r="Q12" s="63">
        <v>0</v>
      </c>
      <c r="R12" s="63">
        <v>0</v>
      </c>
      <c r="S12" s="63">
        <v>0</v>
      </c>
      <c r="T12" s="63">
        <v>0</v>
      </c>
      <c r="U12" s="63">
        <v>0</v>
      </c>
      <c r="V12" s="63">
        <v>12</v>
      </c>
      <c r="W12" s="63">
        <v>6</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v>0</v>
      </c>
      <c r="EY12" s="63">
        <v>6</v>
      </c>
      <c r="EZ12" s="63">
        <v>0</v>
      </c>
      <c r="FA12" s="63">
        <v>0</v>
      </c>
      <c r="FB12" s="63">
        <v>15</v>
      </c>
      <c r="FC12" s="63">
        <v>0</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14</v>
      </c>
      <c r="KA12" s="63">
        <v>40</v>
      </c>
      <c r="KB12" s="63">
        <v>1</v>
      </c>
      <c r="KC12" s="63">
        <v>2</v>
      </c>
      <c r="KD12" s="63">
        <v>6</v>
      </c>
      <c r="KE12" s="63">
        <v>2</v>
      </c>
      <c r="KF12" s="63">
        <v>0</v>
      </c>
      <c r="KG12" s="63">
        <v>0</v>
      </c>
    </row>
    <row r="13" spans="1:293" s="53" customFormat="1" ht="13.5" customHeight="1">
      <c r="A13" s="60" t="s">
        <v>125</v>
      </c>
      <c r="B13" s="61" t="s">
        <v>149</v>
      </c>
      <c r="C13" s="62" t="s">
        <v>150</v>
      </c>
      <c r="D13" s="63">
        <v>15</v>
      </c>
      <c r="E13" s="63">
        <v>17</v>
      </c>
      <c r="F13" s="63">
        <v>3</v>
      </c>
      <c r="G13" s="63">
        <v>10</v>
      </c>
      <c r="H13" s="63">
        <v>8</v>
      </c>
      <c r="I13" s="63">
        <v>21</v>
      </c>
      <c r="J13" s="63">
        <v>0</v>
      </c>
      <c r="K13" s="63">
        <v>0</v>
      </c>
      <c r="L13" s="63">
        <v>23</v>
      </c>
      <c r="M13" s="63">
        <v>46</v>
      </c>
      <c r="N13" s="63">
        <v>0</v>
      </c>
      <c r="O13" s="63">
        <v>0</v>
      </c>
      <c r="P13" s="63">
        <v>0</v>
      </c>
      <c r="Q13" s="63">
        <v>0</v>
      </c>
      <c r="R13" s="63">
        <v>0</v>
      </c>
      <c r="S13" s="63">
        <v>0</v>
      </c>
      <c r="T13" s="63">
        <v>64</v>
      </c>
      <c r="U13" s="63">
        <v>131</v>
      </c>
      <c r="V13" s="63">
        <v>0</v>
      </c>
      <c r="W13" s="63">
        <v>0</v>
      </c>
      <c r="X13" s="63">
        <v>0</v>
      </c>
      <c r="Y13" s="63">
        <v>0</v>
      </c>
      <c r="Z13" s="63">
        <v>0</v>
      </c>
      <c r="AA13" s="63">
        <v>0</v>
      </c>
      <c r="AB13" s="63">
        <f>AC13+AV13</f>
        <v>26</v>
      </c>
      <c r="AC13" s="63">
        <f>AD13+AJ13+AP13</f>
        <v>15</v>
      </c>
      <c r="AD13" s="63">
        <f>SUM(AE13:AI13)</f>
        <v>0</v>
      </c>
      <c r="AE13" s="63">
        <v>0</v>
      </c>
      <c r="AF13" s="63">
        <v>0</v>
      </c>
      <c r="AG13" s="63">
        <v>0</v>
      </c>
      <c r="AH13" s="63">
        <v>0</v>
      </c>
      <c r="AI13" s="63">
        <v>0</v>
      </c>
      <c r="AJ13" s="63">
        <f>SUM(AK13:AO13)</f>
        <v>2</v>
      </c>
      <c r="AK13" s="63">
        <v>0</v>
      </c>
      <c r="AL13" s="63">
        <v>2</v>
      </c>
      <c r="AM13" s="63">
        <v>0</v>
      </c>
      <c r="AN13" s="63">
        <v>0</v>
      </c>
      <c r="AO13" s="63">
        <v>0</v>
      </c>
      <c r="AP13" s="63">
        <f>SUM(AQ13:AU13)</f>
        <v>13</v>
      </c>
      <c r="AQ13" s="63">
        <v>10</v>
      </c>
      <c r="AR13" s="63">
        <v>3</v>
      </c>
      <c r="AS13" s="63">
        <v>0</v>
      </c>
      <c r="AT13" s="63">
        <v>0</v>
      </c>
      <c r="AU13" s="63">
        <v>0</v>
      </c>
      <c r="AV13" s="63">
        <f>AW13+BC13+BI13+BO13+BU13</f>
        <v>11</v>
      </c>
      <c r="AW13" s="63">
        <f>SUM(AX13:BB13)</f>
        <v>0</v>
      </c>
      <c r="AX13" s="63">
        <v>0</v>
      </c>
      <c r="AY13" s="63">
        <v>0</v>
      </c>
      <c r="AZ13" s="63">
        <v>0</v>
      </c>
      <c r="BA13" s="63">
        <v>0</v>
      </c>
      <c r="BB13" s="63">
        <v>0</v>
      </c>
      <c r="BC13" s="63">
        <f>SUM(BD13:BH13)</f>
        <v>2</v>
      </c>
      <c r="BD13" s="63">
        <v>0</v>
      </c>
      <c r="BE13" s="63">
        <v>1</v>
      </c>
      <c r="BF13" s="63">
        <v>1</v>
      </c>
      <c r="BG13" s="63">
        <v>0</v>
      </c>
      <c r="BH13" s="63">
        <v>0</v>
      </c>
      <c r="BI13" s="63">
        <f>SUM(BJ13:BN13)</f>
        <v>0</v>
      </c>
      <c r="BJ13" s="63">
        <v>0</v>
      </c>
      <c r="BK13" s="63">
        <v>0</v>
      </c>
      <c r="BL13" s="63">
        <v>0</v>
      </c>
      <c r="BM13" s="63">
        <v>0</v>
      </c>
      <c r="BN13" s="63">
        <v>0</v>
      </c>
      <c r="BO13" s="63">
        <f>SUM(BP13:BT13)</f>
        <v>1</v>
      </c>
      <c r="BP13" s="63">
        <v>0</v>
      </c>
      <c r="BQ13" s="63">
        <v>0</v>
      </c>
      <c r="BR13" s="63">
        <v>0</v>
      </c>
      <c r="BS13" s="63">
        <v>1</v>
      </c>
      <c r="BT13" s="63">
        <v>0</v>
      </c>
      <c r="BU13" s="63">
        <f>SUM(BV13:BZ13)</f>
        <v>8</v>
      </c>
      <c r="BV13" s="63">
        <v>0</v>
      </c>
      <c r="BW13" s="63">
        <v>8</v>
      </c>
      <c r="BX13" s="63">
        <v>0</v>
      </c>
      <c r="BY13" s="63">
        <v>0</v>
      </c>
      <c r="BZ13" s="63">
        <v>0</v>
      </c>
      <c r="CA13" s="63">
        <f>CB13+CU13</f>
        <v>4</v>
      </c>
      <c r="CB13" s="63">
        <f>CC13+CI13+CO13</f>
        <v>2</v>
      </c>
      <c r="CC13" s="63">
        <f>SUM(CD13:CH13)</f>
        <v>0</v>
      </c>
      <c r="CD13" s="63">
        <v>0</v>
      </c>
      <c r="CE13" s="63">
        <v>0</v>
      </c>
      <c r="CF13" s="63">
        <v>0</v>
      </c>
      <c r="CG13" s="63">
        <v>0</v>
      </c>
      <c r="CH13" s="63">
        <v>0</v>
      </c>
      <c r="CI13" s="63">
        <f>SUM(CJ13:CN13)</f>
        <v>2</v>
      </c>
      <c r="CJ13" s="63">
        <v>0</v>
      </c>
      <c r="CK13" s="63">
        <v>2</v>
      </c>
      <c r="CL13" s="63">
        <v>0</v>
      </c>
      <c r="CM13" s="63">
        <v>0</v>
      </c>
      <c r="CN13" s="63">
        <v>0</v>
      </c>
      <c r="CO13" s="63">
        <f>SUM(CP13:CT13)</f>
        <v>0</v>
      </c>
      <c r="CP13" s="63">
        <v>0</v>
      </c>
      <c r="CQ13" s="63">
        <v>0</v>
      </c>
      <c r="CR13" s="63">
        <v>0</v>
      </c>
      <c r="CS13" s="63">
        <v>0</v>
      </c>
      <c r="CT13" s="63">
        <v>0</v>
      </c>
      <c r="CU13" s="63">
        <f>CV13+DB13+DH13+DN13+DT13</f>
        <v>2</v>
      </c>
      <c r="CV13" s="63">
        <f>SUM(CW13:DA13)</f>
        <v>0</v>
      </c>
      <c r="CW13" s="63">
        <v>0</v>
      </c>
      <c r="CX13" s="63">
        <v>0</v>
      </c>
      <c r="CY13" s="63">
        <v>0</v>
      </c>
      <c r="CZ13" s="63">
        <v>0</v>
      </c>
      <c r="DA13" s="63">
        <v>0</v>
      </c>
      <c r="DB13" s="63">
        <f>SUM(DC13:DG13)</f>
        <v>2</v>
      </c>
      <c r="DC13" s="63">
        <v>0</v>
      </c>
      <c r="DD13" s="63">
        <v>1</v>
      </c>
      <c r="DE13" s="63">
        <v>1</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14</v>
      </c>
      <c r="EA13" s="63">
        <v>6</v>
      </c>
      <c r="EB13" s="63">
        <v>0</v>
      </c>
      <c r="EC13" s="63">
        <v>1</v>
      </c>
      <c r="ED13" s="63">
        <v>4</v>
      </c>
      <c r="EE13" s="63">
        <v>1</v>
      </c>
      <c r="EF13" s="63">
        <v>17</v>
      </c>
      <c r="EG13" s="63">
        <v>4</v>
      </c>
      <c r="EH13" s="63">
        <v>0</v>
      </c>
      <c r="EI13" s="63">
        <v>1</v>
      </c>
      <c r="EJ13" s="63">
        <v>0</v>
      </c>
      <c r="EK13" s="63">
        <v>0</v>
      </c>
      <c r="EL13" s="63">
        <v>0</v>
      </c>
      <c r="EM13" s="63">
        <v>0</v>
      </c>
      <c r="EN13" s="63">
        <v>0</v>
      </c>
      <c r="EO13" s="63">
        <v>3</v>
      </c>
      <c r="EP13" s="63">
        <v>0</v>
      </c>
      <c r="EQ13" s="63">
        <v>0</v>
      </c>
      <c r="ER13" s="63">
        <v>1</v>
      </c>
      <c r="ES13" s="63">
        <v>0</v>
      </c>
      <c r="ET13" s="63">
        <v>0</v>
      </c>
      <c r="EU13" s="63">
        <v>1</v>
      </c>
      <c r="EV13" s="63">
        <v>0</v>
      </c>
      <c r="EW13" s="63">
        <v>0</v>
      </c>
      <c r="EX13" s="63">
        <v>50</v>
      </c>
      <c r="EY13" s="63">
        <v>4</v>
      </c>
      <c r="EZ13" s="63">
        <v>0</v>
      </c>
      <c r="FA13" s="63">
        <v>3</v>
      </c>
      <c r="FB13" s="63">
        <v>24</v>
      </c>
      <c r="FC13" s="63">
        <v>2</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29</v>
      </c>
      <c r="KA13" s="63">
        <v>100</v>
      </c>
      <c r="KB13" s="63">
        <v>0</v>
      </c>
      <c r="KC13" s="63">
        <v>0</v>
      </c>
      <c r="KD13" s="63">
        <v>0</v>
      </c>
      <c r="KE13" s="63">
        <v>0</v>
      </c>
      <c r="KF13" s="63">
        <v>0</v>
      </c>
      <c r="KG13" s="63">
        <v>0</v>
      </c>
    </row>
    <row r="14" spans="1:293" s="53" customFormat="1" ht="13.5" customHeight="1">
      <c r="A14" s="60" t="s">
        <v>125</v>
      </c>
      <c r="B14" s="61" t="s">
        <v>151</v>
      </c>
      <c r="C14" s="62" t="s">
        <v>152</v>
      </c>
      <c r="D14" s="63">
        <v>0</v>
      </c>
      <c r="E14" s="63">
        <v>0</v>
      </c>
      <c r="F14" s="63">
        <v>0</v>
      </c>
      <c r="G14" s="63">
        <v>0</v>
      </c>
      <c r="H14" s="63">
        <v>0</v>
      </c>
      <c r="I14" s="63">
        <v>0</v>
      </c>
      <c r="J14" s="63">
        <v>0</v>
      </c>
      <c r="K14" s="63">
        <v>0</v>
      </c>
      <c r="L14" s="63">
        <v>43</v>
      </c>
      <c r="M14" s="63">
        <v>76</v>
      </c>
      <c r="N14" s="63">
        <v>0</v>
      </c>
      <c r="O14" s="63">
        <v>0</v>
      </c>
      <c r="P14" s="63">
        <v>0</v>
      </c>
      <c r="Q14" s="63">
        <v>0</v>
      </c>
      <c r="R14" s="63">
        <v>0</v>
      </c>
      <c r="S14" s="63">
        <v>0</v>
      </c>
      <c r="T14" s="63">
        <v>77</v>
      </c>
      <c r="U14" s="63">
        <v>141</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3</v>
      </c>
      <c r="EV14" s="63">
        <v>0</v>
      </c>
      <c r="EW14" s="63">
        <v>0</v>
      </c>
      <c r="EX14" s="63">
        <v>0</v>
      </c>
      <c r="EY14" s="63">
        <v>0</v>
      </c>
      <c r="EZ14" s="63">
        <v>0</v>
      </c>
      <c r="FA14" s="63">
        <v>0</v>
      </c>
      <c r="FB14" s="63">
        <v>0</v>
      </c>
      <c r="FC14" s="63">
        <v>0</v>
      </c>
      <c r="FD14" s="63" t="s">
        <v>137</v>
      </c>
      <c r="FE14" s="63">
        <v>0</v>
      </c>
      <c r="FF14" s="63">
        <v>0</v>
      </c>
      <c r="FG14" s="63">
        <v>0</v>
      </c>
      <c r="FH14" s="63" t="s">
        <v>137</v>
      </c>
      <c r="FI14" s="63">
        <v>0</v>
      </c>
      <c r="FJ14" s="63">
        <v>0</v>
      </c>
      <c r="FK14" s="63">
        <v>0</v>
      </c>
      <c r="FL14" s="63" t="s">
        <v>137</v>
      </c>
      <c r="FM14" s="63">
        <v>0</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137</v>
      </c>
      <c r="HW14" s="63">
        <v>0</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0</v>
      </c>
      <c r="KA14" s="63">
        <v>0</v>
      </c>
      <c r="KB14" s="63">
        <v>0</v>
      </c>
      <c r="KC14" s="63">
        <v>0</v>
      </c>
      <c r="KD14" s="63">
        <v>0</v>
      </c>
      <c r="KE14" s="63">
        <v>0</v>
      </c>
      <c r="KF14" s="63">
        <v>0</v>
      </c>
      <c r="KG14" s="63">
        <v>0</v>
      </c>
    </row>
    <row r="15" spans="1:293" s="53" customFormat="1" ht="13.5" customHeight="1">
      <c r="A15" s="60" t="s">
        <v>125</v>
      </c>
      <c r="B15" s="61" t="s">
        <v>153</v>
      </c>
      <c r="C15" s="62" t="s">
        <v>154</v>
      </c>
      <c r="D15" s="63">
        <v>31</v>
      </c>
      <c r="E15" s="63">
        <v>63</v>
      </c>
      <c r="F15" s="63">
        <v>0</v>
      </c>
      <c r="G15" s="63">
        <v>0</v>
      </c>
      <c r="H15" s="63">
        <v>0</v>
      </c>
      <c r="I15" s="63">
        <v>0</v>
      </c>
      <c r="J15" s="63">
        <v>0</v>
      </c>
      <c r="K15" s="63">
        <v>0</v>
      </c>
      <c r="L15" s="63">
        <v>5</v>
      </c>
      <c r="M15" s="63">
        <v>14</v>
      </c>
      <c r="N15" s="63">
        <v>0</v>
      </c>
      <c r="O15" s="63">
        <v>0</v>
      </c>
      <c r="P15" s="63">
        <v>0</v>
      </c>
      <c r="Q15" s="63">
        <v>0</v>
      </c>
      <c r="R15" s="63">
        <v>0</v>
      </c>
      <c r="S15" s="63">
        <v>0</v>
      </c>
      <c r="T15" s="63">
        <v>0</v>
      </c>
      <c r="U15" s="63">
        <v>0</v>
      </c>
      <c r="V15" s="63">
        <v>0</v>
      </c>
      <c r="W15" s="63">
        <v>0</v>
      </c>
      <c r="X15" s="63">
        <v>0</v>
      </c>
      <c r="Y15" s="63">
        <v>0</v>
      </c>
      <c r="Z15" s="63">
        <v>0</v>
      </c>
      <c r="AA15" s="63">
        <v>0</v>
      </c>
      <c r="AB15" s="63">
        <f>AC15+AV15</f>
        <v>31</v>
      </c>
      <c r="AC15" s="63">
        <f>AD15+AJ15+AP15</f>
        <v>31</v>
      </c>
      <c r="AD15" s="63">
        <f>SUM(AE15:AI15)</f>
        <v>1</v>
      </c>
      <c r="AE15" s="63">
        <v>0</v>
      </c>
      <c r="AF15" s="63">
        <v>1</v>
      </c>
      <c r="AG15" s="63">
        <v>0</v>
      </c>
      <c r="AH15" s="63">
        <v>0</v>
      </c>
      <c r="AI15" s="63">
        <v>0</v>
      </c>
      <c r="AJ15" s="63">
        <f>SUM(AK15:AO15)</f>
        <v>23</v>
      </c>
      <c r="AK15" s="63">
        <v>0</v>
      </c>
      <c r="AL15" s="63">
        <v>23</v>
      </c>
      <c r="AM15" s="63">
        <v>0</v>
      </c>
      <c r="AN15" s="63">
        <v>0</v>
      </c>
      <c r="AO15" s="63">
        <v>0</v>
      </c>
      <c r="AP15" s="63">
        <f>SUM(AQ15:AU15)</f>
        <v>7</v>
      </c>
      <c r="AQ15" s="63">
        <v>1</v>
      </c>
      <c r="AR15" s="63">
        <v>6</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2</v>
      </c>
      <c r="EJ15" s="63">
        <v>0</v>
      </c>
      <c r="EK15" s="63">
        <v>0</v>
      </c>
      <c r="EL15" s="63">
        <v>0</v>
      </c>
      <c r="EM15" s="63">
        <v>0</v>
      </c>
      <c r="EN15" s="63">
        <v>0</v>
      </c>
      <c r="EO15" s="63">
        <v>1</v>
      </c>
      <c r="EP15" s="63">
        <v>0</v>
      </c>
      <c r="EQ15" s="63">
        <v>0</v>
      </c>
      <c r="ER15" s="63">
        <v>0</v>
      </c>
      <c r="ES15" s="63">
        <v>0</v>
      </c>
      <c r="ET15" s="63">
        <v>0</v>
      </c>
      <c r="EU15" s="63">
        <v>1</v>
      </c>
      <c r="EV15" s="63">
        <v>0</v>
      </c>
      <c r="EW15" s="63">
        <v>0</v>
      </c>
      <c r="EX15" s="63">
        <v>0</v>
      </c>
      <c r="EY15" s="63">
        <v>0</v>
      </c>
      <c r="EZ15" s="63">
        <v>0</v>
      </c>
      <c r="FA15" s="63">
        <v>0</v>
      </c>
      <c r="FB15" s="63">
        <v>0</v>
      </c>
      <c r="FC15" s="63">
        <v>0</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4</v>
      </c>
      <c r="JK15" s="63">
        <v>10</v>
      </c>
      <c r="JL15" s="63">
        <v>0</v>
      </c>
      <c r="JM15" s="63">
        <v>0</v>
      </c>
      <c r="JN15" s="63"/>
      <c r="JO15" s="63"/>
      <c r="JP15" s="63">
        <v>0</v>
      </c>
      <c r="JQ15" s="63">
        <v>0</v>
      </c>
      <c r="JR15" s="63">
        <v>0</v>
      </c>
      <c r="JS15" s="63">
        <v>0</v>
      </c>
      <c r="JT15" s="63">
        <v>0</v>
      </c>
      <c r="JU15" s="63">
        <v>0</v>
      </c>
      <c r="JV15" s="63">
        <v>0</v>
      </c>
      <c r="JW15" s="63">
        <v>0</v>
      </c>
      <c r="JX15" s="63">
        <v>0</v>
      </c>
      <c r="JY15" s="63">
        <v>0</v>
      </c>
      <c r="JZ15" s="63">
        <v>27</v>
      </c>
      <c r="KA15" s="63">
        <v>71</v>
      </c>
      <c r="KB15" s="63">
        <v>0</v>
      </c>
      <c r="KC15" s="63">
        <v>0</v>
      </c>
      <c r="KD15" s="63">
        <v>0</v>
      </c>
      <c r="KE15" s="63">
        <v>0</v>
      </c>
      <c r="KF15" s="63">
        <v>0</v>
      </c>
      <c r="KG15" s="63">
        <v>0</v>
      </c>
    </row>
    <row r="16" spans="1:293" s="53" customFormat="1" ht="13.5" customHeight="1">
      <c r="A16" s="60" t="s">
        <v>125</v>
      </c>
      <c r="B16" s="61" t="s">
        <v>155</v>
      </c>
      <c r="C16" s="62" t="s">
        <v>156</v>
      </c>
      <c r="D16" s="63">
        <v>13</v>
      </c>
      <c r="E16" s="63">
        <v>38</v>
      </c>
      <c r="F16" s="63">
        <v>4</v>
      </c>
      <c r="G16" s="63">
        <v>4</v>
      </c>
      <c r="H16" s="63">
        <v>3</v>
      </c>
      <c r="I16" s="63">
        <v>12</v>
      </c>
      <c r="J16" s="63">
        <v>0</v>
      </c>
      <c r="K16" s="63">
        <v>0</v>
      </c>
      <c r="L16" s="63">
        <v>29</v>
      </c>
      <c r="M16" s="63">
        <v>61</v>
      </c>
      <c r="N16" s="63">
        <v>0</v>
      </c>
      <c r="O16" s="63">
        <v>0</v>
      </c>
      <c r="P16" s="63">
        <v>23</v>
      </c>
      <c r="Q16" s="63">
        <v>77</v>
      </c>
      <c r="R16" s="63">
        <v>0</v>
      </c>
      <c r="S16" s="63">
        <v>0</v>
      </c>
      <c r="T16" s="63">
        <v>59</v>
      </c>
      <c r="U16" s="63">
        <v>148</v>
      </c>
      <c r="V16" s="63">
        <v>0</v>
      </c>
      <c r="W16" s="63">
        <v>0</v>
      </c>
      <c r="X16" s="63">
        <v>0</v>
      </c>
      <c r="Y16" s="63">
        <v>0</v>
      </c>
      <c r="Z16" s="63">
        <v>0</v>
      </c>
      <c r="AA16" s="63">
        <v>0</v>
      </c>
      <c r="AB16" s="63">
        <f>AC16+AV16</f>
        <v>20</v>
      </c>
      <c r="AC16" s="63">
        <f>AD16+AJ16+AP16</f>
        <v>13</v>
      </c>
      <c r="AD16" s="63">
        <f>SUM(AE16:AI16)</f>
        <v>0</v>
      </c>
      <c r="AE16" s="63">
        <v>0</v>
      </c>
      <c r="AF16" s="63">
        <v>0</v>
      </c>
      <c r="AG16" s="63">
        <v>0</v>
      </c>
      <c r="AH16" s="63">
        <v>0</v>
      </c>
      <c r="AI16" s="63">
        <v>0</v>
      </c>
      <c r="AJ16" s="63">
        <f>SUM(AK16:AO16)</f>
        <v>13</v>
      </c>
      <c r="AK16" s="63">
        <v>0</v>
      </c>
      <c r="AL16" s="63">
        <v>6</v>
      </c>
      <c r="AM16" s="63">
        <v>7</v>
      </c>
      <c r="AN16" s="63">
        <v>0</v>
      </c>
      <c r="AO16" s="63">
        <v>0</v>
      </c>
      <c r="AP16" s="63">
        <f>SUM(AQ16:AU16)</f>
        <v>0</v>
      </c>
      <c r="AQ16" s="63">
        <v>0</v>
      </c>
      <c r="AR16" s="63">
        <v>0</v>
      </c>
      <c r="AS16" s="63">
        <v>0</v>
      </c>
      <c r="AT16" s="63">
        <v>0</v>
      </c>
      <c r="AU16" s="63">
        <v>0</v>
      </c>
      <c r="AV16" s="63">
        <f>AW16+BC16+BI16+BO16+BU16</f>
        <v>7</v>
      </c>
      <c r="AW16" s="63">
        <f>SUM(AX16:BB16)</f>
        <v>2</v>
      </c>
      <c r="AX16" s="63">
        <v>1</v>
      </c>
      <c r="AY16" s="63">
        <v>1</v>
      </c>
      <c r="AZ16" s="63">
        <v>0</v>
      </c>
      <c r="BA16" s="63">
        <v>0</v>
      </c>
      <c r="BB16" s="63">
        <v>0</v>
      </c>
      <c r="BC16" s="63">
        <f>SUM(BD16:BH16)</f>
        <v>5</v>
      </c>
      <c r="BD16" s="63">
        <v>2</v>
      </c>
      <c r="BE16" s="63">
        <v>0</v>
      </c>
      <c r="BF16" s="63">
        <v>3</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2</v>
      </c>
      <c r="EA16" s="63">
        <v>0</v>
      </c>
      <c r="EB16" s="63">
        <v>0</v>
      </c>
      <c r="EC16" s="63">
        <v>0</v>
      </c>
      <c r="ED16" s="63">
        <v>3</v>
      </c>
      <c r="EE16" s="63">
        <v>0</v>
      </c>
      <c r="EF16" s="63">
        <v>0</v>
      </c>
      <c r="EG16" s="63">
        <v>0</v>
      </c>
      <c r="EH16" s="63">
        <v>0</v>
      </c>
      <c r="EI16" s="63">
        <v>2</v>
      </c>
      <c r="EJ16" s="63">
        <v>0</v>
      </c>
      <c r="EK16" s="63">
        <v>0</v>
      </c>
      <c r="EL16" s="63">
        <v>0</v>
      </c>
      <c r="EM16" s="63">
        <v>0</v>
      </c>
      <c r="EN16" s="63">
        <v>0</v>
      </c>
      <c r="EO16" s="63">
        <v>1</v>
      </c>
      <c r="EP16" s="63">
        <v>0</v>
      </c>
      <c r="EQ16" s="63">
        <v>0</v>
      </c>
      <c r="ER16" s="63">
        <v>0</v>
      </c>
      <c r="ES16" s="63">
        <v>0</v>
      </c>
      <c r="ET16" s="63">
        <v>0</v>
      </c>
      <c r="EU16" s="63">
        <v>0</v>
      </c>
      <c r="EV16" s="63">
        <v>0</v>
      </c>
      <c r="EW16" s="63">
        <v>0</v>
      </c>
      <c r="EX16" s="63">
        <v>6</v>
      </c>
      <c r="EY16" s="63">
        <v>7</v>
      </c>
      <c r="EZ16" s="63">
        <v>0</v>
      </c>
      <c r="FA16" s="63">
        <v>0</v>
      </c>
      <c r="FB16" s="63">
        <v>13</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13</v>
      </c>
      <c r="KA16" s="63">
        <v>39</v>
      </c>
      <c r="KB16" s="63">
        <v>0</v>
      </c>
      <c r="KC16" s="63">
        <v>0</v>
      </c>
      <c r="KD16" s="63">
        <v>0</v>
      </c>
      <c r="KE16" s="63">
        <v>0</v>
      </c>
      <c r="KF16" s="63">
        <v>0</v>
      </c>
      <c r="KG16" s="63">
        <v>0</v>
      </c>
    </row>
    <row r="17" spans="1:293" s="53" customFormat="1" ht="13.5" customHeight="1">
      <c r="A17" s="60" t="s">
        <v>125</v>
      </c>
      <c r="B17" s="61" t="s">
        <v>157</v>
      </c>
      <c r="C17" s="62" t="s">
        <v>158</v>
      </c>
      <c r="D17" s="63">
        <v>5</v>
      </c>
      <c r="E17" s="63">
        <v>9</v>
      </c>
      <c r="F17" s="63">
        <v>0</v>
      </c>
      <c r="G17" s="63">
        <v>0</v>
      </c>
      <c r="H17" s="63">
        <v>0</v>
      </c>
      <c r="I17" s="63">
        <v>0</v>
      </c>
      <c r="J17" s="63">
        <v>0</v>
      </c>
      <c r="K17" s="63">
        <v>0</v>
      </c>
      <c r="L17" s="63">
        <v>2</v>
      </c>
      <c r="M17" s="63">
        <v>4</v>
      </c>
      <c r="N17" s="63">
        <v>0</v>
      </c>
      <c r="O17" s="63">
        <v>0</v>
      </c>
      <c r="P17" s="63">
        <v>0</v>
      </c>
      <c r="Q17" s="63">
        <v>0</v>
      </c>
      <c r="R17" s="63">
        <v>0</v>
      </c>
      <c r="S17" s="63">
        <v>0</v>
      </c>
      <c r="T17" s="63">
        <v>3</v>
      </c>
      <c r="U17" s="63">
        <v>6</v>
      </c>
      <c r="V17" s="63">
        <v>0</v>
      </c>
      <c r="W17" s="63">
        <v>0</v>
      </c>
      <c r="X17" s="63">
        <v>0</v>
      </c>
      <c r="Y17" s="63">
        <v>0</v>
      </c>
      <c r="Z17" s="63">
        <v>0</v>
      </c>
      <c r="AA17" s="63">
        <v>0</v>
      </c>
      <c r="AB17" s="63">
        <f>AC17+AV17</f>
        <v>5</v>
      </c>
      <c r="AC17" s="63">
        <f>AD17+AJ17+AP17</f>
        <v>5</v>
      </c>
      <c r="AD17" s="63">
        <f>SUM(AE17:AI17)</f>
        <v>0</v>
      </c>
      <c r="AE17" s="63">
        <v>0</v>
      </c>
      <c r="AF17" s="63">
        <v>0</v>
      </c>
      <c r="AG17" s="63">
        <v>0</v>
      </c>
      <c r="AH17" s="63">
        <v>0</v>
      </c>
      <c r="AI17" s="63">
        <v>0</v>
      </c>
      <c r="AJ17" s="63">
        <f>SUM(AK17:AO17)</f>
        <v>2</v>
      </c>
      <c r="AK17" s="63">
        <v>0</v>
      </c>
      <c r="AL17" s="63">
        <v>2</v>
      </c>
      <c r="AM17" s="63">
        <v>0</v>
      </c>
      <c r="AN17" s="63">
        <v>0</v>
      </c>
      <c r="AO17" s="63">
        <v>0</v>
      </c>
      <c r="AP17" s="63">
        <f>SUM(AQ17:AU17)</f>
        <v>3</v>
      </c>
      <c r="AQ17" s="63">
        <v>1</v>
      </c>
      <c r="AR17" s="63">
        <v>0</v>
      </c>
      <c r="AS17" s="63">
        <v>2</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2</v>
      </c>
      <c r="CB17" s="63">
        <f>CC17+CI17+CO17</f>
        <v>2</v>
      </c>
      <c r="CC17" s="63">
        <f>SUM(CD17:CH17)</f>
        <v>0</v>
      </c>
      <c r="CD17" s="63">
        <v>0</v>
      </c>
      <c r="CE17" s="63">
        <v>0</v>
      </c>
      <c r="CF17" s="63">
        <v>0</v>
      </c>
      <c r="CG17" s="63">
        <v>0</v>
      </c>
      <c r="CH17" s="63">
        <v>0</v>
      </c>
      <c r="CI17" s="63">
        <f>SUM(CJ17:CN17)</f>
        <v>0</v>
      </c>
      <c r="CJ17" s="63">
        <v>0</v>
      </c>
      <c r="CK17" s="63">
        <v>0</v>
      </c>
      <c r="CL17" s="63">
        <v>0</v>
      </c>
      <c r="CM17" s="63">
        <v>0</v>
      </c>
      <c r="CN17" s="63">
        <v>0</v>
      </c>
      <c r="CO17" s="63">
        <f>SUM(CP17:CT17)</f>
        <v>2</v>
      </c>
      <c r="CP17" s="63">
        <v>0</v>
      </c>
      <c r="CQ17" s="63">
        <v>1</v>
      </c>
      <c r="CR17" s="63">
        <v>1</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0</v>
      </c>
      <c r="EC17" s="63">
        <v>0</v>
      </c>
      <c r="ED17" s="63">
        <v>0</v>
      </c>
      <c r="EE17" s="63">
        <v>0</v>
      </c>
      <c r="EF17" s="63">
        <v>0</v>
      </c>
      <c r="EG17" s="63">
        <v>0</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0</v>
      </c>
      <c r="EY17" s="63">
        <v>0</v>
      </c>
      <c r="EZ17" s="63">
        <v>0</v>
      </c>
      <c r="FA17" s="63">
        <v>0</v>
      </c>
      <c r="FB17" s="63">
        <v>0</v>
      </c>
      <c r="FC17" s="63">
        <v>0</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11</v>
      </c>
      <c r="KA17" s="63">
        <v>27</v>
      </c>
      <c r="KB17" s="63">
        <v>0</v>
      </c>
      <c r="KC17" s="63">
        <v>0</v>
      </c>
      <c r="KD17" s="63">
        <v>0</v>
      </c>
      <c r="KE17" s="63">
        <v>0</v>
      </c>
      <c r="KF17" s="63">
        <v>0</v>
      </c>
      <c r="KG17" s="63">
        <v>0</v>
      </c>
    </row>
    <row r="18" spans="1:293" s="53" customFormat="1" ht="13.5" customHeight="1">
      <c r="A18" s="60" t="s">
        <v>125</v>
      </c>
      <c r="B18" s="61" t="s">
        <v>159</v>
      </c>
      <c r="C18" s="62" t="s">
        <v>160</v>
      </c>
      <c r="D18" s="63">
        <v>10</v>
      </c>
      <c r="E18" s="63">
        <v>17</v>
      </c>
      <c r="F18" s="63">
        <v>5</v>
      </c>
      <c r="G18" s="63">
        <v>11</v>
      </c>
      <c r="H18" s="63">
        <v>0</v>
      </c>
      <c r="I18" s="63">
        <v>0</v>
      </c>
      <c r="J18" s="63">
        <v>0</v>
      </c>
      <c r="K18" s="63">
        <v>0</v>
      </c>
      <c r="L18" s="63">
        <v>0</v>
      </c>
      <c r="M18" s="63">
        <v>0</v>
      </c>
      <c r="N18" s="63">
        <v>0</v>
      </c>
      <c r="O18" s="63">
        <v>0</v>
      </c>
      <c r="P18" s="63">
        <v>0</v>
      </c>
      <c r="Q18" s="63">
        <v>0</v>
      </c>
      <c r="R18" s="63">
        <v>0</v>
      </c>
      <c r="S18" s="63">
        <v>0</v>
      </c>
      <c r="T18" s="63">
        <v>6</v>
      </c>
      <c r="U18" s="63">
        <v>12</v>
      </c>
      <c r="V18" s="63">
        <v>0</v>
      </c>
      <c r="W18" s="63">
        <v>0</v>
      </c>
      <c r="X18" s="63">
        <v>0</v>
      </c>
      <c r="Y18" s="63">
        <v>0</v>
      </c>
      <c r="Z18" s="63">
        <v>0</v>
      </c>
      <c r="AA18" s="63">
        <v>0</v>
      </c>
      <c r="AB18" s="63">
        <f>AC18+AV18</f>
        <v>15</v>
      </c>
      <c r="AC18" s="63">
        <f>AD18+AJ18+AP18</f>
        <v>10</v>
      </c>
      <c r="AD18" s="63">
        <f>SUM(AE18:AI18)</f>
        <v>6</v>
      </c>
      <c r="AE18" s="63">
        <v>0</v>
      </c>
      <c r="AF18" s="63">
        <v>6</v>
      </c>
      <c r="AG18" s="63">
        <v>0</v>
      </c>
      <c r="AH18" s="63">
        <v>0</v>
      </c>
      <c r="AI18" s="63">
        <v>0</v>
      </c>
      <c r="AJ18" s="63">
        <f>SUM(AK18:AO18)</f>
        <v>0</v>
      </c>
      <c r="AK18" s="63">
        <v>0</v>
      </c>
      <c r="AL18" s="63">
        <v>0</v>
      </c>
      <c r="AM18" s="63">
        <v>0</v>
      </c>
      <c r="AN18" s="63">
        <v>0</v>
      </c>
      <c r="AO18" s="63">
        <v>0</v>
      </c>
      <c r="AP18" s="63">
        <f>SUM(AQ18:AU18)</f>
        <v>4</v>
      </c>
      <c r="AQ18" s="63">
        <v>2</v>
      </c>
      <c r="AR18" s="63">
        <v>2</v>
      </c>
      <c r="AS18" s="63">
        <v>0</v>
      </c>
      <c r="AT18" s="63">
        <v>0</v>
      </c>
      <c r="AU18" s="63">
        <v>0</v>
      </c>
      <c r="AV18" s="63">
        <f>AW18+BC18+BI18+BO18+BU18</f>
        <v>5</v>
      </c>
      <c r="AW18" s="63">
        <f>SUM(AX18:BB18)</f>
        <v>3</v>
      </c>
      <c r="AX18" s="63">
        <v>3</v>
      </c>
      <c r="AY18" s="63">
        <v>0</v>
      </c>
      <c r="AZ18" s="63">
        <v>0</v>
      </c>
      <c r="BA18" s="63">
        <v>0</v>
      </c>
      <c r="BB18" s="63">
        <v>0</v>
      </c>
      <c r="BC18" s="63">
        <f>SUM(BD18:BH18)</f>
        <v>2</v>
      </c>
      <c r="BD18" s="63">
        <v>2</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2</v>
      </c>
      <c r="CB18" s="63">
        <f>CC18+CI18+CO18</f>
        <v>1</v>
      </c>
      <c r="CC18" s="63">
        <f>SUM(CD18:CH18)</f>
        <v>1</v>
      </c>
      <c r="CD18" s="63">
        <v>1</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1</v>
      </c>
      <c r="CV18" s="63">
        <f>SUM(CW18:DA18)</f>
        <v>0</v>
      </c>
      <c r="CW18" s="63">
        <v>0</v>
      </c>
      <c r="CX18" s="63">
        <v>0</v>
      </c>
      <c r="CY18" s="63">
        <v>0</v>
      </c>
      <c r="CZ18" s="63">
        <v>0</v>
      </c>
      <c r="DA18" s="63">
        <v>0</v>
      </c>
      <c r="DB18" s="63">
        <f>SUM(DC18:DG18)</f>
        <v>1</v>
      </c>
      <c r="DC18" s="63">
        <v>1</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2</v>
      </c>
      <c r="EA18" s="63">
        <v>2</v>
      </c>
      <c r="EB18" s="63">
        <v>0</v>
      </c>
      <c r="EC18" s="63">
        <v>0</v>
      </c>
      <c r="ED18" s="63">
        <v>0</v>
      </c>
      <c r="EE18" s="63">
        <v>0</v>
      </c>
      <c r="EF18" s="63">
        <v>0</v>
      </c>
      <c r="EG18" s="63">
        <v>0</v>
      </c>
      <c r="EH18" s="63">
        <v>0</v>
      </c>
      <c r="EI18" s="63">
        <v>0</v>
      </c>
      <c r="EJ18" s="63">
        <v>1</v>
      </c>
      <c r="EK18" s="63">
        <v>0</v>
      </c>
      <c r="EL18" s="63">
        <v>0</v>
      </c>
      <c r="EM18" s="63">
        <v>0</v>
      </c>
      <c r="EN18" s="63">
        <v>0</v>
      </c>
      <c r="EO18" s="63">
        <v>0</v>
      </c>
      <c r="EP18" s="63">
        <v>0</v>
      </c>
      <c r="EQ18" s="63">
        <v>0</v>
      </c>
      <c r="ER18" s="63">
        <v>0</v>
      </c>
      <c r="ES18" s="63">
        <v>0</v>
      </c>
      <c r="ET18" s="63">
        <v>0</v>
      </c>
      <c r="EU18" s="63">
        <v>0</v>
      </c>
      <c r="EV18" s="63">
        <v>0</v>
      </c>
      <c r="EW18" s="63">
        <v>0</v>
      </c>
      <c r="EX18" s="63">
        <v>0</v>
      </c>
      <c r="EY18" s="63">
        <v>0</v>
      </c>
      <c r="EZ18" s="63">
        <v>0</v>
      </c>
      <c r="FA18" s="63">
        <v>0</v>
      </c>
      <c r="FB18" s="63">
        <v>0</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c r="GS18" s="63">
        <v>1</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17</v>
      </c>
      <c r="KA18" s="63">
        <v>62</v>
      </c>
      <c r="KB18" s="63">
        <v>0</v>
      </c>
      <c r="KC18" s="63">
        <v>0</v>
      </c>
      <c r="KD18" s="63">
        <v>0</v>
      </c>
      <c r="KE18" s="63">
        <v>0</v>
      </c>
      <c r="KF18" s="63">
        <v>0</v>
      </c>
      <c r="KG18" s="63">
        <v>0</v>
      </c>
    </row>
    <row r="19" spans="1:293" s="53" customFormat="1" ht="13.5" customHeight="1">
      <c r="A19" s="60" t="s">
        <v>125</v>
      </c>
      <c r="B19" s="61" t="s">
        <v>161</v>
      </c>
      <c r="C19" s="62" t="s">
        <v>162</v>
      </c>
      <c r="D19" s="63">
        <v>3</v>
      </c>
      <c r="E19" s="63">
        <v>1</v>
      </c>
      <c r="F19" s="63">
        <v>0</v>
      </c>
      <c r="G19" s="63">
        <v>0</v>
      </c>
      <c r="H19" s="63">
        <v>0</v>
      </c>
      <c r="I19" s="63">
        <v>0</v>
      </c>
      <c r="J19" s="63">
        <v>0</v>
      </c>
      <c r="K19" s="63">
        <v>0</v>
      </c>
      <c r="L19" s="63">
        <v>6</v>
      </c>
      <c r="M19" s="63">
        <v>9</v>
      </c>
      <c r="N19" s="63">
        <v>0</v>
      </c>
      <c r="O19" s="63">
        <v>0</v>
      </c>
      <c r="P19" s="63">
        <v>0</v>
      </c>
      <c r="Q19" s="63">
        <v>0</v>
      </c>
      <c r="R19" s="63">
        <v>0</v>
      </c>
      <c r="S19" s="63">
        <v>0</v>
      </c>
      <c r="T19" s="63">
        <v>0</v>
      </c>
      <c r="U19" s="63">
        <v>0</v>
      </c>
      <c r="V19" s="63">
        <v>0</v>
      </c>
      <c r="W19" s="63">
        <v>0</v>
      </c>
      <c r="X19" s="63">
        <v>0</v>
      </c>
      <c r="Y19" s="63">
        <v>0</v>
      </c>
      <c r="Z19" s="63">
        <v>0</v>
      </c>
      <c r="AA19" s="63">
        <v>0</v>
      </c>
      <c r="AB19" s="63">
        <f>AC19+AV19</f>
        <v>3</v>
      </c>
      <c r="AC19" s="63">
        <f>AD19+AJ19+AP19</f>
        <v>3</v>
      </c>
      <c r="AD19" s="63">
        <f>SUM(AE19:AI19)</f>
        <v>0</v>
      </c>
      <c r="AE19" s="63">
        <v>0</v>
      </c>
      <c r="AF19" s="63">
        <v>0</v>
      </c>
      <c r="AG19" s="63">
        <v>0</v>
      </c>
      <c r="AH19" s="63">
        <v>0</v>
      </c>
      <c r="AI19" s="63">
        <v>0</v>
      </c>
      <c r="AJ19" s="63">
        <f>SUM(AK19:AO19)</f>
        <v>2</v>
      </c>
      <c r="AK19" s="63">
        <v>2</v>
      </c>
      <c r="AL19" s="63">
        <v>0</v>
      </c>
      <c r="AM19" s="63">
        <v>0</v>
      </c>
      <c r="AN19" s="63">
        <v>0</v>
      </c>
      <c r="AO19" s="63">
        <v>0</v>
      </c>
      <c r="AP19" s="63">
        <f>SUM(AQ19:AU19)</f>
        <v>1</v>
      </c>
      <c r="AQ19" s="63">
        <v>1</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3</v>
      </c>
      <c r="CB19" s="63">
        <f>CC19+CI19+CO19</f>
        <v>3</v>
      </c>
      <c r="CC19" s="63">
        <f>SUM(CD19:CH19)</f>
        <v>0</v>
      </c>
      <c r="CD19" s="63">
        <v>0</v>
      </c>
      <c r="CE19" s="63">
        <v>0</v>
      </c>
      <c r="CF19" s="63">
        <v>0</v>
      </c>
      <c r="CG19" s="63">
        <v>0</v>
      </c>
      <c r="CH19" s="63">
        <v>0</v>
      </c>
      <c r="CI19" s="63">
        <f>SUM(CJ19:CN19)</f>
        <v>2</v>
      </c>
      <c r="CJ19" s="63">
        <v>2</v>
      </c>
      <c r="CK19" s="63">
        <v>0</v>
      </c>
      <c r="CL19" s="63">
        <v>0</v>
      </c>
      <c r="CM19" s="63">
        <v>0</v>
      </c>
      <c r="CN19" s="63">
        <v>0</v>
      </c>
      <c r="CO19" s="63">
        <f>SUM(CP19:CT19)</f>
        <v>1</v>
      </c>
      <c r="CP19" s="63">
        <v>1</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1</v>
      </c>
      <c r="EA19" s="63">
        <v>1</v>
      </c>
      <c r="EB19" s="63">
        <v>0</v>
      </c>
      <c r="EC19" s="63">
        <v>1</v>
      </c>
      <c r="ED19" s="63">
        <v>0</v>
      </c>
      <c r="EE19" s="63">
        <v>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2</v>
      </c>
      <c r="EY19" s="63">
        <v>0</v>
      </c>
      <c r="EZ19" s="63">
        <v>0</v>
      </c>
      <c r="FA19" s="63">
        <v>0</v>
      </c>
      <c r="FB19" s="63">
        <v>0</v>
      </c>
      <c r="FC19" s="63">
        <v>0</v>
      </c>
      <c r="FD19" s="63" t="s">
        <v>163</v>
      </c>
      <c r="FE19" s="63">
        <v>4</v>
      </c>
      <c r="FF19" s="63">
        <v>0</v>
      </c>
      <c r="FG19" s="63">
        <v>0</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1</v>
      </c>
      <c r="GS19" s="63">
        <v>1</v>
      </c>
      <c r="GT19" s="63">
        <v>0</v>
      </c>
      <c r="GU19" s="63">
        <v>1</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1</v>
      </c>
      <c r="HN19" s="63">
        <v>0</v>
      </c>
      <c r="HO19" s="63">
        <v>0</v>
      </c>
      <c r="HP19" s="63">
        <v>2</v>
      </c>
      <c r="HQ19" s="63">
        <v>0</v>
      </c>
      <c r="HR19" s="63">
        <v>0</v>
      </c>
      <c r="HS19" s="63">
        <v>0</v>
      </c>
      <c r="HT19" s="63">
        <v>0</v>
      </c>
      <c r="HU19" s="63">
        <v>0</v>
      </c>
      <c r="HV19" s="63" t="s">
        <v>163</v>
      </c>
      <c r="HW19" s="63">
        <v>4</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2</v>
      </c>
      <c r="JK19" s="63">
        <v>4</v>
      </c>
      <c r="JL19" s="63">
        <v>0</v>
      </c>
      <c r="JM19" s="63">
        <v>0</v>
      </c>
      <c r="JN19" s="63">
        <v>0</v>
      </c>
      <c r="JO19" s="63">
        <v>0</v>
      </c>
      <c r="JP19" s="63">
        <v>0</v>
      </c>
      <c r="JQ19" s="63">
        <v>0</v>
      </c>
      <c r="JR19" s="63">
        <v>0</v>
      </c>
      <c r="JS19" s="63">
        <v>0</v>
      </c>
      <c r="JT19" s="63">
        <v>0</v>
      </c>
      <c r="JU19" s="63">
        <v>0</v>
      </c>
      <c r="JV19" s="63">
        <v>0</v>
      </c>
      <c r="JW19" s="63">
        <v>0</v>
      </c>
      <c r="JX19" s="63">
        <v>0</v>
      </c>
      <c r="JY19" s="63">
        <v>0</v>
      </c>
      <c r="JZ19" s="63">
        <v>2</v>
      </c>
      <c r="KA19" s="63">
        <v>4</v>
      </c>
      <c r="KB19" s="63">
        <v>0</v>
      </c>
      <c r="KC19" s="63">
        <v>0</v>
      </c>
      <c r="KD19" s="63">
        <v>0</v>
      </c>
      <c r="KE19" s="63">
        <v>0</v>
      </c>
      <c r="KF19" s="63">
        <v>0</v>
      </c>
      <c r="KG19" s="63">
        <v>0</v>
      </c>
    </row>
    <row r="20" spans="1:293" s="53" customFormat="1" ht="13.5" customHeight="1">
      <c r="A20" s="60" t="s">
        <v>125</v>
      </c>
      <c r="B20" s="61" t="s">
        <v>164</v>
      </c>
      <c r="C20" s="62" t="s">
        <v>165</v>
      </c>
      <c r="D20" s="63">
        <v>0</v>
      </c>
      <c r="E20" s="63">
        <v>0</v>
      </c>
      <c r="F20" s="63">
        <v>0</v>
      </c>
      <c r="G20" s="63">
        <v>0</v>
      </c>
      <c r="H20" s="63">
        <v>0</v>
      </c>
      <c r="I20" s="63">
        <v>0</v>
      </c>
      <c r="J20" s="63">
        <v>0</v>
      </c>
      <c r="K20" s="63">
        <v>0</v>
      </c>
      <c r="L20" s="63">
        <v>11</v>
      </c>
      <c r="M20" s="63">
        <v>21</v>
      </c>
      <c r="N20" s="63">
        <v>0</v>
      </c>
      <c r="O20" s="63">
        <v>0</v>
      </c>
      <c r="P20" s="63">
        <v>0</v>
      </c>
      <c r="Q20" s="63">
        <v>0</v>
      </c>
      <c r="R20" s="63">
        <v>0</v>
      </c>
      <c r="S20" s="63">
        <v>0</v>
      </c>
      <c r="T20" s="63">
        <v>0</v>
      </c>
      <c r="U20" s="63">
        <v>0</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2</v>
      </c>
      <c r="EB20" s="63">
        <v>0</v>
      </c>
      <c r="EC20" s="63">
        <v>0</v>
      </c>
      <c r="ED20" s="63">
        <v>0</v>
      </c>
      <c r="EE20" s="63">
        <v>0</v>
      </c>
      <c r="EF20" s="63">
        <v>0</v>
      </c>
      <c r="EG20" s="63">
        <v>0</v>
      </c>
      <c r="EH20" s="63">
        <v>0</v>
      </c>
      <c r="EI20" s="63">
        <v>0</v>
      </c>
      <c r="EJ20" s="63">
        <v>1</v>
      </c>
      <c r="EK20" s="63">
        <v>0</v>
      </c>
      <c r="EL20" s="63">
        <v>0</v>
      </c>
      <c r="EM20" s="63">
        <v>0</v>
      </c>
      <c r="EN20" s="63">
        <v>0</v>
      </c>
      <c r="EO20" s="63">
        <v>0</v>
      </c>
      <c r="EP20" s="63">
        <v>0</v>
      </c>
      <c r="EQ20" s="63">
        <v>0</v>
      </c>
      <c r="ER20" s="63">
        <v>0</v>
      </c>
      <c r="ES20" s="63">
        <v>0</v>
      </c>
      <c r="ET20" s="63">
        <v>0</v>
      </c>
      <c r="EU20" s="63">
        <v>0</v>
      </c>
      <c r="EV20" s="63">
        <v>0</v>
      </c>
      <c r="EW20" s="63">
        <v>1</v>
      </c>
      <c r="EX20" s="63">
        <v>0</v>
      </c>
      <c r="EY20" s="63">
        <v>3</v>
      </c>
      <c r="EZ20" s="63">
        <v>0</v>
      </c>
      <c r="FA20" s="63">
        <v>0</v>
      </c>
      <c r="FB20" s="63">
        <v>0</v>
      </c>
      <c r="FC20" s="63">
        <v>0</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1</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2</v>
      </c>
      <c r="KA20" s="63">
        <v>4</v>
      </c>
      <c r="KB20" s="63">
        <v>0</v>
      </c>
      <c r="KC20" s="63">
        <v>0</v>
      </c>
      <c r="KD20" s="63">
        <v>0</v>
      </c>
      <c r="KE20" s="63">
        <v>0</v>
      </c>
      <c r="KF20" s="63">
        <v>0</v>
      </c>
      <c r="KG20" s="63">
        <v>0</v>
      </c>
    </row>
    <row r="21" spans="1:293" s="53" customFormat="1" ht="13.5" customHeight="1">
      <c r="A21" s="60" t="s">
        <v>125</v>
      </c>
      <c r="B21" s="61" t="s">
        <v>166</v>
      </c>
      <c r="C21" s="62" t="s">
        <v>167</v>
      </c>
      <c r="D21" s="63">
        <v>2</v>
      </c>
      <c r="E21" s="63">
        <v>6</v>
      </c>
      <c r="F21" s="63">
        <v>2</v>
      </c>
      <c r="G21" s="63">
        <v>1</v>
      </c>
      <c r="H21" s="63">
        <v>0</v>
      </c>
      <c r="I21" s="63">
        <v>0</v>
      </c>
      <c r="J21" s="63">
        <v>0</v>
      </c>
      <c r="K21" s="63">
        <v>0</v>
      </c>
      <c r="L21" s="63">
        <v>2</v>
      </c>
      <c r="M21" s="63">
        <v>4</v>
      </c>
      <c r="N21" s="63">
        <v>0</v>
      </c>
      <c r="O21" s="63">
        <v>0</v>
      </c>
      <c r="P21" s="63">
        <v>0</v>
      </c>
      <c r="Q21" s="63">
        <v>0</v>
      </c>
      <c r="R21" s="63">
        <v>0</v>
      </c>
      <c r="S21" s="63">
        <v>0</v>
      </c>
      <c r="T21" s="63">
        <v>5</v>
      </c>
      <c r="U21" s="63">
        <v>8</v>
      </c>
      <c r="V21" s="63">
        <v>0</v>
      </c>
      <c r="W21" s="63">
        <v>0</v>
      </c>
      <c r="X21" s="63">
        <v>0</v>
      </c>
      <c r="Y21" s="63">
        <v>0</v>
      </c>
      <c r="Z21" s="63">
        <v>0</v>
      </c>
      <c r="AA21" s="63">
        <v>0</v>
      </c>
      <c r="AB21" s="63">
        <f>AC21+AV21</f>
        <v>4</v>
      </c>
      <c r="AC21" s="63">
        <f>AD21+AJ21+AP21</f>
        <v>2</v>
      </c>
      <c r="AD21" s="63">
        <f>SUM(AE21:AI21)</f>
        <v>0</v>
      </c>
      <c r="AE21" s="63">
        <v>0</v>
      </c>
      <c r="AF21" s="63">
        <v>0</v>
      </c>
      <c r="AG21" s="63">
        <v>0</v>
      </c>
      <c r="AH21" s="63">
        <v>0</v>
      </c>
      <c r="AI21" s="63">
        <v>0</v>
      </c>
      <c r="AJ21" s="63">
        <f>SUM(AK21:AO21)</f>
        <v>2</v>
      </c>
      <c r="AK21" s="63">
        <v>0</v>
      </c>
      <c r="AL21" s="63">
        <v>1</v>
      </c>
      <c r="AM21" s="63">
        <v>0</v>
      </c>
      <c r="AN21" s="63">
        <v>1</v>
      </c>
      <c r="AO21" s="63">
        <v>0</v>
      </c>
      <c r="AP21" s="63">
        <f>SUM(AQ21:AU21)</f>
        <v>0</v>
      </c>
      <c r="AQ21" s="63">
        <v>0</v>
      </c>
      <c r="AR21" s="63">
        <v>0</v>
      </c>
      <c r="AS21" s="63">
        <v>0</v>
      </c>
      <c r="AT21" s="63">
        <v>0</v>
      </c>
      <c r="AU21" s="63">
        <v>0</v>
      </c>
      <c r="AV21" s="63">
        <f>AW21+BC21+BI21+BO21+BU21</f>
        <v>2</v>
      </c>
      <c r="AW21" s="63">
        <f>SUM(AX21:BB21)</f>
        <v>0</v>
      </c>
      <c r="AX21" s="63">
        <v>0</v>
      </c>
      <c r="AY21" s="63">
        <v>0</v>
      </c>
      <c r="AZ21" s="63">
        <v>0</v>
      </c>
      <c r="BA21" s="63">
        <v>0</v>
      </c>
      <c r="BB21" s="63">
        <v>0</v>
      </c>
      <c r="BC21" s="63">
        <f>SUM(BD21:BH21)</f>
        <v>2</v>
      </c>
      <c r="BD21" s="63">
        <v>2</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4</v>
      </c>
      <c r="CB21" s="63">
        <f>CC21+CI21+CO21</f>
        <v>2</v>
      </c>
      <c r="CC21" s="63">
        <f>SUM(CD21:CH21)</f>
        <v>0</v>
      </c>
      <c r="CD21" s="63">
        <v>0</v>
      </c>
      <c r="CE21" s="63">
        <v>0</v>
      </c>
      <c r="CF21" s="63">
        <v>0</v>
      </c>
      <c r="CG21" s="63">
        <v>0</v>
      </c>
      <c r="CH21" s="63">
        <v>0</v>
      </c>
      <c r="CI21" s="63">
        <f>SUM(CJ21:CN21)</f>
        <v>2</v>
      </c>
      <c r="CJ21" s="63">
        <v>0</v>
      </c>
      <c r="CK21" s="63">
        <v>1</v>
      </c>
      <c r="CL21" s="63">
        <v>0</v>
      </c>
      <c r="CM21" s="63">
        <v>1</v>
      </c>
      <c r="CN21" s="63">
        <v>0</v>
      </c>
      <c r="CO21" s="63">
        <f>SUM(CP21:CT21)</f>
        <v>0</v>
      </c>
      <c r="CP21" s="63">
        <v>0</v>
      </c>
      <c r="CQ21" s="63">
        <v>0</v>
      </c>
      <c r="CR21" s="63">
        <v>0</v>
      </c>
      <c r="CS21" s="63">
        <v>0</v>
      </c>
      <c r="CT21" s="63">
        <v>0</v>
      </c>
      <c r="CU21" s="63">
        <f>CV21+DB21+DH21+DN21+DT21</f>
        <v>2</v>
      </c>
      <c r="CV21" s="63">
        <f>SUM(CW21:DA21)</f>
        <v>0</v>
      </c>
      <c r="CW21" s="63">
        <v>0</v>
      </c>
      <c r="CX21" s="63">
        <v>0</v>
      </c>
      <c r="CY21" s="63">
        <v>0</v>
      </c>
      <c r="CZ21" s="63">
        <v>0</v>
      </c>
      <c r="DA21" s="63">
        <v>0</v>
      </c>
      <c r="DB21" s="63">
        <f>SUM(DC21:DG21)</f>
        <v>2</v>
      </c>
      <c r="DC21" s="63">
        <v>2</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3</v>
      </c>
      <c r="EA21" s="63">
        <v>0</v>
      </c>
      <c r="EB21" s="63">
        <v>0</v>
      </c>
      <c r="EC21" s="63">
        <v>0</v>
      </c>
      <c r="ED21" s="63">
        <v>2</v>
      </c>
      <c r="EE21" s="63">
        <v>0</v>
      </c>
      <c r="EF21" s="63">
        <v>0</v>
      </c>
      <c r="EG21" s="63">
        <v>0</v>
      </c>
      <c r="EH21" s="63">
        <v>0</v>
      </c>
      <c r="EI21" s="63">
        <v>0</v>
      </c>
      <c r="EJ21" s="63">
        <v>3</v>
      </c>
      <c r="EK21" s="63">
        <v>0</v>
      </c>
      <c r="EL21" s="63">
        <v>0</v>
      </c>
      <c r="EM21" s="63">
        <v>0</v>
      </c>
      <c r="EN21" s="63">
        <v>0</v>
      </c>
      <c r="EO21" s="63">
        <v>0</v>
      </c>
      <c r="EP21" s="63">
        <v>0</v>
      </c>
      <c r="EQ21" s="63">
        <v>0</v>
      </c>
      <c r="ER21" s="63">
        <v>0</v>
      </c>
      <c r="ES21" s="63">
        <v>0</v>
      </c>
      <c r="ET21" s="63">
        <v>0</v>
      </c>
      <c r="EU21" s="63">
        <v>0</v>
      </c>
      <c r="EV21" s="63">
        <v>0</v>
      </c>
      <c r="EW21" s="63">
        <v>1</v>
      </c>
      <c r="EX21" s="63">
        <v>0</v>
      </c>
      <c r="EY21" s="63">
        <v>6</v>
      </c>
      <c r="EZ21" s="63">
        <v>0</v>
      </c>
      <c r="FA21" s="63">
        <v>0</v>
      </c>
      <c r="FB21" s="63">
        <v>4</v>
      </c>
      <c r="FC21" s="63">
        <v>2</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2</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4</v>
      </c>
      <c r="HR21" s="63">
        <v>0</v>
      </c>
      <c r="HS21" s="63">
        <v>0</v>
      </c>
      <c r="HT21" s="63">
        <v>1</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6</v>
      </c>
      <c r="KA21" s="63">
        <v>13</v>
      </c>
      <c r="KB21" s="63">
        <v>0</v>
      </c>
      <c r="KC21" s="63">
        <v>0</v>
      </c>
      <c r="KD21" s="63">
        <v>0</v>
      </c>
      <c r="KE21" s="63">
        <v>0</v>
      </c>
      <c r="KF21" s="63">
        <v>0</v>
      </c>
      <c r="KG21" s="63">
        <v>0</v>
      </c>
    </row>
    <row r="22" spans="1:293" s="53" customFormat="1" ht="13.5" customHeight="1">
      <c r="A22" s="60" t="s">
        <v>125</v>
      </c>
      <c r="B22" s="61" t="s">
        <v>168</v>
      </c>
      <c r="C22" s="62" t="s">
        <v>169</v>
      </c>
      <c r="D22" s="63">
        <v>3</v>
      </c>
      <c r="E22" s="63">
        <v>6</v>
      </c>
      <c r="F22" s="63">
        <v>0</v>
      </c>
      <c r="G22" s="63">
        <v>0</v>
      </c>
      <c r="H22" s="63">
        <v>0</v>
      </c>
      <c r="I22" s="63">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f>AC22+AV22</f>
        <v>3</v>
      </c>
      <c r="AC22" s="63">
        <f>AD22+AJ22+AP22</f>
        <v>3</v>
      </c>
      <c r="AD22" s="63">
        <f>SUM(AE22:AI22)</f>
        <v>0</v>
      </c>
      <c r="AE22" s="63">
        <v>0</v>
      </c>
      <c r="AF22" s="63">
        <v>0</v>
      </c>
      <c r="AG22" s="63">
        <v>0</v>
      </c>
      <c r="AH22" s="63">
        <v>0</v>
      </c>
      <c r="AI22" s="63">
        <v>0</v>
      </c>
      <c r="AJ22" s="63">
        <f>SUM(AK22:AO22)</f>
        <v>2</v>
      </c>
      <c r="AK22" s="63">
        <v>0</v>
      </c>
      <c r="AL22" s="63">
        <v>2</v>
      </c>
      <c r="AM22" s="63">
        <v>0</v>
      </c>
      <c r="AN22" s="63">
        <v>0</v>
      </c>
      <c r="AO22" s="63">
        <v>0</v>
      </c>
      <c r="AP22" s="63">
        <f>SUM(AQ22:AU22)</f>
        <v>1</v>
      </c>
      <c r="AQ22" s="63">
        <v>0</v>
      </c>
      <c r="AR22" s="63">
        <v>1</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0</v>
      </c>
      <c r="EJ22" s="63">
        <v>0</v>
      </c>
      <c r="EK22" s="63">
        <v>0</v>
      </c>
      <c r="EL22" s="63">
        <v>0</v>
      </c>
      <c r="EM22" s="63">
        <v>0</v>
      </c>
      <c r="EN22" s="63">
        <v>0</v>
      </c>
      <c r="EO22" s="63">
        <v>0</v>
      </c>
      <c r="EP22" s="63">
        <v>0</v>
      </c>
      <c r="EQ22" s="63">
        <v>0</v>
      </c>
      <c r="ER22" s="63">
        <v>1</v>
      </c>
      <c r="ES22" s="63">
        <v>0</v>
      </c>
      <c r="ET22" s="63">
        <v>0</v>
      </c>
      <c r="EU22" s="63">
        <v>0</v>
      </c>
      <c r="EV22" s="63">
        <v>0</v>
      </c>
      <c r="EW22" s="63">
        <v>0</v>
      </c>
      <c r="EX22" s="63">
        <v>0</v>
      </c>
      <c r="EY22" s="63">
        <v>0</v>
      </c>
      <c r="EZ22" s="63">
        <v>0</v>
      </c>
      <c r="FA22" s="63">
        <v>0</v>
      </c>
      <c r="FB22" s="63">
        <v>0</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7</v>
      </c>
      <c r="KA22" s="63">
        <v>14</v>
      </c>
      <c r="KB22" s="63">
        <v>0</v>
      </c>
      <c r="KC22" s="63">
        <v>0</v>
      </c>
      <c r="KD22" s="63">
        <v>0</v>
      </c>
      <c r="KE22" s="63">
        <v>0</v>
      </c>
      <c r="KF22" s="63">
        <v>0</v>
      </c>
      <c r="KG22" s="63">
        <v>0</v>
      </c>
    </row>
    <row r="23" spans="1:293" s="53" customFormat="1" ht="13.5" customHeight="1">
      <c r="A23" s="60" t="s">
        <v>125</v>
      </c>
      <c r="B23" s="61" t="s">
        <v>170</v>
      </c>
      <c r="C23" s="62" t="s">
        <v>171</v>
      </c>
      <c r="D23" s="63">
        <v>0</v>
      </c>
      <c r="E23" s="63">
        <v>0</v>
      </c>
      <c r="F23" s="63">
        <v>0</v>
      </c>
      <c r="G23" s="63">
        <v>0</v>
      </c>
      <c r="H23" s="63">
        <v>2</v>
      </c>
      <c r="I23" s="63">
        <v>4</v>
      </c>
      <c r="J23" s="63">
        <v>0</v>
      </c>
      <c r="K23" s="63">
        <v>0</v>
      </c>
      <c r="L23" s="63">
        <v>16</v>
      </c>
      <c r="M23" s="63">
        <v>42</v>
      </c>
      <c r="N23" s="63">
        <v>0</v>
      </c>
      <c r="O23" s="63">
        <v>0</v>
      </c>
      <c r="P23" s="63">
        <v>0</v>
      </c>
      <c r="Q23" s="63">
        <v>0</v>
      </c>
      <c r="R23" s="63">
        <v>0</v>
      </c>
      <c r="S23" s="63">
        <v>0</v>
      </c>
      <c r="T23" s="63">
        <v>19</v>
      </c>
      <c r="U23" s="63">
        <v>69</v>
      </c>
      <c r="V23" s="63">
        <v>0</v>
      </c>
      <c r="W23" s="63">
        <v>0</v>
      </c>
      <c r="X23" s="63">
        <v>0</v>
      </c>
      <c r="Y23" s="63">
        <v>0</v>
      </c>
      <c r="Z23" s="63">
        <v>0</v>
      </c>
      <c r="AA23" s="63">
        <v>0</v>
      </c>
      <c r="AB23" s="63">
        <f>AC23+AV23</f>
        <v>2</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2</v>
      </c>
      <c r="AW23" s="63">
        <f>SUM(AX23:BB23)</f>
        <v>0</v>
      </c>
      <c r="AX23" s="63">
        <v>0</v>
      </c>
      <c r="AY23" s="63">
        <v>0</v>
      </c>
      <c r="AZ23" s="63">
        <v>0</v>
      </c>
      <c r="BA23" s="63">
        <v>0</v>
      </c>
      <c r="BB23" s="63">
        <v>0</v>
      </c>
      <c r="BC23" s="63">
        <f>SUM(BD23:BH23)</f>
        <v>1</v>
      </c>
      <c r="BD23" s="63">
        <v>1</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1</v>
      </c>
      <c r="BV23" s="63">
        <v>1</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0</v>
      </c>
      <c r="EB23" s="63">
        <v>0</v>
      </c>
      <c r="EC23" s="63">
        <v>0</v>
      </c>
      <c r="ED23" s="63">
        <v>0</v>
      </c>
      <c r="EE23" s="63">
        <v>0</v>
      </c>
      <c r="EF23" s="63">
        <v>0</v>
      </c>
      <c r="EG23" s="63">
        <v>0</v>
      </c>
      <c r="EH23" s="63">
        <v>0</v>
      </c>
      <c r="EI23" s="63">
        <v>1</v>
      </c>
      <c r="EJ23" s="63">
        <v>0</v>
      </c>
      <c r="EK23" s="63">
        <v>0</v>
      </c>
      <c r="EL23" s="63">
        <v>0</v>
      </c>
      <c r="EM23" s="63">
        <v>0</v>
      </c>
      <c r="EN23" s="63">
        <v>0</v>
      </c>
      <c r="EO23" s="63">
        <v>0</v>
      </c>
      <c r="EP23" s="63">
        <v>0</v>
      </c>
      <c r="EQ23" s="63">
        <v>0</v>
      </c>
      <c r="ER23" s="63">
        <v>0</v>
      </c>
      <c r="ES23" s="63">
        <v>0</v>
      </c>
      <c r="ET23" s="63">
        <v>0</v>
      </c>
      <c r="EU23" s="63">
        <v>1</v>
      </c>
      <c r="EV23" s="63">
        <v>0</v>
      </c>
      <c r="EW23" s="63">
        <v>0</v>
      </c>
      <c r="EX23" s="63">
        <v>0</v>
      </c>
      <c r="EY23" s="63">
        <v>0</v>
      </c>
      <c r="EZ23" s="63">
        <v>0</v>
      </c>
      <c r="FA23" s="63">
        <v>0</v>
      </c>
      <c r="FB23" s="63">
        <v>0</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13</v>
      </c>
      <c r="KA23" s="63">
        <v>34</v>
      </c>
      <c r="KB23" s="63">
        <v>0</v>
      </c>
      <c r="KC23" s="63">
        <v>0</v>
      </c>
      <c r="KD23" s="63">
        <v>0</v>
      </c>
      <c r="KE23" s="63">
        <v>0</v>
      </c>
      <c r="KF23" s="63">
        <v>0</v>
      </c>
      <c r="KG23" s="63">
        <v>0</v>
      </c>
    </row>
    <row r="24" spans="1:293" s="53" customFormat="1" ht="13.5" customHeight="1">
      <c r="A24" s="60" t="s">
        <v>125</v>
      </c>
      <c r="B24" s="61" t="s">
        <v>172</v>
      </c>
      <c r="C24" s="62" t="s">
        <v>173</v>
      </c>
      <c r="D24" s="63">
        <v>0</v>
      </c>
      <c r="E24" s="63">
        <v>0</v>
      </c>
      <c r="F24" s="63">
        <v>0</v>
      </c>
      <c r="G24" s="63">
        <v>0</v>
      </c>
      <c r="H24" s="63">
        <v>0</v>
      </c>
      <c r="I24" s="63">
        <v>0</v>
      </c>
      <c r="J24" s="63">
        <v>0</v>
      </c>
      <c r="K24" s="63">
        <v>0</v>
      </c>
      <c r="L24" s="63">
        <v>3</v>
      </c>
      <c r="M24" s="63">
        <v>9</v>
      </c>
      <c r="N24" s="63">
        <v>2</v>
      </c>
      <c r="O24" s="63">
        <v>5</v>
      </c>
      <c r="P24" s="63">
        <v>0</v>
      </c>
      <c r="Q24" s="63">
        <v>0</v>
      </c>
      <c r="R24" s="63">
        <v>0</v>
      </c>
      <c r="S24" s="63">
        <v>0</v>
      </c>
      <c r="T24" s="63">
        <v>0</v>
      </c>
      <c r="U24" s="63">
        <v>0</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1</v>
      </c>
      <c r="EA24" s="63">
        <v>0</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3</v>
      </c>
      <c r="EZ24" s="63">
        <v>0</v>
      </c>
      <c r="FA24" s="63">
        <v>0</v>
      </c>
      <c r="FB24" s="63">
        <v>3</v>
      </c>
      <c r="FC24" s="63">
        <v>0</v>
      </c>
      <c r="FD24" s="63" t="s">
        <v>174</v>
      </c>
      <c r="FE24" s="63">
        <v>0</v>
      </c>
      <c r="FF24" s="63">
        <v>1</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3</v>
      </c>
      <c r="KA24" s="63">
        <v>10</v>
      </c>
      <c r="KB24" s="63">
        <v>0</v>
      </c>
      <c r="KC24" s="63">
        <v>0</v>
      </c>
      <c r="KD24" s="63">
        <v>0</v>
      </c>
      <c r="KE24" s="63">
        <v>0</v>
      </c>
      <c r="KF24" s="63">
        <v>0</v>
      </c>
      <c r="KG24" s="63">
        <v>0</v>
      </c>
    </row>
    <row r="25" spans="1:293" s="53" customFormat="1" ht="13.5" customHeight="1">
      <c r="A25" s="60" t="s">
        <v>125</v>
      </c>
      <c r="B25" s="61" t="s">
        <v>175</v>
      </c>
      <c r="C25" s="62" t="s">
        <v>176</v>
      </c>
      <c r="D25" s="63">
        <v>0</v>
      </c>
      <c r="E25" s="63">
        <v>0</v>
      </c>
      <c r="F25" s="63">
        <v>0</v>
      </c>
      <c r="G25" s="63">
        <v>0</v>
      </c>
      <c r="H25" s="63">
        <v>0</v>
      </c>
      <c r="I25" s="63">
        <v>0</v>
      </c>
      <c r="J25" s="63">
        <v>0</v>
      </c>
      <c r="K25" s="63">
        <v>0</v>
      </c>
      <c r="L25" s="63">
        <v>3</v>
      </c>
      <c r="M25" s="63">
        <v>10</v>
      </c>
      <c r="N25" s="63">
        <v>1</v>
      </c>
      <c r="O25" s="63">
        <v>2</v>
      </c>
      <c r="P25" s="63">
        <v>0</v>
      </c>
      <c r="Q25" s="63">
        <v>0</v>
      </c>
      <c r="R25" s="63">
        <v>0</v>
      </c>
      <c r="S25" s="63">
        <v>0</v>
      </c>
      <c r="T25" s="63">
        <v>0</v>
      </c>
      <c r="U25" s="63">
        <v>0</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4</v>
      </c>
      <c r="KA25" s="63">
        <v>13</v>
      </c>
      <c r="KB25" s="63">
        <v>1</v>
      </c>
      <c r="KC25" s="63">
        <v>2</v>
      </c>
      <c r="KD25" s="63">
        <v>0</v>
      </c>
      <c r="KE25" s="63">
        <v>0</v>
      </c>
      <c r="KF25" s="63">
        <v>0</v>
      </c>
      <c r="KG25" s="63">
        <v>0</v>
      </c>
    </row>
    <row r="26" spans="1:293" s="53" customFormat="1" ht="13.5" customHeight="1">
      <c r="A26" s="60" t="s">
        <v>125</v>
      </c>
      <c r="B26" s="61" t="s">
        <v>177</v>
      </c>
      <c r="C26" s="62" t="s">
        <v>178</v>
      </c>
      <c r="D26" s="63">
        <v>0</v>
      </c>
      <c r="E26" s="63">
        <v>0</v>
      </c>
      <c r="F26" s="63">
        <v>0</v>
      </c>
      <c r="G26" s="63">
        <v>0</v>
      </c>
      <c r="H26" s="63">
        <v>0</v>
      </c>
      <c r="I26" s="63">
        <v>0</v>
      </c>
      <c r="J26" s="63">
        <v>0</v>
      </c>
      <c r="K26" s="63">
        <v>0</v>
      </c>
      <c r="L26" s="63">
        <v>0</v>
      </c>
      <c r="M26" s="63">
        <v>0</v>
      </c>
      <c r="N26" s="63">
        <v>0</v>
      </c>
      <c r="O26" s="63">
        <v>0</v>
      </c>
      <c r="P26" s="63">
        <v>0</v>
      </c>
      <c r="Q26" s="63">
        <v>0</v>
      </c>
      <c r="R26" s="63">
        <v>0</v>
      </c>
      <c r="S26" s="63">
        <v>0</v>
      </c>
      <c r="T26" s="63">
        <v>3</v>
      </c>
      <c r="U26" s="63">
        <v>6</v>
      </c>
      <c r="V26" s="63">
        <v>0</v>
      </c>
      <c r="W26" s="63">
        <v>0</v>
      </c>
      <c r="X26" s="63">
        <v>0</v>
      </c>
      <c r="Y26" s="63">
        <v>0</v>
      </c>
      <c r="Z26" s="63">
        <v>0</v>
      </c>
      <c r="AA26" s="63">
        <v>0</v>
      </c>
      <c r="AB26" s="63">
        <f>AC26+AV26</f>
        <v>0</v>
      </c>
      <c r="AC26" s="63">
        <f>AD26+AJ26+AP26</f>
        <v>0</v>
      </c>
      <c r="AD26" s="63">
        <f>SUM(AE26:AI26)</f>
        <v>0</v>
      </c>
      <c r="AE26" s="63">
        <v>0</v>
      </c>
      <c r="AF26" s="63">
        <v>0</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2</v>
      </c>
      <c r="JS26" s="63">
        <v>4</v>
      </c>
      <c r="JT26" s="63">
        <v>0</v>
      </c>
      <c r="JU26" s="63">
        <v>0</v>
      </c>
      <c r="JV26" s="63">
        <v>0</v>
      </c>
      <c r="JW26" s="63">
        <v>0</v>
      </c>
      <c r="JX26" s="63">
        <v>0</v>
      </c>
      <c r="JY26" s="63">
        <v>0</v>
      </c>
      <c r="JZ26" s="63">
        <v>0</v>
      </c>
      <c r="KA26" s="63">
        <v>0</v>
      </c>
      <c r="KB26" s="63">
        <v>0</v>
      </c>
      <c r="KC26" s="63">
        <v>0</v>
      </c>
      <c r="KD26" s="63">
        <v>0</v>
      </c>
      <c r="KE26" s="63">
        <v>0</v>
      </c>
      <c r="KF26" s="63">
        <v>0</v>
      </c>
      <c r="KG26" s="63">
        <v>0</v>
      </c>
    </row>
    <row r="27" spans="1:293" s="53" customFormat="1" ht="13.5" customHeight="1">
      <c r="A27" s="60" t="s">
        <v>125</v>
      </c>
      <c r="B27" s="61" t="s">
        <v>179</v>
      </c>
      <c r="C27" s="62" t="s">
        <v>180</v>
      </c>
      <c r="D27" s="63">
        <v>0</v>
      </c>
      <c r="E27" s="63">
        <v>0</v>
      </c>
      <c r="F27" s="63">
        <v>0</v>
      </c>
      <c r="G27" s="63">
        <v>0</v>
      </c>
      <c r="H27" s="63">
        <v>0</v>
      </c>
      <c r="I27" s="63">
        <v>0</v>
      </c>
      <c r="J27" s="63">
        <v>0</v>
      </c>
      <c r="K27" s="63">
        <v>0</v>
      </c>
      <c r="L27" s="63">
        <v>8</v>
      </c>
      <c r="M27" s="63">
        <v>14</v>
      </c>
      <c r="N27" s="63">
        <v>0</v>
      </c>
      <c r="O27" s="63">
        <v>0</v>
      </c>
      <c r="P27" s="63">
        <v>0</v>
      </c>
      <c r="Q27" s="63">
        <v>0</v>
      </c>
      <c r="R27" s="63">
        <v>0</v>
      </c>
      <c r="S27" s="63">
        <v>0</v>
      </c>
      <c r="T27" s="63">
        <v>0</v>
      </c>
      <c r="U27" s="63">
        <v>0</v>
      </c>
      <c r="V27" s="63">
        <v>0</v>
      </c>
      <c r="W27" s="63">
        <v>0</v>
      </c>
      <c r="X27" s="63">
        <v>0</v>
      </c>
      <c r="Y27" s="63">
        <v>0</v>
      </c>
      <c r="Z27" s="63">
        <v>0</v>
      </c>
      <c r="AA27" s="63">
        <v>0</v>
      </c>
      <c r="AB27" s="63">
        <f>AC27+AV27</f>
        <v>0</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0</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2</v>
      </c>
      <c r="EA27" s="63">
        <v>0</v>
      </c>
      <c r="EB27" s="63">
        <v>0</v>
      </c>
      <c r="EC27" s="63">
        <v>0</v>
      </c>
      <c r="ED27" s="63">
        <v>0</v>
      </c>
      <c r="EE27" s="63">
        <v>0</v>
      </c>
      <c r="EF27" s="63">
        <v>0</v>
      </c>
      <c r="EG27" s="63">
        <v>0</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6</v>
      </c>
      <c r="EY27" s="63">
        <v>0</v>
      </c>
      <c r="EZ27" s="63">
        <v>0</v>
      </c>
      <c r="FA27" s="63">
        <v>1</v>
      </c>
      <c r="FB27" s="63">
        <v>4</v>
      </c>
      <c r="FC27" s="63">
        <v>0</v>
      </c>
      <c r="FD27" s="63" t="s">
        <v>137</v>
      </c>
      <c r="FE27" s="63">
        <v>0</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2</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2</v>
      </c>
      <c r="HQ27" s="63">
        <v>0</v>
      </c>
      <c r="HR27" s="63">
        <v>0</v>
      </c>
      <c r="HS27" s="63">
        <v>0</v>
      </c>
      <c r="HT27" s="63">
        <v>0</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5</v>
      </c>
      <c r="KA27" s="63">
        <v>14</v>
      </c>
      <c r="KB27" s="63">
        <v>0</v>
      </c>
      <c r="KC27" s="63">
        <v>0</v>
      </c>
      <c r="KD27" s="63">
        <v>0</v>
      </c>
      <c r="KE27" s="63">
        <v>0</v>
      </c>
      <c r="KF27" s="63">
        <v>0</v>
      </c>
      <c r="KG27" s="63">
        <v>0</v>
      </c>
    </row>
    <row r="28" spans="1:293" s="53" customFormat="1" ht="13.5" customHeight="1">
      <c r="A28" s="60" t="s">
        <v>125</v>
      </c>
      <c r="B28" s="61" t="s">
        <v>181</v>
      </c>
      <c r="C28" s="62" t="s">
        <v>182</v>
      </c>
      <c r="D28" s="63">
        <v>1</v>
      </c>
      <c r="E28" s="63">
        <v>4</v>
      </c>
      <c r="F28" s="63">
        <v>1</v>
      </c>
      <c r="G28" s="63">
        <v>4</v>
      </c>
      <c r="H28" s="63">
        <v>0</v>
      </c>
      <c r="I28" s="63">
        <v>0</v>
      </c>
      <c r="J28" s="63">
        <v>0</v>
      </c>
      <c r="K28" s="63">
        <v>0</v>
      </c>
      <c r="L28" s="63">
        <v>26</v>
      </c>
      <c r="M28" s="63">
        <v>39</v>
      </c>
      <c r="N28" s="63">
        <v>5</v>
      </c>
      <c r="O28" s="63">
        <v>13</v>
      </c>
      <c r="P28" s="63">
        <v>2</v>
      </c>
      <c r="Q28" s="63">
        <v>19</v>
      </c>
      <c r="R28" s="63">
        <v>0</v>
      </c>
      <c r="S28" s="63">
        <v>0</v>
      </c>
      <c r="T28" s="63">
        <v>0</v>
      </c>
      <c r="U28" s="63">
        <v>0</v>
      </c>
      <c r="V28" s="63">
        <v>17</v>
      </c>
      <c r="W28" s="63">
        <v>37</v>
      </c>
      <c r="X28" s="63">
        <v>0</v>
      </c>
      <c r="Y28" s="63">
        <v>0</v>
      </c>
      <c r="Z28" s="63">
        <v>0</v>
      </c>
      <c r="AA28" s="63">
        <v>0</v>
      </c>
      <c r="AB28" s="63">
        <f>AC28+AV28</f>
        <v>2</v>
      </c>
      <c r="AC28" s="63">
        <f>AD28+AJ28+AP28</f>
        <v>1</v>
      </c>
      <c r="AD28" s="63">
        <f>SUM(AE28:AI28)</f>
        <v>0</v>
      </c>
      <c r="AE28" s="63">
        <v>0</v>
      </c>
      <c r="AF28" s="63">
        <v>0</v>
      </c>
      <c r="AG28" s="63">
        <v>0</v>
      </c>
      <c r="AH28" s="63">
        <v>0</v>
      </c>
      <c r="AI28" s="63">
        <v>0</v>
      </c>
      <c r="AJ28" s="63">
        <f>SUM(AK28:AO28)</f>
        <v>1</v>
      </c>
      <c r="AK28" s="63">
        <v>0</v>
      </c>
      <c r="AL28" s="63">
        <v>0</v>
      </c>
      <c r="AM28" s="63">
        <v>1</v>
      </c>
      <c r="AN28" s="63">
        <v>0</v>
      </c>
      <c r="AO28" s="63">
        <v>0</v>
      </c>
      <c r="AP28" s="63">
        <f>SUM(AQ28:AU28)</f>
        <v>0</v>
      </c>
      <c r="AQ28" s="63">
        <v>0</v>
      </c>
      <c r="AR28" s="63">
        <v>0</v>
      </c>
      <c r="AS28" s="63">
        <v>0</v>
      </c>
      <c r="AT28" s="63">
        <v>0</v>
      </c>
      <c r="AU28" s="63">
        <v>0</v>
      </c>
      <c r="AV28" s="63">
        <f>AW28+BC28+BI28+BO28+BU28</f>
        <v>1</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1</v>
      </c>
      <c r="BP28" s="63">
        <v>0</v>
      </c>
      <c r="BQ28" s="63">
        <v>0</v>
      </c>
      <c r="BR28" s="63">
        <v>1</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1</v>
      </c>
      <c r="EV28" s="63">
        <v>1</v>
      </c>
      <c r="EW28" s="63">
        <v>0</v>
      </c>
      <c r="EX28" s="63">
        <v>0</v>
      </c>
      <c r="EY28" s="63">
        <v>0</v>
      </c>
      <c r="EZ28" s="63">
        <v>0</v>
      </c>
      <c r="FA28" s="63">
        <v>0</v>
      </c>
      <c r="FB28" s="63">
        <v>0</v>
      </c>
      <c r="FC28" s="63">
        <v>0</v>
      </c>
      <c r="FD28" s="63" t="s">
        <v>137</v>
      </c>
      <c r="FE28" s="63">
        <v>0</v>
      </c>
      <c r="FF28" s="63">
        <v>0</v>
      </c>
      <c r="FG28" s="63">
        <v>0</v>
      </c>
      <c r="FH28" s="63" t="s">
        <v>137</v>
      </c>
      <c r="FI28" s="63">
        <v>0</v>
      </c>
      <c r="FJ28" s="63">
        <v>0</v>
      </c>
      <c r="FK28" s="63">
        <v>0</v>
      </c>
      <c r="FL28" s="63" t="s">
        <v>137</v>
      </c>
      <c r="FM28" s="63">
        <v>0</v>
      </c>
      <c r="FN28" s="63">
        <v>0</v>
      </c>
      <c r="FO28" s="63">
        <v>0</v>
      </c>
      <c r="FP28" s="63" t="s">
        <v>137</v>
      </c>
      <c r="FQ28" s="63">
        <v>0</v>
      </c>
      <c r="FR28" s="63">
        <v>0</v>
      </c>
      <c r="FS28" s="63">
        <v>0</v>
      </c>
      <c r="FT28" s="63" t="s">
        <v>137</v>
      </c>
      <c r="FU28" s="63">
        <v>0</v>
      </c>
      <c r="FV28" s="63">
        <v>0</v>
      </c>
      <c r="FW28" s="63">
        <v>0</v>
      </c>
      <c r="FX28" s="63" t="s">
        <v>137</v>
      </c>
      <c r="FY28" s="63">
        <v>0</v>
      </c>
      <c r="FZ28" s="63">
        <v>0</v>
      </c>
      <c r="GA28" s="63">
        <v>0</v>
      </c>
      <c r="GB28" s="63" t="s">
        <v>137</v>
      </c>
      <c r="GC28" s="63">
        <v>0</v>
      </c>
      <c r="GD28" s="63">
        <v>0</v>
      </c>
      <c r="GE28" s="63">
        <v>0</v>
      </c>
      <c r="GF28" s="63" t="s">
        <v>137</v>
      </c>
      <c r="GG28" s="63">
        <v>0</v>
      </c>
      <c r="GH28" s="63">
        <v>0</v>
      </c>
      <c r="GI28" s="63">
        <v>0</v>
      </c>
      <c r="GJ28" s="63" t="s">
        <v>137</v>
      </c>
      <c r="GK28" s="63">
        <v>0</v>
      </c>
      <c r="GL28" s="63">
        <v>0</v>
      </c>
      <c r="GM28" s="63">
        <v>0</v>
      </c>
      <c r="GN28" s="63" t="s">
        <v>137</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137</v>
      </c>
      <c r="HW28" s="63">
        <v>0</v>
      </c>
      <c r="HX28" s="63">
        <v>0</v>
      </c>
      <c r="HY28" s="63">
        <v>0</v>
      </c>
      <c r="HZ28" s="63" t="s">
        <v>137</v>
      </c>
      <c r="IA28" s="63">
        <v>0</v>
      </c>
      <c r="IB28" s="63">
        <v>0</v>
      </c>
      <c r="IC28" s="63">
        <v>0</v>
      </c>
      <c r="ID28" s="63" t="s">
        <v>137</v>
      </c>
      <c r="IE28" s="63">
        <v>0</v>
      </c>
      <c r="IF28" s="63">
        <v>0</v>
      </c>
      <c r="IG28" s="63">
        <v>0</v>
      </c>
      <c r="IH28" s="63" t="s">
        <v>137</v>
      </c>
      <c r="II28" s="63">
        <v>0</v>
      </c>
      <c r="IJ28" s="63">
        <v>0</v>
      </c>
      <c r="IK28" s="63">
        <v>0</v>
      </c>
      <c r="IL28" s="63" t="s">
        <v>137</v>
      </c>
      <c r="IM28" s="63">
        <v>0</v>
      </c>
      <c r="IN28" s="63">
        <v>0</v>
      </c>
      <c r="IO28" s="63">
        <v>0</v>
      </c>
      <c r="IP28" s="63" t="s">
        <v>137</v>
      </c>
      <c r="IQ28" s="63">
        <v>0</v>
      </c>
      <c r="IR28" s="63">
        <v>0</v>
      </c>
      <c r="IS28" s="63">
        <v>0</v>
      </c>
      <c r="IT28" s="63" t="s">
        <v>137</v>
      </c>
      <c r="IU28" s="63">
        <v>0</v>
      </c>
      <c r="IV28" s="63">
        <v>0</v>
      </c>
      <c r="IW28" s="63">
        <v>0</v>
      </c>
      <c r="IX28" s="63" t="s">
        <v>137</v>
      </c>
      <c r="IY28" s="63">
        <v>0</v>
      </c>
      <c r="IZ28" s="63">
        <v>0</v>
      </c>
      <c r="JA28" s="63">
        <v>0</v>
      </c>
      <c r="JB28" s="63" t="s">
        <v>137</v>
      </c>
      <c r="JC28" s="63">
        <v>0</v>
      </c>
      <c r="JD28" s="63">
        <v>0</v>
      </c>
      <c r="JE28" s="63">
        <v>0</v>
      </c>
      <c r="JF28" s="63" t="s">
        <v>137</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5</v>
      </c>
      <c r="KA28" s="63">
        <v>19</v>
      </c>
      <c r="KB28" s="63">
        <v>4</v>
      </c>
      <c r="KC28" s="63">
        <v>10</v>
      </c>
      <c r="KD28" s="63">
        <v>0</v>
      </c>
      <c r="KE28" s="63">
        <v>0</v>
      </c>
      <c r="KF28" s="63">
        <v>0</v>
      </c>
      <c r="KG28" s="63">
        <v>0</v>
      </c>
    </row>
    <row r="29" spans="1:293" s="53" customFormat="1" ht="13.5" customHeight="1">
      <c r="A29" s="60" t="s">
        <v>125</v>
      </c>
      <c r="B29" s="61" t="s">
        <v>183</v>
      </c>
      <c r="C29" s="62" t="s">
        <v>184</v>
      </c>
      <c r="D29" s="63">
        <v>0</v>
      </c>
      <c r="E29" s="63">
        <v>0</v>
      </c>
      <c r="F29" s="63">
        <v>0</v>
      </c>
      <c r="G29" s="63">
        <v>0</v>
      </c>
      <c r="H29" s="63">
        <v>0</v>
      </c>
      <c r="I29" s="63">
        <v>0</v>
      </c>
      <c r="J29" s="63">
        <v>0</v>
      </c>
      <c r="K29" s="63">
        <v>0</v>
      </c>
      <c r="L29" s="63">
        <v>9</v>
      </c>
      <c r="M29" s="63">
        <v>18</v>
      </c>
      <c r="N29" s="63">
        <v>0</v>
      </c>
      <c r="O29" s="63">
        <v>0</v>
      </c>
      <c r="P29" s="63">
        <v>0</v>
      </c>
      <c r="Q29" s="63">
        <v>0</v>
      </c>
      <c r="R29" s="63">
        <v>0</v>
      </c>
      <c r="S29" s="63">
        <v>0</v>
      </c>
      <c r="T29" s="63">
        <v>1</v>
      </c>
      <c r="U29" s="63">
        <v>3</v>
      </c>
      <c r="V29" s="63">
        <v>0</v>
      </c>
      <c r="W29" s="63">
        <v>0</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1</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5</v>
      </c>
      <c r="EZ29" s="63">
        <v>0</v>
      </c>
      <c r="FA29" s="63">
        <v>0</v>
      </c>
      <c r="FB29" s="63">
        <v>0</v>
      </c>
      <c r="FC29" s="63">
        <v>0</v>
      </c>
      <c r="FD29" s="63" t="s">
        <v>137</v>
      </c>
      <c r="FE29" s="63">
        <v>0</v>
      </c>
      <c r="FF29" s="63">
        <v>0</v>
      </c>
      <c r="FG29" s="63">
        <v>0</v>
      </c>
      <c r="FH29" s="63" t="s">
        <v>137</v>
      </c>
      <c r="FI29" s="63">
        <v>0</v>
      </c>
      <c r="FJ29" s="63">
        <v>0</v>
      </c>
      <c r="FK29" s="63">
        <v>0</v>
      </c>
      <c r="FL29" s="63" t="s">
        <v>137</v>
      </c>
      <c r="FM29" s="63">
        <v>0</v>
      </c>
      <c r="FN29" s="63">
        <v>0</v>
      </c>
      <c r="FO29" s="63">
        <v>0</v>
      </c>
      <c r="FP29" s="63" t="s">
        <v>137</v>
      </c>
      <c r="FQ29" s="63">
        <v>0</v>
      </c>
      <c r="FR29" s="63">
        <v>0</v>
      </c>
      <c r="FS29" s="63">
        <v>0</v>
      </c>
      <c r="FT29" s="63" t="s">
        <v>137</v>
      </c>
      <c r="FU29" s="63">
        <v>0</v>
      </c>
      <c r="FV29" s="63">
        <v>0</v>
      </c>
      <c r="FW29" s="63">
        <v>0</v>
      </c>
      <c r="FX29" s="63" t="s">
        <v>137</v>
      </c>
      <c r="FY29" s="63">
        <v>0</v>
      </c>
      <c r="FZ29" s="63">
        <v>0</v>
      </c>
      <c r="GA29" s="63">
        <v>0</v>
      </c>
      <c r="GB29" s="63" t="s">
        <v>137</v>
      </c>
      <c r="GC29" s="63">
        <v>0</v>
      </c>
      <c r="GD29" s="63">
        <v>0</v>
      </c>
      <c r="GE29" s="63">
        <v>0</v>
      </c>
      <c r="GF29" s="63" t="s">
        <v>137</v>
      </c>
      <c r="GG29" s="63">
        <v>0</v>
      </c>
      <c r="GH29" s="63">
        <v>0</v>
      </c>
      <c r="GI29" s="63">
        <v>0</v>
      </c>
      <c r="GJ29" s="63" t="s">
        <v>137</v>
      </c>
      <c r="GK29" s="63">
        <v>0</v>
      </c>
      <c r="GL29" s="63">
        <v>0</v>
      </c>
      <c r="GM29" s="63">
        <v>0</v>
      </c>
      <c r="GN29" s="63" t="s">
        <v>137</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137</v>
      </c>
      <c r="HW29" s="63">
        <v>0</v>
      </c>
      <c r="HX29" s="63">
        <v>0</v>
      </c>
      <c r="HY29" s="63">
        <v>0</v>
      </c>
      <c r="HZ29" s="63" t="s">
        <v>137</v>
      </c>
      <c r="IA29" s="63">
        <v>0</v>
      </c>
      <c r="IB29" s="63">
        <v>0</v>
      </c>
      <c r="IC29" s="63">
        <v>0</v>
      </c>
      <c r="ID29" s="63" t="s">
        <v>137</v>
      </c>
      <c r="IE29" s="63">
        <v>0</v>
      </c>
      <c r="IF29" s="63">
        <v>0</v>
      </c>
      <c r="IG29" s="63">
        <v>0</v>
      </c>
      <c r="IH29" s="63" t="s">
        <v>137</v>
      </c>
      <c r="II29" s="63">
        <v>0</v>
      </c>
      <c r="IJ29" s="63">
        <v>0</v>
      </c>
      <c r="IK29" s="63">
        <v>0</v>
      </c>
      <c r="IL29" s="63" t="s">
        <v>137</v>
      </c>
      <c r="IM29" s="63">
        <v>0</v>
      </c>
      <c r="IN29" s="63">
        <v>0</v>
      </c>
      <c r="IO29" s="63">
        <v>0</v>
      </c>
      <c r="IP29" s="63" t="s">
        <v>137</v>
      </c>
      <c r="IQ29" s="63">
        <v>0</v>
      </c>
      <c r="IR29" s="63">
        <v>0</v>
      </c>
      <c r="IS29" s="63">
        <v>0</v>
      </c>
      <c r="IT29" s="63" t="s">
        <v>137</v>
      </c>
      <c r="IU29" s="63">
        <v>0</v>
      </c>
      <c r="IV29" s="63">
        <v>0</v>
      </c>
      <c r="IW29" s="63">
        <v>0</v>
      </c>
      <c r="IX29" s="63" t="s">
        <v>137</v>
      </c>
      <c r="IY29" s="63">
        <v>0</v>
      </c>
      <c r="IZ29" s="63">
        <v>0</v>
      </c>
      <c r="JA29" s="63">
        <v>0</v>
      </c>
      <c r="JB29" s="63" t="s">
        <v>137</v>
      </c>
      <c r="JC29" s="63">
        <v>0</v>
      </c>
      <c r="JD29" s="63">
        <v>0</v>
      </c>
      <c r="JE29" s="63">
        <v>0</v>
      </c>
      <c r="JF29" s="63" t="s">
        <v>137</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13</v>
      </c>
      <c r="KA29" s="63">
        <v>37</v>
      </c>
      <c r="KB29" s="63">
        <v>1</v>
      </c>
      <c r="KC29" s="63">
        <v>2</v>
      </c>
      <c r="KD29" s="63">
        <v>0</v>
      </c>
      <c r="KE29" s="63">
        <v>0</v>
      </c>
      <c r="KF29" s="63">
        <v>0</v>
      </c>
      <c r="KG29" s="63">
        <v>0</v>
      </c>
    </row>
    <row r="30" spans="1:293" s="53" customFormat="1" ht="13.5" customHeight="1">
      <c r="A30" s="60" t="s">
        <v>125</v>
      </c>
      <c r="B30" s="61" t="s">
        <v>185</v>
      </c>
      <c r="C30" s="62" t="s">
        <v>186</v>
      </c>
      <c r="D30" s="63">
        <v>10</v>
      </c>
      <c r="E30" s="63">
        <v>22</v>
      </c>
      <c r="F30" s="63">
        <v>0</v>
      </c>
      <c r="G30" s="63">
        <v>0</v>
      </c>
      <c r="H30" s="63">
        <v>2</v>
      </c>
      <c r="I30" s="63">
        <v>6</v>
      </c>
      <c r="J30" s="63">
        <v>0</v>
      </c>
      <c r="K30" s="63">
        <v>0</v>
      </c>
      <c r="L30" s="63">
        <v>16</v>
      </c>
      <c r="M30" s="63">
        <v>37</v>
      </c>
      <c r="N30" s="63">
        <v>5</v>
      </c>
      <c r="O30" s="63">
        <v>18</v>
      </c>
      <c r="P30" s="63">
        <v>0</v>
      </c>
      <c r="Q30" s="63">
        <v>0</v>
      </c>
      <c r="R30" s="63">
        <v>0</v>
      </c>
      <c r="S30" s="63">
        <v>0</v>
      </c>
      <c r="T30" s="63">
        <v>20</v>
      </c>
      <c r="U30" s="63">
        <v>42</v>
      </c>
      <c r="V30" s="63">
        <v>0</v>
      </c>
      <c r="W30" s="63">
        <v>0</v>
      </c>
      <c r="X30" s="63">
        <v>0</v>
      </c>
      <c r="Y30" s="63">
        <v>0</v>
      </c>
      <c r="Z30" s="63">
        <v>0</v>
      </c>
      <c r="AA30" s="63">
        <v>0</v>
      </c>
      <c r="AB30" s="63">
        <f>AC30+AV30</f>
        <v>12</v>
      </c>
      <c r="AC30" s="63">
        <f>AD30+AJ30+AP30</f>
        <v>10</v>
      </c>
      <c r="AD30" s="63">
        <f>SUM(AE30:AI30)</f>
        <v>0</v>
      </c>
      <c r="AE30" s="63">
        <v>0</v>
      </c>
      <c r="AF30" s="63">
        <v>0</v>
      </c>
      <c r="AG30" s="63">
        <v>0</v>
      </c>
      <c r="AH30" s="63">
        <v>0</v>
      </c>
      <c r="AI30" s="63">
        <v>0</v>
      </c>
      <c r="AJ30" s="63">
        <f>SUM(AK30:AO30)</f>
        <v>6</v>
      </c>
      <c r="AK30" s="63">
        <v>0</v>
      </c>
      <c r="AL30" s="63">
        <v>6</v>
      </c>
      <c r="AM30" s="63">
        <v>0</v>
      </c>
      <c r="AN30" s="63">
        <v>0</v>
      </c>
      <c r="AO30" s="63">
        <v>0</v>
      </c>
      <c r="AP30" s="63">
        <f>SUM(AQ30:AU30)</f>
        <v>4</v>
      </c>
      <c r="AQ30" s="63">
        <v>0</v>
      </c>
      <c r="AR30" s="63">
        <v>4</v>
      </c>
      <c r="AS30" s="63">
        <v>0</v>
      </c>
      <c r="AT30" s="63">
        <v>0</v>
      </c>
      <c r="AU30" s="63">
        <v>0</v>
      </c>
      <c r="AV30" s="63">
        <f>AW30+BC30+BI30+BO30+BU30</f>
        <v>2</v>
      </c>
      <c r="AW30" s="63">
        <f>SUM(AX30:BB30)</f>
        <v>0</v>
      </c>
      <c r="AX30" s="63"/>
      <c r="AY30" s="63">
        <v>0</v>
      </c>
      <c r="AZ30" s="63">
        <v>0</v>
      </c>
      <c r="BA30" s="63">
        <v>0</v>
      </c>
      <c r="BB30" s="63">
        <v>0</v>
      </c>
      <c r="BC30" s="63">
        <f>SUM(BD30:BH30)</f>
        <v>2</v>
      </c>
      <c r="BD30" s="63"/>
      <c r="BE30" s="63">
        <v>1</v>
      </c>
      <c r="BF30" s="63">
        <v>1</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c r="BX30" s="63">
        <v>0</v>
      </c>
      <c r="BY30" s="63"/>
      <c r="BZ30" s="63">
        <v>0</v>
      </c>
      <c r="CA30" s="63">
        <f>CB30+CU30</f>
        <v>12</v>
      </c>
      <c r="CB30" s="63">
        <f>CC30+CI30+CO30</f>
        <v>10</v>
      </c>
      <c r="CC30" s="63">
        <f>SUM(CD30:CH30)</f>
        <v>0</v>
      </c>
      <c r="CD30" s="63">
        <v>0</v>
      </c>
      <c r="CE30" s="63">
        <v>0</v>
      </c>
      <c r="CF30" s="63">
        <v>0</v>
      </c>
      <c r="CG30" s="63">
        <v>0</v>
      </c>
      <c r="CH30" s="63">
        <v>0</v>
      </c>
      <c r="CI30" s="63">
        <f>SUM(CJ30:CN30)</f>
        <v>6</v>
      </c>
      <c r="CJ30" s="63">
        <v>0</v>
      </c>
      <c r="CK30" s="63">
        <v>6</v>
      </c>
      <c r="CL30" s="63">
        <v>0</v>
      </c>
      <c r="CM30" s="63">
        <v>0</v>
      </c>
      <c r="CN30" s="63">
        <v>0</v>
      </c>
      <c r="CO30" s="63">
        <f>SUM(CP30:CT30)</f>
        <v>4</v>
      </c>
      <c r="CP30" s="63">
        <v>0</v>
      </c>
      <c r="CQ30" s="63">
        <v>4</v>
      </c>
      <c r="CR30" s="63">
        <v>0</v>
      </c>
      <c r="CS30" s="63">
        <v>0</v>
      </c>
      <c r="CT30" s="63">
        <v>0</v>
      </c>
      <c r="CU30" s="63">
        <f>CV30+DB30+DH30+DN30+DT30</f>
        <v>2</v>
      </c>
      <c r="CV30" s="63">
        <f>SUM(CW30:DA30)</f>
        <v>0</v>
      </c>
      <c r="CW30" s="63">
        <v>0</v>
      </c>
      <c r="CX30" s="63">
        <v>0</v>
      </c>
      <c r="CY30" s="63">
        <v>0</v>
      </c>
      <c r="CZ30" s="63">
        <v>0</v>
      </c>
      <c r="DA30" s="63">
        <v>0</v>
      </c>
      <c r="DB30" s="63">
        <f>SUM(DC30:DG30)</f>
        <v>2</v>
      </c>
      <c r="DC30" s="63">
        <v>0</v>
      </c>
      <c r="DD30" s="63">
        <v>1</v>
      </c>
      <c r="DE30" s="63">
        <v>1</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12</v>
      </c>
      <c r="EA30" s="63">
        <v>11</v>
      </c>
      <c r="EB30" s="63">
        <v>0</v>
      </c>
      <c r="EC30" s="63">
        <v>0</v>
      </c>
      <c r="ED30" s="63">
        <v>8</v>
      </c>
      <c r="EE30" s="63">
        <v>0</v>
      </c>
      <c r="EF30" s="63">
        <v>0</v>
      </c>
      <c r="EG30" s="63">
        <v>3</v>
      </c>
      <c r="EH30" s="63">
        <v>0</v>
      </c>
      <c r="EI30" s="63">
        <v>0</v>
      </c>
      <c r="EJ30" s="63">
        <v>4</v>
      </c>
      <c r="EK30" s="63">
        <v>0</v>
      </c>
      <c r="EL30" s="63">
        <v>0</v>
      </c>
      <c r="EM30" s="63">
        <v>1</v>
      </c>
      <c r="EN30" s="63">
        <v>0</v>
      </c>
      <c r="EO30" s="63">
        <v>0</v>
      </c>
      <c r="EP30" s="63">
        <v>0</v>
      </c>
      <c r="EQ30" s="63">
        <v>0</v>
      </c>
      <c r="ER30" s="63">
        <v>0</v>
      </c>
      <c r="ES30" s="63">
        <v>0</v>
      </c>
      <c r="ET30" s="63">
        <v>0</v>
      </c>
      <c r="EU30" s="63">
        <v>0</v>
      </c>
      <c r="EV30" s="63">
        <v>2</v>
      </c>
      <c r="EW30" s="63">
        <v>0</v>
      </c>
      <c r="EX30" s="63">
        <v>0</v>
      </c>
      <c r="EY30" s="63">
        <v>22</v>
      </c>
      <c r="EZ30" s="63">
        <v>0</v>
      </c>
      <c r="FA30" s="63">
        <v>0</v>
      </c>
      <c r="FB30" s="63">
        <v>1</v>
      </c>
      <c r="FC30" s="63">
        <v>0</v>
      </c>
      <c r="FD30" s="63" t="s">
        <v>137</v>
      </c>
      <c r="FE30" s="63">
        <v>0</v>
      </c>
      <c r="FF30" s="63">
        <v>0</v>
      </c>
      <c r="FG30" s="63">
        <v>0</v>
      </c>
      <c r="FH30" s="63" t="s">
        <v>137</v>
      </c>
      <c r="FI30" s="63">
        <v>0</v>
      </c>
      <c r="FJ30" s="63">
        <v>0</v>
      </c>
      <c r="FK30" s="63">
        <v>0</v>
      </c>
      <c r="FL30" s="63" t="s">
        <v>137</v>
      </c>
      <c r="FM30" s="63">
        <v>0</v>
      </c>
      <c r="FN30" s="63">
        <v>0</v>
      </c>
      <c r="FO30" s="63">
        <v>0</v>
      </c>
      <c r="FP30" s="63" t="s">
        <v>137</v>
      </c>
      <c r="FQ30" s="63">
        <v>0</v>
      </c>
      <c r="FR30" s="63">
        <v>0</v>
      </c>
      <c r="FS30" s="63">
        <v>0</v>
      </c>
      <c r="FT30" s="63" t="s">
        <v>137</v>
      </c>
      <c r="FU30" s="63">
        <v>0</v>
      </c>
      <c r="FV30" s="63">
        <v>0</v>
      </c>
      <c r="FW30" s="63">
        <v>0</v>
      </c>
      <c r="FX30" s="63" t="s">
        <v>137</v>
      </c>
      <c r="FY30" s="63">
        <v>0</v>
      </c>
      <c r="FZ30" s="63">
        <v>0</v>
      </c>
      <c r="GA30" s="63">
        <v>0</v>
      </c>
      <c r="GB30" s="63" t="s">
        <v>137</v>
      </c>
      <c r="GC30" s="63">
        <v>0</v>
      </c>
      <c r="GD30" s="63">
        <v>0</v>
      </c>
      <c r="GE30" s="63">
        <v>0</v>
      </c>
      <c r="GF30" s="63" t="s">
        <v>137</v>
      </c>
      <c r="GG30" s="63">
        <v>0</v>
      </c>
      <c r="GH30" s="63">
        <v>0</v>
      </c>
      <c r="GI30" s="63">
        <v>0</v>
      </c>
      <c r="GJ30" s="63" t="s">
        <v>137</v>
      </c>
      <c r="GK30" s="63">
        <v>0</v>
      </c>
      <c r="GL30" s="63">
        <v>0</v>
      </c>
      <c r="GM30" s="63">
        <v>0</v>
      </c>
      <c r="GN30" s="63" t="s">
        <v>137</v>
      </c>
      <c r="GO30" s="63">
        <v>0</v>
      </c>
      <c r="GP30" s="63">
        <v>0</v>
      </c>
      <c r="GQ30" s="63">
        <v>0</v>
      </c>
      <c r="GR30" s="63">
        <v>7</v>
      </c>
      <c r="GS30" s="63">
        <v>7</v>
      </c>
      <c r="GT30" s="63">
        <v>0</v>
      </c>
      <c r="GU30" s="63">
        <v>0</v>
      </c>
      <c r="GV30" s="63">
        <v>0</v>
      </c>
      <c r="GW30" s="63">
        <v>0</v>
      </c>
      <c r="GX30" s="63">
        <v>0</v>
      </c>
      <c r="GY30" s="63">
        <v>2</v>
      </c>
      <c r="GZ30" s="63">
        <v>0</v>
      </c>
      <c r="HA30" s="63">
        <v>0</v>
      </c>
      <c r="HB30" s="63">
        <v>1</v>
      </c>
      <c r="HC30" s="63">
        <v>0</v>
      </c>
      <c r="HD30" s="63">
        <v>0</v>
      </c>
      <c r="HE30" s="63">
        <v>1</v>
      </c>
      <c r="HF30" s="63">
        <v>0</v>
      </c>
      <c r="HG30" s="63">
        <v>0</v>
      </c>
      <c r="HH30" s="63">
        <v>1</v>
      </c>
      <c r="HI30" s="63">
        <v>0</v>
      </c>
      <c r="HJ30" s="63">
        <v>0</v>
      </c>
      <c r="HK30" s="63">
        <v>0</v>
      </c>
      <c r="HL30" s="63">
        <v>0</v>
      </c>
      <c r="HM30" s="63">
        <v>0</v>
      </c>
      <c r="HN30" s="63">
        <v>2</v>
      </c>
      <c r="HO30" s="63">
        <v>0</v>
      </c>
      <c r="HP30" s="63">
        <v>0</v>
      </c>
      <c r="HQ30" s="63">
        <v>7</v>
      </c>
      <c r="HR30" s="63">
        <v>0</v>
      </c>
      <c r="HS30" s="63">
        <v>0</v>
      </c>
      <c r="HT30" s="63">
        <v>1</v>
      </c>
      <c r="HU30" s="63">
        <v>0</v>
      </c>
      <c r="HV30" s="63" t="s">
        <v>137</v>
      </c>
      <c r="HW30" s="63">
        <v>0</v>
      </c>
      <c r="HX30" s="63">
        <v>0</v>
      </c>
      <c r="HY30" s="63">
        <v>0</v>
      </c>
      <c r="HZ30" s="63" t="s">
        <v>137</v>
      </c>
      <c r="IA30" s="63">
        <v>0</v>
      </c>
      <c r="IB30" s="63">
        <v>0</v>
      </c>
      <c r="IC30" s="63">
        <v>0</v>
      </c>
      <c r="ID30" s="63" t="s">
        <v>137</v>
      </c>
      <c r="IE30" s="63">
        <v>0</v>
      </c>
      <c r="IF30" s="63">
        <v>0</v>
      </c>
      <c r="IG30" s="63">
        <v>0</v>
      </c>
      <c r="IH30" s="63" t="s">
        <v>137</v>
      </c>
      <c r="II30" s="63">
        <v>0</v>
      </c>
      <c r="IJ30" s="63">
        <v>0</v>
      </c>
      <c r="IK30" s="63">
        <v>0</v>
      </c>
      <c r="IL30" s="63" t="s">
        <v>137</v>
      </c>
      <c r="IM30" s="63">
        <v>0</v>
      </c>
      <c r="IN30" s="63">
        <v>0</v>
      </c>
      <c r="IO30" s="63">
        <v>0</v>
      </c>
      <c r="IP30" s="63" t="s">
        <v>137</v>
      </c>
      <c r="IQ30" s="63">
        <v>0</v>
      </c>
      <c r="IR30" s="63">
        <v>0</v>
      </c>
      <c r="IS30" s="63">
        <v>0</v>
      </c>
      <c r="IT30" s="63" t="s">
        <v>137</v>
      </c>
      <c r="IU30" s="63">
        <v>0</v>
      </c>
      <c r="IV30" s="63">
        <v>0</v>
      </c>
      <c r="IW30" s="63">
        <v>0</v>
      </c>
      <c r="IX30" s="63" t="s">
        <v>137</v>
      </c>
      <c r="IY30" s="63">
        <v>0</v>
      </c>
      <c r="IZ30" s="63">
        <v>0</v>
      </c>
      <c r="JA30" s="63">
        <v>0</v>
      </c>
      <c r="JB30" s="63" t="s">
        <v>137</v>
      </c>
      <c r="JC30" s="63">
        <v>0</v>
      </c>
      <c r="JD30" s="63">
        <v>0</v>
      </c>
      <c r="JE30" s="63">
        <v>0</v>
      </c>
      <c r="JF30" s="63" t="s">
        <v>137</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0</v>
      </c>
      <c r="KA30" s="63">
        <v>0</v>
      </c>
      <c r="KB30" s="63">
        <v>0</v>
      </c>
      <c r="KC30" s="63">
        <v>0</v>
      </c>
      <c r="KD30" s="63">
        <v>0</v>
      </c>
      <c r="KE30" s="63">
        <v>0</v>
      </c>
      <c r="KF30" s="63">
        <v>0</v>
      </c>
      <c r="KG30" s="63">
        <v>0</v>
      </c>
    </row>
    <row r="31" spans="1:293" s="53" customFormat="1" ht="13.5" customHeight="1">
      <c r="A31" s="60" t="s">
        <v>125</v>
      </c>
      <c r="B31" s="61" t="s">
        <v>187</v>
      </c>
      <c r="C31" s="62" t="s">
        <v>188</v>
      </c>
      <c r="D31" s="63">
        <v>0</v>
      </c>
      <c r="E31" s="63">
        <v>0</v>
      </c>
      <c r="F31" s="63">
        <v>0</v>
      </c>
      <c r="G31" s="63">
        <v>0</v>
      </c>
      <c r="H31" s="63">
        <v>0</v>
      </c>
      <c r="I31" s="63">
        <v>0</v>
      </c>
      <c r="J31" s="63">
        <v>0</v>
      </c>
      <c r="K31" s="63">
        <v>0</v>
      </c>
      <c r="L31" s="63">
        <v>7</v>
      </c>
      <c r="M31" s="63">
        <v>15</v>
      </c>
      <c r="N31" s="63">
        <v>0</v>
      </c>
      <c r="O31" s="63">
        <v>0</v>
      </c>
      <c r="P31" s="63">
        <v>0</v>
      </c>
      <c r="Q31" s="63">
        <v>0</v>
      </c>
      <c r="R31" s="63">
        <v>0</v>
      </c>
      <c r="S31" s="63">
        <v>0</v>
      </c>
      <c r="T31" s="63">
        <v>0</v>
      </c>
      <c r="U31" s="63">
        <v>0</v>
      </c>
      <c r="V31" s="63">
        <v>0</v>
      </c>
      <c r="W31" s="63">
        <v>0</v>
      </c>
      <c r="X31" s="63">
        <v>0</v>
      </c>
      <c r="Y31" s="63">
        <v>0</v>
      </c>
      <c r="Z31" s="63">
        <v>0</v>
      </c>
      <c r="AA31" s="63">
        <v>0</v>
      </c>
      <c r="AB31" s="63">
        <f>AC31+AV31</f>
        <v>0</v>
      </c>
      <c r="AC31" s="63">
        <f>AD31+AJ31+AP31</f>
        <v>0</v>
      </c>
      <c r="AD31" s="63">
        <f>SUM(AE31:AI31)</f>
        <v>0</v>
      </c>
      <c r="AE31" s="63">
        <v>0</v>
      </c>
      <c r="AF31" s="63">
        <v>0</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0</v>
      </c>
      <c r="AW31" s="63">
        <f>SUM(AX31:BB31)</f>
        <v>0</v>
      </c>
      <c r="AX31" s="63">
        <v>0</v>
      </c>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0</v>
      </c>
      <c r="EY31" s="63">
        <v>0</v>
      </c>
      <c r="EZ31" s="63">
        <v>0</v>
      </c>
      <c r="FA31" s="63">
        <v>0</v>
      </c>
      <c r="FB31" s="63">
        <v>0</v>
      </c>
      <c r="FC31" s="63">
        <v>0</v>
      </c>
      <c r="FD31" s="63" t="s">
        <v>137</v>
      </c>
      <c r="FE31" s="63">
        <v>0</v>
      </c>
      <c r="FF31" s="63">
        <v>0</v>
      </c>
      <c r="FG31" s="63">
        <v>0</v>
      </c>
      <c r="FH31" s="63" t="s">
        <v>137</v>
      </c>
      <c r="FI31" s="63">
        <v>0</v>
      </c>
      <c r="FJ31" s="63">
        <v>0</v>
      </c>
      <c r="FK31" s="63">
        <v>0</v>
      </c>
      <c r="FL31" s="63" t="s">
        <v>137</v>
      </c>
      <c r="FM31" s="63">
        <v>0</v>
      </c>
      <c r="FN31" s="63">
        <v>0</v>
      </c>
      <c r="FO31" s="63">
        <v>0</v>
      </c>
      <c r="FP31" s="63" t="s">
        <v>137</v>
      </c>
      <c r="FQ31" s="63">
        <v>0</v>
      </c>
      <c r="FR31" s="63">
        <v>0</v>
      </c>
      <c r="FS31" s="63">
        <v>0</v>
      </c>
      <c r="FT31" s="63" t="s">
        <v>137</v>
      </c>
      <c r="FU31" s="63">
        <v>0</v>
      </c>
      <c r="FV31" s="63">
        <v>0</v>
      </c>
      <c r="FW31" s="63">
        <v>0</v>
      </c>
      <c r="FX31" s="63" t="s">
        <v>137</v>
      </c>
      <c r="FY31" s="63">
        <v>0</v>
      </c>
      <c r="FZ31" s="63">
        <v>0</v>
      </c>
      <c r="GA31" s="63">
        <v>0</v>
      </c>
      <c r="GB31" s="63" t="s">
        <v>137</v>
      </c>
      <c r="GC31" s="63">
        <v>0</v>
      </c>
      <c r="GD31" s="63">
        <v>0</v>
      </c>
      <c r="GE31" s="63">
        <v>0</v>
      </c>
      <c r="GF31" s="63" t="s">
        <v>137</v>
      </c>
      <c r="GG31" s="63">
        <v>0</v>
      </c>
      <c r="GH31" s="63">
        <v>0</v>
      </c>
      <c r="GI31" s="63">
        <v>0</v>
      </c>
      <c r="GJ31" s="63" t="s">
        <v>137</v>
      </c>
      <c r="GK31" s="63">
        <v>0</v>
      </c>
      <c r="GL31" s="63">
        <v>0</v>
      </c>
      <c r="GM31" s="63">
        <v>0</v>
      </c>
      <c r="GN31" s="63" t="s">
        <v>137</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137</v>
      </c>
      <c r="HW31" s="63">
        <v>0</v>
      </c>
      <c r="HX31" s="63">
        <v>0</v>
      </c>
      <c r="HY31" s="63">
        <v>0</v>
      </c>
      <c r="HZ31" s="63" t="s">
        <v>137</v>
      </c>
      <c r="IA31" s="63">
        <v>0</v>
      </c>
      <c r="IB31" s="63">
        <v>0</v>
      </c>
      <c r="IC31" s="63">
        <v>0</v>
      </c>
      <c r="ID31" s="63" t="s">
        <v>137</v>
      </c>
      <c r="IE31" s="63">
        <v>0</v>
      </c>
      <c r="IF31" s="63">
        <v>0</v>
      </c>
      <c r="IG31" s="63">
        <v>0</v>
      </c>
      <c r="IH31" s="63" t="s">
        <v>137</v>
      </c>
      <c r="II31" s="63">
        <v>0</v>
      </c>
      <c r="IJ31" s="63">
        <v>0</v>
      </c>
      <c r="IK31" s="63">
        <v>0</v>
      </c>
      <c r="IL31" s="63" t="s">
        <v>137</v>
      </c>
      <c r="IM31" s="63">
        <v>0</v>
      </c>
      <c r="IN31" s="63">
        <v>0</v>
      </c>
      <c r="IO31" s="63">
        <v>0</v>
      </c>
      <c r="IP31" s="63" t="s">
        <v>137</v>
      </c>
      <c r="IQ31" s="63">
        <v>0</v>
      </c>
      <c r="IR31" s="63">
        <v>0</v>
      </c>
      <c r="IS31" s="63">
        <v>0</v>
      </c>
      <c r="IT31" s="63" t="s">
        <v>137</v>
      </c>
      <c r="IU31" s="63">
        <v>0</v>
      </c>
      <c r="IV31" s="63">
        <v>0</v>
      </c>
      <c r="IW31" s="63">
        <v>0</v>
      </c>
      <c r="IX31" s="63" t="s">
        <v>137</v>
      </c>
      <c r="IY31" s="63">
        <v>0</v>
      </c>
      <c r="IZ31" s="63">
        <v>0</v>
      </c>
      <c r="JA31" s="63">
        <v>0</v>
      </c>
      <c r="JB31" s="63" t="s">
        <v>137</v>
      </c>
      <c r="JC31" s="63">
        <v>0</v>
      </c>
      <c r="JD31" s="63">
        <v>0</v>
      </c>
      <c r="JE31" s="63">
        <v>0</v>
      </c>
      <c r="JF31" s="63" t="s">
        <v>137</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0</v>
      </c>
      <c r="KA31" s="63">
        <v>0</v>
      </c>
      <c r="KB31" s="63">
        <v>0</v>
      </c>
      <c r="KC31" s="63">
        <v>0</v>
      </c>
      <c r="KD31" s="63">
        <v>0</v>
      </c>
      <c r="KE31" s="63">
        <v>0</v>
      </c>
      <c r="KF31" s="63">
        <v>0</v>
      </c>
      <c r="KG31" s="63">
        <v>0</v>
      </c>
    </row>
    <row r="32" spans="1:293" s="53" customFormat="1" ht="13.5" customHeight="1">
      <c r="A32" s="60" t="s">
        <v>125</v>
      </c>
      <c r="B32" s="61" t="s">
        <v>189</v>
      </c>
      <c r="C32" s="62" t="s">
        <v>190</v>
      </c>
      <c r="D32" s="63">
        <v>1</v>
      </c>
      <c r="E32" s="63">
        <v>2</v>
      </c>
      <c r="F32" s="63">
        <v>1</v>
      </c>
      <c r="G32" s="63">
        <v>2</v>
      </c>
      <c r="H32" s="63">
        <v>0</v>
      </c>
      <c r="I32" s="63">
        <v>0</v>
      </c>
      <c r="J32" s="63">
        <v>0</v>
      </c>
      <c r="K32" s="63">
        <v>0</v>
      </c>
      <c r="L32" s="63">
        <v>4</v>
      </c>
      <c r="M32" s="63">
        <v>8</v>
      </c>
      <c r="N32" s="63">
        <v>0</v>
      </c>
      <c r="O32" s="63">
        <v>0</v>
      </c>
      <c r="P32" s="63">
        <v>0</v>
      </c>
      <c r="Q32" s="63">
        <v>0</v>
      </c>
      <c r="R32" s="63">
        <v>0</v>
      </c>
      <c r="S32" s="63">
        <v>0</v>
      </c>
      <c r="T32" s="63">
        <v>0</v>
      </c>
      <c r="U32" s="63">
        <v>0</v>
      </c>
      <c r="V32" s="63">
        <v>0</v>
      </c>
      <c r="W32" s="63">
        <v>0</v>
      </c>
      <c r="X32" s="63">
        <v>0</v>
      </c>
      <c r="Y32" s="63">
        <v>0</v>
      </c>
      <c r="Z32" s="63">
        <v>0</v>
      </c>
      <c r="AA32" s="63">
        <v>0</v>
      </c>
      <c r="AB32" s="63">
        <f>AC32+AV32</f>
        <v>2</v>
      </c>
      <c r="AC32" s="63">
        <f>AD32+AJ32+AP32</f>
        <v>1</v>
      </c>
      <c r="AD32" s="63">
        <f>SUM(AE32:AI32)</f>
        <v>1</v>
      </c>
      <c r="AE32" s="63">
        <v>0</v>
      </c>
      <c r="AF32" s="63">
        <v>1</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1</v>
      </c>
      <c r="AW32" s="63">
        <f>SUM(AX32:BB32)</f>
        <v>1</v>
      </c>
      <c r="AX32" s="63">
        <v>0</v>
      </c>
      <c r="AY32" s="63">
        <v>1</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0</v>
      </c>
      <c r="EA32" s="63">
        <v>0</v>
      </c>
      <c r="EB32" s="63">
        <v>0</v>
      </c>
      <c r="EC32" s="63">
        <v>0</v>
      </c>
      <c r="ED32" s="63">
        <v>0</v>
      </c>
      <c r="EE32" s="63">
        <v>0</v>
      </c>
      <c r="EF32" s="63">
        <v>0</v>
      </c>
      <c r="EG32" s="63">
        <v>0</v>
      </c>
      <c r="EH32" s="63">
        <v>0</v>
      </c>
      <c r="EI32" s="63">
        <v>0</v>
      </c>
      <c r="EJ32" s="63">
        <v>0</v>
      </c>
      <c r="EK32" s="63">
        <v>0</v>
      </c>
      <c r="EL32" s="63">
        <v>0</v>
      </c>
      <c r="EM32" s="63">
        <v>0</v>
      </c>
      <c r="EN32" s="63">
        <v>0</v>
      </c>
      <c r="EO32" s="63">
        <v>0</v>
      </c>
      <c r="EP32" s="63">
        <v>0</v>
      </c>
      <c r="EQ32" s="63">
        <v>0</v>
      </c>
      <c r="ER32" s="63">
        <v>0</v>
      </c>
      <c r="ES32" s="63">
        <v>0</v>
      </c>
      <c r="ET32" s="63">
        <v>0</v>
      </c>
      <c r="EU32" s="63">
        <v>0</v>
      </c>
      <c r="EV32" s="63">
        <v>0</v>
      </c>
      <c r="EW32" s="63">
        <v>0</v>
      </c>
      <c r="EX32" s="63">
        <v>0</v>
      </c>
      <c r="EY32" s="63">
        <v>0</v>
      </c>
      <c r="EZ32" s="63">
        <v>0</v>
      </c>
      <c r="FA32" s="63">
        <v>0</v>
      </c>
      <c r="FB32" s="63">
        <v>0</v>
      </c>
      <c r="FC32" s="63">
        <v>0</v>
      </c>
      <c r="FD32" s="63" t="s">
        <v>137</v>
      </c>
      <c r="FE32" s="63">
        <v>0</v>
      </c>
      <c r="FF32" s="63">
        <v>0</v>
      </c>
      <c r="FG32" s="63">
        <v>0</v>
      </c>
      <c r="FH32" s="63" t="s">
        <v>137</v>
      </c>
      <c r="FI32" s="63">
        <v>0</v>
      </c>
      <c r="FJ32" s="63">
        <v>0</v>
      </c>
      <c r="FK32" s="63">
        <v>0</v>
      </c>
      <c r="FL32" s="63" t="s">
        <v>137</v>
      </c>
      <c r="FM32" s="63">
        <v>0</v>
      </c>
      <c r="FN32" s="63">
        <v>0</v>
      </c>
      <c r="FO32" s="63">
        <v>0</v>
      </c>
      <c r="FP32" s="63" t="s">
        <v>137</v>
      </c>
      <c r="FQ32" s="63">
        <v>0</v>
      </c>
      <c r="FR32" s="63">
        <v>0</v>
      </c>
      <c r="FS32" s="63">
        <v>0</v>
      </c>
      <c r="FT32" s="63" t="s">
        <v>137</v>
      </c>
      <c r="FU32" s="63">
        <v>0</v>
      </c>
      <c r="FV32" s="63">
        <v>0</v>
      </c>
      <c r="FW32" s="63">
        <v>0</v>
      </c>
      <c r="FX32" s="63" t="s">
        <v>137</v>
      </c>
      <c r="FY32" s="63">
        <v>0</v>
      </c>
      <c r="FZ32" s="63">
        <v>0</v>
      </c>
      <c r="GA32" s="63">
        <v>0</v>
      </c>
      <c r="GB32" s="63" t="s">
        <v>137</v>
      </c>
      <c r="GC32" s="63">
        <v>0</v>
      </c>
      <c r="GD32" s="63">
        <v>0</v>
      </c>
      <c r="GE32" s="63">
        <v>0</v>
      </c>
      <c r="GF32" s="63" t="s">
        <v>137</v>
      </c>
      <c r="GG32" s="63">
        <v>0</v>
      </c>
      <c r="GH32" s="63">
        <v>0</v>
      </c>
      <c r="GI32" s="63">
        <v>0</v>
      </c>
      <c r="GJ32" s="63" t="s">
        <v>137</v>
      </c>
      <c r="GK32" s="63">
        <v>0</v>
      </c>
      <c r="GL32" s="63">
        <v>0</v>
      </c>
      <c r="GM32" s="63">
        <v>0</v>
      </c>
      <c r="GN32" s="63" t="s">
        <v>137</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137</v>
      </c>
      <c r="HW32" s="63">
        <v>0</v>
      </c>
      <c r="HX32" s="63">
        <v>0</v>
      </c>
      <c r="HY32" s="63">
        <v>0</v>
      </c>
      <c r="HZ32" s="63" t="s">
        <v>137</v>
      </c>
      <c r="IA32" s="63">
        <v>0</v>
      </c>
      <c r="IB32" s="63">
        <v>0</v>
      </c>
      <c r="IC32" s="63">
        <v>0</v>
      </c>
      <c r="ID32" s="63" t="s">
        <v>137</v>
      </c>
      <c r="IE32" s="63">
        <v>0</v>
      </c>
      <c r="IF32" s="63">
        <v>0</v>
      </c>
      <c r="IG32" s="63">
        <v>0</v>
      </c>
      <c r="IH32" s="63" t="s">
        <v>137</v>
      </c>
      <c r="II32" s="63">
        <v>0</v>
      </c>
      <c r="IJ32" s="63">
        <v>0</v>
      </c>
      <c r="IK32" s="63">
        <v>0</v>
      </c>
      <c r="IL32" s="63" t="s">
        <v>137</v>
      </c>
      <c r="IM32" s="63">
        <v>0</v>
      </c>
      <c r="IN32" s="63">
        <v>0</v>
      </c>
      <c r="IO32" s="63">
        <v>0</v>
      </c>
      <c r="IP32" s="63" t="s">
        <v>137</v>
      </c>
      <c r="IQ32" s="63">
        <v>0</v>
      </c>
      <c r="IR32" s="63">
        <v>0</v>
      </c>
      <c r="IS32" s="63">
        <v>0</v>
      </c>
      <c r="IT32" s="63" t="s">
        <v>137</v>
      </c>
      <c r="IU32" s="63">
        <v>0</v>
      </c>
      <c r="IV32" s="63">
        <v>0</v>
      </c>
      <c r="IW32" s="63">
        <v>0</v>
      </c>
      <c r="IX32" s="63" t="s">
        <v>137</v>
      </c>
      <c r="IY32" s="63">
        <v>0</v>
      </c>
      <c r="IZ32" s="63">
        <v>0</v>
      </c>
      <c r="JA32" s="63">
        <v>0</v>
      </c>
      <c r="JB32" s="63" t="s">
        <v>137</v>
      </c>
      <c r="JC32" s="63">
        <v>0</v>
      </c>
      <c r="JD32" s="63">
        <v>0</v>
      </c>
      <c r="JE32" s="63">
        <v>0</v>
      </c>
      <c r="JF32" s="63" t="s">
        <v>137</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0</v>
      </c>
      <c r="KA32" s="63">
        <v>0</v>
      </c>
      <c r="KB32" s="63">
        <v>0</v>
      </c>
      <c r="KC32" s="63">
        <v>0</v>
      </c>
      <c r="KD32" s="63">
        <v>0</v>
      </c>
      <c r="KE32" s="63">
        <v>0</v>
      </c>
      <c r="KF32" s="63">
        <v>0</v>
      </c>
      <c r="KG32" s="63">
        <v>0</v>
      </c>
    </row>
    <row r="33" spans="1:293" s="53" customFormat="1" ht="13.5" customHeight="1">
      <c r="A33" s="60" t="s">
        <v>125</v>
      </c>
      <c r="B33" s="61" t="s">
        <v>191</v>
      </c>
      <c r="C33" s="62" t="s">
        <v>192</v>
      </c>
      <c r="D33" s="63">
        <v>7</v>
      </c>
      <c r="E33" s="63">
        <v>12</v>
      </c>
      <c r="F33" s="63">
        <v>0</v>
      </c>
      <c r="G33" s="63">
        <v>0</v>
      </c>
      <c r="H33" s="63">
        <v>0</v>
      </c>
      <c r="I33" s="63">
        <v>0</v>
      </c>
      <c r="J33" s="63">
        <v>0</v>
      </c>
      <c r="K33" s="63">
        <v>0</v>
      </c>
      <c r="L33" s="63">
        <v>0</v>
      </c>
      <c r="M33" s="63">
        <v>0</v>
      </c>
      <c r="N33" s="63">
        <v>0</v>
      </c>
      <c r="O33" s="63">
        <v>0</v>
      </c>
      <c r="P33" s="63">
        <v>1</v>
      </c>
      <c r="Q33" s="63">
        <v>11</v>
      </c>
      <c r="R33" s="63">
        <v>0</v>
      </c>
      <c r="S33" s="63">
        <v>0</v>
      </c>
      <c r="T33" s="63">
        <v>0</v>
      </c>
      <c r="U33" s="63">
        <v>0</v>
      </c>
      <c r="V33" s="63">
        <v>0</v>
      </c>
      <c r="W33" s="63">
        <v>0</v>
      </c>
      <c r="X33" s="63">
        <v>0</v>
      </c>
      <c r="Y33" s="63">
        <v>0</v>
      </c>
      <c r="Z33" s="63">
        <v>0</v>
      </c>
      <c r="AA33" s="63">
        <v>0</v>
      </c>
      <c r="AB33" s="63">
        <f>AC33+AV33</f>
        <v>7</v>
      </c>
      <c r="AC33" s="63">
        <f>AD33+AJ33+AP33</f>
        <v>7</v>
      </c>
      <c r="AD33" s="63">
        <f>SUM(AE33:AI33)</f>
        <v>0</v>
      </c>
      <c r="AE33" s="63">
        <v>0</v>
      </c>
      <c r="AF33" s="63">
        <v>0</v>
      </c>
      <c r="AG33" s="63">
        <v>0</v>
      </c>
      <c r="AH33" s="63">
        <v>0</v>
      </c>
      <c r="AI33" s="63">
        <v>0</v>
      </c>
      <c r="AJ33" s="63">
        <f>SUM(AK33:AO33)</f>
        <v>5</v>
      </c>
      <c r="AK33" s="63">
        <v>0</v>
      </c>
      <c r="AL33" s="63">
        <v>5</v>
      </c>
      <c r="AM33" s="63">
        <v>0</v>
      </c>
      <c r="AN33" s="63">
        <v>0</v>
      </c>
      <c r="AO33" s="63">
        <v>0</v>
      </c>
      <c r="AP33" s="63">
        <f>SUM(AQ33:AU33)</f>
        <v>2</v>
      </c>
      <c r="AQ33" s="63">
        <v>2</v>
      </c>
      <c r="AR33" s="63">
        <v>0</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2</v>
      </c>
      <c r="CB33" s="63">
        <f>CC33+CI33+CO33</f>
        <v>2</v>
      </c>
      <c r="CC33" s="63">
        <f>SUM(CD33:CH33)</f>
        <v>0</v>
      </c>
      <c r="CD33" s="63">
        <v>0</v>
      </c>
      <c r="CE33" s="63">
        <v>0</v>
      </c>
      <c r="CF33" s="63">
        <v>0</v>
      </c>
      <c r="CG33" s="63">
        <v>0</v>
      </c>
      <c r="CH33" s="63">
        <v>0</v>
      </c>
      <c r="CI33" s="63">
        <f>SUM(CJ33:CN33)</f>
        <v>1</v>
      </c>
      <c r="CJ33" s="63">
        <v>0</v>
      </c>
      <c r="CK33" s="63">
        <v>1</v>
      </c>
      <c r="CL33" s="63">
        <v>0</v>
      </c>
      <c r="CM33" s="63">
        <v>0</v>
      </c>
      <c r="CN33" s="63">
        <v>0</v>
      </c>
      <c r="CO33" s="63">
        <f>SUM(CP33:CT33)</f>
        <v>1</v>
      </c>
      <c r="CP33" s="63">
        <v>1</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1</v>
      </c>
      <c r="EB33" s="63">
        <v>0</v>
      </c>
      <c r="EC33" s="63">
        <v>0</v>
      </c>
      <c r="ED33" s="63">
        <v>0</v>
      </c>
      <c r="EE33" s="63">
        <v>0</v>
      </c>
      <c r="EF33" s="63">
        <v>0</v>
      </c>
      <c r="EG33" s="63">
        <v>0</v>
      </c>
      <c r="EH33" s="63">
        <v>0</v>
      </c>
      <c r="EI33" s="63">
        <v>2</v>
      </c>
      <c r="EJ33" s="63">
        <v>4</v>
      </c>
      <c r="EK33" s="63">
        <v>0</v>
      </c>
      <c r="EL33" s="63">
        <v>0</v>
      </c>
      <c r="EM33" s="63">
        <v>0</v>
      </c>
      <c r="EN33" s="63">
        <v>0</v>
      </c>
      <c r="EO33" s="63">
        <v>0</v>
      </c>
      <c r="EP33" s="63">
        <v>0</v>
      </c>
      <c r="EQ33" s="63">
        <v>0</v>
      </c>
      <c r="ER33" s="63">
        <v>0</v>
      </c>
      <c r="ES33" s="63">
        <v>0</v>
      </c>
      <c r="ET33" s="63">
        <v>0</v>
      </c>
      <c r="EU33" s="63">
        <v>0</v>
      </c>
      <c r="EV33" s="63">
        <v>0</v>
      </c>
      <c r="EW33" s="63">
        <v>0</v>
      </c>
      <c r="EX33" s="63">
        <v>0</v>
      </c>
      <c r="EY33" s="63">
        <v>5</v>
      </c>
      <c r="EZ33" s="63">
        <v>0</v>
      </c>
      <c r="FA33" s="63">
        <v>0</v>
      </c>
      <c r="FB33" s="63">
        <v>0</v>
      </c>
      <c r="FC33" s="63">
        <v>0</v>
      </c>
      <c r="FD33" s="63" t="s">
        <v>137</v>
      </c>
      <c r="FE33" s="63">
        <v>0</v>
      </c>
      <c r="FF33" s="63">
        <v>0</v>
      </c>
      <c r="FG33" s="63">
        <v>0</v>
      </c>
      <c r="FH33" s="63" t="s">
        <v>137</v>
      </c>
      <c r="FI33" s="63">
        <v>0</v>
      </c>
      <c r="FJ33" s="63">
        <v>0</v>
      </c>
      <c r="FK33" s="63">
        <v>0</v>
      </c>
      <c r="FL33" s="63" t="s">
        <v>137</v>
      </c>
      <c r="FM33" s="63">
        <v>0</v>
      </c>
      <c r="FN33" s="63">
        <v>0</v>
      </c>
      <c r="FO33" s="63">
        <v>0</v>
      </c>
      <c r="FP33" s="63" t="s">
        <v>137</v>
      </c>
      <c r="FQ33" s="63">
        <v>0</v>
      </c>
      <c r="FR33" s="63">
        <v>0</v>
      </c>
      <c r="FS33" s="63">
        <v>0</v>
      </c>
      <c r="FT33" s="63" t="s">
        <v>137</v>
      </c>
      <c r="FU33" s="63">
        <v>0</v>
      </c>
      <c r="FV33" s="63">
        <v>0</v>
      </c>
      <c r="FW33" s="63">
        <v>0</v>
      </c>
      <c r="FX33" s="63" t="s">
        <v>137</v>
      </c>
      <c r="FY33" s="63">
        <v>0</v>
      </c>
      <c r="FZ33" s="63">
        <v>0</v>
      </c>
      <c r="GA33" s="63">
        <v>0</v>
      </c>
      <c r="GB33" s="63" t="s">
        <v>137</v>
      </c>
      <c r="GC33" s="63">
        <v>0</v>
      </c>
      <c r="GD33" s="63">
        <v>0</v>
      </c>
      <c r="GE33" s="63">
        <v>0</v>
      </c>
      <c r="GF33" s="63" t="s">
        <v>137</v>
      </c>
      <c r="GG33" s="63">
        <v>0</v>
      </c>
      <c r="GH33" s="63">
        <v>0</v>
      </c>
      <c r="GI33" s="63">
        <v>0</v>
      </c>
      <c r="GJ33" s="63" t="s">
        <v>137</v>
      </c>
      <c r="GK33" s="63">
        <v>0</v>
      </c>
      <c r="GL33" s="63">
        <v>0</v>
      </c>
      <c r="GM33" s="63">
        <v>0</v>
      </c>
      <c r="GN33" s="63" t="s">
        <v>137</v>
      </c>
      <c r="GO33" s="63">
        <v>0</v>
      </c>
      <c r="GP33" s="63">
        <v>0</v>
      </c>
      <c r="GQ33" s="63">
        <v>0</v>
      </c>
      <c r="GR33" s="63">
        <v>0</v>
      </c>
      <c r="GS33" s="63">
        <v>0</v>
      </c>
      <c r="GT33" s="63">
        <v>0</v>
      </c>
      <c r="GU33" s="63">
        <v>0</v>
      </c>
      <c r="GV33" s="63">
        <v>0</v>
      </c>
      <c r="GW33" s="63">
        <v>0</v>
      </c>
      <c r="GX33" s="63">
        <v>0</v>
      </c>
      <c r="GY33" s="63">
        <v>0</v>
      </c>
      <c r="GZ33" s="63">
        <v>0</v>
      </c>
      <c r="HA33" s="63">
        <v>0</v>
      </c>
      <c r="HB33" s="63">
        <v>1</v>
      </c>
      <c r="HC33" s="63">
        <v>0</v>
      </c>
      <c r="HD33" s="63">
        <v>0</v>
      </c>
      <c r="HE33" s="63">
        <v>0</v>
      </c>
      <c r="HF33" s="63">
        <v>0</v>
      </c>
      <c r="HG33" s="63">
        <v>0</v>
      </c>
      <c r="HH33" s="63">
        <v>0</v>
      </c>
      <c r="HI33" s="63">
        <v>0</v>
      </c>
      <c r="HJ33" s="63">
        <v>0</v>
      </c>
      <c r="HK33" s="63">
        <v>0</v>
      </c>
      <c r="HL33" s="63">
        <v>0</v>
      </c>
      <c r="HM33" s="63">
        <v>0</v>
      </c>
      <c r="HN33" s="63">
        <v>0</v>
      </c>
      <c r="HO33" s="63">
        <v>0</v>
      </c>
      <c r="HP33" s="63">
        <v>0</v>
      </c>
      <c r="HQ33" s="63">
        <v>1</v>
      </c>
      <c r="HR33" s="63">
        <v>0</v>
      </c>
      <c r="HS33" s="63">
        <v>0</v>
      </c>
      <c r="HT33" s="63">
        <v>0</v>
      </c>
      <c r="HU33" s="63">
        <v>0</v>
      </c>
      <c r="HV33" s="63" t="s">
        <v>137</v>
      </c>
      <c r="HW33" s="63">
        <v>0</v>
      </c>
      <c r="HX33" s="63">
        <v>0</v>
      </c>
      <c r="HY33" s="63">
        <v>0</v>
      </c>
      <c r="HZ33" s="63" t="s">
        <v>137</v>
      </c>
      <c r="IA33" s="63">
        <v>0</v>
      </c>
      <c r="IB33" s="63">
        <v>0</v>
      </c>
      <c r="IC33" s="63">
        <v>0</v>
      </c>
      <c r="ID33" s="63" t="s">
        <v>137</v>
      </c>
      <c r="IE33" s="63">
        <v>0</v>
      </c>
      <c r="IF33" s="63">
        <v>0</v>
      </c>
      <c r="IG33" s="63">
        <v>0</v>
      </c>
      <c r="IH33" s="63" t="s">
        <v>137</v>
      </c>
      <c r="II33" s="63">
        <v>0</v>
      </c>
      <c r="IJ33" s="63">
        <v>0</v>
      </c>
      <c r="IK33" s="63">
        <v>0</v>
      </c>
      <c r="IL33" s="63" t="s">
        <v>137</v>
      </c>
      <c r="IM33" s="63">
        <v>0</v>
      </c>
      <c r="IN33" s="63">
        <v>0</v>
      </c>
      <c r="IO33" s="63">
        <v>0</v>
      </c>
      <c r="IP33" s="63" t="s">
        <v>137</v>
      </c>
      <c r="IQ33" s="63">
        <v>0</v>
      </c>
      <c r="IR33" s="63">
        <v>0</v>
      </c>
      <c r="IS33" s="63">
        <v>0</v>
      </c>
      <c r="IT33" s="63" t="s">
        <v>137</v>
      </c>
      <c r="IU33" s="63">
        <v>0</v>
      </c>
      <c r="IV33" s="63">
        <v>0</v>
      </c>
      <c r="IW33" s="63">
        <v>0</v>
      </c>
      <c r="IX33" s="63" t="s">
        <v>137</v>
      </c>
      <c r="IY33" s="63">
        <v>0</v>
      </c>
      <c r="IZ33" s="63">
        <v>0</v>
      </c>
      <c r="JA33" s="63">
        <v>0</v>
      </c>
      <c r="JB33" s="63" t="s">
        <v>137</v>
      </c>
      <c r="JC33" s="63">
        <v>0</v>
      </c>
      <c r="JD33" s="63">
        <v>0</v>
      </c>
      <c r="JE33" s="63">
        <v>0</v>
      </c>
      <c r="JF33" s="63" t="s">
        <v>137</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0</v>
      </c>
      <c r="KA33" s="63">
        <v>0</v>
      </c>
      <c r="KB33" s="63">
        <v>0</v>
      </c>
      <c r="KC33" s="63">
        <v>0</v>
      </c>
      <c r="KD33" s="63">
        <v>0</v>
      </c>
      <c r="KE33" s="63">
        <v>0</v>
      </c>
      <c r="KF33" s="63">
        <v>0</v>
      </c>
      <c r="KG33" s="63">
        <v>0</v>
      </c>
    </row>
    <row r="34" spans="1:293" s="53" customFormat="1" ht="13.5" customHeight="1">
      <c r="A34" s="60" t="s">
        <v>125</v>
      </c>
      <c r="B34" s="61" t="s">
        <v>193</v>
      </c>
      <c r="C34" s="62" t="s">
        <v>194</v>
      </c>
      <c r="D34" s="63">
        <v>2</v>
      </c>
      <c r="E34" s="63">
        <v>4</v>
      </c>
      <c r="F34" s="63">
        <v>2</v>
      </c>
      <c r="G34" s="63">
        <v>2</v>
      </c>
      <c r="H34" s="63">
        <v>0</v>
      </c>
      <c r="I34" s="63">
        <v>0</v>
      </c>
      <c r="J34" s="63">
        <v>0</v>
      </c>
      <c r="K34" s="63">
        <v>0</v>
      </c>
      <c r="L34" s="63">
        <v>0</v>
      </c>
      <c r="M34" s="63">
        <v>0</v>
      </c>
      <c r="N34" s="63">
        <v>0</v>
      </c>
      <c r="O34" s="63">
        <v>0</v>
      </c>
      <c r="P34" s="63">
        <v>0</v>
      </c>
      <c r="Q34" s="63">
        <v>0</v>
      </c>
      <c r="R34" s="63">
        <v>0</v>
      </c>
      <c r="S34" s="63">
        <v>0</v>
      </c>
      <c r="T34" s="63">
        <v>0</v>
      </c>
      <c r="U34" s="63">
        <v>0</v>
      </c>
      <c r="V34" s="63">
        <v>0</v>
      </c>
      <c r="W34" s="63">
        <v>0</v>
      </c>
      <c r="X34" s="63">
        <v>0</v>
      </c>
      <c r="Y34" s="63">
        <v>0</v>
      </c>
      <c r="Z34" s="63">
        <v>0</v>
      </c>
      <c r="AA34" s="63">
        <v>0</v>
      </c>
      <c r="AB34" s="63">
        <f>AC34+AV34</f>
        <v>4</v>
      </c>
      <c r="AC34" s="63">
        <f>AD34+AJ34+AP34</f>
        <v>2</v>
      </c>
      <c r="AD34" s="63">
        <f>SUM(AE34:AI34)</f>
        <v>0</v>
      </c>
      <c r="AE34" s="63">
        <v>0</v>
      </c>
      <c r="AF34" s="63">
        <v>0</v>
      </c>
      <c r="AG34" s="63">
        <v>0</v>
      </c>
      <c r="AH34" s="63">
        <v>0</v>
      </c>
      <c r="AI34" s="63">
        <v>0</v>
      </c>
      <c r="AJ34" s="63">
        <f>SUM(AK34:AO34)</f>
        <v>2</v>
      </c>
      <c r="AK34" s="63">
        <v>0</v>
      </c>
      <c r="AL34" s="63">
        <v>2</v>
      </c>
      <c r="AM34" s="63">
        <v>0</v>
      </c>
      <c r="AN34" s="63">
        <v>0</v>
      </c>
      <c r="AO34" s="63">
        <v>0</v>
      </c>
      <c r="AP34" s="63">
        <f>SUM(AQ34:AU34)</f>
        <v>0</v>
      </c>
      <c r="AQ34" s="63"/>
      <c r="AR34" s="63"/>
      <c r="AS34" s="63">
        <v>0</v>
      </c>
      <c r="AT34" s="63">
        <v>0</v>
      </c>
      <c r="AU34" s="63">
        <v>0</v>
      </c>
      <c r="AV34" s="63">
        <f>AW34+BC34+BI34+BO34+BU34</f>
        <v>2</v>
      </c>
      <c r="AW34" s="63">
        <f>SUM(AX34:BB34)</f>
        <v>0</v>
      </c>
      <c r="AX34" s="63">
        <v>0</v>
      </c>
      <c r="AY34" s="63">
        <v>0</v>
      </c>
      <c r="AZ34" s="63">
        <v>0</v>
      </c>
      <c r="BA34" s="63">
        <v>0</v>
      </c>
      <c r="BB34" s="63">
        <v>0</v>
      </c>
      <c r="BC34" s="63">
        <f>SUM(BD34:BH34)</f>
        <v>2</v>
      </c>
      <c r="BD34" s="63">
        <v>1</v>
      </c>
      <c r="BE34" s="63">
        <v>1</v>
      </c>
      <c r="BF34" s="63">
        <v>0</v>
      </c>
      <c r="BG34" s="63">
        <v>0</v>
      </c>
      <c r="BH34" s="63">
        <v>0</v>
      </c>
      <c r="BI34" s="63">
        <f>SUM(BJ34:BN34)</f>
        <v>0</v>
      </c>
      <c r="BJ34" s="63">
        <v>0</v>
      </c>
      <c r="BK34" s="63">
        <v>0</v>
      </c>
      <c r="BL34" s="63">
        <v>0</v>
      </c>
      <c r="BM34" s="63">
        <v>0</v>
      </c>
      <c r="BN34" s="63">
        <v>0</v>
      </c>
      <c r="BO34" s="63">
        <f>SUM(BP34:BT34)</f>
        <v>0</v>
      </c>
      <c r="BP34" s="63">
        <v>0</v>
      </c>
      <c r="BQ34" s="63">
        <v>0</v>
      </c>
      <c r="BR34" s="63">
        <v>0</v>
      </c>
      <c r="BS34" s="63">
        <v>0</v>
      </c>
      <c r="BT34" s="63">
        <v>0</v>
      </c>
      <c r="BU34" s="63">
        <f>SUM(BV34:BZ34)</f>
        <v>0</v>
      </c>
      <c r="BV34" s="63">
        <v>0</v>
      </c>
      <c r="BW34" s="63">
        <v>0</v>
      </c>
      <c r="BX34" s="63">
        <v>0</v>
      </c>
      <c r="BY34" s="63">
        <v>0</v>
      </c>
      <c r="BZ34" s="63">
        <v>0</v>
      </c>
      <c r="CA34" s="63">
        <f>CB34+CU34</f>
        <v>4</v>
      </c>
      <c r="CB34" s="63">
        <f>CC34+CI34+CO34</f>
        <v>2</v>
      </c>
      <c r="CC34" s="63">
        <f>SUM(CD34:CH34)</f>
        <v>0</v>
      </c>
      <c r="CD34" s="63">
        <v>0</v>
      </c>
      <c r="CE34" s="63">
        <v>0</v>
      </c>
      <c r="CF34" s="63">
        <v>0</v>
      </c>
      <c r="CG34" s="63">
        <v>0</v>
      </c>
      <c r="CH34" s="63">
        <v>0</v>
      </c>
      <c r="CI34" s="63">
        <f>SUM(CJ34:CN34)</f>
        <v>2</v>
      </c>
      <c r="CJ34" s="63">
        <v>0</v>
      </c>
      <c r="CK34" s="63">
        <v>2</v>
      </c>
      <c r="CL34" s="63">
        <v>0</v>
      </c>
      <c r="CM34" s="63">
        <v>0</v>
      </c>
      <c r="CN34" s="63">
        <v>0</v>
      </c>
      <c r="CO34" s="63">
        <f>SUM(CP34:CT34)</f>
        <v>0</v>
      </c>
      <c r="CP34" s="63">
        <v>0</v>
      </c>
      <c r="CQ34" s="63">
        <v>0</v>
      </c>
      <c r="CR34" s="63">
        <v>0</v>
      </c>
      <c r="CS34" s="63">
        <v>0</v>
      </c>
      <c r="CT34" s="63">
        <v>0</v>
      </c>
      <c r="CU34" s="63">
        <f>CV34+DB34+DH34+DN34+DT34</f>
        <v>2</v>
      </c>
      <c r="CV34" s="63">
        <f>SUM(CW34:DA34)</f>
        <v>0</v>
      </c>
      <c r="CW34" s="63">
        <v>0</v>
      </c>
      <c r="CX34" s="63">
        <v>0</v>
      </c>
      <c r="CY34" s="63">
        <v>0</v>
      </c>
      <c r="CZ34" s="63">
        <v>0</v>
      </c>
      <c r="DA34" s="63">
        <v>0</v>
      </c>
      <c r="DB34" s="63">
        <f>SUM(DC34:DG34)</f>
        <v>2</v>
      </c>
      <c r="DC34" s="63">
        <v>1</v>
      </c>
      <c r="DD34" s="63">
        <v>1</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1</v>
      </c>
      <c r="EJ34" s="63">
        <v>0</v>
      </c>
      <c r="EK34" s="63">
        <v>0</v>
      </c>
      <c r="EL34" s="63">
        <v>1</v>
      </c>
      <c r="EM34" s="63">
        <v>0</v>
      </c>
      <c r="EN34" s="63">
        <v>0</v>
      </c>
      <c r="EO34" s="63">
        <v>0</v>
      </c>
      <c r="EP34" s="63"/>
      <c r="EQ34" s="63">
        <v>0</v>
      </c>
      <c r="ER34" s="63">
        <v>0</v>
      </c>
      <c r="ES34" s="63">
        <v>0</v>
      </c>
      <c r="ET34" s="63">
        <v>0</v>
      </c>
      <c r="EU34" s="63">
        <v>0</v>
      </c>
      <c r="EV34" s="63">
        <v>1</v>
      </c>
      <c r="EW34" s="63">
        <v>0</v>
      </c>
      <c r="EX34" s="63">
        <v>0</v>
      </c>
      <c r="EY34" s="63">
        <v>0</v>
      </c>
      <c r="EZ34" s="63">
        <v>0</v>
      </c>
      <c r="FA34" s="63">
        <v>0</v>
      </c>
      <c r="FB34" s="63">
        <v>0</v>
      </c>
      <c r="FC34" s="63">
        <v>0</v>
      </c>
      <c r="FD34" s="63" t="s">
        <v>137</v>
      </c>
      <c r="FE34" s="63">
        <v>0</v>
      </c>
      <c r="FF34" s="63">
        <v>0</v>
      </c>
      <c r="FG34" s="63">
        <v>0</v>
      </c>
      <c r="FH34" s="63" t="s">
        <v>137</v>
      </c>
      <c r="FI34" s="63">
        <v>0</v>
      </c>
      <c r="FJ34" s="63">
        <v>0</v>
      </c>
      <c r="FK34" s="63">
        <v>0</v>
      </c>
      <c r="FL34" s="63" t="s">
        <v>137</v>
      </c>
      <c r="FM34" s="63">
        <v>0</v>
      </c>
      <c r="FN34" s="63">
        <v>0</v>
      </c>
      <c r="FO34" s="63">
        <v>0</v>
      </c>
      <c r="FP34" s="63" t="s">
        <v>137</v>
      </c>
      <c r="FQ34" s="63">
        <v>0</v>
      </c>
      <c r="FR34" s="63">
        <v>0</v>
      </c>
      <c r="FS34" s="63">
        <v>0</v>
      </c>
      <c r="FT34" s="63" t="s">
        <v>137</v>
      </c>
      <c r="FU34" s="63">
        <v>0</v>
      </c>
      <c r="FV34" s="63">
        <v>0</v>
      </c>
      <c r="FW34" s="63">
        <v>0</v>
      </c>
      <c r="FX34" s="63" t="s">
        <v>137</v>
      </c>
      <c r="FY34" s="63">
        <v>0</v>
      </c>
      <c r="FZ34" s="63">
        <v>0</v>
      </c>
      <c r="GA34" s="63">
        <v>0</v>
      </c>
      <c r="GB34" s="63" t="s">
        <v>137</v>
      </c>
      <c r="GC34" s="63">
        <v>0</v>
      </c>
      <c r="GD34" s="63">
        <v>0</v>
      </c>
      <c r="GE34" s="63">
        <v>0</v>
      </c>
      <c r="GF34" s="63" t="s">
        <v>137</v>
      </c>
      <c r="GG34" s="63">
        <v>0</v>
      </c>
      <c r="GH34" s="63">
        <v>0</v>
      </c>
      <c r="GI34" s="63">
        <v>0</v>
      </c>
      <c r="GJ34" s="63" t="s">
        <v>137</v>
      </c>
      <c r="GK34" s="63">
        <v>0</v>
      </c>
      <c r="GL34" s="63">
        <v>0</v>
      </c>
      <c r="GM34" s="63">
        <v>0</v>
      </c>
      <c r="GN34" s="63" t="s">
        <v>137</v>
      </c>
      <c r="GO34" s="63">
        <v>0</v>
      </c>
      <c r="GP34" s="63">
        <v>0</v>
      </c>
      <c r="GQ34" s="63">
        <v>0</v>
      </c>
      <c r="GR34" s="63">
        <v>1</v>
      </c>
      <c r="GS34" s="63">
        <v>1</v>
      </c>
      <c r="GT34" s="63">
        <v>0</v>
      </c>
      <c r="GU34" s="63">
        <v>0</v>
      </c>
      <c r="GV34" s="63">
        <v>0</v>
      </c>
      <c r="GW34" s="63">
        <v>0</v>
      </c>
      <c r="GX34" s="63">
        <v>0</v>
      </c>
      <c r="GY34" s="63">
        <v>0</v>
      </c>
      <c r="GZ34" s="63">
        <v>0</v>
      </c>
      <c r="HA34" s="63">
        <v>1</v>
      </c>
      <c r="HB34" s="63">
        <v>0</v>
      </c>
      <c r="HC34" s="63">
        <v>0</v>
      </c>
      <c r="HD34" s="63">
        <v>1</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137</v>
      </c>
      <c r="HW34" s="63">
        <v>0</v>
      </c>
      <c r="HX34" s="63">
        <v>0</v>
      </c>
      <c r="HY34" s="63">
        <v>0</v>
      </c>
      <c r="HZ34" s="63" t="s">
        <v>137</v>
      </c>
      <c r="IA34" s="63">
        <v>0</v>
      </c>
      <c r="IB34" s="63">
        <v>0</v>
      </c>
      <c r="IC34" s="63">
        <v>0</v>
      </c>
      <c r="ID34" s="63" t="s">
        <v>137</v>
      </c>
      <c r="IE34" s="63">
        <v>0</v>
      </c>
      <c r="IF34" s="63">
        <v>0</v>
      </c>
      <c r="IG34" s="63">
        <v>0</v>
      </c>
      <c r="IH34" s="63" t="s">
        <v>137</v>
      </c>
      <c r="II34" s="63">
        <v>0</v>
      </c>
      <c r="IJ34" s="63">
        <v>0</v>
      </c>
      <c r="IK34" s="63">
        <v>0</v>
      </c>
      <c r="IL34" s="63" t="s">
        <v>137</v>
      </c>
      <c r="IM34" s="63">
        <v>0</v>
      </c>
      <c r="IN34" s="63">
        <v>0</v>
      </c>
      <c r="IO34" s="63">
        <v>0</v>
      </c>
      <c r="IP34" s="63" t="s">
        <v>137</v>
      </c>
      <c r="IQ34" s="63">
        <v>0</v>
      </c>
      <c r="IR34" s="63">
        <v>0</v>
      </c>
      <c r="IS34" s="63">
        <v>0</v>
      </c>
      <c r="IT34" s="63" t="s">
        <v>137</v>
      </c>
      <c r="IU34" s="63">
        <v>0</v>
      </c>
      <c r="IV34" s="63">
        <v>0</v>
      </c>
      <c r="IW34" s="63">
        <v>0</v>
      </c>
      <c r="IX34" s="63" t="s">
        <v>137</v>
      </c>
      <c r="IY34" s="63">
        <v>0</v>
      </c>
      <c r="IZ34" s="63">
        <v>0</v>
      </c>
      <c r="JA34" s="63">
        <v>0</v>
      </c>
      <c r="JB34" s="63" t="s">
        <v>137</v>
      </c>
      <c r="JC34" s="63">
        <v>0</v>
      </c>
      <c r="JD34" s="63">
        <v>0</v>
      </c>
      <c r="JE34" s="63">
        <v>0</v>
      </c>
      <c r="JF34" s="63" t="s">
        <v>137</v>
      </c>
      <c r="JG34" s="63">
        <v>0</v>
      </c>
      <c r="JH34" s="63">
        <v>0</v>
      </c>
      <c r="JI34" s="63">
        <v>0</v>
      </c>
      <c r="JJ34" s="63">
        <v>0</v>
      </c>
      <c r="JK34" s="63">
        <v>0</v>
      </c>
      <c r="JL34" s="63">
        <v>0</v>
      </c>
      <c r="JM34" s="63">
        <v>0</v>
      </c>
      <c r="JN34" s="63">
        <v>0</v>
      </c>
      <c r="JO34" s="63">
        <v>0</v>
      </c>
      <c r="JP34" s="63">
        <v>0</v>
      </c>
      <c r="JQ34" s="63">
        <v>0</v>
      </c>
      <c r="JR34" s="63">
        <v>0</v>
      </c>
      <c r="JS34" s="63">
        <v>0</v>
      </c>
      <c r="JT34" s="63">
        <v>0</v>
      </c>
      <c r="JU34" s="63">
        <v>0</v>
      </c>
      <c r="JV34" s="63">
        <v>0</v>
      </c>
      <c r="JW34" s="63">
        <v>0</v>
      </c>
      <c r="JX34" s="63">
        <v>0</v>
      </c>
      <c r="JY34" s="63">
        <v>0</v>
      </c>
      <c r="JZ34" s="63">
        <v>3</v>
      </c>
      <c r="KA34" s="63">
        <v>5</v>
      </c>
      <c r="KB34" s="63">
        <v>0</v>
      </c>
      <c r="KC34" s="63">
        <v>0</v>
      </c>
      <c r="KD34" s="63">
        <v>0</v>
      </c>
      <c r="KE34" s="63">
        <v>0</v>
      </c>
      <c r="KF34" s="63">
        <v>0</v>
      </c>
      <c r="KG34" s="63">
        <v>0</v>
      </c>
    </row>
    <row r="35" spans="1:293" s="53" customFormat="1" ht="13.5" customHeight="1">
      <c r="A35" s="60" t="s">
        <v>125</v>
      </c>
      <c r="B35" s="61" t="s">
        <v>195</v>
      </c>
      <c r="C35" s="62" t="s">
        <v>196</v>
      </c>
      <c r="D35" s="63">
        <v>3</v>
      </c>
      <c r="E35" s="63">
        <v>10</v>
      </c>
      <c r="F35" s="63">
        <v>2</v>
      </c>
      <c r="G35" s="63">
        <v>4</v>
      </c>
      <c r="H35" s="63">
        <v>0</v>
      </c>
      <c r="I35" s="63">
        <v>0</v>
      </c>
      <c r="J35" s="63">
        <v>0</v>
      </c>
      <c r="K35" s="63">
        <v>0</v>
      </c>
      <c r="L35" s="63">
        <v>0</v>
      </c>
      <c r="M35" s="63">
        <v>0</v>
      </c>
      <c r="N35" s="63">
        <v>0</v>
      </c>
      <c r="O35" s="63">
        <v>0</v>
      </c>
      <c r="P35" s="63">
        <v>0</v>
      </c>
      <c r="Q35" s="63">
        <v>0</v>
      </c>
      <c r="R35" s="63">
        <v>0</v>
      </c>
      <c r="S35" s="63">
        <v>0</v>
      </c>
      <c r="T35" s="63">
        <v>0</v>
      </c>
      <c r="U35" s="63">
        <v>0</v>
      </c>
      <c r="V35" s="63">
        <v>0</v>
      </c>
      <c r="W35" s="63">
        <v>0</v>
      </c>
      <c r="X35" s="63">
        <v>0</v>
      </c>
      <c r="Y35" s="63">
        <v>0</v>
      </c>
      <c r="Z35" s="63">
        <v>0</v>
      </c>
      <c r="AA35" s="63">
        <v>0</v>
      </c>
      <c r="AB35" s="63">
        <f>AC35+AV35</f>
        <v>5</v>
      </c>
      <c r="AC35" s="63">
        <f>AD35+AJ35+AP35</f>
        <v>3</v>
      </c>
      <c r="AD35" s="63">
        <f>SUM(AE35:AI35)</f>
        <v>0</v>
      </c>
      <c r="AE35" s="63">
        <v>0</v>
      </c>
      <c r="AF35" s="63">
        <v>0</v>
      </c>
      <c r="AG35" s="63">
        <v>0</v>
      </c>
      <c r="AH35" s="63">
        <v>0</v>
      </c>
      <c r="AI35" s="63">
        <v>0</v>
      </c>
      <c r="AJ35" s="63">
        <f>SUM(AK35:AO35)</f>
        <v>3</v>
      </c>
      <c r="AK35" s="63">
        <v>0</v>
      </c>
      <c r="AL35" s="63">
        <v>2</v>
      </c>
      <c r="AM35" s="63">
        <v>1</v>
      </c>
      <c r="AN35" s="63">
        <v>0</v>
      </c>
      <c r="AO35" s="63">
        <v>0</v>
      </c>
      <c r="AP35" s="63">
        <f>SUM(AQ35:AU35)</f>
        <v>0</v>
      </c>
      <c r="AQ35" s="63">
        <v>0</v>
      </c>
      <c r="AR35" s="63">
        <v>0</v>
      </c>
      <c r="AS35" s="63">
        <v>0</v>
      </c>
      <c r="AT35" s="63">
        <v>0</v>
      </c>
      <c r="AU35" s="63">
        <v>0</v>
      </c>
      <c r="AV35" s="63">
        <f>AW35+BC35+BI35+BO35+BU35</f>
        <v>2</v>
      </c>
      <c r="AW35" s="63">
        <f>SUM(AX35:BB35)</f>
        <v>1</v>
      </c>
      <c r="AX35" s="63">
        <v>0</v>
      </c>
      <c r="AY35" s="63">
        <v>1</v>
      </c>
      <c r="AZ35" s="63">
        <v>0</v>
      </c>
      <c r="BA35" s="63">
        <v>0</v>
      </c>
      <c r="BB35" s="63">
        <v>0</v>
      </c>
      <c r="BC35" s="63">
        <f>SUM(BD35:BH35)</f>
        <v>1</v>
      </c>
      <c r="BD35" s="63">
        <v>0</v>
      </c>
      <c r="BE35" s="63">
        <v>1</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0</v>
      </c>
      <c r="CB35" s="63">
        <f>CC35+CI35+CO35</f>
        <v>0</v>
      </c>
      <c r="CC35" s="63">
        <f>SUM(CD35:CH35)</f>
        <v>0</v>
      </c>
      <c r="CD35" s="63">
        <v>0</v>
      </c>
      <c r="CE35" s="63">
        <v>0</v>
      </c>
      <c r="CF35" s="63">
        <v>0</v>
      </c>
      <c r="CG35" s="63">
        <v>0</v>
      </c>
      <c r="CH35" s="63">
        <v>0</v>
      </c>
      <c r="CI35" s="63">
        <f>SUM(CJ35:CN35)</f>
        <v>0</v>
      </c>
      <c r="CJ35" s="63">
        <v>0</v>
      </c>
      <c r="CK35" s="63">
        <v>0</v>
      </c>
      <c r="CL35" s="63">
        <v>0</v>
      </c>
      <c r="CM35" s="63">
        <v>0</v>
      </c>
      <c r="CN35" s="63">
        <v>0</v>
      </c>
      <c r="CO35" s="63">
        <f>SUM(CP35:CT35)</f>
        <v>0</v>
      </c>
      <c r="CP35" s="63">
        <v>0</v>
      </c>
      <c r="CQ35" s="63">
        <v>0</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0</v>
      </c>
      <c r="EA35" s="63">
        <v>1</v>
      </c>
      <c r="EB35" s="63">
        <v>0</v>
      </c>
      <c r="EC35" s="63">
        <v>0</v>
      </c>
      <c r="ED35" s="63">
        <v>0</v>
      </c>
      <c r="EE35" s="63">
        <v>0</v>
      </c>
      <c r="EF35" s="63">
        <v>0</v>
      </c>
      <c r="EG35" s="63">
        <v>1</v>
      </c>
      <c r="EH35" s="63">
        <v>0</v>
      </c>
      <c r="EI35" s="63">
        <v>0</v>
      </c>
      <c r="EJ35" s="63">
        <v>0</v>
      </c>
      <c r="EK35" s="63">
        <v>0</v>
      </c>
      <c r="EL35" s="63">
        <v>0</v>
      </c>
      <c r="EM35" s="63">
        <v>0</v>
      </c>
      <c r="EN35" s="63">
        <v>0</v>
      </c>
      <c r="EO35" s="63">
        <v>0</v>
      </c>
      <c r="EP35" s="63">
        <v>0</v>
      </c>
      <c r="EQ35" s="63">
        <v>0</v>
      </c>
      <c r="ER35" s="63">
        <v>0</v>
      </c>
      <c r="ES35" s="63">
        <v>0</v>
      </c>
      <c r="ET35" s="63">
        <v>0</v>
      </c>
      <c r="EU35" s="63">
        <v>0</v>
      </c>
      <c r="EV35" s="63">
        <v>0</v>
      </c>
      <c r="EW35" s="63">
        <v>0</v>
      </c>
      <c r="EX35" s="63">
        <v>0</v>
      </c>
      <c r="EY35" s="63">
        <v>3</v>
      </c>
      <c r="EZ35" s="63">
        <v>0</v>
      </c>
      <c r="FA35" s="63">
        <v>0</v>
      </c>
      <c r="FB35" s="63">
        <v>0</v>
      </c>
      <c r="FC35" s="63">
        <v>0</v>
      </c>
      <c r="FD35" s="63" t="s">
        <v>137</v>
      </c>
      <c r="FE35" s="63">
        <v>0</v>
      </c>
      <c r="FF35" s="63">
        <v>0</v>
      </c>
      <c r="FG35" s="63">
        <v>0</v>
      </c>
      <c r="FH35" s="63" t="s">
        <v>137</v>
      </c>
      <c r="FI35" s="63">
        <v>0</v>
      </c>
      <c r="FJ35" s="63">
        <v>0</v>
      </c>
      <c r="FK35" s="63">
        <v>0</v>
      </c>
      <c r="FL35" s="63" t="s">
        <v>137</v>
      </c>
      <c r="FM35" s="63">
        <v>0</v>
      </c>
      <c r="FN35" s="63">
        <v>0</v>
      </c>
      <c r="FO35" s="63">
        <v>0</v>
      </c>
      <c r="FP35" s="63" t="s">
        <v>137</v>
      </c>
      <c r="FQ35" s="63">
        <v>0</v>
      </c>
      <c r="FR35" s="63">
        <v>0</v>
      </c>
      <c r="FS35" s="63">
        <v>0</v>
      </c>
      <c r="FT35" s="63" t="s">
        <v>137</v>
      </c>
      <c r="FU35" s="63">
        <v>0</v>
      </c>
      <c r="FV35" s="63">
        <v>0</v>
      </c>
      <c r="FW35" s="63">
        <v>0</v>
      </c>
      <c r="FX35" s="63" t="s">
        <v>137</v>
      </c>
      <c r="FY35" s="63">
        <v>0</v>
      </c>
      <c r="FZ35" s="63">
        <v>0</v>
      </c>
      <c r="GA35" s="63">
        <v>0</v>
      </c>
      <c r="GB35" s="63" t="s">
        <v>137</v>
      </c>
      <c r="GC35" s="63">
        <v>0</v>
      </c>
      <c r="GD35" s="63">
        <v>0</v>
      </c>
      <c r="GE35" s="63">
        <v>0</v>
      </c>
      <c r="GF35" s="63" t="s">
        <v>137</v>
      </c>
      <c r="GG35" s="63">
        <v>0</v>
      </c>
      <c r="GH35" s="63">
        <v>0</v>
      </c>
      <c r="GI35" s="63">
        <v>0</v>
      </c>
      <c r="GJ35" s="63" t="s">
        <v>137</v>
      </c>
      <c r="GK35" s="63">
        <v>0</v>
      </c>
      <c r="GL35" s="63">
        <v>0</v>
      </c>
      <c r="GM35" s="63">
        <v>0</v>
      </c>
      <c r="GN35" s="63" t="s">
        <v>137</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137</v>
      </c>
      <c r="HW35" s="63">
        <v>0</v>
      </c>
      <c r="HX35" s="63">
        <v>0</v>
      </c>
      <c r="HY35" s="63">
        <v>0</v>
      </c>
      <c r="HZ35" s="63" t="s">
        <v>137</v>
      </c>
      <c r="IA35" s="63">
        <v>0</v>
      </c>
      <c r="IB35" s="63">
        <v>0</v>
      </c>
      <c r="IC35" s="63">
        <v>0</v>
      </c>
      <c r="ID35" s="63" t="s">
        <v>137</v>
      </c>
      <c r="IE35" s="63">
        <v>0</v>
      </c>
      <c r="IF35" s="63">
        <v>0</v>
      </c>
      <c r="IG35" s="63">
        <v>0</v>
      </c>
      <c r="IH35" s="63" t="s">
        <v>137</v>
      </c>
      <c r="II35" s="63">
        <v>0</v>
      </c>
      <c r="IJ35" s="63">
        <v>0</v>
      </c>
      <c r="IK35" s="63">
        <v>0</v>
      </c>
      <c r="IL35" s="63" t="s">
        <v>137</v>
      </c>
      <c r="IM35" s="63">
        <v>0</v>
      </c>
      <c r="IN35" s="63">
        <v>0</v>
      </c>
      <c r="IO35" s="63">
        <v>0</v>
      </c>
      <c r="IP35" s="63" t="s">
        <v>137</v>
      </c>
      <c r="IQ35" s="63">
        <v>0</v>
      </c>
      <c r="IR35" s="63">
        <v>0</v>
      </c>
      <c r="IS35" s="63">
        <v>0</v>
      </c>
      <c r="IT35" s="63" t="s">
        <v>137</v>
      </c>
      <c r="IU35" s="63">
        <v>0</v>
      </c>
      <c r="IV35" s="63">
        <v>0</v>
      </c>
      <c r="IW35" s="63">
        <v>0</v>
      </c>
      <c r="IX35" s="63" t="s">
        <v>137</v>
      </c>
      <c r="IY35" s="63">
        <v>0</v>
      </c>
      <c r="IZ35" s="63">
        <v>0</v>
      </c>
      <c r="JA35" s="63">
        <v>0</v>
      </c>
      <c r="JB35" s="63" t="s">
        <v>137</v>
      </c>
      <c r="JC35" s="63">
        <v>0</v>
      </c>
      <c r="JD35" s="63">
        <v>0</v>
      </c>
      <c r="JE35" s="63">
        <v>0</v>
      </c>
      <c r="JF35" s="63" t="s">
        <v>137</v>
      </c>
      <c r="JG35" s="63">
        <v>0</v>
      </c>
      <c r="JH35" s="63">
        <v>0</v>
      </c>
      <c r="JI35" s="63">
        <v>0</v>
      </c>
      <c r="JJ35" s="63">
        <v>0</v>
      </c>
      <c r="JK35" s="63">
        <v>0</v>
      </c>
      <c r="JL35" s="63">
        <v>0</v>
      </c>
      <c r="JM35" s="63">
        <v>0</v>
      </c>
      <c r="JN35" s="63">
        <v>0</v>
      </c>
      <c r="JO35" s="63">
        <v>0</v>
      </c>
      <c r="JP35" s="63">
        <v>0</v>
      </c>
      <c r="JQ35" s="63">
        <v>0</v>
      </c>
      <c r="JR35" s="63">
        <v>0</v>
      </c>
      <c r="JS35" s="63">
        <v>0</v>
      </c>
      <c r="JT35" s="63">
        <v>0</v>
      </c>
      <c r="JU35" s="63">
        <v>0</v>
      </c>
      <c r="JV35" s="63">
        <v>0</v>
      </c>
      <c r="JW35" s="63">
        <v>0</v>
      </c>
      <c r="JX35" s="63">
        <v>0</v>
      </c>
      <c r="JY35" s="63">
        <v>0</v>
      </c>
      <c r="JZ35" s="63">
        <v>6</v>
      </c>
      <c r="KA35" s="63">
        <v>11</v>
      </c>
      <c r="KB35" s="63">
        <v>0</v>
      </c>
      <c r="KC35" s="63">
        <v>0</v>
      </c>
      <c r="KD35" s="63">
        <v>0</v>
      </c>
      <c r="KE35" s="63">
        <v>0</v>
      </c>
      <c r="KF35" s="63">
        <v>0</v>
      </c>
      <c r="KG35" s="63">
        <v>0</v>
      </c>
    </row>
    <row r="36" spans="1:293" s="53" customFormat="1" ht="13.5" customHeight="1">
      <c r="A36" s="60" t="s">
        <v>125</v>
      </c>
      <c r="B36" s="61" t="s">
        <v>197</v>
      </c>
      <c r="C36" s="62" t="s">
        <v>198</v>
      </c>
      <c r="D36" s="63">
        <v>1</v>
      </c>
      <c r="E36" s="63">
        <v>2</v>
      </c>
      <c r="F36" s="63">
        <v>1</v>
      </c>
      <c r="G36" s="63">
        <v>3</v>
      </c>
      <c r="H36" s="63">
        <v>0</v>
      </c>
      <c r="I36" s="63">
        <v>0</v>
      </c>
      <c r="J36" s="63">
        <v>0</v>
      </c>
      <c r="K36" s="63">
        <v>0</v>
      </c>
      <c r="L36" s="63">
        <v>0</v>
      </c>
      <c r="M36" s="63">
        <v>0</v>
      </c>
      <c r="N36" s="63">
        <v>0</v>
      </c>
      <c r="O36" s="63">
        <v>0</v>
      </c>
      <c r="P36" s="63">
        <v>0</v>
      </c>
      <c r="Q36" s="63">
        <v>0</v>
      </c>
      <c r="R36" s="63">
        <v>0</v>
      </c>
      <c r="S36" s="63">
        <v>0</v>
      </c>
      <c r="T36" s="63">
        <v>0</v>
      </c>
      <c r="U36" s="63">
        <v>0</v>
      </c>
      <c r="V36" s="63">
        <v>0</v>
      </c>
      <c r="W36" s="63">
        <v>0</v>
      </c>
      <c r="X36" s="63">
        <v>0</v>
      </c>
      <c r="Y36" s="63">
        <v>0</v>
      </c>
      <c r="Z36" s="63">
        <v>0</v>
      </c>
      <c r="AA36" s="63">
        <v>0</v>
      </c>
      <c r="AB36" s="63">
        <f>AC36+AV36</f>
        <v>2</v>
      </c>
      <c r="AC36" s="63">
        <f>AD36+AJ36+AP36</f>
        <v>1</v>
      </c>
      <c r="AD36" s="63">
        <f>SUM(AE36:AI36)</f>
        <v>0</v>
      </c>
      <c r="AE36" s="63">
        <v>0</v>
      </c>
      <c r="AF36" s="63">
        <v>0</v>
      </c>
      <c r="AG36" s="63">
        <v>0</v>
      </c>
      <c r="AH36" s="63">
        <v>0</v>
      </c>
      <c r="AI36" s="63">
        <v>0</v>
      </c>
      <c r="AJ36" s="63">
        <f>SUM(AK36:AO36)</f>
        <v>1</v>
      </c>
      <c r="AK36" s="63">
        <v>0</v>
      </c>
      <c r="AL36" s="63">
        <v>1</v>
      </c>
      <c r="AM36" s="63">
        <v>0</v>
      </c>
      <c r="AN36" s="63">
        <v>0</v>
      </c>
      <c r="AO36" s="63">
        <v>0</v>
      </c>
      <c r="AP36" s="63">
        <f>SUM(AQ36:AU36)</f>
        <v>0</v>
      </c>
      <c r="AQ36" s="63">
        <v>0</v>
      </c>
      <c r="AR36" s="63">
        <v>0</v>
      </c>
      <c r="AS36" s="63">
        <v>0</v>
      </c>
      <c r="AT36" s="63">
        <v>0</v>
      </c>
      <c r="AU36" s="63">
        <v>0</v>
      </c>
      <c r="AV36" s="63">
        <f>AW36+BC36+BI36+BO36+BU36</f>
        <v>1</v>
      </c>
      <c r="AW36" s="63">
        <f>SUM(AX36:BB36)</f>
        <v>0</v>
      </c>
      <c r="AX36" s="63">
        <v>0</v>
      </c>
      <c r="AY36" s="63">
        <v>0</v>
      </c>
      <c r="AZ36" s="63">
        <v>0</v>
      </c>
      <c r="BA36" s="63">
        <v>0</v>
      </c>
      <c r="BB36" s="63">
        <v>0</v>
      </c>
      <c r="BC36" s="63">
        <f>SUM(BD36:BH36)</f>
        <v>1</v>
      </c>
      <c r="BD36" s="63">
        <v>0</v>
      </c>
      <c r="BE36" s="63">
        <v>1</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0</v>
      </c>
      <c r="CB36" s="63">
        <f>CC36+CI36+CO36</f>
        <v>0</v>
      </c>
      <c r="CC36" s="63">
        <f>SUM(CD36:CH36)</f>
        <v>0</v>
      </c>
      <c r="CD36" s="63">
        <v>0</v>
      </c>
      <c r="CE36" s="63">
        <v>0</v>
      </c>
      <c r="CF36" s="63">
        <v>0</v>
      </c>
      <c r="CG36" s="63">
        <v>0</v>
      </c>
      <c r="CH36" s="63">
        <v>0</v>
      </c>
      <c r="CI36" s="63">
        <f>SUM(CJ36:CN36)</f>
        <v>0</v>
      </c>
      <c r="CJ36" s="63">
        <v>0</v>
      </c>
      <c r="CK36" s="63">
        <v>0</v>
      </c>
      <c r="CL36" s="63">
        <v>0</v>
      </c>
      <c r="CM36" s="63">
        <v>0</v>
      </c>
      <c r="CN36" s="63">
        <v>0</v>
      </c>
      <c r="CO36" s="63">
        <f>SUM(CP36:CT36)</f>
        <v>0</v>
      </c>
      <c r="CP36" s="63">
        <v>0</v>
      </c>
      <c r="CQ36" s="63">
        <v>0</v>
      </c>
      <c r="CR36" s="63">
        <v>0</v>
      </c>
      <c r="CS36" s="63">
        <v>0</v>
      </c>
      <c r="CT36" s="63">
        <v>0</v>
      </c>
      <c r="CU36" s="63">
        <f>CV36+DB36+DH36+DN36+DT36</f>
        <v>0</v>
      </c>
      <c r="CV36" s="63">
        <f>SUM(CW36:DA36)</f>
        <v>0</v>
      </c>
      <c r="CW36" s="63">
        <v>0</v>
      </c>
      <c r="CX36" s="63">
        <v>0</v>
      </c>
      <c r="CY36" s="63">
        <v>0</v>
      </c>
      <c r="CZ36" s="63">
        <v>0</v>
      </c>
      <c r="DA36" s="63">
        <v>0</v>
      </c>
      <c r="DB36" s="63">
        <f>SUM(DC36:DG36)</f>
        <v>0</v>
      </c>
      <c r="DC36" s="63">
        <v>0</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0</v>
      </c>
      <c r="EA36" s="63">
        <v>0</v>
      </c>
      <c r="EB36" s="63">
        <v>0</v>
      </c>
      <c r="EC36" s="63">
        <v>0</v>
      </c>
      <c r="ED36" s="63">
        <v>0</v>
      </c>
      <c r="EE36" s="63">
        <v>0</v>
      </c>
      <c r="EF36" s="63">
        <v>0</v>
      </c>
      <c r="EG36" s="63">
        <v>0</v>
      </c>
      <c r="EH36" s="63">
        <v>0</v>
      </c>
      <c r="EI36" s="63">
        <v>0</v>
      </c>
      <c r="EJ36" s="63">
        <v>0</v>
      </c>
      <c r="EK36" s="63">
        <v>0</v>
      </c>
      <c r="EL36" s="63">
        <v>0</v>
      </c>
      <c r="EM36" s="63">
        <v>0</v>
      </c>
      <c r="EN36" s="63">
        <v>0</v>
      </c>
      <c r="EO36" s="63">
        <v>0</v>
      </c>
      <c r="EP36" s="63">
        <v>0</v>
      </c>
      <c r="EQ36" s="63">
        <v>0</v>
      </c>
      <c r="ER36" s="63">
        <v>0</v>
      </c>
      <c r="ES36" s="63">
        <v>0</v>
      </c>
      <c r="ET36" s="63">
        <v>0</v>
      </c>
      <c r="EU36" s="63">
        <v>0</v>
      </c>
      <c r="EV36" s="63">
        <v>0</v>
      </c>
      <c r="EW36" s="63">
        <v>0</v>
      </c>
      <c r="EX36" s="63">
        <v>0</v>
      </c>
      <c r="EY36" s="63">
        <v>0</v>
      </c>
      <c r="EZ36" s="63">
        <v>0</v>
      </c>
      <c r="FA36" s="63">
        <v>0</v>
      </c>
      <c r="FB36" s="63">
        <v>0</v>
      </c>
      <c r="FC36" s="63">
        <v>0</v>
      </c>
      <c r="FD36" s="63" t="s">
        <v>137</v>
      </c>
      <c r="FE36" s="63">
        <v>0</v>
      </c>
      <c r="FF36" s="63">
        <v>0</v>
      </c>
      <c r="FG36" s="63">
        <v>0</v>
      </c>
      <c r="FH36" s="63" t="s">
        <v>137</v>
      </c>
      <c r="FI36" s="63">
        <v>0</v>
      </c>
      <c r="FJ36" s="63">
        <v>0</v>
      </c>
      <c r="FK36" s="63">
        <v>0</v>
      </c>
      <c r="FL36" s="63" t="s">
        <v>137</v>
      </c>
      <c r="FM36" s="63">
        <v>0</v>
      </c>
      <c r="FN36" s="63">
        <v>0</v>
      </c>
      <c r="FO36" s="63">
        <v>0</v>
      </c>
      <c r="FP36" s="63" t="s">
        <v>137</v>
      </c>
      <c r="FQ36" s="63">
        <v>0</v>
      </c>
      <c r="FR36" s="63">
        <v>0</v>
      </c>
      <c r="FS36" s="63">
        <v>0</v>
      </c>
      <c r="FT36" s="63" t="s">
        <v>137</v>
      </c>
      <c r="FU36" s="63">
        <v>0</v>
      </c>
      <c r="FV36" s="63">
        <v>0</v>
      </c>
      <c r="FW36" s="63">
        <v>0</v>
      </c>
      <c r="FX36" s="63" t="s">
        <v>137</v>
      </c>
      <c r="FY36" s="63">
        <v>0</v>
      </c>
      <c r="FZ36" s="63">
        <v>0</v>
      </c>
      <c r="GA36" s="63">
        <v>0</v>
      </c>
      <c r="GB36" s="63" t="s">
        <v>137</v>
      </c>
      <c r="GC36" s="63">
        <v>0</v>
      </c>
      <c r="GD36" s="63">
        <v>0</v>
      </c>
      <c r="GE36" s="63">
        <v>0</v>
      </c>
      <c r="GF36" s="63" t="s">
        <v>137</v>
      </c>
      <c r="GG36" s="63">
        <v>0</v>
      </c>
      <c r="GH36" s="63">
        <v>0</v>
      </c>
      <c r="GI36" s="63">
        <v>0</v>
      </c>
      <c r="GJ36" s="63" t="s">
        <v>137</v>
      </c>
      <c r="GK36" s="63">
        <v>0</v>
      </c>
      <c r="GL36" s="63">
        <v>0</v>
      </c>
      <c r="GM36" s="63">
        <v>0</v>
      </c>
      <c r="GN36" s="63" t="s">
        <v>137</v>
      </c>
      <c r="GO36" s="63">
        <v>0</v>
      </c>
      <c r="GP36" s="63">
        <v>0</v>
      </c>
      <c r="GQ36" s="63">
        <v>0</v>
      </c>
      <c r="GR36" s="63">
        <v>0</v>
      </c>
      <c r="GS36" s="63">
        <v>0</v>
      </c>
      <c r="GT36" s="63">
        <v>0</v>
      </c>
      <c r="GU36" s="63">
        <v>0</v>
      </c>
      <c r="GV36" s="63">
        <v>0</v>
      </c>
      <c r="GW36" s="63">
        <v>0</v>
      </c>
      <c r="GX36" s="63">
        <v>0</v>
      </c>
      <c r="GY36" s="63">
        <v>0</v>
      </c>
      <c r="GZ36" s="63">
        <v>0</v>
      </c>
      <c r="HA36" s="63">
        <v>0</v>
      </c>
      <c r="HB36" s="63">
        <v>0</v>
      </c>
      <c r="HC36" s="63">
        <v>0</v>
      </c>
      <c r="HD36" s="63">
        <v>0</v>
      </c>
      <c r="HE36" s="63">
        <v>0</v>
      </c>
      <c r="HF36" s="63">
        <v>0</v>
      </c>
      <c r="HG36" s="63">
        <v>0</v>
      </c>
      <c r="HH36" s="63">
        <v>0</v>
      </c>
      <c r="HI36" s="63">
        <v>0</v>
      </c>
      <c r="HJ36" s="63">
        <v>0</v>
      </c>
      <c r="HK36" s="63">
        <v>0</v>
      </c>
      <c r="HL36" s="63">
        <v>0</v>
      </c>
      <c r="HM36" s="63">
        <v>0</v>
      </c>
      <c r="HN36" s="63">
        <v>0</v>
      </c>
      <c r="HO36" s="63">
        <v>0</v>
      </c>
      <c r="HP36" s="63">
        <v>0</v>
      </c>
      <c r="HQ36" s="63">
        <v>0</v>
      </c>
      <c r="HR36" s="63">
        <v>0</v>
      </c>
      <c r="HS36" s="63">
        <v>0</v>
      </c>
      <c r="HT36" s="63">
        <v>0</v>
      </c>
      <c r="HU36" s="63">
        <v>0</v>
      </c>
      <c r="HV36" s="63" t="s">
        <v>137</v>
      </c>
      <c r="HW36" s="63">
        <v>0</v>
      </c>
      <c r="HX36" s="63">
        <v>0</v>
      </c>
      <c r="HY36" s="63">
        <v>0</v>
      </c>
      <c r="HZ36" s="63" t="s">
        <v>137</v>
      </c>
      <c r="IA36" s="63">
        <v>0</v>
      </c>
      <c r="IB36" s="63">
        <v>0</v>
      </c>
      <c r="IC36" s="63">
        <v>0</v>
      </c>
      <c r="ID36" s="63" t="s">
        <v>137</v>
      </c>
      <c r="IE36" s="63">
        <v>0</v>
      </c>
      <c r="IF36" s="63">
        <v>0</v>
      </c>
      <c r="IG36" s="63">
        <v>0</v>
      </c>
      <c r="IH36" s="63" t="s">
        <v>137</v>
      </c>
      <c r="II36" s="63">
        <v>0</v>
      </c>
      <c r="IJ36" s="63">
        <v>0</v>
      </c>
      <c r="IK36" s="63">
        <v>0</v>
      </c>
      <c r="IL36" s="63" t="s">
        <v>137</v>
      </c>
      <c r="IM36" s="63">
        <v>0</v>
      </c>
      <c r="IN36" s="63">
        <v>0</v>
      </c>
      <c r="IO36" s="63">
        <v>0</v>
      </c>
      <c r="IP36" s="63" t="s">
        <v>137</v>
      </c>
      <c r="IQ36" s="63">
        <v>0</v>
      </c>
      <c r="IR36" s="63">
        <v>0</v>
      </c>
      <c r="IS36" s="63">
        <v>0</v>
      </c>
      <c r="IT36" s="63" t="s">
        <v>137</v>
      </c>
      <c r="IU36" s="63">
        <v>0</v>
      </c>
      <c r="IV36" s="63">
        <v>0</v>
      </c>
      <c r="IW36" s="63">
        <v>0</v>
      </c>
      <c r="IX36" s="63" t="s">
        <v>137</v>
      </c>
      <c r="IY36" s="63">
        <v>0</v>
      </c>
      <c r="IZ36" s="63">
        <v>0</v>
      </c>
      <c r="JA36" s="63">
        <v>0</v>
      </c>
      <c r="JB36" s="63" t="s">
        <v>137</v>
      </c>
      <c r="JC36" s="63">
        <v>0</v>
      </c>
      <c r="JD36" s="63">
        <v>0</v>
      </c>
      <c r="JE36" s="63">
        <v>0</v>
      </c>
      <c r="JF36" s="63" t="s">
        <v>137</v>
      </c>
      <c r="JG36" s="63">
        <v>0</v>
      </c>
      <c r="JH36" s="63">
        <v>0</v>
      </c>
      <c r="JI36" s="63">
        <v>0</v>
      </c>
      <c r="JJ36" s="63">
        <v>0</v>
      </c>
      <c r="JK36" s="63">
        <v>0</v>
      </c>
      <c r="JL36" s="63">
        <v>0</v>
      </c>
      <c r="JM36" s="63">
        <v>0</v>
      </c>
      <c r="JN36" s="63">
        <v>0</v>
      </c>
      <c r="JO36" s="63">
        <v>0</v>
      </c>
      <c r="JP36" s="63">
        <v>0</v>
      </c>
      <c r="JQ36" s="63">
        <v>0</v>
      </c>
      <c r="JR36" s="63">
        <v>0</v>
      </c>
      <c r="JS36" s="63">
        <v>0</v>
      </c>
      <c r="JT36" s="63">
        <v>0</v>
      </c>
      <c r="JU36" s="63">
        <v>0</v>
      </c>
      <c r="JV36" s="63">
        <v>0</v>
      </c>
      <c r="JW36" s="63">
        <v>0</v>
      </c>
      <c r="JX36" s="63">
        <v>0</v>
      </c>
      <c r="JY36" s="63">
        <v>0</v>
      </c>
      <c r="JZ36" s="63">
        <v>8</v>
      </c>
      <c r="KA36" s="63">
        <v>16</v>
      </c>
      <c r="KB36" s="63">
        <v>0</v>
      </c>
      <c r="KC36" s="63">
        <v>0</v>
      </c>
      <c r="KD36" s="63">
        <v>0</v>
      </c>
      <c r="KE36" s="63">
        <v>0</v>
      </c>
      <c r="KF36" s="63">
        <v>0</v>
      </c>
      <c r="KG36" s="63">
        <v>0</v>
      </c>
    </row>
    <row r="37" spans="1:293" s="53" customFormat="1" ht="13.5" customHeight="1">
      <c r="A37" s="60" t="s">
        <v>125</v>
      </c>
      <c r="B37" s="61" t="s">
        <v>199</v>
      </c>
      <c r="C37" s="62" t="s">
        <v>200</v>
      </c>
      <c r="D37" s="63">
        <v>3</v>
      </c>
      <c r="E37" s="63">
        <v>1</v>
      </c>
      <c r="F37" s="63">
        <v>0</v>
      </c>
      <c r="G37" s="63">
        <v>0</v>
      </c>
      <c r="H37" s="63">
        <v>5</v>
      </c>
      <c r="I37" s="63">
        <v>6</v>
      </c>
      <c r="J37" s="63">
        <v>0</v>
      </c>
      <c r="K37" s="63">
        <v>0</v>
      </c>
      <c r="L37" s="63">
        <v>20</v>
      </c>
      <c r="M37" s="63">
        <v>36</v>
      </c>
      <c r="N37" s="63">
        <v>0</v>
      </c>
      <c r="O37" s="63">
        <v>0</v>
      </c>
      <c r="P37" s="63">
        <v>0</v>
      </c>
      <c r="Q37" s="63">
        <v>0</v>
      </c>
      <c r="R37" s="63">
        <v>0</v>
      </c>
      <c r="S37" s="63">
        <v>0</v>
      </c>
      <c r="T37" s="63">
        <v>2</v>
      </c>
      <c r="U37" s="63">
        <v>1</v>
      </c>
      <c r="V37" s="63">
        <v>0</v>
      </c>
      <c r="W37" s="63">
        <v>0</v>
      </c>
      <c r="X37" s="63">
        <v>15</v>
      </c>
      <c r="Y37" s="63">
        <v>54</v>
      </c>
      <c r="Z37" s="63">
        <v>0</v>
      </c>
      <c r="AA37" s="63">
        <v>0</v>
      </c>
      <c r="AB37" s="63">
        <f>AC37+AV37</f>
        <v>8</v>
      </c>
      <c r="AC37" s="63">
        <f>AD37+AJ37+AP37</f>
        <v>3</v>
      </c>
      <c r="AD37" s="63">
        <f>SUM(AE37:AI37)</f>
        <v>0</v>
      </c>
      <c r="AE37" s="63">
        <v>0</v>
      </c>
      <c r="AF37" s="63">
        <v>0</v>
      </c>
      <c r="AG37" s="63">
        <v>0</v>
      </c>
      <c r="AH37" s="63">
        <v>0</v>
      </c>
      <c r="AI37" s="63">
        <v>0</v>
      </c>
      <c r="AJ37" s="63">
        <f>SUM(AK37:AO37)</f>
        <v>0</v>
      </c>
      <c r="AK37" s="63">
        <v>0</v>
      </c>
      <c r="AL37" s="63">
        <v>0</v>
      </c>
      <c r="AM37" s="63">
        <v>0</v>
      </c>
      <c r="AN37" s="63">
        <v>0</v>
      </c>
      <c r="AO37" s="63">
        <v>0</v>
      </c>
      <c r="AP37" s="63">
        <f>SUM(AQ37:AU37)</f>
        <v>3</v>
      </c>
      <c r="AQ37" s="63">
        <v>3</v>
      </c>
      <c r="AR37" s="63">
        <v>0</v>
      </c>
      <c r="AS37" s="63">
        <v>0</v>
      </c>
      <c r="AT37" s="63">
        <v>0</v>
      </c>
      <c r="AU37" s="63">
        <v>0</v>
      </c>
      <c r="AV37" s="63">
        <f>AW37+BC37+BI37+BO37+BU37</f>
        <v>5</v>
      </c>
      <c r="AW37" s="63">
        <f>SUM(AX37:BB37)</f>
        <v>0</v>
      </c>
      <c r="AX37" s="63">
        <v>0</v>
      </c>
      <c r="AY37" s="63">
        <v>0</v>
      </c>
      <c r="AZ37" s="63">
        <v>0</v>
      </c>
      <c r="BA37" s="63">
        <v>0</v>
      </c>
      <c r="BB37" s="63">
        <v>0</v>
      </c>
      <c r="BC37" s="63">
        <f>SUM(BD37:BH37)</f>
        <v>4</v>
      </c>
      <c r="BD37" s="63">
        <v>3</v>
      </c>
      <c r="BE37" s="63">
        <v>1</v>
      </c>
      <c r="BF37" s="63">
        <v>0</v>
      </c>
      <c r="BG37" s="63">
        <v>0</v>
      </c>
      <c r="BH37" s="63">
        <v>0</v>
      </c>
      <c r="BI37" s="63">
        <f>SUM(BJ37:BN37)</f>
        <v>0</v>
      </c>
      <c r="BJ37" s="63">
        <v>0</v>
      </c>
      <c r="BK37" s="63">
        <v>0</v>
      </c>
      <c r="BL37" s="63">
        <v>0</v>
      </c>
      <c r="BM37" s="63">
        <v>0</v>
      </c>
      <c r="BN37" s="63">
        <v>0</v>
      </c>
      <c r="BO37" s="63">
        <f>SUM(BP37:BT37)</f>
        <v>0</v>
      </c>
      <c r="BP37" s="63">
        <v>0</v>
      </c>
      <c r="BQ37" s="63">
        <v>0</v>
      </c>
      <c r="BR37" s="63">
        <v>0</v>
      </c>
      <c r="BS37" s="63">
        <v>0</v>
      </c>
      <c r="BT37" s="63">
        <v>0</v>
      </c>
      <c r="BU37" s="63">
        <f>SUM(BV37:BZ37)</f>
        <v>1</v>
      </c>
      <c r="BV37" s="63">
        <v>0</v>
      </c>
      <c r="BW37" s="63">
        <v>1</v>
      </c>
      <c r="BX37" s="63">
        <v>0</v>
      </c>
      <c r="BY37" s="63">
        <v>0</v>
      </c>
      <c r="BZ37" s="63">
        <v>0</v>
      </c>
      <c r="CA37" s="63">
        <f>CB37+CU37</f>
        <v>8</v>
      </c>
      <c r="CB37" s="63">
        <f>CC37+CI37+CO37</f>
        <v>3</v>
      </c>
      <c r="CC37" s="63">
        <f>SUM(CD37:CH37)</f>
        <v>0</v>
      </c>
      <c r="CD37" s="63">
        <v>0</v>
      </c>
      <c r="CE37" s="63">
        <v>0</v>
      </c>
      <c r="CF37" s="63">
        <v>0</v>
      </c>
      <c r="CG37" s="63">
        <v>0</v>
      </c>
      <c r="CH37" s="63">
        <v>0</v>
      </c>
      <c r="CI37" s="63">
        <f>SUM(CJ37:CN37)</f>
        <v>0</v>
      </c>
      <c r="CJ37" s="63">
        <v>0</v>
      </c>
      <c r="CK37" s="63">
        <v>0</v>
      </c>
      <c r="CL37" s="63">
        <v>0</v>
      </c>
      <c r="CM37" s="63">
        <v>0</v>
      </c>
      <c r="CN37" s="63">
        <v>0</v>
      </c>
      <c r="CO37" s="63">
        <f>SUM(CP37:CT37)</f>
        <v>3</v>
      </c>
      <c r="CP37" s="63">
        <v>3</v>
      </c>
      <c r="CQ37" s="63">
        <v>0</v>
      </c>
      <c r="CR37" s="63">
        <v>0</v>
      </c>
      <c r="CS37" s="63">
        <v>0</v>
      </c>
      <c r="CT37" s="63">
        <v>0</v>
      </c>
      <c r="CU37" s="63">
        <f>CV37+DB37+DH37+DN37+DT37</f>
        <v>5</v>
      </c>
      <c r="CV37" s="63">
        <f>SUM(CW37:DA37)</f>
        <v>0</v>
      </c>
      <c r="CW37" s="63">
        <v>0</v>
      </c>
      <c r="CX37" s="63">
        <v>0</v>
      </c>
      <c r="CY37" s="63">
        <v>0</v>
      </c>
      <c r="CZ37" s="63">
        <v>0</v>
      </c>
      <c r="DA37" s="63">
        <v>0</v>
      </c>
      <c r="DB37" s="63">
        <f>SUM(DC37:DG37)</f>
        <v>4</v>
      </c>
      <c r="DC37" s="63">
        <v>3</v>
      </c>
      <c r="DD37" s="63">
        <v>1</v>
      </c>
      <c r="DE37" s="63">
        <v>0</v>
      </c>
      <c r="DF37" s="63">
        <v>0</v>
      </c>
      <c r="DG37" s="63">
        <v>0</v>
      </c>
      <c r="DH37" s="63">
        <f>SUM(DI37:DM37)</f>
        <v>0</v>
      </c>
      <c r="DI37" s="63">
        <v>0</v>
      </c>
      <c r="DJ37" s="63">
        <v>0</v>
      </c>
      <c r="DK37" s="63">
        <v>0</v>
      </c>
      <c r="DL37" s="63">
        <v>0</v>
      </c>
      <c r="DM37" s="63">
        <v>0</v>
      </c>
      <c r="DN37" s="63">
        <f>SUM(DO37:DS37)</f>
        <v>0</v>
      </c>
      <c r="DO37" s="63">
        <v>0</v>
      </c>
      <c r="DP37" s="63">
        <v>0</v>
      </c>
      <c r="DQ37" s="63">
        <v>0</v>
      </c>
      <c r="DR37" s="63">
        <v>0</v>
      </c>
      <c r="DS37" s="63">
        <v>0</v>
      </c>
      <c r="DT37" s="63">
        <f>SUM(DU37:DY37)</f>
        <v>1</v>
      </c>
      <c r="DU37" s="63">
        <v>0</v>
      </c>
      <c r="DV37" s="63">
        <v>1</v>
      </c>
      <c r="DW37" s="63">
        <v>0</v>
      </c>
      <c r="DX37" s="63">
        <v>0</v>
      </c>
      <c r="DY37" s="63">
        <v>0</v>
      </c>
      <c r="DZ37" s="63">
        <v>0</v>
      </c>
      <c r="EA37" s="63">
        <v>0</v>
      </c>
      <c r="EB37" s="63">
        <v>0</v>
      </c>
      <c r="EC37" s="63">
        <v>0</v>
      </c>
      <c r="ED37" s="63">
        <v>0</v>
      </c>
      <c r="EE37" s="63">
        <v>0</v>
      </c>
      <c r="EF37" s="63">
        <v>0</v>
      </c>
      <c r="EG37" s="63">
        <v>0</v>
      </c>
      <c r="EH37" s="63">
        <v>0</v>
      </c>
      <c r="EI37" s="63">
        <v>0</v>
      </c>
      <c r="EJ37" s="63">
        <v>0</v>
      </c>
      <c r="EK37" s="63">
        <v>0</v>
      </c>
      <c r="EL37" s="63">
        <v>0</v>
      </c>
      <c r="EM37" s="63">
        <v>0</v>
      </c>
      <c r="EN37" s="63">
        <v>0</v>
      </c>
      <c r="EO37" s="63">
        <v>0</v>
      </c>
      <c r="EP37" s="63">
        <v>0</v>
      </c>
      <c r="EQ37" s="63">
        <v>0</v>
      </c>
      <c r="ER37" s="63">
        <v>0</v>
      </c>
      <c r="ES37" s="63">
        <v>0</v>
      </c>
      <c r="ET37" s="63">
        <v>0</v>
      </c>
      <c r="EU37" s="63">
        <v>0</v>
      </c>
      <c r="EV37" s="63">
        <v>0</v>
      </c>
      <c r="EW37" s="63">
        <v>0</v>
      </c>
      <c r="EX37" s="63">
        <v>0</v>
      </c>
      <c r="EY37" s="63">
        <v>0</v>
      </c>
      <c r="EZ37" s="63">
        <v>0</v>
      </c>
      <c r="FA37" s="63">
        <v>0</v>
      </c>
      <c r="FB37" s="63">
        <v>0</v>
      </c>
      <c r="FC37" s="63">
        <v>0</v>
      </c>
      <c r="FD37" s="63" t="s">
        <v>137</v>
      </c>
      <c r="FE37" s="63">
        <v>0</v>
      </c>
      <c r="FF37" s="63">
        <v>0</v>
      </c>
      <c r="FG37" s="63">
        <v>0</v>
      </c>
      <c r="FH37" s="63" t="s">
        <v>137</v>
      </c>
      <c r="FI37" s="63">
        <v>0</v>
      </c>
      <c r="FJ37" s="63">
        <v>0</v>
      </c>
      <c r="FK37" s="63">
        <v>0</v>
      </c>
      <c r="FL37" s="63" t="s">
        <v>137</v>
      </c>
      <c r="FM37" s="63">
        <v>0</v>
      </c>
      <c r="FN37" s="63">
        <v>0</v>
      </c>
      <c r="FO37" s="63">
        <v>0</v>
      </c>
      <c r="FP37" s="63" t="s">
        <v>137</v>
      </c>
      <c r="FQ37" s="63">
        <v>0</v>
      </c>
      <c r="FR37" s="63">
        <v>0</v>
      </c>
      <c r="FS37" s="63">
        <v>0</v>
      </c>
      <c r="FT37" s="63" t="s">
        <v>137</v>
      </c>
      <c r="FU37" s="63">
        <v>0</v>
      </c>
      <c r="FV37" s="63">
        <v>0</v>
      </c>
      <c r="FW37" s="63">
        <v>0</v>
      </c>
      <c r="FX37" s="63" t="s">
        <v>137</v>
      </c>
      <c r="FY37" s="63">
        <v>0</v>
      </c>
      <c r="FZ37" s="63">
        <v>0</v>
      </c>
      <c r="GA37" s="63">
        <v>0</v>
      </c>
      <c r="GB37" s="63" t="s">
        <v>137</v>
      </c>
      <c r="GC37" s="63">
        <v>0</v>
      </c>
      <c r="GD37" s="63">
        <v>0</v>
      </c>
      <c r="GE37" s="63">
        <v>0</v>
      </c>
      <c r="GF37" s="63" t="s">
        <v>137</v>
      </c>
      <c r="GG37" s="63">
        <v>0</v>
      </c>
      <c r="GH37" s="63">
        <v>0</v>
      </c>
      <c r="GI37" s="63">
        <v>0</v>
      </c>
      <c r="GJ37" s="63" t="s">
        <v>137</v>
      </c>
      <c r="GK37" s="63">
        <v>0</v>
      </c>
      <c r="GL37" s="63">
        <v>0</v>
      </c>
      <c r="GM37" s="63">
        <v>0</v>
      </c>
      <c r="GN37" s="63" t="s">
        <v>137</v>
      </c>
      <c r="GO37" s="63">
        <v>0</v>
      </c>
      <c r="GP37" s="63">
        <v>0</v>
      </c>
      <c r="GQ37" s="63">
        <v>0</v>
      </c>
      <c r="GR37" s="63">
        <v>0</v>
      </c>
      <c r="GS37" s="63">
        <v>0</v>
      </c>
      <c r="GT37" s="63">
        <v>0</v>
      </c>
      <c r="GU37" s="63">
        <v>0</v>
      </c>
      <c r="GV37" s="63">
        <v>0</v>
      </c>
      <c r="GW37" s="63">
        <v>0</v>
      </c>
      <c r="GX37" s="63">
        <v>0</v>
      </c>
      <c r="GY37" s="63">
        <v>0</v>
      </c>
      <c r="GZ37" s="63">
        <v>0</v>
      </c>
      <c r="HA37" s="63">
        <v>0</v>
      </c>
      <c r="HB37" s="63">
        <v>0</v>
      </c>
      <c r="HC37" s="63">
        <v>0</v>
      </c>
      <c r="HD37" s="63">
        <v>0</v>
      </c>
      <c r="HE37" s="63">
        <v>0</v>
      </c>
      <c r="HF37" s="63">
        <v>0</v>
      </c>
      <c r="HG37" s="63">
        <v>0</v>
      </c>
      <c r="HH37" s="63">
        <v>0</v>
      </c>
      <c r="HI37" s="63">
        <v>0</v>
      </c>
      <c r="HJ37" s="63">
        <v>0</v>
      </c>
      <c r="HK37" s="63">
        <v>0</v>
      </c>
      <c r="HL37" s="63">
        <v>0</v>
      </c>
      <c r="HM37" s="63">
        <v>0</v>
      </c>
      <c r="HN37" s="63">
        <v>0</v>
      </c>
      <c r="HO37" s="63">
        <v>0</v>
      </c>
      <c r="HP37" s="63">
        <v>0</v>
      </c>
      <c r="HQ37" s="63">
        <v>0</v>
      </c>
      <c r="HR37" s="63">
        <v>0</v>
      </c>
      <c r="HS37" s="63">
        <v>0</v>
      </c>
      <c r="HT37" s="63">
        <v>0</v>
      </c>
      <c r="HU37" s="63">
        <v>0</v>
      </c>
      <c r="HV37" s="63" t="s">
        <v>137</v>
      </c>
      <c r="HW37" s="63">
        <v>0</v>
      </c>
      <c r="HX37" s="63">
        <v>0</v>
      </c>
      <c r="HY37" s="63">
        <v>0</v>
      </c>
      <c r="HZ37" s="63" t="s">
        <v>137</v>
      </c>
      <c r="IA37" s="63">
        <v>0</v>
      </c>
      <c r="IB37" s="63">
        <v>0</v>
      </c>
      <c r="IC37" s="63">
        <v>0</v>
      </c>
      <c r="ID37" s="63" t="s">
        <v>137</v>
      </c>
      <c r="IE37" s="63">
        <v>0</v>
      </c>
      <c r="IF37" s="63">
        <v>0</v>
      </c>
      <c r="IG37" s="63">
        <v>0</v>
      </c>
      <c r="IH37" s="63" t="s">
        <v>137</v>
      </c>
      <c r="II37" s="63">
        <v>0</v>
      </c>
      <c r="IJ37" s="63">
        <v>0</v>
      </c>
      <c r="IK37" s="63">
        <v>0</v>
      </c>
      <c r="IL37" s="63" t="s">
        <v>137</v>
      </c>
      <c r="IM37" s="63">
        <v>0</v>
      </c>
      <c r="IN37" s="63">
        <v>0</v>
      </c>
      <c r="IO37" s="63">
        <v>0</v>
      </c>
      <c r="IP37" s="63" t="s">
        <v>137</v>
      </c>
      <c r="IQ37" s="63">
        <v>0</v>
      </c>
      <c r="IR37" s="63">
        <v>0</v>
      </c>
      <c r="IS37" s="63">
        <v>0</v>
      </c>
      <c r="IT37" s="63" t="s">
        <v>137</v>
      </c>
      <c r="IU37" s="63">
        <v>0</v>
      </c>
      <c r="IV37" s="63">
        <v>0</v>
      </c>
      <c r="IW37" s="63">
        <v>0</v>
      </c>
      <c r="IX37" s="63" t="s">
        <v>137</v>
      </c>
      <c r="IY37" s="63">
        <v>0</v>
      </c>
      <c r="IZ37" s="63">
        <v>0</v>
      </c>
      <c r="JA37" s="63">
        <v>0</v>
      </c>
      <c r="JB37" s="63" t="s">
        <v>137</v>
      </c>
      <c r="JC37" s="63">
        <v>0</v>
      </c>
      <c r="JD37" s="63">
        <v>0</v>
      </c>
      <c r="JE37" s="63">
        <v>0</v>
      </c>
      <c r="JF37" s="63" t="s">
        <v>137</v>
      </c>
      <c r="JG37" s="63">
        <v>0</v>
      </c>
      <c r="JH37" s="63">
        <v>0</v>
      </c>
      <c r="JI37" s="63">
        <v>0</v>
      </c>
      <c r="JJ37" s="63">
        <v>0</v>
      </c>
      <c r="JK37" s="63">
        <v>0</v>
      </c>
      <c r="JL37" s="63">
        <v>0</v>
      </c>
      <c r="JM37" s="63">
        <v>0</v>
      </c>
      <c r="JN37" s="63">
        <v>0</v>
      </c>
      <c r="JO37" s="63">
        <v>0</v>
      </c>
      <c r="JP37" s="63">
        <v>0</v>
      </c>
      <c r="JQ37" s="63">
        <v>0</v>
      </c>
      <c r="JR37" s="63">
        <v>0</v>
      </c>
      <c r="JS37" s="63">
        <v>0</v>
      </c>
      <c r="JT37" s="63">
        <v>0</v>
      </c>
      <c r="JU37" s="63">
        <v>0</v>
      </c>
      <c r="JV37" s="63">
        <v>0</v>
      </c>
      <c r="JW37" s="63">
        <v>0</v>
      </c>
      <c r="JX37" s="63">
        <v>0</v>
      </c>
      <c r="JY37" s="63">
        <v>0</v>
      </c>
      <c r="JZ37" s="63">
        <v>15</v>
      </c>
      <c r="KA37" s="63">
        <v>33</v>
      </c>
      <c r="KB37" s="63">
        <v>0</v>
      </c>
      <c r="KC37" s="63">
        <v>0</v>
      </c>
      <c r="KD37" s="63">
        <v>0</v>
      </c>
      <c r="KE37" s="63">
        <v>0</v>
      </c>
      <c r="KF37" s="63">
        <v>0</v>
      </c>
      <c r="KG37" s="63">
        <v>0</v>
      </c>
    </row>
    <row r="38" spans="1:29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row>
    <row r="39" spans="1:29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row>
    <row r="40" spans="1:29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row>
    <row r="41" spans="1:29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row>
    <row r="42" spans="1:29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37">
    <sortCondition ref="A8:A37"/>
    <sortCondition ref="B8:B37"/>
    <sortCondition ref="C8:C37"/>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36" man="1"/>
    <brk id="277"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和歌山県</v>
      </c>
      <c r="B7" s="70" t="str">
        <f>組合状況!B7</f>
        <v>30000</v>
      </c>
      <c r="C7" s="69" t="s">
        <v>52</v>
      </c>
      <c r="D7" s="71">
        <f t="shared" ref="D7:FP7" si="0">SUM(D$8:D$57)</f>
        <v>2</v>
      </c>
      <c r="E7" s="71">
        <f t="shared" si="0"/>
        <v>4</v>
      </c>
      <c r="F7" s="71">
        <f t="shared" si="0"/>
        <v>6</v>
      </c>
      <c r="G7" s="71">
        <f t="shared" si="0"/>
        <v>22</v>
      </c>
      <c r="H7" s="71">
        <f t="shared" si="0"/>
        <v>0</v>
      </c>
      <c r="I7" s="71">
        <f t="shared" si="0"/>
        <v>0</v>
      </c>
      <c r="J7" s="71">
        <f t="shared" si="0"/>
        <v>0</v>
      </c>
      <c r="K7" s="71">
        <f t="shared" si="0"/>
        <v>0</v>
      </c>
      <c r="L7" s="71">
        <f t="shared" si="0"/>
        <v>0</v>
      </c>
      <c r="M7" s="71">
        <f t="shared" si="0"/>
        <v>0</v>
      </c>
      <c r="N7" s="71">
        <f t="shared" si="0"/>
        <v>29</v>
      </c>
      <c r="O7" s="71">
        <f t="shared" si="0"/>
        <v>277</v>
      </c>
      <c r="P7" s="71">
        <f t="shared" si="0"/>
        <v>75</v>
      </c>
      <c r="Q7" s="71">
        <f t="shared" si="0"/>
        <v>804</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1">
        <f>AC7+AV7</f>
        <v>8</v>
      </c>
      <c r="AC7" s="71">
        <f>AD7+AJ7+AP7</f>
        <v>2</v>
      </c>
      <c r="AD7" s="71">
        <f>SUM(AE7:AI7)</f>
        <v>0</v>
      </c>
      <c r="AE7" s="71">
        <f t="shared" ref="AE7:BZ7" si="1">SUM(AE$8:AE$207)</f>
        <v>0</v>
      </c>
      <c r="AF7" s="71">
        <f t="shared" si="1"/>
        <v>0</v>
      </c>
      <c r="AG7" s="71">
        <f t="shared" si="1"/>
        <v>0</v>
      </c>
      <c r="AH7" s="71">
        <f t="shared" si="1"/>
        <v>0</v>
      </c>
      <c r="AI7" s="71">
        <f t="shared" si="1"/>
        <v>0</v>
      </c>
      <c r="AJ7" s="71">
        <f>SUM(AK7:AO7)</f>
        <v>2</v>
      </c>
      <c r="AK7" s="71">
        <f t="shared" si="1"/>
        <v>0</v>
      </c>
      <c r="AL7" s="71">
        <f t="shared" si="1"/>
        <v>2</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6</v>
      </c>
      <c r="AW7" s="71">
        <f>SUM(AX7:BB7)</f>
        <v>0</v>
      </c>
      <c r="AX7" s="71">
        <f t="shared" si="1"/>
        <v>0</v>
      </c>
      <c r="AY7" s="71">
        <f t="shared" si="1"/>
        <v>0</v>
      </c>
      <c r="AZ7" s="71">
        <f t="shared" si="1"/>
        <v>0</v>
      </c>
      <c r="BA7" s="71">
        <f t="shared" si="1"/>
        <v>0</v>
      </c>
      <c r="BB7" s="71">
        <f t="shared" si="1"/>
        <v>0</v>
      </c>
      <c r="BC7" s="71">
        <f>SUM(BD7:BH7)</f>
        <v>5</v>
      </c>
      <c r="BD7" s="71">
        <f t="shared" si="1"/>
        <v>0</v>
      </c>
      <c r="BE7" s="71">
        <f t="shared" si="1"/>
        <v>0</v>
      </c>
      <c r="BF7" s="71">
        <f t="shared" si="1"/>
        <v>5</v>
      </c>
      <c r="BG7" s="71">
        <f t="shared" si="1"/>
        <v>0</v>
      </c>
      <c r="BH7" s="71">
        <f t="shared" si="1"/>
        <v>0</v>
      </c>
      <c r="BI7" s="71">
        <f>SUM(BJ7:BN7)</f>
        <v>0</v>
      </c>
      <c r="BJ7" s="71">
        <f t="shared" si="1"/>
        <v>0</v>
      </c>
      <c r="BK7" s="71">
        <f t="shared" si="1"/>
        <v>0</v>
      </c>
      <c r="BL7" s="71">
        <f t="shared" si="1"/>
        <v>0</v>
      </c>
      <c r="BM7" s="71">
        <f t="shared" si="1"/>
        <v>0</v>
      </c>
      <c r="BN7" s="71">
        <f t="shared" si="1"/>
        <v>0</v>
      </c>
      <c r="BO7" s="71">
        <f>SUM(BP7:BT7)</f>
        <v>0</v>
      </c>
      <c r="BP7" s="71">
        <f t="shared" si="1"/>
        <v>0</v>
      </c>
      <c r="BQ7" s="71">
        <f t="shared" si="1"/>
        <v>0</v>
      </c>
      <c r="BR7" s="71">
        <f t="shared" si="1"/>
        <v>0</v>
      </c>
      <c r="BS7" s="71">
        <f t="shared" si="1"/>
        <v>0</v>
      </c>
      <c r="BT7" s="71">
        <f t="shared" si="1"/>
        <v>0</v>
      </c>
      <c r="BU7" s="71">
        <f>SUM(BV7:BZ7)</f>
        <v>1</v>
      </c>
      <c r="BV7" s="71">
        <f t="shared" si="1"/>
        <v>0</v>
      </c>
      <c r="BW7" s="71">
        <f t="shared" si="1"/>
        <v>1</v>
      </c>
      <c r="BX7" s="71">
        <f t="shared" si="1"/>
        <v>0</v>
      </c>
      <c r="BY7" s="71">
        <f t="shared" si="1"/>
        <v>0</v>
      </c>
      <c r="BZ7" s="71">
        <f t="shared" si="1"/>
        <v>0</v>
      </c>
      <c r="CA7" s="71">
        <f t="shared" ref="CA7:ER7" si="2">SUM(CA$8:CA$207)</f>
        <v>1</v>
      </c>
      <c r="CB7" s="71">
        <f t="shared" si="2"/>
        <v>8</v>
      </c>
      <c r="CC7" s="71">
        <f t="shared" si="2"/>
        <v>8</v>
      </c>
      <c r="CD7" s="71">
        <f t="shared" si="2"/>
        <v>0</v>
      </c>
      <c r="CE7" s="71">
        <f t="shared" si="2"/>
        <v>0</v>
      </c>
      <c r="CF7" s="71">
        <f t="shared" si="2"/>
        <v>9</v>
      </c>
      <c r="CG7" s="71">
        <f t="shared" si="2"/>
        <v>0</v>
      </c>
      <c r="CH7" s="71">
        <f t="shared" si="2"/>
        <v>1</v>
      </c>
      <c r="CI7" s="71">
        <f t="shared" si="2"/>
        <v>0</v>
      </c>
      <c r="CJ7" s="71">
        <f t="shared" si="2"/>
        <v>5</v>
      </c>
      <c r="CK7" s="71">
        <f t="shared" si="2"/>
        <v>1</v>
      </c>
      <c r="CL7" s="71">
        <f t="shared" si="2"/>
        <v>0</v>
      </c>
      <c r="CM7" s="71">
        <f t="shared" si="2"/>
        <v>3</v>
      </c>
      <c r="CN7" s="71">
        <f t="shared" si="2"/>
        <v>0</v>
      </c>
      <c r="CO7" s="71">
        <f t="shared" si="2"/>
        <v>0</v>
      </c>
      <c r="CP7" s="71">
        <f t="shared" si="2"/>
        <v>2</v>
      </c>
      <c r="CQ7" s="71">
        <f t="shared" si="2"/>
        <v>0</v>
      </c>
      <c r="CR7" s="71">
        <f t="shared" si="2"/>
        <v>0</v>
      </c>
      <c r="CS7" s="71">
        <f t="shared" si="2"/>
        <v>1</v>
      </c>
      <c r="CT7" s="71">
        <f t="shared" si="2"/>
        <v>0</v>
      </c>
      <c r="CU7" s="71">
        <f t="shared" si="2"/>
        <v>0</v>
      </c>
      <c r="CV7" s="71">
        <f t="shared" si="2"/>
        <v>8</v>
      </c>
      <c r="CW7" s="71">
        <f t="shared" si="2"/>
        <v>0</v>
      </c>
      <c r="CX7" s="71">
        <f t="shared" si="2"/>
        <v>1</v>
      </c>
      <c r="CY7" s="71">
        <f t="shared" si="2"/>
        <v>0</v>
      </c>
      <c r="CZ7" s="71">
        <f t="shared" si="2"/>
        <v>0</v>
      </c>
      <c r="DA7" s="71">
        <f t="shared" si="2"/>
        <v>0</v>
      </c>
      <c r="DB7" s="71">
        <f t="shared" si="2"/>
        <v>0</v>
      </c>
      <c r="DC7" s="71">
        <f t="shared" si="2"/>
        <v>7</v>
      </c>
      <c r="DD7" s="71">
        <f t="shared" si="2"/>
        <v>0</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4</v>
      </c>
      <c r="EX7" s="71">
        <f t="shared" si="0"/>
        <v>11</v>
      </c>
      <c r="EY7" s="71">
        <f t="shared" si="0"/>
        <v>0</v>
      </c>
      <c r="EZ7" s="71">
        <f t="shared" si="0"/>
        <v>0</v>
      </c>
      <c r="FA7" s="71">
        <f t="shared" si="0"/>
        <v>0</v>
      </c>
      <c r="FB7" s="71">
        <f t="shared" si="0"/>
        <v>0</v>
      </c>
      <c r="FC7" s="71">
        <f t="shared" si="0"/>
        <v>0</v>
      </c>
      <c r="FD7" s="71">
        <f t="shared" si="0"/>
        <v>0</v>
      </c>
      <c r="FE7" s="71">
        <f t="shared" si="0"/>
        <v>14</v>
      </c>
      <c r="FF7" s="71">
        <f t="shared" si="0"/>
        <v>108</v>
      </c>
      <c r="FG7" s="71">
        <f t="shared" si="0"/>
        <v>0</v>
      </c>
      <c r="FH7" s="71">
        <f t="shared" si="0"/>
        <v>0</v>
      </c>
      <c r="FI7" s="71">
        <f t="shared" si="0"/>
        <v>23</v>
      </c>
      <c r="FJ7" s="71">
        <f t="shared" si="0"/>
        <v>58</v>
      </c>
      <c r="FK7" s="71">
        <f t="shared" si="0"/>
        <v>1</v>
      </c>
      <c r="FL7" s="71">
        <f t="shared" si="0"/>
        <v>2</v>
      </c>
      <c r="FM7" s="71">
        <f t="shared" si="0"/>
        <v>0</v>
      </c>
      <c r="FN7" s="71">
        <f t="shared" si="0"/>
        <v>0</v>
      </c>
      <c r="FO7" s="71">
        <f t="shared" si="0"/>
        <v>0</v>
      </c>
      <c r="FP7" s="71">
        <f t="shared" si="0"/>
        <v>0</v>
      </c>
    </row>
    <row r="8" spans="1:172" s="53" customFormat="1" ht="13.5" customHeight="1">
      <c r="A8" s="60" t="s">
        <v>125</v>
      </c>
      <c r="B8" s="61" t="s">
        <v>201</v>
      </c>
      <c r="C8" s="62" t="s">
        <v>202</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0</v>
      </c>
      <c r="FJ8" s="63">
        <v>0</v>
      </c>
      <c r="FK8" s="63">
        <v>0</v>
      </c>
      <c r="FL8" s="63">
        <v>0</v>
      </c>
      <c r="FM8" s="63">
        <v>0</v>
      </c>
      <c r="FN8" s="63">
        <v>0</v>
      </c>
      <c r="FO8" s="63">
        <v>0</v>
      </c>
      <c r="FP8" s="63">
        <v>0</v>
      </c>
    </row>
    <row r="9" spans="1:172" s="53" customFormat="1" ht="13.5" customHeight="1">
      <c r="A9" s="60" t="s">
        <v>125</v>
      </c>
      <c r="B9" s="61" t="s">
        <v>204</v>
      </c>
      <c r="C9" s="62" t="s">
        <v>205</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137</v>
      </c>
      <c r="DF9" s="63">
        <v>0</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2</v>
      </c>
      <c r="EX9" s="63">
        <v>5</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206</v>
      </c>
      <c r="C10" s="62" t="s">
        <v>207</v>
      </c>
      <c r="D10" s="63">
        <v>2</v>
      </c>
      <c r="E10" s="63">
        <v>4</v>
      </c>
      <c r="F10" s="63">
        <v>0</v>
      </c>
      <c r="G10" s="63">
        <v>0</v>
      </c>
      <c r="H10" s="63">
        <v>0</v>
      </c>
      <c r="I10" s="63">
        <v>0</v>
      </c>
      <c r="J10" s="63">
        <v>0</v>
      </c>
      <c r="K10" s="63">
        <v>0</v>
      </c>
      <c r="L10" s="63">
        <v>0</v>
      </c>
      <c r="M10" s="63">
        <v>0</v>
      </c>
      <c r="N10" s="63">
        <v>14</v>
      </c>
      <c r="O10" s="63">
        <v>147</v>
      </c>
      <c r="P10" s="63">
        <v>0</v>
      </c>
      <c r="Q10" s="63">
        <v>0</v>
      </c>
      <c r="R10" s="63">
        <v>0</v>
      </c>
      <c r="S10" s="63">
        <v>0</v>
      </c>
      <c r="T10" s="63">
        <v>0</v>
      </c>
      <c r="U10" s="63">
        <v>0</v>
      </c>
      <c r="V10" s="63">
        <v>0</v>
      </c>
      <c r="W10" s="63">
        <v>0</v>
      </c>
      <c r="X10" s="63">
        <v>0</v>
      </c>
      <c r="Y10" s="63">
        <v>0</v>
      </c>
      <c r="Z10" s="63">
        <v>0</v>
      </c>
      <c r="AA10" s="63">
        <v>0</v>
      </c>
      <c r="AB10" s="63">
        <f>AC10+AV10</f>
        <v>2</v>
      </c>
      <c r="AC10" s="63">
        <f>AD10+AJ10+AP10</f>
        <v>2</v>
      </c>
      <c r="AD10" s="63">
        <f>SUM(AE10:AI10)</f>
        <v>0</v>
      </c>
      <c r="AE10" s="63">
        <v>0</v>
      </c>
      <c r="AF10" s="63">
        <v>0</v>
      </c>
      <c r="AG10" s="63">
        <v>0</v>
      </c>
      <c r="AH10" s="63">
        <v>0</v>
      </c>
      <c r="AI10" s="63">
        <v>0</v>
      </c>
      <c r="AJ10" s="63">
        <f>SUM(AK10:AO10)</f>
        <v>2</v>
      </c>
      <c r="AK10" s="63">
        <v>0</v>
      </c>
      <c r="AL10" s="63">
        <v>2</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1</v>
      </c>
      <c r="CB10" s="63">
        <v>0</v>
      </c>
      <c r="CC10" s="63">
        <v>5</v>
      </c>
      <c r="CD10" s="63">
        <v>0</v>
      </c>
      <c r="CE10" s="63">
        <v>0</v>
      </c>
      <c r="CF10" s="63">
        <v>9</v>
      </c>
      <c r="CG10" s="63">
        <v>0</v>
      </c>
      <c r="CH10" s="63">
        <v>0</v>
      </c>
      <c r="CI10" s="63">
        <v>0</v>
      </c>
      <c r="CJ10" s="63">
        <v>3</v>
      </c>
      <c r="CK10" s="63">
        <v>0</v>
      </c>
      <c r="CL10" s="63">
        <v>0</v>
      </c>
      <c r="CM10" s="63">
        <v>0</v>
      </c>
      <c r="CN10" s="63">
        <v>0</v>
      </c>
      <c r="CO10" s="63">
        <v>0</v>
      </c>
      <c r="CP10" s="63">
        <v>0</v>
      </c>
      <c r="CQ10" s="63">
        <v>0</v>
      </c>
      <c r="CR10" s="63">
        <v>0</v>
      </c>
      <c r="CS10" s="63">
        <v>0</v>
      </c>
      <c r="CT10" s="63">
        <v>0</v>
      </c>
      <c r="CU10" s="63">
        <v>0</v>
      </c>
      <c r="CV10" s="63">
        <v>0</v>
      </c>
      <c r="CW10" s="63">
        <v>0</v>
      </c>
      <c r="CX10" s="63">
        <v>0</v>
      </c>
      <c r="CY10" s="63">
        <v>0</v>
      </c>
      <c r="CZ10" s="63">
        <v>0</v>
      </c>
      <c r="DA10" s="63">
        <v>0</v>
      </c>
      <c r="DB10" s="63">
        <v>0</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208</v>
      </c>
      <c r="C11" s="62" t="s">
        <v>209</v>
      </c>
      <c r="D11" s="63">
        <v>0</v>
      </c>
      <c r="E11" s="63">
        <v>0</v>
      </c>
      <c r="F11" s="63">
        <v>0</v>
      </c>
      <c r="G11" s="63">
        <v>0</v>
      </c>
      <c r="H11" s="63">
        <v>0</v>
      </c>
      <c r="I11" s="63">
        <v>0</v>
      </c>
      <c r="J11" s="63">
        <v>0</v>
      </c>
      <c r="K11" s="63">
        <v>0</v>
      </c>
      <c r="L11" s="63">
        <v>0</v>
      </c>
      <c r="M11" s="63">
        <v>0</v>
      </c>
      <c r="N11" s="63">
        <v>0</v>
      </c>
      <c r="O11" s="63">
        <v>0</v>
      </c>
      <c r="P11" s="63">
        <v>19</v>
      </c>
      <c r="Q11" s="63">
        <v>190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1</v>
      </c>
      <c r="FF11" s="63">
        <v>10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210</v>
      </c>
      <c r="C12" s="62" t="s">
        <v>211</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1</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1</v>
      </c>
      <c r="CY12" s="63">
        <v>0</v>
      </c>
      <c r="CZ12" s="63">
        <v>0</v>
      </c>
      <c r="DA12" s="63">
        <v>0</v>
      </c>
      <c r="DB12" s="63">
        <v>0</v>
      </c>
      <c r="DC12" s="63">
        <v>6</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212</v>
      </c>
      <c r="C13" s="62" t="s">
        <v>213</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0</v>
      </c>
      <c r="CK13" s="63">
        <v>0</v>
      </c>
      <c r="CL13" s="63">
        <v>0</v>
      </c>
      <c r="CM13" s="63">
        <v>0</v>
      </c>
      <c r="CN13" s="63">
        <v>0</v>
      </c>
      <c r="CO13" s="63">
        <v>0</v>
      </c>
      <c r="CP13" s="63">
        <v>0</v>
      </c>
      <c r="CQ13" s="63">
        <v>0</v>
      </c>
      <c r="CR13" s="63">
        <v>0</v>
      </c>
      <c r="CS13" s="63">
        <v>0</v>
      </c>
      <c r="CT13" s="63">
        <v>0</v>
      </c>
      <c r="CU13" s="63">
        <v>0</v>
      </c>
      <c r="CV13" s="63">
        <v>0</v>
      </c>
      <c r="CW13" s="63">
        <v>0</v>
      </c>
      <c r="CX13" s="63">
        <v>0</v>
      </c>
      <c r="CY13" s="63">
        <v>0</v>
      </c>
      <c r="CZ13" s="63">
        <v>0</v>
      </c>
      <c r="DA13" s="63">
        <v>0</v>
      </c>
      <c r="DB13" s="63">
        <v>0</v>
      </c>
      <c r="DC13" s="63">
        <v>0</v>
      </c>
      <c r="DD13" s="63">
        <v>0</v>
      </c>
      <c r="DE13" s="63" t="s">
        <v>137</v>
      </c>
      <c r="DF13" s="63">
        <v>0</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218</v>
      </c>
      <c r="C14" s="62" t="s">
        <v>219</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10</v>
      </c>
      <c r="FJ14" s="63">
        <v>20</v>
      </c>
      <c r="FK14" s="63">
        <v>0</v>
      </c>
      <c r="FL14" s="63">
        <v>0</v>
      </c>
      <c r="FM14" s="63">
        <v>0</v>
      </c>
      <c r="FN14" s="63">
        <v>0</v>
      </c>
      <c r="FO14" s="63">
        <v>0</v>
      </c>
      <c r="FP14" s="63">
        <v>0</v>
      </c>
    </row>
    <row r="15" spans="1:172" s="53" customFormat="1" ht="13.5" customHeight="1">
      <c r="A15" s="60" t="s">
        <v>125</v>
      </c>
      <c r="B15" s="61" t="s">
        <v>220</v>
      </c>
      <c r="C15" s="62" t="s">
        <v>221</v>
      </c>
      <c r="D15" s="63">
        <v>0</v>
      </c>
      <c r="E15" s="63">
        <v>0</v>
      </c>
      <c r="F15" s="63">
        <v>4</v>
      </c>
      <c r="G15" s="63">
        <v>14</v>
      </c>
      <c r="H15" s="63">
        <v>0</v>
      </c>
      <c r="I15" s="63">
        <v>0</v>
      </c>
      <c r="J15" s="63">
        <v>0</v>
      </c>
      <c r="K15" s="63">
        <v>0</v>
      </c>
      <c r="L15" s="63">
        <v>0</v>
      </c>
      <c r="M15" s="63">
        <v>0</v>
      </c>
      <c r="N15" s="63">
        <v>15</v>
      </c>
      <c r="O15" s="63">
        <v>130</v>
      </c>
      <c r="P15" s="63">
        <v>0</v>
      </c>
      <c r="Q15" s="63">
        <v>0</v>
      </c>
      <c r="R15" s="63">
        <v>0</v>
      </c>
      <c r="S15" s="63">
        <v>0</v>
      </c>
      <c r="T15" s="63">
        <v>0</v>
      </c>
      <c r="U15" s="63">
        <v>0</v>
      </c>
      <c r="V15" s="63">
        <v>0</v>
      </c>
      <c r="W15" s="63">
        <v>0</v>
      </c>
      <c r="X15" s="63">
        <v>0</v>
      </c>
      <c r="Y15" s="63">
        <v>0</v>
      </c>
      <c r="Z15" s="63">
        <v>0</v>
      </c>
      <c r="AA15" s="63">
        <v>0</v>
      </c>
      <c r="AB15" s="63">
        <f>AC15+AV15</f>
        <v>4</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4</v>
      </c>
      <c r="AW15" s="63">
        <f>SUM(AX15:BB15)</f>
        <v>0</v>
      </c>
      <c r="AX15" s="63">
        <v>0</v>
      </c>
      <c r="AY15" s="63">
        <v>0</v>
      </c>
      <c r="AZ15" s="63">
        <v>0</v>
      </c>
      <c r="BA15" s="63">
        <v>0</v>
      </c>
      <c r="BB15" s="63">
        <v>0</v>
      </c>
      <c r="BC15" s="63">
        <f>SUM(BD15:BH15)</f>
        <v>3</v>
      </c>
      <c r="BD15" s="63">
        <v>0</v>
      </c>
      <c r="BE15" s="63">
        <v>0</v>
      </c>
      <c r="BF15" s="63">
        <v>3</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1</v>
      </c>
      <c r="BV15" s="63">
        <v>0</v>
      </c>
      <c r="BW15" s="63">
        <v>1</v>
      </c>
      <c r="BX15" s="63">
        <v>0</v>
      </c>
      <c r="BY15" s="63">
        <v>0</v>
      </c>
      <c r="BZ15" s="63">
        <v>0</v>
      </c>
      <c r="CA15" s="63">
        <v>0</v>
      </c>
      <c r="CB15" s="63">
        <v>7</v>
      </c>
      <c r="CC15" s="63">
        <v>3</v>
      </c>
      <c r="CD15" s="63">
        <v>0</v>
      </c>
      <c r="CE15" s="63">
        <v>0</v>
      </c>
      <c r="CF15" s="63">
        <v>0</v>
      </c>
      <c r="CG15" s="63">
        <v>0</v>
      </c>
      <c r="CH15" s="63">
        <v>1</v>
      </c>
      <c r="CI15" s="63">
        <v>0</v>
      </c>
      <c r="CJ15" s="63">
        <v>2</v>
      </c>
      <c r="CK15" s="63">
        <v>1</v>
      </c>
      <c r="CL15" s="63">
        <v>0</v>
      </c>
      <c r="CM15" s="63">
        <v>3</v>
      </c>
      <c r="CN15" s="63">
        <v>0</v>
      </c>
      <c r="CO15" s="63">
        <v>0</v>
      </c>
      <c r="CP15" s="63">
        <v>1</v>
      </c>
      <c r="CQ15" s="63">
        <v>0</v>
      </c>
      <c r="CR15" s="63">
        <v>0</v>
      </c>
      <c r="CS15" s="63">
        <v>0</v>
      </c>
      <c r="CT15" s="63">
        <v>0</v>
      </c>
      <c r="CU15" s="63">
        <v>0</v>
      </c>
      <c r="CV15" s="63">
        <v>6</v>
      </c>
      <c r="CW15" s="63">
        <v>0</v>
      </c>
      <c r="CX15" s="63">
        <v>0</v>
      </c>
      <c r="CY15" s="63">
        <v>0</v>
      </c>
      <c r="CZ15" s="63">
        <v>0</v>
      </c>
      <c r="DA15" s="63">
        <v>0</v>
      </c>
      <c r="DB15" s="63">
        <v>0</v>
      </c>
      <c r="DC15" s="63">
        <v>1</v>
      </c>
      <c r="DD15" s="63">
        <v>0</v>
      </c>
      <c r="DE15" s="63" t="s">
        <v>137</v>
      </c>
      <c r="DF15" s="63">
        <v>0</v>
      </c>
      <c r="DG15" s="63">
        <v>0</v>
      </c>
      <c r="DH15" s="63">
        <v>0</v>
      </c>
      <c r="DI15" s="63" t="s">
        <v>137</v>
      </c>
      <c r="DJ15" s="63">
        <v>0</v>
      </c>
      <c r="DK15" s="63">
        <v>0</v>
      </c>
      <c r="DL15" s="63">
        <v>0</v>
      </c>
      <c r="DM15" s="63" t="s">
        <v>137</v>
      </c>
      <c r="DN15" s="63">
        <v>0</v>
      </c>
      <c r="DO15" s="63">
        <v>0</v>
      </c>
      <c r="DP15" s="63">
        <v>0</v>
      </c>
      <c r="DQ15" s="63" t="s">
        <v>137</v>
      </c>
      <c r="DR15" s="63">
        <v>0</v>
      </c>
      <c r="DS15" s="63">
        <v>0</v>
      </c>
      <c r="DT15" s="63">
        <v>0</v>
      </c>
      <c r="DU15" s="63" t="s">
        <v>137</v>
      </c>
      <c r="DV15" s="63">
        <v>0</v>
      </c>
      <c r="DW15" s="63">
        <v>0</v>
      </c>
      <c r="DX15" s="63">
        <v>0</v>
      </c>
      <c r="DY15" s="63" t="s">
        <v>137</v>
      </c>
      <c r="DZ15" s="63">
        <v>0</v>
      </c>
      <c r="EA15" s="63">
        <v>0</v>
      </c>
      <c r="EB15" s="63">
        <v>0</v>
      </c>
      <c r="EC15" s="63" t="s">
        <v>137</v>
      </c>
      <c r="ED15" s="63">
        <v>0</v>
      </c>
      <c r="EE15" s="63">
        <v>0</v>
      </c>
      <c r="EF15" s="63">
        <v>0</v>
      </c>
      <c r="EG15" s="63" t="s">
        <v>137</v>
      </c>
      <c r="EH15" s="63">
        <v>0</v>
      </c>
      <c r="EI15" s="63">
        <v>0</v>
      </c>
      <c r="EJ15" s="63">
        <v>0</v>
      </c>
      <c r="EK15" s="63" t="s">
        <v>137</v>
      </c>
      <c r="EL15" s="63">
        <v>0</v>
      </c>
      <c r="EM15" s="63">
        <v>0</v>
      </c>
      <c r="EN15" s="63">
        <v>0</v>
      </c>
      <c r="EO15" s="63" t="s">
        <v>137</v>
      </c>
      <c r="EP15" s="63">
        <v>0</v>
      </c>
      <c r="EQ15" s="63">
        <v>0</v>
      </c>
      <c r="ER15" s="63">
        <v>0</v>
      </c>
      <c r="ES15" s="63">
        <v>0</v>
      </c>
      <c r="ET15" s="63">
        <v>0</v>
      </c>
      <c r="EU15" s="63">
        <v>0</v>
      </c>
      <c r="EV15" s="63">
        <v>0</v>
      </c>
      <c r="EW15" s="63">
        <v>1</v>
      </c>
      <c r="EX15" s="63">
        <v>4</v>
      </c>
      <c r="EY15" s="63">
        <v>0</v>
      </c>
      <c r="EZ15" s="63">
        <v>0</v>
      </c>
      <c r="FA15" s="63">
        <v>0</v>
      </c>
      <c r="FB15" s="63">
        <v>0</v>
      </c>
      <c r="FC15" s="63">
        <v>0</v>
      </c>
      <c r="FD15" s="63">
        <v>0</v>
      </c>
      <c r="FE15" s="63">
        <v>13</v>
      </c>
      <c r="FF15" s="63">
        <v>98</v>
      </c>
      <c r="FG15" s="63">
        <v>0</v>
      </c>
      <c r="FH15" s="63">
        <v>0</v>
      </c>
      <c r="FI15" s="63">
        <v>0</v>
      </c>
      <c r="FJ15" s="63">
        <v>0</v>
      </c>
      <c r="FK15" s="63">
        <v>0</v>
      </c>
      <c r="FL15" s="63">
        <v>0</v>
      </c>
      <c r="FM15" s="63">
        <v>0</v>
      </c>
      <c r="FN15" s="63">
        <v>0</v>
      </c>
      <c r="FO15" s="63">
        <v>0</v>
      </c>
      <c r="FP15" s="63">
        <v>0</v>
      </c>
    </row>
    <row r="16" spans="1:172" s="53" customFormat="1" ht="13.5" customHeight="1">
      <c r="A16" s="60" t="s">
        <v>125</v>
      </c>
      <c r="B16" s="61" t="s">
        <v>222</v>
      </c>
      <c r="C16" s="62" t="s">
        <v>223</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v>0</v>
      </c>
      <c r="CB16" s="63">
        <v>0</v>
      </c>
      <c r="CC16" s="63">
        <v>0</v>
      </c>
      <c r="CD16" s="63">
        <v>0</v>
      </c>
      <c r="CE16" s="63">
        <v>0</v>
      </c>
      <c r="CF16" s="63">
        <v>0</v>
      </c>
      <c r="CG16" s="63">
        <v>0</v>
      </c>
      <c r="CH16" s="63">
        <v>0</v>
      </c>
      <c r="CI16" s="63">
        <v>0</v>
      </c>
      <c r="CJ16" s="63">
        <v>0</v>
      </c>
      <c r="CK16" s="63">
        <v>0</v>
      </c>
      <c r="CL16" s="63">
        <v>0</v>
      </c>
      <c r="CM16" s="63">
        <v>0</v>
      </c>
      <c r="CN16" s="63">
        <v>0</v>
      </c>
      <c r="CO16" s="63">
        <v>0</v>
      </c>
      <c r="CP16" s="63">
        <v>1</v>
      </c>
      <c r="CQ16" s="63">
        <v>0</v>
      </c>
      <c r="CR16" s="63">
        <v>0</v>
      </c>
      <c r="CS16" s="63">
        <v>0</v>
      </c>
      <c r="CT16" s="63">
        <v>0</v>
      </c>
      <c r="CU16" s="63">
        <v>0</v>
      </c>
      <c r="CV16" s="63">
        <v>0</v>
      </c>
      <c r="CW16" s="63">
        <v>0</v>
      </c>
      <c r="CX16" s="63">
        <v>0</v>
      </c>
      <c r="CY16" s="63">
        <v>0</v>
      </c>
      <c r="CZ16" s="63">
        <v>0</v>
      </c>
      <c r="DA16" s="63">
        <v>0</v>
      </c>
      <c r="DB16" s="63">
        <v>0</v>
      </c>
      <c r="DC16" s="63">
        <v>0</v>
      </c>
      <c r="DD16" s="63">
        <v>0</v>
      </c>
      <c r="DE16" s="63" t="s">
        <v>137</v>
      </c>
      <c r="DF16" s="63">
        <v>0</v>
      </c>
      <c r="DG16" s="63">
        <v>0</v>
      </c>
      <c r="DH16" s="63">
        <v>0</v>
      </c>
      <c r="DI16" s="63" t="s">
        <v>137</v>
      </c>
      <c r="DJ16" s="63">
        <v>0</v>
      </c>
      <c r="DK16" s="63">
        <v>0</v>
      </c>
      <c r="DL16" s="63">
        <v>0</v>
      </c>
      <c r="DM16" s="63" t="s">
        <v>137</v>
      </c>
      <c r="DN16" s="63">
        <v>0</v>
      </c>
      <c r="DO16" s="63">
        <v>0</v>
      </c>
      <c r="DP16" s="63">
        <v>0</v>
      </c>
      <c r="DQ16" s="63" t="s">
        <v>137</v>
      </c>
      <c r="DR16" s="63">
        <v>0</v>
      </c>
      <c r="DS16" s="63">
        <v>0</v>
      </c>
      <c r="DT16" s="63">
        <v>0</v>
      </c>
      <c r="DU16" s="63" t="s">
        <v>137</v>
      </c>
      <c r="DV16" s="63">
        <v>0</v>
      </c>
      <c r="DW16" s="63">
        <v>0</v>
      </c>
      <c r="DX16" s="63">
        <v>0</v>
      </c>
      <c r="DY16" s="63" t="s">
        <v>137</v>
      </c>
      <c r="DZ16" s="63">
        <v>0</v>
      </c>
      <c r="EA16" s="63">
        <v>0</v>
      </c>
      <c r="EB16" s="63">
        <v>0</v>
      </c>
      <c r="EC16" s="63" t="s">
        <v>137</v>
      </c>
      <c r="ED16" s="63">
        <v>0</v>
      </c>
      <c r="EE16" s="63">
        <v>0</v>
      </c>
      <c r="EF16" s="63">
        <v>0</v>
      </c>
      <c r="EG16" s="63" t="s">
        <v>137</v>
      </c>
      <c r="EH16" s="63">
        <v>0</v>
      </c>
      <c r="EI16" s="63">
        <v>0</v>
      </c>
      <c r="EJ16" s="63">
        <v>0</v>
      </c>
      <c r="EK16" s="63" t="s">
        <v>137</v>
      </c>
      <c r="EL16" s="63">
        <v>0</v>
      </c>
      <c r="EM16" s="63">
        <v>0</v>
      </c>
      <c r="EN16" s="63">
        <v>0</v>
      </c>
      <c r="EO16" s="63" t="s">
        <v>137</v>
      </c>
      <c r="EP16" s="63">
        <v>0</v>
      </c>
      <c r="EQ16" s="63">
        <v>0</v>
      </c>
      <c r="ER16" s="63">
        <v>0</v>
      </c>
      <c r="ES16" s="63">
        <v>0</v>
      </c>
      <c r="ET16" s="63">
        <v>0</v>
      </c>
      <c r="EU16" s="63">
        <v>0</v>
      </c>
      <c r="EV16" s="63">
        <v>0</v>
      </c>
      <c r="EW16" s="63">
        <v>0</v>
      </c>
      <c r="EX16" s="63">
        <v>0</v>
      </c>
      <c r="EY16" s="63">
        <v>0</v>
      </c>
      <c r="EZ16" s="63">
        <v>0</v>
      </c>
      <c r="FA16" s="63">
        <v>0</v>
      </c>
      <c r="FB16" s="63">
        <v>0</v>
      </c>
      <c r="FC16" s="63">
        <v>0</v>
      </c>
      <c r="FD16" s="63">
        <v>0</v>
      </c>
      <c r="FE16" s="63">
        <v>0</v>
      </c>
      <c r="FF16" s="63">
        <v>0</v>
      </c>
      <c r="FG16" s="63">
        <v>0</v>
      </c>
      <c r="FH16" s="63">
        <v>0</v>
      </c>
      <c r="FI16" s="63">
        <v>0</v>
      </c>
      <c r="FJ16" s="63">
        <v>0</v>
      </c>
      <c r="FK16" s="63">
        <v>0</v>
      </c>
      <c r="FL16" s="63">
        <v>0</v>
      </c>
      <c r="FM16" s="63">
        <v>0</v>
      </c>
      <c r="FN16" s="63">
        <v>0</v>
      </c>
      <c r="FO16" s="63">
        <v>0</v>
      </c>
      <c r="FP16" s="63">
        <v>0</v>
      </c>
    </row>
    <row r="17" spans="1:172" s="53" customFormat="1" ht="13.5" customHeight="1">
      <c r="A17" s="60" t="s">
        <v>125</v>
      </c>
      <c r="B17" s="61" t="s">
        <v>224</v>
      </c>
      <c r="C17" s="62" t="s">
        <v>225</v>
      </c>
      <c r="D17" s="63">
        <v>0</v>
      </c>
      <c r="E17" s="63">
        <v>0</v>
      </c>
      <c r="F17" s="63">
        <v>2</v>
      </c>
      <c r="G17" s="63">
        <v>8</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f>AC17+AV17</f>
        <v>2</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2</v>
      </c>
      <c r="AW17" s="63">
        <f>SUM(AX17:BB17)</f>
        <v>0</v>
      </c>
      <c r="AX17" s="63">
        <v>0</v>
      </c>
      <c r="AY17" s="63">
        <v>0</v>
      </c>
      <c r="AZ17" s="63">
        <v>0</v>
      </c>
      <c r="BA17" s="63">
        <v>0</v>
      </c>
      <c r="BB17" s="63">
        <v>0</v>
      </c>
      <c r="BC17" s="63">
        <f>SUM(BD17:BH17)</f>
        <v>2</v>
      </c>
      <c r="BD17" s="63">
        <v>0</v>
      </c>
      <c r="BE17" s="63">
        <v>0</v>
      </c>
      <c r="BF17" s="63">
        <v>2</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v>0</v>
      </c>
      <c r="CB17" s="63">
        <v>0</v>
      </c>
      <c r="CC17" s="63">
        <v>0</v>
      </c>
      <c r="CD17" s="63">
        <v>0</v>
      </c>
      <c r="CE17" s="63">
        <v>0</v>
      </c>
      <c r="CF17" s="63">
        <v>0</v>
      </c>
      <c r="CG17" s="63">
        <v>0</v>
      </c>
      <c r="CH17" s="63">
        <v>0</v>
      </c>
      <c r="CI17" s="63">
        <v>0</v>
      </c>
      <c r="CJ17" s="63">
        <v>0</v>
      </c>
      <c r="CK17" s="63">
        <v>0</v>
      </c>
      <c r="CL17" s="63">
        <v>0</v>
      </c>
      <c r="CM17" s="63">
        <v>0</v>
      </c>
      <c r="CN17" s="63">
        <v>0</v>
      </c>
      <c r="CO17" s="63">
        <v>0</v>
      </c>
      <c r="CP17" s="63">
        <v>0</v>
      </c>
      <c r="CQ17" s="63">
        <v>0</v>
      </c>
      <c r="CR17" s="63">
        <v>0</v>
      </c>
      <c r="CS17" s="63">
        <v>1</v>
      </c>
      <c r="CT17" s="63">
        <v>0</v>
      </c>
      <c r="CU17" s="63">
        <v>0</v>
      </c>
      <c r="CV17" s="63">
        <v>2</v>
      </c>
      <c r="CW17" s="63"/>
      <c r="CX17" s="63">
        <v>0</v>
      </c>
      <c r="CY17" s="63">
        <v>0</v>
      </c>
      <c r="CZ17" s="63">
        <v>0</v>
      </c>
      <c r="DA17" s="63">
        <v>0</v>
      </c>
      <c r="DB17" s="63">
        <v>0</v>
      </c>
      <c r="DC17" s="63">
        <v>0</v>
      </c>
      <c r="DD17" s="63">
        <v>0</v>
      </c>
      <c r="DE17" s="63" t="s">
        <v>137</v>
      </c>
      <c r="DF17" s="63">
        <v>0</v>
      </c>
      <c r="DG17" s="63">
        <v>0</v>
      </c>
      <c r="DH17" s="63">
        <v>0</v>
      </c>
      <c r="DI17" s="63" t="s">
        <v>137</v>
      </c>
      <c r="DJ17" s="63">
        <v>0</v>
      </c>
      <c r="DK17" s="63">
        <v>0</v>
      </c>
      <c r="DL17" s="63">
        <v>0</v>
      </c>
      <c r="DM17" s="63" t="s">
        <v>137</v>
      </c>
      <c r="DN17" s="63">
        <v>0</v>
      </c>
      <c r="DO17" s="63">
        <v>0</v>
      </c>
      <c r="DP17" s="63">
        <v>0</v>
      </c>
      <c r="DQ17" s="63" t="s">
        <v>137</v>
      </c>
      <c r="DR17" s="63">
        <v>0</v>
      </c>
      <c r="DS17" s="63">
        <v>0</v>
      </c>
      <c r="DT17" s="63">
        <v>0</v>
      </c>
      <c r="DU17" s="63" t="s">
        <v>137</v>
      </c>
      <c r="DV17" s="63">
        <v>0</v>
      </c>
      <c r="DW17" s="63">
        <v>0</v>
      </c>
      <c r="DX17" s="63">
        <v>0</v>
      </c>
      <c r="DY17" s="63" t="s">
        <v>137</v>
      </c>
      <c r="DZ17" s="63">
        <v>0</v>
      </c>
      <c r="EA17" s="63">
        <v>0</v>
      </c>
      <c r="EB17" s="63">
        <v>0</v>
      </c>
      <c r="EC17" s="63" t="s">
        <v>137</v>
      </c>
      <c r="ED17" s="63">
        <v>0</v>
      </c>
      <c r="EE17" s="63">
        <v>0</v>
      </c>
      <c r="EF17" s="63">
        <v>0</v>
      </c>
      <c r="EG17" s="63" t="s">
        <v>137</v>
      </c>
      <c r="EH17" s="63">
        <v>0</v>
      </c>
      <c r="EI17" s="63">
        <v>0</v>
      </c>
      <c r="EJ17" s="63">
        <v>0</v>
      </c>
      <c r="EK17" s="63" t="s">
        <v>137</v>
      </c>
      <c r="EL17" s="63">
        <v>0</v>
      </c>
      <c r="EM17" s="63">
        <v>0</v>
      </c>
      <c r="EN17" s="63">
        <v>0</v>
      </c>
      <c r="EO17" s="63" t="s">
        <v>137</v>
      </c>
      <c r="EP17" s="63">
        <v>0</v>
      </c>
      <c r="EQ17" s="63">
        <v>0</v>
      </c>
      <c r="ER17" s="63">
        <v>0</v>
      </c>
      <c r="ES17" s="63">
        <v>0</v>
      </c>
      <c r="ET17" s="63">
        <v>0</v>
      </c>
      <c r="EU17" s="63">
        <v>0</v>
      </c>
      <c r="EV17" s="63">
        <v>0</v>
      </c>
      <c r="EW17" s="63">
        <v>1</v>
      </c>
      <c r="EX17" s="63">
        <v>2</v>
      </c>
      <c r="EY17" s="63">
        <v>0</v>
      </c>
      <c r="EZ17" s="63">
        <v>0</v>
      </c>
      <c r="FA17" s="63">
        <v>0</v>
      </c>
      <c r="FB17" s="63">
        <v>0</v>
      </c>
      <c r="FC17" s="63">
        <v>0</v>
      </c>
      <c r="FD17" s="63">
        <v>0</v>
      </c>
      <c r="FE17" s="63">
        <v>0</v>
      </c>
      <c r="FF17" s="63">
        <v>0</v>
      </c>
      <c r="FG17" s="63">
        <v>0</v>
      </c>
      <c r="FH17" s="63">
        <v>0</v>
      </c>
      <c r="FI17" s="63">
        <v>0</v>
      </c>
      <c r="FJ17" s="63">
        <v>0</v>
      </c>
      <c r="FK17" s="63">
        <v>0</v>
      </c>
      <c r="FL17" s="63">
        <v>0</v>
      </c>
      <c r="FM17" s="63">
        <v>0</v>
      </c>
      <c r="FN17" s="63">
        <v>0</v>
      </c>
      <c r="FO17" s="63">
        <v>0</v>
      </c>
      <c r="FP17" s="63">
        <v>0</v>
      </c>
    </row>
    <row r="18" spans="1:172" s="53" customFormat="1" ht="13.5" customHeight="1">
      <c r="A18" s="60" t="s">
        <v>125</v>
      </c>
      <c r="B18" s="61" t="s">
        <v>226</v>
      </c>
      <c r="C18" s="62" t="s">
        <v>227</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v>0</v>
      </c>
      <c r="CB18" s="63">
        <v>0</v>
      </c>
      <c r="CC18" s="63">
        <v>0</v>
      </c>
      <c r="CD18" s="63">
        <v>0</v>
      </c>
      <c r="CE18" s="63">
        <v>0</v>
      </c>
      <c r="CF18" s="63">
        <v>0</v>
      </c>
      <c r="CG18" s="63">
        <v>0</v>
      </c>
      <c r="CH18" s="63">
        <v>0</v>
      </c>
      <c r="CI18" s="63">
        <v>0</v>
      </c>
      <c r="CJ18" s="63">
        <v>0</v>
      </c>
      <c r="CK18" s="63">
        <v>0</v>
      </c>
      <c r="CL18" s="63">
        <v>0</v>
      </c>
      <c r="CM18" s="63">
        <v>0</v>
      </c>
      <c r="CN18" s="63">
        <v>0</v>
      </c>
      <c r="CO18" s="63">
        <v>0</v>
      </c>
      <c r="CP18" s="63">
        <v>0</v>
      </c>
      <c r="CQ18" s="63">
        <v>0</v>
      </c>
      <c r="CR18" s="63">
        <v>0</v>
      </c>
      <c r="CS18" s="63">
        <v>0</v>
      </c>
      <c r="CT18" s="63">
        <v>0</v>
      </c>
      <c r="CU18" s="63">
        <v>0</v>
      </c>
      <c r="CV18" s="63">
        <v>0</v>
      </c>
      <c r="CW18" s="63">
        <v>0</v>
      </c>
      <c r="CX18" s="63">
        <v>0</v>
      </c>
      <c r="CY18" s="63">
        <v>0</v>
      </c>
      <c r="CZ18" s="63">
        <v>0</v>
      </c>
      <c r="DA18" s="63">
        <v>0</v>
      </c>
      <c r="DB18" s="63">
        <v>0</v>
      </c>
      <c r="DC18" s="63">
        <v>0</v>
      </c>
      <c r="DD18" s="63">
        <v>0</v>
      </c>
      <c r="DE18" s="63" t="s">
        <v>137</v>
      </c>
      <c r="DF18" s="63">
        <v>0</v>
      </c>
      <c r="DG18" s="63">
        <v>0</v>
      </c>
      <c r="DH18" s="63">
        <v>0</v>
      </c>
      <c r="DI18" s="63" t="s">
        <v>137</v>
      </c>
      <c r="DJ18" s="63">
        <v>0</v>
      </c>
      <c r="DK18" s="63">
        <v>0</v>
      </c>
      <c r="DL18" s="63">
        <v>0</v>
      </c>
      <c r="DM18" s="63" t="s">
        <v>137</v>
      </c>
      <c r="DN18" s="63">
        <v>0</v>
      </c>
      <c r="DO18" s="63">
        <v>0</v>
      </c>
      <c r="DP18" s="63">
        <v>0</v>
      </c>
      <c r="DQ18" s="63" t="s">
        <v>137</v>
      </c>
      <c r="DR18" s="63">
        <v>0</v>
      </c>
      <c r="DS18" s="63">
        <v>0</v>
      </c>
      <c r="DT18" s="63">
        <v>0</v>
      </c>
      <c r="DU18" s="63" t="s">
        <v>137</v>
      </c>
      <c r="DV18" s="63">
        <v>0</v>
      </c>
      <c r="DW18" s="63">
        <v>0</v>
      </c>
      <c r="DX18" s="63">
        <v>0</v>
      </c>
      <c r="DY18" s="63" t="s">
        <v>137</v>
      </c>
      <c r="DZ18" s="63">
        <v>0</v>
      </c>
      <c r="EA18" s="63">
        <v>0</v>
      </c>
      <c r="EB18" s="63">
        <v>0</v>
      </c>
      <c r="EC18" s="63" t="s">
        <v>137</v>
      </c>
      <c r="ED18" s="63">
        <v>0</v>
      </c>
      <c r="EE18" s="63">
        <v>0</v>
      </c>
      <c r="EF18" s="63">
        <v>0</v>
      </c>
      <c r="EG18" s="63" t="s">
        <v>137</v>
      </c>
      <c r="EH18" s="63">
        <v>0</v>
      </c>
      <c r="EI18" s="63">
        <v>0</v>
      </c>
      <c r="EJ18" s="63">
        <v>0</v>
      </c>
      <c r="EK18" s="63" t="s">
        <v>137</v>
      </c>
      <c r="EL18" s="63">
        <v>0</v>
      </c>
      <c r="EM18" s="63">
        <v>0</v>
      </c>
      <c r="EN18" s="63">
        <v>0</v>
      </c>
      <c r="EO18" s="63" t="s">
        <v>137</v>
      </c>
      <c r="EP18" s="63">
        <v>0</v>
      </c>
      <c r="EQ18" s="63">
        <v>0</v>
      </c>
      <c r="ER18" s="63">
        <v>0</v>
      </c>
      <c r="ES18" s="63">
        <v>0</v>
      </c>
      <c r="ET18" s="63">
        <v>0</v>
      </c>
      <c r="EU18" s="63">
        <v>0</v>
      </c>
      <c r="EV18" s="63">
        <v>0</v>
      </c>
      <c r="EW18" s="63">
        <v>0</v>
      </c>
      <c r="EX18" s="63">
        <v>0</v>
      </c>
      <c r="EY18" s="63">
        <v>0</v>
      </c>
      <c r="EZ18" s="63">
        <v>0</v>
      </c>
      <c r="FA18" s="63">
        <v>0</v>
      </c>
      <c r="FB18" s="63">
        <v>0</v>
      </c>
      <c r="FC18" s="63">
        <v>0</v>
      </c>
      <c r="FD18" s="63">
        <v>0</v>
      </c>
      <c r="FE18" s="63">
        <v>0</v>
      </c>
      <c r="FF18" s="63">
        <v>0</v>
      </c>
      <c r="FG18" s="63">
        <v>0</v>
      </c>
      <c r="FH18" s="63">
        <v>0</v>
      </c>
      <c r="FI18" s="63">
        <v>0</v>
      </c>
      <c r="FJ18" s="63">
        <v>0</v>
      </c>
      <c r="FK18" s="63">
        <v>0</v>
      </c>
      <c r="FL18" s="63">
        <v>0</v>
      </c>
      <c r="FM18" s="63">
        <v>0</v>
      </c>
      <c r="FN18" s="63">
        <v>0</v>
      </c>
      <c r="FO18" s="63">
        <v>0</v>
      </c>
      <c r="FP18" s="63">
        <v>0</v>
      </c>
    </row>
    <row r="19" spans="1:172" s="53" customFormat="1" ht="13.5" customHeight="1">
      <c r="A19" s="60" t="s">
        <v>125</v>
      </c>
      <c r="B19" s="61" t="s">
        <v>228</v>
      </c>
      <c r="C19" s="62" t="s">
        <v>229</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v>0</v>
      </c>
      <c r="CB19" s="63">
        <v>0</v>
      </c>
      <c r="CC19" s="63">
        <v>0</v>
      </c>
      <c r="CD19" s="63">
        <v>0</v>
      </c>
      <c r="CE19" s="63">
        <v>0</v>
      </c>
      <c r="CF19" s="63">
        <v>0</v>
      </c>
      <c r="CG19" s="63">
        <v>0</v>
      </c>
      <c r="CH19" s="63">
        <v>0</v>
      </c>
      <c r="CI19" s="63">
        <v>0</v>
      </c>
      <c r="CJ19" s="63">
        <v>0</v>
      </c>
      <c r="CK19" s="63">
        <v>0</v>
      </c>
      <c r="CL19" s="63">
        <v>0</v>
      </c>
      <c r="CM19" s="63">
        <v>0</v>
      </c>
      <c r="CN19" s="63">
        <v>0</v>
      </c>
      <c r="CO19" s="63">
        <v>0</v>
      </c>
      <c r="CP19" s="63">
        <v>0</v>
      </c>
      <c r="CQ19" s="63">
        <v>0</v>
      </c>
      <c r="CR19" s="63">
        <v>0</v>
      </c>
      <c r="CS19" s="63">
        <v>0</v>
      </c>
      <c r="CT19" s="63">
        <v>0</v>
      </c>
      <c r="CU19" s="63">
        <v>0</v>
      </c>
      <c r="CV19" s="63">
        <v>0</v>
      </c>
      <c r="CW19" s="63">
        <v>0</v>
      </c>
      <c r="CX19" s="63">
        <v>0</v>
      </c>
      <c r="CY19" s="63">
        <v>0</v>
      </c>
      <c r="CZ19" s="63">
        <v>0</v>
      </c>
      <c r="DA19" s="63">
        <v>0</v>
      </c>
      <c r="DB19" s="63">
        <v>0</v>
      </c>
      <c r="DC19" s="63">
        <v>0</v>
      </c>
      <c r="DD19" s="63">
        <v>0</v>
      </c>
      <c r="DE19" s="63" t="s">
        <v>137</v>
      </c>
      <c r="DF19" s="63">
        <v>0</v>
      </c>
      <c r="DG19" s="63">
        <v>0</v>
      </c>
      <c r="DH19" s="63">
        <v>0</v>
      </c>
      <c r="DI19" s="63" t="s">
        <v>137</v>
      </c>
      <c r="DJ19" s="63">
        <v>0</v>
      </c>
      <c r="DK19" s="63">
        <v>0</v>
      </c>
      <c r="DL19" s="63">
        <v>0</v>
      </c>
      <c r="DM19" s="63" t="s">
        <v>137</v>
      </c>
      <c r="DN19" s="63">
        <v>0</v>
      </c>
      <c r="DO19" s="63">
        <v>0</v>
      </c>
      <c r="DP19" s="63">
        <v>0</v>
      </c>
      <c r="DQ19" s="63" t="s">
        <v>137</v>
      </c>
      <c r="DR19" s="63">
        <v>0</v>
      </c>
      <c r="DS19" s="63">
        <v>0</v>
      </c>
      <c r="DT19" s="63">
        <v>0</v>
      </c>
      <c r="DU19" s="63" t="s">
        <v>137</v>
      </c>
      <c r="DV19" s="63">
        <v>0</v>
      </c>
      <c r="DW19" s="63">
        <v>0</v>
      </c>
      <c r="DX19" s="63">
        <v>0</v>
      </c>
      <c r="DY19" s="63" t="s">
        <v>137</v>
      </c>
      <c r="DZ19" s="63">
        <v>0</v>
      </c>
      <c r="EA19" s="63">
        <v>0</v>
      </c>
      <c r="EB19" s="63">
        <v>0</v>
      </c>
      <c r="EC19" s="63" t="s">
        <v>137</v>
      </c>
      <c r="ED19" s="63">
        <v>0</v>
      </c>
      <c r="EE19" s="63">
        <v>0</v>
      </c>
      <c r="EF19" s="63">
        <v>0</v>
      </c>
      <c r="EG19" s="63" t="s">
        <v>137</v>
      </c>
      <c r="EH19" s="63">
        <v>0</v>
      </c>
      <c r="EI19" s="63">
        <v>0</v>
      </c>
      <c r="EJ19" s="63">
        <v>0</v>
      </c>
      <c r="EK19" s="63" t="s">
        <v>137</v>
      </c>
      <c r="EL19" s="63">
        <v>0</v>
      </c>
      <c r="EM19" s="63">
        <v>0</v>
      </c>
      <c r="EN19" s="63">
        <v>0</v>
      </c>
      <c r="EO19" s="63" t="s">
        <v>137</v>
      </c>
      <c r="EP19" s="63">
        <v>0</v>
      </c>
      <c r="EQ19" s="63">
        <v>0</v>
      </c>
      <c r="ER19" s="63">
        <v>0</v>
      </c>
      <c r="ES19" s="63">
        <v>0</v>
      </c>
      <c r="ET19" s="63">
        <v>0</v>
      </c>
      <c r="EU19" s="63">
        <v>0</v>
      </c>
      <c r="EV19" s="63">
        <v>0</v>
      </c>
      <c r="EW19" s="63">
        <v>0</v>
      </c>
      <c r="EX19" s="63">
        <v>0</v>
      </c>
      <c r="EY19" s="63">
        <v>0</v>
      </c>
      <c r="EZ19" s="63">
        <v>0</v>
      </c>
      <c r="FA19" s="63">
        <v>0</v>
      </c>
      <c r="FB19" s="63">
        <v>0</v>
      </c>
      <c r="FC19" s="63">
        <v>0</v>
      </c>
      <c r="FD19" s="63">
        <v>0</v>
      </c>
      <c r="FE19" s="63">
        <v>0</v>
      </c>
      <c r="FF19" s="63">
        <v>0</v>
      </c>
      <c r="FG19" s="63">
        <v>0</v>
      </c>
      <c r="FH19" s="63">
        <v>0</v>
      </c>
      <c r="FI19" s="63">
        <v>13</v>
      </c>
      <c r="FJ19" s="63">
        <v>38</v>
      </c>
      <c r="FK19" s="63">
        <v>1</v>
      </c>
      <c r="FL19" s="63">
        <v>2</v>
      </c>
      <c r="FM19" s="63">
        <v>0</v>
      </c>
      <c r="FN19" s="63">
        <v>0</v>
      </c>
      <c r="FO19" s="63">
        <v>0</v>
      </c>
      <c r="FP19" s="63">
        <v>0</v>
      </c>
    </row>
    <row r="20" spans="1:172" s="53" customFormat="1" ht="13.5" customHeight="1">
      <c r="A20" s="60" t="s">
        <v>125</v>
      </c>
      <c r="B20" s="61" t="s">
        <v>230</v>
      </c>
      <c r="C20" s="62" t="s">
        <v>231</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v>0</v>
      </c>
      <c r="CB20" s="63">
        <v>0</v>
      </c>
      <c r="CC20" s="63">
        <v>0</v>
      </c>
      <c r="CD20" s="63">
        <v>0</v>
      </c>
      <c r="CE20" s="63">
        <v>0</v>
      </c>
      <c r="CF20" s="63">
        <v>0</v>
      </c>
      <c r="CG20" s="63">
        <v>0</v>
      </c>
      <c r="CH20" s="63">
        <v>0</v>
      </c>
      <c r="CI20" s="63">
        <v>0</v>
      </c>
      <c r="CJ20" s="63">
        <v>0</v>
      </c>
      <c r="CK20" s="63">
        <v>0</v>
      </c>
      <c r="CL20" s="63">
        <v>0</v>
      </c>
      <c r="CM20" s="63">
        <v>0</v>
      </c>
      <c r="CN20" s="63">
        <v>0</v>
      </c>
      <c r="CO20" s="63">
        <v>0</v>
      </c>
      <c r="CP20" s="63">
        <v>0</v>
      </c>
      <c r="CQ20" s="63">
        <v>0</v>
      </c>
      <c r="CR20" s="63">
        <v>0</v>
      </c>
      <c r="CS20" s="63">
        <v>0</v>
      </c>
      <c r="CT20" s="63">
        <v>0</v>
      </c>
      <c r="CU20" s="63">
        <v>0</v>
      </c>
      <c r="CV20" s="63">
        <v>0</v>
      </c>
      <c r="CW20" s="63">
        <v>0</v>
      </c>
      <c r="CX20" s="63">
        <v>0</v>
      </c>
      <c r="CY20" s="63">
        <v>0</v>
      </c>
      <c r="CZ20" s="63">
        <v>0</v>
      </c>
      <c r="DA20" s="63">
        <v>0</v>
      </c>
      <c r="DB20" s="63">
        <v>0</v>
      </c>
      <c r="DC20" s="63">
        <v>0</v>
      </c>
      <c r="DD20" s="63">
        <v>0</v>
      </c>
      <c r="DE20" s="63" t="s">
        <v>137</v>
      </c>
      <c r="DF20" s="63">
        <v>0</v>
      </c>
      <c r="DG20" s="63">
        <v>0</v>
      </c>
      <c r="DH20" s="63">
        <v>0</v>
      </c>
      <c r="DI20" s="63" t="s">
        <v>137</v>
      </c>
      <c r="DJ20" s="63">
        <v>0</v>
      </c>
      <c r="DK20" s="63">
        <v>0</v>
      </c>
      <c r="DL20" s="63">
        <v>0</v>
      </c>
      <c r="DM20" s="63" t="s">
        <v>137</v>
      </c>
      <c r="DN20" s="63">
        <v>0</v>
      </c>
      <c r="DO20" s="63">
        <v>0</v>
      </c>
      <c r="DP20" s="63">
        <v>0</v>
      </c>
      <c r="DQ20" s="63" t="s">
        <v>137</v>
      </c>
      <c r="DR20" s="63">
        <v>0</v>
      </c>
      <c r="DS20" s="63">
        <v>0</v>
      </c>
      <c r="DT20" s="63">
        <v>0</v>
      </c>
      <c r="DU20" s="63" t="s">
        <v>137</v>
      </c>
      <c r="DV20" s="63">
        <v>0</v>
      </c>
      <c r="DW20" s="63">
        <v>0</v>
      </c>
      <c r="DX20" s="63">
        <v>0</v>
      </c>
      <c r="DY20" s="63" t="s">
        <v>137</v>
      </c>
      <c r="DZ20" s="63">
        <v>0</v>
      </c>
      <c r="EA20" s="63">
        <v>0</v>
      </c>
      <c r="EB20" s="63">
        <v>0</v>
      </c>
      <c r="EC20" s="63" t="s">
        <v>137</v>
      </c>
      <c r="ED20" s="63">
        <v>0</v>
      </c>
      <c r="EE20" s="63">
        <v>0</v>
      </c>
      <c r="EF20" s="63">
        <v>0</v>
      </c>
      <c r="EG20" s="63" t="s">
        <v>137</v>
      </c>
      <c r="EH20" s="63">
        <v>0</v>
      </c>
      <c r="EI20" s="63">
        <v>0</v>
      </c>
      <c r="EJ20" s="63">
        <v>0</v>
      </c>
      <c r="EK20" s="63" t="s">
        <v>137</v>
      </c>
      <c r="EL20" s="63">
        <v>0</v>
      </c>
      <c r="EM20" s="63">
        <v>0</v>
      </c>
      <c r="EN20" s="63">
        <v>0</v>
      </c>
      <c r="EO20" s="63" t="s">
        <v>137</v>
      </c>
      <c r="EP20" s="63">
        <v>0</v>
      </c>
      <c r="EQ20" s="63">
        <v>0</v>
      </c>
      <c r="ER20" s="63">
        <v>0</v>
      </c>
      <c r="ES20" s="63">
        <v>0</v>
      </c>
      <c r="ET20" s="63">
        <v>0</v>
      </c>
      <c r="EU20" s="63">
        <v>0</v>
      </c>
      <c r="EV20" s="63">
        <v>0</v>
      </c>
      <c r="EW20" s="63">
        <v>0</v>
      </c>
      <c r="EX20" s="63">
        <v>0</v>
      </c>
      <c r="EY20" s="63">
        <v>0</v>
      </c>
      <c r="EZ20" s="63">
        <v>0</v>
      </c>
      <c r="FA20" s="63">
        <v>0</v>
      </c>
      <c r="FB20" s="63">
        <v>0</v>
      </c>
      <c r="FC20" s="63">
        <v>0</v>
      </c>
      <c r="FD20" s="63">
        <v>0</v>
      </c>
      <c r="FE20" s="63">
        <v>0</v>
      </c>
      <c r="FF20" s="63">
        <v>0</v>
      </c>
      <c r="FG20" s="63">
        <v>0</v>
      </c>
      <c r="FH20" s="63">
        <v>0</v>
      </c>
      <c r="FI20" s="63">
        <v>0</v>
      </c>
      <c r="FJ20" s="63">
        <v>0</v>
      </c>
      <c r="FK20" s="63">
        <v>0</v>
      </c>
      <c r="FL20" s="63">
        <v>0</v>
      </c>
      <c r="FM20" s="63">
        <v>0</v>
      </c>
      <c r="FN20" s="63">
        <v>0</v>
      </c>
      <c r="FO20" s="63">
        <v>0</v>
      </c>
      <c r="FP20" s="63">
        <v>0</v>
      </c>
    </row>
    <row r="21" spans="1:172" s="53" customFormat="1" ht="13.5" customHeight="1">
      <c r="A21" s="60" t="s">
        <v>125</v>
      </c>
      <c r="B21" s="61" t="s">
        <v>232</v>
      </c>
      <c r="C21" s="62" t="s">
        <v>233</v>
      </c>
      <c r="D21" s="63">
        <v>0</v>
      </c>
      <c r="E21" s="63">
        <v>0</v>
      </c>
      <c r="F21" s="63">
        <v>0</v>
      </c>
      <c r="G21" s="63">
        <v>0</v>
      </c>
      <c r="H21" s="63">
        <v>0</v>
      </c>
      <c r="I21" s="63">
        <v>0</v>
      </c>
      <c r="J21" s="63">
        <v>0</v>
      </c>
      <c r="K21" s="63">
        <v>0</v>
      </c>
      <c r="L21" s="63">
        <v>0</v>
      </c>
      <c r="M21" s="63">
        <v>0</v>
      </c>
      <c r="N21" s="63">
        <v>0</v>
      </c>
      <c r="O21" s="63">
        <v>0</v>
      </c>
      <c r="P21" s="63">
        <v>56</v>
      </c>
      <c r="Q21" s="63">
        <v>614</v>
      </c>
      <c r="R21" s="63">
        <v>0</v>
      </c>
      <c r="S21" s="63">
        <v>0</v>
      </c>
      <c r="T21" s="63">
        <v>0</v>
      </c>
      <c r="U21" s="63">
        <v>0</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v>0</v>
      </c>
      <c r="CB21" s="63">
        <v>0</v>
      </c>
      <c r="CC21" s="63">
        <v>0</v>
      </c>
      <c r="CD21" s="63">
        <v>0</v>
      </c>
      <c r="CE21" s="63">
        <v>0</v>
      </c>
      <c r="CF21" s="63">
        <v>0</v>
      </c>
      <c r="CG21" s="63">
        <v>0</v>
      </c>
      <c r="CH21" s="63">
        <v>0</v>
      </c>
      <c r="CI21" s="63">
        <v>0</v>
      </c>
      <c r="CJ21" s="63">
        <v>0</v>
      </c>
      <c r="CK21" s="63">
        <v>0</v>
      </c>
      <c r="CL21" s="63">
        <v>0</v>
      </c>
      <c r="CM21" s="63">
        <v>0</v>
      </c>
      <c r="CN21" s="63">
        <v>0</v>
      </c>
      <c r="CO21" s="63">
        <v>0</v>
      </c>
      <c r="CP21" s="63">
        <v>0</v>
      </c>
      <c r="CQ21" s="63">
        <v>0</v>
      </c>
      <c r="CR21" s="63">
        <v>0</v>
      </c>
      <c r="CS21" s="63">
        <v>0</v>
      </c>
      <c r="CT21" s="63">
        <v>0</v>
      </c>
      <c r="CU21" s="63">
        <v>0</v>
      </c>
      <c r="CV21" s="63">
        <v>0</v>
      </c>
      <c r="CW21" s="63">
        <v>0</v>
      </c>
      <c r="CX21" s="63">
        <v>0</v>
      </c>
      <c r="CY21" s="63">
        <v>0</v>
      </c>
      <c r="CZ21" s="63">
        <v>0</v>
      </c>
      <c r="DA21" s="63">
        <v>0</v>
      </c>
      <c r="DB21" s="63">
        <v>0</v>
      </c>
      <c r="DC21" s="63">
        <v>0</v>
      </c>
      <c r="DD21" s="63">
        <v>0</v>
      </c>
      <c r="DE21" s="63" t="s">
        <v>137</v>
      </c>
      <c r="DF21" s="63">
        <v>0</v>
      </c>
      <c r="DG21" s="63">
        <v>0</v>
      </c>
      <c r="DH21" s="63">
        <v>0</v>
      </c>
      <c r="DI21" s="63" t="s">
        <v>137</v>
      </c>
      <c r="DJ21" s="63">
        <v>0</v>
      </c>
      <c r="DK21" s="63">
        <v>0</v>
      </c>
      <c r="DL21" s="63">
        <v>0</v>
      </c>
      <c r="DM21" s="63" t="s">
        <v>137</v>
      </c>
      <c r="DN21" s="63">
        <v>0</v>
      </c>
      <c r="DO21" s="63">
        <v>0</v>
      </c>
      <c r="DP21" s="63">
        <v>0</v>
      </c>
      <c r="DQ21" s="63" t="s">
        <v>137</v>
      </c>
      <c r="DR21" s="63">
        <v>0</v>
      </c>
      <c r="DS21" s="63">
        <v>0</v>
      </c>
      <c r="DT21" s="63">
        <v>0</v>
      </c>
      <c r="DU21" s="63" t="s">
        <v>137</v>
      </c>
      <c r="DV21" s="63">
        <v>0</v>
      </c>
      <c r="DW21" s="63">
        <v>0</v>
      </c>
      <c r="DX21" s="63">
        <v>0</v>
      </c>
      <c r="DY21" s="63" t="s">
        <v>137</v>
      </c>
      <c r="DZ21" s="63">
        <v>0</v>
      </c>
      <c r="EA21" s="63">
        <v>0</v>
      </c>
      <c r="EB21" s="63">
        <v>0</v>
      </c>
      <c r="EC21" s="63" t="s">
        <v>137</v>
      </c>
      <c r="ED21" s="63">
        <v>0</v>
      </c>
      <c r="EE21" s="63">
        <v>0</v>
      </c>
      <c r="EF21" s="63">
        <v>0</v>
      </c>
      <c r="EG21" s="63" t="s">
        <v>137</v>
      </c>
      <c r="EH21" s="63">
        <v>0</v>
      </c>
      <c r="EI21" s="63">
        <v>0</v>
      </c>
      <c r="EJ21" s="63">
        <v>0</v>
      </c>
      <c r="EK21" s="63" t="s">
        <v>137</v>
      </c>
      <c r="EL21" s="63">
        <v>0</v>
      </c>
      <c r="EM21" s="63">
        <v>0</v>
      </c>
      <c r="EN21" s="63">
        <v>0</v>
      </c>
      <c r="EO21" s="63" t="s">
        <v>137</v>
      </c>
      <c r="EP21" s="63">
        <v>0</v>
      </c>
      <c r="EQ21" s="63">
        <v>0</v>
      </c>
      <c r="ER21" s="63">
        <v>0</v>
      </c>
      <c r="ES21" s="63">
        <v>0</v>
      </c>
      <c r="ET21" s="63">
        <v>0</v>
      </c>
      <c r="EU21" s="63">
        <v>0</v>
      </c>
      <c r="EV21" s="63">
        <v>0</v>
      </c>
      <c r="EW21" s="63">
        <v>0</v>
      </c>
      <c r="EX21" s="63">
        <v>0</v>
      </c>
      <c r="EY21" s="63">
        <v>0</v>
      </c>
      <c r="EZ21" s="63">
        <v>0</v>
      </c>
      <c r="FA21" s="63">
        <v>0</v>
      </c>
      <c r="FB21" s="63">
        <v>0</v>
      </c>
      <c r="FC21" s="63">
        <v>0</v>
      </c>
      <c r="FD21" s="63">
        <v>0</v>
      </c>
      <c r="FE21" s="63">
        <v>0</v>
      </c>
      <c r="FF21" s="63">
        <v>0</v>
      </c>
      <c r="FG21" s="63">
        <v>0</v>
      </c>
      <c r="FH21" s="63">
        <v>0</v>
      </c>
      <c r="FI21" s="63">
        <v>0</v>
      </c>
      <c r="FJ21" s="63">
        <v>0</v>
      </c>
      <c r="FK21" s="63">
        <v>0</v>
      </c>
      <c r="FL21" s="63">
        <v>0</v>
      </c>
      <c r="FM21" s="63">
        <v>0</v>
      </c>
      <c r="FN21" s="63">
        <v>0</v>
      </c>
      <c r="FO21" s="63">
        <v>0</v>
      </c>
      <c r="FP21" s="63">
        <v>0</v>
      </c>
    </row>
    <row r="22" spans="1:172" s="53" customFormat="1" ht="13.5" customHeight="1">
      <c r="A22" s="60" t="s">
        <v>125</v>
      </c>
      <c r="B22" s="61" t="s">
        <v>234</v>
      </c>
      <c r="C22" s="62" t="s">
        <v>235</v>
      </c>
      <c r="D22" s="63">
        <v>0</v>
      </c>
      <c r="E22" s="63">
        <v>0</v>
      </c>
      <c r="F22" s="63">
        <v>0</v>
      </c>
      <c r="G22" s="63">
        <v>0</v>
      </c>
      <c r="H22" s="63">
        <v>0</v>
      </c>
      <c r="I22" s="63">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v>0</v>
      </c>
      <c r="CB22" s="63">
        <v>0</v>
      </c>
      <c r="CC22" s="63">
        <v>0</v>
      </c>
      <c r="CD22" s="63">
        <v>0</v>
      </c>
      <c r="CE22" s="63">
        <v>0</v>
      </c>
      <c r="CF22" s="63">
        <v>0</v>
      </c>
      <c r="CG22" s="63">
        <v>0</v>
      </c>
      <c r="CH22" s="63">
        <v>0</v>
      </c>
      <c r="CI22" s="63">
        <v>0</v>
      </c>
      <c r="CJ22" s="63">
        <v>0</v>
      </c>
      <c r="CK22" s="63">
        <v>0</v>
      </c>
      <c r="CL22" s="63">
        <v>0</v>
      </c>
      <c r="CM22" s="63">
        <v>0</v>
      </c>
      <c r="CN22" s="63">
        <v>0</v>
      </c>
      <c r="CO22" s="63">
        <v>0</v>
      </c>
      <c r="CP22" s="63">
        <v>0</v>
      </c>
      <c r="CQ22" s="63">
        <v>0</v>
      </c>
      <c r="CR22" s="63">
        <v>0</v>
      </c>
      <c r="CS22" s="63">
        <v>0</v>
      </c>
      <c r="CT22" s="63">
        <v>0</v>
      </c>
      <c r="CU22" s="63">
        <v>0</v>
      </c>
      <c r="CV22" s="63">
        <v>0</v>
      </c>
      <c r="CW22" s="63">
        <v>0</v>
      </c>
      <c r="CX22" s="63">
        <v>0</v>
      </c>
      <c r="CY22" s="63">
        <v>0</v>
      </c>
      <c r="CZ22" s="63">
        <v>0</v>
      </c>
      <c r="DA22" s="63">
        <v>0</v>
      </c>
      <c r="DB22" s="63">
        <v>0</v>
      </c>
      <c r="DC22" s="63">
        <v>0</v>
      </c>
      <c r="DD22" s="63">
        <v>0</v>
      </c>
      <c r="DE22" s="63" t="s">
        <v>137</v>
      </c>
      <c r="DF22" s="63">
        <v>0</v>
      </c>
      <c r="DG22" s="63">
        <v>0</v>
      </c>
      <c r="DH22" s="63">
        <v>0</v>
      </c>
      <c r="DI22" s="63" t="s">
        <v>137</v>
      </c>
      <c r="DJ22" s="63">
        <v>0</v>
      </c>
      <c r="DK22" s="63">
        <v>0</v>
      </c>
      <c r="DL22" s="63">
        <v>0</v>
      </c>
      <c r="DM22" s="63" t="s">
        <v>137</v>
      </c>
      <c r="DN22" s="63">
        <v>0</v>
      </c>
      <c r="DO22" s="63">
        <v>0</v>
      </c>
      <c r="DP22" s="63">
        <v>0</v>
      </c>
      <c r="DQ22" s="63" t="s">
        <v>137</v>
      </c>
      <c r="DR22" s="63">
        <v>0</v>
      </c>
      <c r="DS22" s="63">
        <v>0</v>
      </c>
      <c r="DT22" s="63">
        <v>0</v>
      </c>
      <c r="DU22" s="63" t="s">
        <v>137</v>
      </c>
      <c r="DV22" s="63">
        <v>0</v>
      </c>
      <c r="DW22" s="63">
        <v>0</v>
      </c>
      <c r="DX22" s="63">
        <v>0</v>
      </c>
      <c r="DY22" s="63" t="s">
        <v>137</v>
      </c>
      <c r="DZ22" s="63">
        <v>0</v>
      </c>
      <c r="EA22" s="63">
        <v>0</v>
      </c>
      <c r="EB22" s="63">
        <v>0</v>
      </c>
      <c r="EC22" s="63" t="s">
        <v>137</v>
      </c>
      <c r="ED22" s="63">
        <v>0</v>
      </c>
      <c r="EE22" s="63">
        <v>0</v>
      </c>
      <c r="EF22" s="63">
        <v>0</v>
      </c>
      <c r="EG22" s="63" t="s">
        <v>137</v>
      </c>
      <c r="EH22" s="63">
        <v>0</v>
      </c>
      <c r="EI22" s="63">
        <v>0</v>
      </c>
      <c r="EJ22" s="63">
        <v>0</v>
      </c>
      <c r="EK22" s="63" t="s">
        <v>137</v>
      </c>
      <c r="EL22" s="63">
        <v>0</v>
      </c>
      <c r="EM22" s="63">
        <v>0</v>
      </c>
      <c r="EN22" s="63">
        <v>0</v>
      </c>
      <c r="EO22" s="63" t="s">
        <v>137</v>
      </c>
      <c r="EP22" s="63">
        <v>0</v>
      </c>
      <c r="EQ22" s="63">
        <v>0</v>
      </c>
      <c r="ER22" s="63">
        <v>0</v>
      </c>
      <c r="ES22" s="63">
        <v>0</v>
      </c>
      <c r="ET22" s="63">
        <v>0</v>
      </c>
      <c r="EU22" s="63">
        <v>0</v>
      </c>
      <c r="EV22" s="63">
        <v>0</v>
      </c>
      <c r="EW22" s="63">
        <v>0</v>
      </c>
      <c r="EX22" s="63">
        <v>0</v>
      </c>
      <c r="EY22" s="63">
        <v>0</v>
      </c>
      <c r="EZ22" s="63">
        <v>0</v>
      </c>
      <c r="FA22" s="63">
        <v>0</v>
      </c>
      <c r="FB22" s="63">
        <v>0</v>
      </c>
      <c r="FC22" s="63">
        <v>0</v>
      </c>
      <c r="FD22" s="63">
        <v>0</v>
      </c>
      <c r="FE22" s="63">
        <v>0</v>
      </c>
      <c r="FF22" s="63">
        <v>0</v>
      </c>
      <c r="FG22" s="63">
        <v>0</v>
      </c>
      <c r="FH22" s="63">
        <v>0</v>
      </c>
      <c r="FI22" s="63">
        <v>0</v>
      </c>
      <c r="FJ22" s="63">
        <v>0</v>
      </c>
      <c r="FK22" s="63">
        <v>0</v>
      </c>
      <c r="FL22" s="63">
        <v>0</v>
      </c>
      <c r="FM22" s="63">
        <v>0</v>
      </c>
      <c r="FN22" s="63">
        <v>0</v>
      </c>
      <c r="FO22" s="63">
        <v>0</v>
      </c>
      <c r="FP22" s="63">
        <v>0</v>
      </c>
    </row>
    <row r="23" spans="1:172" s="53" customFormat="1" ht="13.5" customHeight="1">
      <c r="A23" s="60" t="s">
        <v>125</v>
      </c>
      <c r="B23" s="61" t="s">
        <v>236</v>
      </c>
      <c r="C23" s="62" t="s">
        <v>237</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v>0</v>
      </c>
      <c r="CB23" s="63">
        <v>0</v>
      </c>
      <c r="CC23" s="63">
        <v>0</v>
      </c>
      <c r="CD23" s="63">
        <v>0</v>
      </c>
      <c r="CE23" s="63">
        <v>0</v>
      </c>
      <c r="CF23" s="63">
        <v>0</v>
      </c>
      <c r="CG23" s="63">
        <v>0</v>
      </c>
      <c r="CH23" s="63">
        <v>0</v>
      </c>
      <c r="CI23" s="63">
        <v>0</v>
      </c>
      <c r="CJ23" s="63">
        <v>0</v>
      </c>
      <c r="CK23" s="63">
        <v>0</v>
      </c>
      <c r="CL23" s="63">
        <v>0</v>
      </c>
      <c r="CM23" s="63">
        <v>0</v>
      </c>
      <c r="CN23" s="63">
        <v>0</v>
      </c>
      <c r="CO23" s="63">
        <v>0</v>
      </c>
      <c r="CP23" s="63">
        <v>0</v>
      </c>
      <c r="CQ23" s="63">
        <v>0</v>
      </c>
      <c r="CR23" s="63">
        <v>0</v>
      </c>
      <c r="CS23" s="63">
        <v>0</v>
      </c>
      <c r="CT23" s="63">
        <v>0</v>
      </c>
      <c r="CU23" s="63">
        <v>0</v>
      </c>
      <c r="CV23" s="63">
        <v>0</v>
      </c>
      <c r="CW23" s="63">
        <v>0</v>
      </c>
      <c r="CX23" s="63">
        <v>0</v>
      </c>
      <c r="CY23" s="63">
        <v>0</v>
      </c>
      <c r="CZ23" s="63">
        <v>0</v>
      </c>
      <c r="DA23" s="63">
        <v>0</v>
      </c>
      <c r="DB23" s="63">
        <v>0</v>
      </c>
      <c r="DC23" s="63">
        <v>0</v>
      </c>
      <c r="DD23" s="63">
        <v>0</v>
      </c>
      <c r="DE23" s="63" t="s">
        <v>137</v>
      </c>
      <c r="DF23" s="63">
        <v>0</v>
      </c>
      <c r="DG23" s="63">
        <v>0</v>
      </c>
      <c r="DH23" s="63">
        <v>0</v>
      </c>
      <c r="DI23" s="63" t="s">
        <v>137</v>
      </c>
      <c r="DJ23" s="63">
        <v>0</v>
      </c>
      <c r="DK23" s="63">
        <v>0</v>
      </c>
      <c r="DL23" s="63">
        <v>0</v>
      </c>
      <c r="DM23" s="63" t="s">
        <v>137</v>
      </c>
      <c r="DN23" s="63">
        <v>0</v>
      </c>
      <c r="DO23" s="63">
        <v>0</v>
      </c>
      <c r="DP23" s="63">
        <v>0</v>
      </c>
      <c r="DQ23" s="63" t="s">
        <v>137</v>
      </c>
      <c r="DR23" s="63">
        <v>0</v>
      </c>
      <c r="DS23" s="63">
        <v>0</v>
      </c>
      <c r="DT23" s="63">
        <v>0</v>
      </c>
      <c r="DU23" s="63" t="s">
        <v>137</v>
      </c>
      <c r="DV23" s="63">
        <v>0</v>
      </c>
      <c r="DW23" s="63">
        <v>0</v>
      </c>
      <c r="DX23" s="63">
        <v>0</v>
      </c>
      <c r="DY23" s="63" t="s">
        <v>137</v>
      </c>
      <c r="DZ23" s="63">
        <v>0</v>
      </c>
      <c r="EA23" s="63">
        <v>0</v>
      </c>
      <c r="EB23" s="63">
        <v>0</v>
      </c>
      <c r="EC23" s="63" t="s">
        <v>137</v>
      </c>
      <c r="ED23" s="63">
        <v>0</v>
      </c>
      <c r="EE23" s="63">
        <v>0</v>
      </c>
      <c r="EF23" s="63">
        <v>0</v>
      </c>
      <c r="EG23" s="63" t="s">
        <v>137</v>
      </c>
      <c r="EH23" s="63">
        <v>0</v>
      </c>
      <c r="EI23" s="63">
        <v>0</v>
      </c>
      <c r="EJ23" s="63">
        <v>0</v>
      </c>
      <c r="EK23" s="63" t="s">
        <v>137</v>
      </c>
      <c r="EL23" s="63">
        <v>0</v>
      </c>
      <c r="EM23" s="63">
        <v>0</v>
      </c>
      <c r="EN23" s="63">
        <v>0</v>
      </c>
      <c r="EO23" s="63" t="s">
        <v>137</v>
      </c>
      <c r="EP23" s="63">
        <v>0</v>
      </c>
      <c r="EQ23" s="63">
        <v>0</v>
      </c>
      <c r="ER23" s="63">
        <v>0</v>
      </c>
      <c r="ES23" s="63">
        <v>0</v>
      </c>
      <c r="ET23" s="63">
        <v>0</v>
      </c>
      <c r="EU23" s="63">
        <v>0</v>
      </c>
      <c r="EV23" s="63">
        <v>0</v>
      </c>
      <c r="EW23" s="63">
        <v>0</v>
      </c>
      <c r="EX23" s="63">
        <v>0</v>
      </c>
      <c r="EY23" s="63">
        <v>0</v>
      </c>
      <c r="EZ23" s="63">
        <v>0</v>
      </c>
      <c r="FA23" s="63">
        <v>0</v>
      </c>
      <c r="FB23" s="63">
        <v>0</v>
      </c>
      <c r="FC23" s="63">
        <v>0</v>
      </c>
      <c r="FD23" s="63">
        <v>0</v>
      </c>
      <c r="FE23" s="63">
        <v>0</v>
      </c>
      <c r="FF23" s="63">
        <v>0</v>
      </c>
      <c r="FG23" s="63">
        <v>0</v>
      </c>
      <c r="FH23" s="63">
        <v>0</v>
      </c>
      <c r="FI23" s="63">
        <v>0</v>
      </c>
      <c r="FJ23" s="63">
        <v>0</v>
      </c>
      <c r="FK23" s="63">
        <v>0</v>
      </c>
      <c r="FL23" s="63">
        <v>0</v>
      </c>
      <c r="FM23" s="63">
        <v>0</v>
      </c>
      <c r="FN23" s="63">
        <v>0</v>
      </c>
      <c r="FO23" s="63">
        <v>0</v>
      </c>
      <c r="FP23" s="63">
        <v>0</v>
      </c>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23">
    <sortCondition ref="A8:A23"/>
    <sortCondition ref="B8:B23"/>
    <sortCondition ref="C8:C2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和歌山県</v>
      </c>
      <c r="B7" s="70" t="str">
        <f>組合状況!B7</f>
        <v>30000</v>
      </c>
      <c r="C7" s="69" t="s">
        <v>52</v>
      </c>
      <c r="D7" s="71">
        <f>SUM(E7:G7)</f>
        <v>177</v>
      </c>
      <c r="E7" s="71">
        <f>SUM(E$8:E$207)</f>
        <v>103</v>
      </c>
      <c r="F7" s="71">
        <f>SUM(F$8:F$207)</f>
        <v>54</v>
      </c>
      <c r="G7" s="71">
        <f>SUM(G$8:G$207)</f>
        <v>20</v>
      </c>
      <c r="H7" s="71">
        <f>SUM(I7:K7)</f>
        <v>223</v>
      </c>
      <c r="I7" s="71">
        <f>SUM(I$8:I$207)</f>
        <v>187</v>
      </c>
      <c r="J7" s="71">
        <f>SUM(J$8:J$207)</f>
        <v>35</v>
      </c>
      <c r="K7" s="71">
        <f>SUM(K$8:K$207)</f>
        <v>1</v>
      </c>
      <c r="L7" s="71">
        <f>SUM(M7:O7)</f>
        <v>0</v>
      </c>
      <c r="M7" s="71">
        <f>SUM(M$8:M$207)</f>
        <v>0</v>
      </c>
      <c r="N7" s="71">
        <f>SUM(N$8:N$207)</f>
        <v>0</v>
      </c>
      <c r="O7" s="71">
        <f>SUM(O$8:O$207)</f>
        <v>0</v>
      </c>
      <c r="P7" s="71">
        <f>SUM(Q7:S7)</f>
        <v>100</v>
      </c>
      <c r="Q7" s="71">
        <f>SUM(Q$8:Q$207)</f>
        <v>100</v>
      </c>
      <c r="R7" s="71">
        <f>SUM(R$8:R$207)</f>
        <v>0</v>
      </c>
      <c r="S7" s="71">
        <f>SUM(S$8:S$207)</f>
        <v>0</v>
      </c>
    </row>
    <row r="8" spans="1:19" s="10" customFormat="1" ht="13.5" customHeight="1">
      <c r="A8" s="60" t="s">
        <v>125</v>
      </c>
      <c r="B8" s="61" t="s">
        <v>135</v>
      </c>
      <c r="C8" s="62" t="s">
        <v>136</v>
      </c>
      <c r="D8" s="63">
        <f>SUM(E8:G8)</f>
        <v>28</v>
      </c>
      <c r="E8" s="63">
        <v>12</v>
      </c>
      <c r="F8" s="63">
        <v>13</v>
      </c>
      <c r="G8" s="63">
        <v>3</v>
      </c>
      <c r="H8" s="63">
        <f>SUM(I8:K8)</f>
        <v>53</v>
      </c>
      <c r="I8" s="63">
        <v>34</v>
      </c>
      <c r="J8" s="63">
        <v>19</v>
      </c>
      <c r="K8" s="63">
        <v>0</v>
      </c>
      <c r="L8" s="63">
        <f>SUM(M8:O8)</f>
        <v>0</v>
      </c>
      <c r="M8" s="63">
        <v>0</v>
      </c>
      <c r="N8" s="63">
        <v>0</v>
      </c>
      <c r="O8" s="63">
        <v>0</v>
      </c>
      <c r="P8" s="63">
        <f>SUM(Q8:S8)</f>
        <v>23</v>
      </c>
      <c r="Q8" s="63">
        <v>23</v>
      </c>
      <c r="R8" s="63">
        <v>0</v>
      </c>
      <c r="S8" s="63">
        <v>0</v>
      </c>
    </row>
    <row r="9" spans="1:19" s="10" customFormat="1" ht="13.5" customHeight="1">
      <c r="A9" s="60" t="s">
        <v>125</v>
      </c>
      <c r="B9" s="61" t="s">
        <v>140</v>
      </c>
      <c r="C9" s="62" t="s">
        <v>141</v>
      </c>
      <c r="D9" s="63">
        <f>SUM(E9:G9)</f>
        <v>15</v>
      </c>
      <c r="E9" s="63">
        <v>5</v>
      </c>
      <c r="F9" s="63">
        <v>9</v>
      </c>
      <c r="G9" s="63">
        <v>1</v>
      </c>
      <c r="H9" s="63">
        <f>SUM(I9:K9)</f>
        <v>52</v>
      </c>
      <c r="I9" s="63">
        <v>51</v>
      </c>
      <c r="J9" s="63">
        <v>1</v>
      </c>
      <c r="K9" s="63">
        <v>0</v>
      </c>
      <c r="L9" s="63">
        <f>SUM(M9:O9)</f>
        <v>0</v>
      </c>
      <c r="M9" s="63">
        <v>0</v>
      </c>
      <c r="N9" s="63">
        <v>0</v>
      </c>
      <c r="O9" s="63">
        <v>0</v>
      </c>
      <c r="P9" s="63">
        <f>SUM(Q9:S9)</f>
        <v>12</v>
      </c>
      <c r="Q9" s="63">
        <v>12</v>
      </c>
      <c r="R9" s="63">
        <v>0</v>
      </c>
      <c r="S9" s="63">
        <v>0</v>
      </c>
    </row>
    <row r="10" spans="1:19" s="10" customFormat="1" ht="13.5" customHeight="1">
      <c r="A10" s="60" t="s">
        <v>125</v>
      </c>
      <c r="B10" s="61" t="s">
        <v>142</v>
      </c>
      <c r="C10" s="62" t="s">
        <v>143</v>
      </c>
      <c r="D10" s="63">
        <f>SUM(E10:G10)</f>
        <v>7</v>
      </c>
      <c r="E10" s="63">
        <v>5</v>
      </c>
      <c r="F10" s="63">
        <v>2</v>
      </c>
      <c r="G10" s="63">
        <v>0</v>
      </c>
      <c r="H10" s="63">
        <f>SUM(I10:K10)</f>
        <v>6</v>
      </c>
      <c r="I10" s="63">
        <v>6</v>
      </c>
      <c r="J10" s="63">
        <v>0</v>
      </c>
      <c r="K10" s="63">
        <v>0</v>
      </c>
      <c r="L10" s="63">
        <f>SUM(M10:O10)</f>
        <v>0</v>
      </c>
      <c r="M10" s="63">
        <v>0</v>
      </c>
      <c r="N10" s="63">
        <v>0</v>
      </c>
      <c r="O10" s="63">
        <v>0</v>
      </c>
      <c r="P10" s="63">
        <f>SUM(Q10:S10)</f>
        <v>7</v>
      </c>
      <c r="Q10" s="63">
        <v>7</v>
      </c>
      <c r="R10" s="63">
        <v>0</v>
      </c>
      <c r="S10" s="63">
        <v>0</v>
      </c>
    </row>
    <row r="11" spans="1:19" s="10" customFormat="1" ht="13.5" customHeight="1">
      <c r="A11" s="60" t="s">
        <v>125</v>
      </c>
      <c r="B11" s="61" t="s">
        <v>145</v>
      </c>
      <c r="C11" s="62" t="s">
        <v>146</v>
      </c>
      <c r="D11" s="63">
        <f>SUM(E11:G11)</f>
        <v>5</v>
      </c>
      <c r="E11" s="63">
        <v>1</v>
      </c>
      <c r="F11" s="63">
        <v>1</v>
      </c>
      <c r="G11" s="63">
        <v>3</v>
      </c>
      <c r="H11" s="63">
        <f>SUM(I11:K11)</f>
        <v>1</v>
      </c>
      <c r="I11" s="63">
        <v>1</v>
      </c>
      <c r="J11" s="63">
        <v>0</v>
      </c>
      <c r="K11" s="63">
        <v>0</v>
      </c>
      <c r="L11" s="63">
        <f>SUM(M11:O11)</f>
        <v>0</v>
      </c>
      <c r="M11" s="63">
        <v>0</v>
      </c>
      <c r="N11" s="63">
        <v>0</v>
      </c>
      <c r="O11" s="63">
        <v>0</v>
      </c>
      <c r="P11" s="63">
        <f>SUM(Q11:S11)</f>
        <v>6</v>
      </c>
      <c r="Q11" s="63">
        <v>6</v>
      </c>
      <c r="R11" s="63">
        <v>0</v>
      </c>
      <c r="S11" s="63">
        <v>0</v>
      </c>
    </row>
    <row r="12" spans="1:19" s="10" customFormat="1" ht="13.5" customHeight="1">
      <c r="A12" s="60" t="s">
        <v>125</v>
      </c>
      <c r="B12" s="61" t="s">
        <v>147</v>
      </c>
      <c r="C12" s="62" t="s">
        <v>148</v>
      </c>
      <c r="D12" s="63">
        <f>SUM(E12:G12)</f>
        <v>2</v>
      </c>
      <c r="E12" s="63">
        <v>2</v>
      </c>
      <c r="F12" s="63">
        <v>0</v>
      </c>
      <c r="G12" s="63">
        <v>0</v>
      </c>
      <c r="H12" s="63">
        <f>SUM(I12:K12)</f>
        <v>4</v>
      </c>
      <c r="I12" s="63">
        <v>4</v>
      </c>
      <c r="J12" s="63">
        <v>0</v>
      </c>
      <c r="K12" s="63">
        <v>0</v>
      </c>
      <c r="L12" s="63">
        <f>SUM(M12:O12)</f>
        <v>0</v>
      </c>
      <c r="M12" s="63">
        <v>0</v>
      </c>
      <c r="N12" s="63">
        <v>0</v>
      </c>
      <c r="O12" s="63">
        <v>0</v>
      </c>
      <c r="P12" s="63">
        <f>SUM(Q12:S12)</f>
        <v>5</v>
      </c>
      <c r="Q12" s="63">
        <v>5</v>
      </c>
      <c r="R12" s="63">
        <v>0</v>
      </c>
      <c r="S12" s="63">
        <v>0</v>
      </c>
    </row>
    <row r="13" spans="1:19" s="10" customFormat="1" ht="13.5" customHeight="1">
      <c r="A13" s="60" t="s">
        <v>125</v>
      </c>
      <c r="B13" s="61" t="s">
        <v>149</v>
      </c>
      <c r="C13" s="62" t="s">
        <v>150</v>
      </c>
      <c r="D13" s="63">
        <f>SUM(E13:G13)</f>
        <v>16</v>
      </c>
      <c r="E13" s="63">
        <v>8</v>
      </c>
      <c r="F13" s="63">
        <v>6</v>
      </c>
      <c r="G13" s="63">
        <v>2</v>
      </c>
      <c r="H13" s="63">
        <f>SUM(I13:K13)</f>
        <v>9</v>
      </c>
      <c r="I13" s="63">
        <v>9</v>
      </c>
      <c r="J13" s="63">
        <v>0</v>
      </c>
      <c r="K13" s="63">
        <v>0</v>
      </c>
      <c r="L13" s="63">
        <f>SUM(M13:O13)</f>
        <v>0</v>
      </c>
      <c r="M13" s="63">
        <v>0</v>
      </c>
      <c r="N13" s="63">
        <v>0</v>
      </c>
      <c r="O13" s="63">
        <v>0</v>
      </c>
      <c r="P13" s="63">
        <f>SUM(Q13:S13)</f>
        <v>9</v>
      </c>
      <c r="Q13" s="63">
        <v>9</v>
      </c>
      <c r="R13" s="63">
        <v>0</v>
      </c>
      <c r="S13" s="63">
        <v>0</v>
      </c>
    </row>
    <row r="14" spans="1:19" s="10" customFormat="1" ht="13.5" customHeight="1">
      <c r="A14" s="60" t="s">
        <v>125</v>
      </c>
      <c r="B14" s="61" t="s">
        <v>151</v>
      </c>
      <c r="C14" s="62" t="s">
        <v>152</v>
      </c>
      <c r="D14" s="63">
        <f>SUM(E14:G14)</f>
        <v>13</v>
      </c>
      <c r="E14" s="63">
        <v>6</v>
      </c>
      <c r="F14" s="63">
        <v>5</v>
      </c>
      <c r="G14" s="63">
        <v>2</v>
      </c>
      <c r="H14" s="63">
        <f>SUM(I14:K14)</f>
        <v>25</v>
      </c>
      <c r="I14" s="63">
        <v>24</v>
      </c>
      <c r="J14" s="63">
        <v>0</v>
      </c>
      <c r="K14" s="63">
        <v>1</v>
      </c>
      <c r="L14" s="63">
        <f>SUM(M14:O14)</f>
        <v>0</v>
      </c>
      <c r="M14" s="63">
        <v>0</v>
      </c>
      <c r="N14" s="63">
        <v>0</v>
      </c>
      <c r="O14" s="63">
        <v>0</v>
      </c>
      <c r="P14" s="63">
        <f>SUM(Q14:S14)</f>
        <v>0</v>
      </c>
      <c r="Q14" s="63">
        <v>0</v>
      </c>
      <c r="R14" s="63">
        <v>0</v>
      </c>
      <c r="S14" s="63">
        <v>0</v>
      </c>
    </row>
    <row r="15" spans="1:19" s="10" customFormat="1" ht="13.5" customHeight="1">
      <c r="A15" s="60" t="s">
        <v>125</v>
      </c>
      <c r="B15" s="61" t="s">
        <v>153</v>
      </c>
      <c r="C15" s="62" t="s">
        <v>154</v>
      </c>
      <c r="D15" s="63">
        <f>SUM(E15:G15)</f>
        <v>1</v>
      </c>
      <c r="E15" s="63">
        <v>1</v>
      </c>
      <c r="F15" s="63">
        <v>0</v>
      </c>
      <c r="G15" s="63">
        <v>0</v>
      </c>
      <c r="H15" s="63">
        <f>SUM(I15:K15)</f>
        <v>6</v>
      </c>
      <c r="I15" s="63">
        <v>2</v>
      </c>
      <c r="J15" s="63">
        <v>4</v>
      </c>
      <c r="K15" s="63">
        <v>0</v>
      </c>
      <c r="L15" s="63">
        <f>SUM(M15:O15)</f>
        <v>0</v>
      </c>
      <c r="M15" s="63">
        <v>0</v>
      </c>
      <c r="N15" s="63">
        <v>0</v>
      </c>
      <c r="O15" s="63">
        <v>0</v>
      </c>
      <c r="P15" s="63">
        <f>SUM(Q15:S15)</f>
        <v>5</v>
      </c>
      <c r="Q15" s="63">
        <v>5</v>
      </c>
      <c r="R15" s="63">
        <v>0</v>
      </c>
      <c r="S15" s="63">
        <v>0</v>
      </c>
    </row>
    <row r="16" spans="1:19" s="10" customFormat="1" ht="13.5" customHeight="1">
      <c r="A16" s="60" t="s">
        <v>125</v>
      </c>
      <c r="B16" s="61" t="s">
        <v>155</v>
      </c>
      <c r="C16" s="62" t="s">
        <v>156</v>
      </c>
      <c r="D16" s="63">
        <f>SUM(E16:G16)</f>
        <v>8</v>
      </c>
      <c r="E16" s="63">
        <v>8</v>
      </c>
      <c r="F16" s="63">
        <v>0</v>
      </c>
      <c r="G16" s="63">
        <v>0</v>
      </c>
      <c r="H16" s="63">
        <f>SUM(I16:K16)</f>
        <v>12</v>
      </c>
      <c r="I16" s="63">
        <v>11</v>
      </c>
      <c r="J16" s="63">
        <v>1</v>
      </c>
      <c r="K16" s="63">
        <v>0</v>
      </c>
      <c r="L16" s="63">
        <f>SUM(M16:O16)</f>
        <v>0</v>
      </c>
      <c r="M16" s="63">
        <v>0</v>
      </c>
      <c r="N16" s="63">
        <v>0</v>
      </c>
      <c r="O16" s="63">
        <v>0</v>
      </c>
      <c r="P16" s="63">
        <f>SUM(Q16:S16)</f>
        <v>4</v>
      </c>
      <c r="Q16" s="63">
        <v>4</v>
      </c>
      <c r="R16" s="63">
        <v>0</v>
      </c>
      <c r="S16" s="63">
        <v>0</v>
      </c>
    </row>
    <row r="17" spans="1:19" s="10" customFormat="1" ht="13.5" customHeight="1">
      <c r="A17" s="60" t="s">
        <v>125</v>
      </c>
      <c r="B17" s="61" t="s">
        <v>157</v>
      </c>
      <c r="C17" s="62" t="s">
        <v>158</v>
      </c>
      <c r="D17" s="63">
        <f>SUM(E17:G17)</f>
        <v>1</v>
      </c>
      <c r="E17" s="63">
        <v>1</v>
      </c>
      <c r="F17" s="63">
        <v>0</v>
      </c>
      <c r="G17" s="63">
        <v>0</v>
      </c>
      <c r="H17" s="63">
        <f>SUM(I17:K17)</f>
        <v>1</v>
      </c>
      <c r="I17" s="63">
        <v>1</v>
      </c>
      <c r="J17" s="63">
        <v>0</v>
      </c>
      <c r="K17" s="63">
        <v>0</v>
      </c>
      <c r="L17" s="63">
        <f>SUM(M17:O17)</f>
        <v>0</v>
      </c>
      <c r="M17" s="63">
        <v>0</v>
      </c>
      <c r="N17" s="63">
        <v>0</v>
      </c>
      <c r="O17" s="63">
        <v>0</v>
      </c>
      <c r="P17" s="63">
        <f>SUM(Q17:S17)</f>
        <v>2</v>
      </c>
      <c r="Q17" s="63">
        <v>2</v>
      </c>
      <c r="R17" s="63">
        <v>0</v>
      </c>
      <c r="S17" s="63">
        <v>0</v>
      </c>
    </row>
    <row r="18" spans="1:19" s="10" customFormat="1" ht="13.5" customHeight="1">
      <c r="A18" s="60" t="s">
        <v>125</v>
      </c>
      <c r="B18" s="61" t="s">
        <v>159</v>
      </c>
      <c r="C18" s="62" t="s">
        <v>160</v>
      </c>
      <c r="D18" s="63">
        <f>SUM(E18:G18)</f>
        <v>4</v>
      </c>
      <c r="E18" s="63">
        <v>4</v>
      </c>
      <c r="F18" s="63">
        <v>0</v>
      </c>
      <c r="G18" s="63">
        <v>0</v>
      </c>
      <c r="H18" s="63">
        <f>SUM(I18:K18)</f>
        <v>8</v>
      </c>
      <c r="I18" s="63">
        <v>8</v>
      </c>
      <c r="J18" s="63">
        <v>0</v>
      </c>
      <c r="K18" s="63">
        <v>0</v>
      </c>
      <c r="L18" s="63">
        <f>SUM(M18:O18)</f>
        <v>0</v>
      </c>
      <c r="M18" s="63">
        <v>0</v>
      </c>
      <c r="N18" s="63">
        <v>0</v>
      </c>
      <c r="O18" s="63">
        <v>0</v>
      </c>
      <c r="P18" s="63">
        <f>SUM(Q18:S18)</f>
        <v>3</v>
      </c>
      <c r="Q18" s="63">
        <v>3</v>
      </c>
      <c r="R18" s="63">
        <v>0</v>
      </c>
      <c r="S18" s="63">
        <v>0</v>
      </c>
    </row>
    <row r="19" spans="1:19" s="10" customFormat="1" ht="13.5" customHeight="1">
      <c r="A19" s="60" t="s">
        <v>125</v>
      </c>
      <c r="B19" s="61" t="s">
        <v>161</v>
      </c>
      <c r="C19" s="62" t="s">
        <v>162</v>
      </c>
      <c r="D19" s="63">
        <f>SUM(E19:G19)</f>
        <v>2</v>
      </c>
      <c r="E19" s="63">
        <v>2</v>
      </c>
      <c r="F19" s="63">
        <v>0</v>
      </c>
      <c r="G19" s="63">
        <v>0</v>
      </c>
      <c r="H19" s="63">
        <f>SUM(I19:K19)</f>
        <v>0</v>
      </c>
      <c r="I19" s="63">
        <v>0</v>
      </c>
      <c r="J19" s="63">
        <v>0</v>
      </c>
      <c r="K19" s="63">
        <v>0</v>
      </c>
      <c r="L19" s="63">
        <f>SUM(M19:O19)</f>
        <v>0</v>
      </c>
      <c r="M19" s="63">
        <v>0</v>
      </c>
      <c r="N19" s="63">
        <v>0</v>
      </c>
      <c r="O19" s="63">
        <v>0</v>
      </c>
      <c r="P19" s="63">
        <f>SUM(Q19:S19)</f>
        <v>0</v>
      </c>
      <c r="Q19" s="63">
        <v>0</v>
      </c>
      <c r="R19" s="63">
        <v>0</v>
      </c>
      <c r="S19" s="63">
        <v>0</v>
      </c>
    </row>
    <row r="20" spans="1:19" s="10" customFormat="1" ht="13.5" customHeight="1">
      <c r="A20" s="60" t="s">
        <v>125</v>
      </c>
      <c r="B20" s="61" t="s">
        <v>164</v>
      </c>
      <c r="C20" s="62" t="s">
        <v>165</v>
      </c>
      <c r="D20" s="63">
        <f>SUM(E20:G20)</f>
        <v>5</v>
      </c>
      <c r="E20" s="63">
        <v>5</v>
      </c>
      <c r="F20" s="63">
        <v>0</v>
      </c>
      <c r="G20" s="63">
        <v>0</v>
      </c>
      <c r="H20" s="63">
        <f>SUM(I20:K20)</f>
        <v>0</v>
      </c>
      <c r="I20" s="63">
        <v>0</v>
      </c>
      <c r="J20" s="63">
        <v>0</v>
      </c>
      <c r="K20" s="63">
        <v>0</v>
      </c>
      <c r="L20" s="63">
        <f>SUM(M20:O20)</f>
        <v>0</v>
      </c>
      <c r="M20" s="63">
        <v>0</v>
      </c>
      <c r="N20" s="63">
        <v>0</v>
      </c>
      <c r="O20" s="63">
        <v>0</v>
      </c>
      <c r="P20" s="63">
        <f>SUM(Q20:S20)</f>
        <v>1</v>
      </c>
      <c r="Q20" s="63">
        <v>1</v>
      </c>
      <c r="R20" s="63">
        <v>0</v>
      </c>
      <c r="S20" s="63">
        <v>0</v>
      </c>
    </row>
    <row r="21" spans="1:19" s="10" customFormat="1" ht="13.5" customHeight="1">
      <c r="A21" s="60" t="s">
        <v>125</v>
      </c>
      <c r="B21" s="61" t="s">
        <v>166</v>
      </c>
      <c r="C21" s="62" t="s">
        <v>167</v>
      </c>
      <c r="D21" s="63">
        <f>SUM(E21:G21)</f>
        <v>1</v>
      </c>
      <c r="E21" s="63">
        <v>1</v>
      </c>
      <c r="F21" s="63">
        <v>0</v>
      </c>
      <c r="G21" s="63">
        <v>0</v>
      </c>
      <c r="H21" s="63">
        <f>SUM(I21:K21)</f>
        <v>2</v>
      </c>
      <c r="I21" s="63">
        <v>1</v>
      </c>
      <c r="J21" s="63">
        <v>1</v>
      </c>
      <c r="K21" s="63">
        <v>0</v>
      </c>
      <c r="L21" s="63">
        <f>SUM(M21:O21)</f>
        <v>0</v>
      </c>
      <c r="M21" s="63">
        <v>0</v>
      </c>
      <c r="N21" s="63">
        <v>0</v>
      </c>
      <c r="O21" s="63">
        <v>0</v>
      </c>
      <c r="P21" s="63">
        <f>SUM(Q21:S21)</f>
        <v>2</v>
      </c>
      <c r="Q21" s="63">
        <v>2</v>
      </c>
      <c r="R21" s="63">
        <v>0</v>
      </c>
      <c r="S21" s="63">
        <v>0</v>
      </c>
    </row>
    <row r="22" spans="1:19" s="10" customFormat="1" ht="13.5" customHeight="1">
      <c r="A22" s="60" t="s">
        <v>125</v>
      </c>
      <c r="B22" s="61" t="s">
        <v>168</v>
      </c>
      <c r="C22" s="62" t="s">
        <v>169</v>
      </c>
      <c r="D22" s="63">
        <f>SUM(E22:G22)</f>
        <v>5</v>
      </c>
      <c r="E22" s="63">
        <v>2</v>
      </c>
      <c r="F22" s="63">
        <v>2</v>
      </c>
      <c r="G22" s="63">
        <v>1</v>
      </c>
      <c r="H22" s="63">
        <f>SUM(I22:K22)</f>
        <v>0</v>
      </c>
      <c r="I22" s="63">
        <v>0</v>
      </c>
      <c r="J22" s="63">
        <v>0</v>
      </c>
      <c r="K22" s="63">
        <v>0</v>
      </c>
      <c r="L22" s="63">
        <f>SUM(M22:O22)</f>
        <v>0</v>
      </c>
      <c r="M22" s="63">
        <v>0</v>
      </c>
      <c r="N22" s="63">
        <v>0</v>
      </c>
      <c r="O22" s="63">
        <v>0</v>
      </c>
      <c r="P22" s="63">
        <f>SUM(Q22:S22)</f>
        <v>2</v>
      </c>
      <c r="Q22" s="63">
        <v>2</v>
      </c>
      <c r="R22" s="63">
        <v>0</v>
      </c>
      <c r="S22" s="63">
        <v>0</v>
      </c>
    </row>
    <row r="23" spans="1:19" s="10" customFormat="1" ht="13.5" customHeight="1">
      <c r="A23" s="60" t="s">
        <v>125</v>
      </c>
      <c r="B23" s="61" t="s">
        <v>170</v>
      </c>
      <c r="C23" s="62" t="s">
        <v>171</v>
      </c>
      <c r="D23" s="63">
        <f>SUM(E23:G23)</f>
        <v>18</v>
      </c>
      <c r="E23" s="63">
        <v>13</v>
      </c>
      <c r="F23" s="63">
        <v>2</v>
      </c>
      <c r="G23" s="63">
        <v>3</v>
      </c>
      <c r="H23" s="63">
        <f>SUM(I23:K23)</f>
        <v>11</v>
      </c>
      <c r="I23" s="63">
        <v>8</v>
      </c>
      <c r="J23" s="63">
        <v>3</v>
      </c>
      <c r="K23" s="63">
        <v>0</v>
      </c>
      <c r="L23" s="63">
        <f>SUM(M23:O23)</f>
        <v>0</v>
      </c>
      <c r="M23" s="63">
        <v>0</v>
      </c>
      <c r="N23" s="63">
        <v>0</v>
      </c>
      <c r="O23" s="63">
        <v>0</v>
      </c>
      <c r="P23" s="63">
        <f>SUM(Q23:S23)</f>
        <v>2</v>
      </c>
      <c r="Q23" s="63">
        <v>2</v>
      </c>
      <c r="R23" s="63">
        <v>0</v>
      </c>
      <c r="S23" s="63">
        <v>0</v>
      </c>
    </row>
    <row r="24" spans="1:19" s="10" customFormat="1" ht="13.5" customHeight="1">
      <c r="A24" s="60" t="s">
        <v>125</v>
      </c>
      <c r="B24" s="61" t="s">
        <v>172</v>
      </c>
      <c r="C24" s="62" t="s">
        <v>173</v>
      </c>
      <c r="D24" s="63">
        <f>SUM(E24:G24)</f>
        <v>1</v>
      </c>
      <c r="E24" s="63">
        <v>1</v>
      </c>
      <c r="F24" s="63">
        <v>0</v>
      </c>
      <c r="G24" s="63">
        <v>0</v>
      </c>
      <c r="H24" s="63">
        <f>SUM(I24:K24)</f>
        <v>0</v>
      </c>
      <c r="I24" s="63">
        <v>0</v>
      </c>
      <c r="J24" s="63">
        <v>0</v>
      </c>
      <c r="K24" s="63">
        <v>0</v>
      </c>
      <c r="L24" s="63">
        <f>SUM(M24:O24)</f>
        <v>0</v>
      </c>
      <c r="M24" s="63">
        <v>0</v>
      </c>
      <c r="N24" s="63">
        <v>0</v>
      </c>
      <c r="O24" s="63">
        <v>0</v>
      </c>
      <c r="P24" s="63">
        <f>SUM(Q24:S24)</f>
        <v>1</v>
      </c>
      <c r="Q24" s="63">
        <v>1</v>
      </c>
      <c r="R24" s="63">
        <v>0</v>
      </c>
      <c r="S24" s="63">
        <v>0</v>
      </c>
    </row>
    <row r="25" spans="1:19" s="10" customFormat="1" ht="13.5" customHeight="1">
      <c r="A25" s="60" t="s">
        <v>125</v>
      </c>
      <c r="B25" s="61" t="s">
        <v>175</v>
      </c>
      <c r="C25" s="62" t="s">
        <v>176</v>
      </c>
      <c r="D25" s="63">
        <f>SUM(E25:G25)</f>
        <v>1</v>
      </c>
      <c r="E25" s="63">
        <v>1</v>
      </c>
      <c r="F25" s="63">
        <v>0</v>
      </c>
      <c r="G25" s="63">
        <v>0</v>
      </c>
      <c r="H25" s="63">
        <f>SUM(I25:K25)</f>
        <v>0</v>
      </c>
      <c r="I25" s="63">
        <v>0</v>
      </c>
      <c r="J25" s="63">
        <v>0</v>
      </c>
      <c r="K25" s="63">
        <v>0</v>
      </c>
      <c r="L25" s="63">
        <f>SUM(M25:O25)</f>
        <v>0</v>
      </c>
      <c r="M25" s="63">
        <v>0</v>
      </c>
      <c r="N25" s="63">
        <v>0</v>
      </c>
      <c r="O25" s="63">
        <v>0</v>
      </c>
      <c r="P25" s="63">
        <f>SUM(Q25:S25)</f>
        <v>2</v>
      </c>
      <c r="Q25" s="63">
        <v>2</v>
      </c>
      <c r="R25" s="63">
        <v>0</v>
      </c>
      <c r="S25" s="63">
        <v>0</v>
      </c>
    </row>
    <row r="26" spans="1:19" s="10" customFormat="1" ht="13.5" customHeight="1">
      <c r="A26" s="60" t="s">
        <v>125</v>
      </c>
      <c r="B26" s="61" t="s">
        <v>177</v>
      </c>
      <c r="C26" s="62" t="s">
        <v>178</v>
      </c>
      <c r="D26" s="63">
        <f>SUM(E26:G26)</f>
        <v>0</v>
      </c>
      <c r="E26" s="63">
        <v>0</v>
      </c>
      <c r="F26" s="63">
        <v>0</v>
      </c>
      <c r="G26" s="63">
        <v>0</v>
      </c>
      <c r="H26" s="63">
        <f>SUM(I26:K26)</f>
        <v>0</v>
      </c>
      <c r="I26" s="63">
        <v>0</v>
      </c>
      <c r="J26" s="63">
        <v>0</v>
      </c>
      <c r="K26" s="63">
        <v>0</v>
      </c>
      <c r="L26" s="63">
        <f>SUM(M26:O26)</f>
        <v>0</v>
      </c>
      <c r="M26" s="63">
        <v>0</v>
      </c>
      <c r="N26" s="63">
        <v>0</v>
      </c>
      <c r="O26" s="63">
        <v>0</v>
      </c>
      <c r="P26" s="63">
        <f>SUM(Q26:S26)</f>
        <v>0</v>
      </c>
      <c r="Q26" s="63">
        <v>0</v>
      </c>
      <c r="R26" s="63">
        <v>0</v>
      </c>
      <c r="S26" s="63">
        <v>0</v>
      </c>
    </row>
    <row r="27" spans="1:19" s="10" customFormat="1" ht="13.5" customHeight="1">
      <c r="A27" s="60" t="s">
        <v>125</v>
      </c>
      <c r="B27" s="61" t="s">
        <v>179</v>
      </c>
      <c r="C27" s="62" t="s">
        <v>180</v>
      </c>
      <c r="D27" s="63">
        <f>SUM(E27:G27)</f>
        <v>2</v>
      </c>
      <c r="E27" s="63">
        <v>2</v>
      </c>
      <c r="F27" s="63">
        <v>0</v>
      </c>
      <c r="G27" s="63">
        <v>0</v>
      </c>
      <c r="H27" s="63">
        <f>SUM(I27:K27)</f>
        <v>1</v>
      </c>
      <c r="I27" s="63">
        <v>0</v>
      </c>
      <c r="J27" s="63">
        <v>1</v>
      </c>
      <c r="K27" s="63">
        <v>0</v>
      </c>
      <c r="L27" s="63">
        <f>SUM(M27:O27)</f>
        <v>0</v>
      </c>
      <c r="M27" s="63">
        <v>0</v>
      </c>
      <c r="N27" s="63">
        <v>0</v>
      </c>
      <c r="O27" s="63">
        <v>0</v>
      </c>
      <c r="P27" s="63">
        <f>SUM(Q27:S27)</f>
        <v>1</v>
      </c>
      <c r="Q27" s="63">
        <v>1</v>
      </c>
      <c r="R27" s="63">
        <v>0</v>
      </c>
      <c r="S27" s="63">
        <v>0</v>
      </c>
    </row>
    <row r="28" spans="1:19" s="10" customFormat="1" ht="13.5" customHeight="1">
      <c r="A28" s="60" t="s">
        <v>125</v>
      </c>
      <c r="B28" s="61" t="s">
        <v>181</v>
      </c>
      <c r="C28" s="62" t="s">
        <v>182</v>
      </c>
      <c r="D28" s="63">
        <f>SUM(E28:G28)</f>
        <v>6</v>
      </c>
      <c r="E28" s="63">
        <v>3</v>
      </c>
      <c r="F28" s="63">
        <v>2</v>
      </c>
      <c r="G28" s="63">
        <v>1</v>
      </c>
      <c r="H28" s="63">
        <f>SUM(I28:K28)</f>
        <v>5</v>
      </c>
      <c r="I28" s="63">
        <v>4</v>
      </c>
      <c r="J28" s="63">
        <v>1</v>
      </c>
      <c r="K28" s="63">
        <v>0</v>
      </c>
      <c r="L28" s="63">
        <f>SUM(M28:O28)</f>
        <v>0</v>
      </c>
      <c r="M28" s="63">
        <v>0</v>
      </c>
      <c r="N28" s="63">
        <v>0</v>
      </c>
      <c r="O28" s="63">
        <v>0</v>
      </c>
      <c r="P28" s="63">
        <f>SUM(Q28:S28)</f>
        <v>1</v>
      </c>
      <c r="Q28" s="63">
        <v>1</v>
      </c>
      <c r="R28" s="63">
        <v>0</v>
      </c>
      <c r="S28" s="63">
        <v>0</v>
      </c>
    </row>
    <row r="29" spans="1:19" s="10" customFormat="1" ht="13.5" customHeight="1">
      <c r="A29" s="60" t="s">
        <v>125</v>
      </c>
      <c r="B29" s="61" t="s">
        <v>183</v>
      </c>
      <c r="C29" s="62" t="s">
        <v>184</v>
      </c>
      <c r="D29" s="63">
        <f>SUM(E29:G29)</f>
        <v>3</v>
      </c>
      <c r="E29" s="63">
        <v>3</v>
      </c>
      <c r="F29" s="63">
        <v>0</v>
      </c>
      <c r="G29" s="63">
        <v>0</v>
      </c>
      <c r="H29" s="63">
        <f>SUM(I29:K29)</f>
        <v>1</v>
      </c>
      <c r="I29" s="63">
        <v>1</v>
      </c>
      <c r="J29" s="63">
        <v>0</v>
      </c>
      <c r="K29" s="63">
        <v>0</v>
      </c>
      <c r="L29" s="63">
        <f>SUM(M29:O29)</f>
        <v>0</v>
      </c>
      <c r="M29" s="63">
        <v>0</v>
      </c>
      <c r="N29" s="63">
        <v>0</v>
      </c>
      <c r="O29" s="63">
        <v>0</v>
      </c>
      <c r="P29" s="63">
        <f>SUM(Q29:S29)</f>
        <v>4</v>
      </c>
      <c r="Q29" s="63">
        <v>4</v>
      </c>
      <c r="R29" s="63">
        <v>0</v>
      </c>
      <c r="S29" s="63">
        <v>0</v>
      </c>
    </row>
    <row r="30" spans="1:19" s="10" customFormat="1" ht="13.5" customHeight="1">
      <c r="A30" s="60" t="s">
        <v>125</v>
      </c>
      <c r="B30" s="61" t="s">
        <v>185</v>
      </c>
      <c r="C30" s="62" t="s">
        <v>186</v>
      </c>
      <c r="D30" s="63">
        <f>SUM(E30:G30)</f>
        <v>9</v>
      </c>
      <c r="E30" s="63">
        <v>3</v>
      </c>
      <c r="F30" s="63">
        <v>6</v>
      </c>
      <c r="G30" s="63">
        <v>0</v>
      </c>
      <c r="H30" s="63">
        <f>SUM(I30:K30)</f>
        <v>8</v>
      </c>
      <c r="I30" s="63">
        <v>4</v>
      </c>
      <c r="J30" s="63">
        <v>4</v>
      </c>
      <c r="K30" s="63">
        <v>0</v>
      </c>
      <c r="L30" s="63">
        <f>SUM(M30:O30)</f>
        <v>0</v>
      </c>
      <c r="M30" s="63">
        <v>0</v>
      </c>
      <c r="N30" s="63">
        <v>0</v>
      </c>
      <c r="O30" s="63">
        <v>0</v>
      </c>
      <c r="P30" s="63">
        <f>SUM(Q30:S30)</f>
        <v>0</v>
      </c>
      <c r="Q30" s="63">
        <v>0</v>
      </c>
      <c r="R30" s="63">
        <v>0</v>
      </c>
      <c r="S30" s="63">
        <v>0</v>
      </c>
    </row>
    <row r="31" spans="1:19" s="10" customFormat="1" ht="13.5" customHeight="1">
      <c r="A31" s="60" t="s">
        <v>125</v>
      </c>
      <c r="B31" s="61" t="s">
        <v>187</v>
      </c>
      <c r="C31" s="62" t="s">
        <v>188</v>
      </c>
      <c r="D31" s="63">
        <f>SUM(E31:G31)</f>
        <v>2</v>
      </c>
      <c r="E31" s="63">
        <v>2</v>
      </c>
      <c r="F31" s="63">
        <v>0</v>
      </c>
      <c r="G31" s="63">
        <v>0</v>
      </c>
      <c r="H31" s="63">
        <f>SUM(I31:K31)</f>
        <v>0</v>
      </c>
      <c r="I31" s="63">
        <v>0</v>
      </c>
      <c r="J31" s="63">
        <v>0</v>
      </c>
      <c r="K31" s="63">
        <v>0</v>
      </c>
      <c r="L31" s="63">
        <f>SUM(M31:O31)</f>
        <v>0</v>
      </c>
      <c r="M31" s="63">
        <v>0</v>
      </c>
      <c r="N31" s="63">
        <v>0</v>
      </c>
      <c r="O31" s="63">
        <v>0</v>
      </c>
      <c r="P31" s="63">
        <f>SUM(Q31:S31)</f>
        <v>0</v>
      </c>
      <c r="Q31" s="63">
        <v>0</v>
      </c>
      <c r="R31" s="63">
        <v>0</v>
      </c>
      <c r="S31" s="63">
        <v>0</v>
      </c>
    </row>
    <row r="32" spans="1:19" s="10" customFormat="1" ht="13.5" customHeight="1">
      <c r="A32" s="60" t="s">
        <v>125</v>
      </c>
      <c r="B32" s="61" t="s">
        <v>189</v>
      </c>
      <c r="C32" s="62" t="s">
        <v>190</v>
      </c>
      <c r="D32" s="63">
        <f>SUM(E32:G32)</f>
        <v>2</v>
      </c>
      <c r="E32" s="63">
        <v>2</v>
      </c>
      <c r="F32" s="63">
        <v>0</v>
      </c>
      <c r="G32" s="63">
        <v>0</v>
      </c>
      <c r="H32" s="63">
        <f>SUM(I32:K32)</f>
        <v>0</v>
      </c>
      <c r="I32" s="63">
        <v>0</v>
      </c>
      <c r="J32" s="63">
        <v>0</v>
      </c>
      <c r="K32" s="63">
        <v>0</v>
      </c>
      <c r="L32" s="63">
        <f>SUM(M32:O32)</f>
        <v>0</v>
      </c>
      <c r="M32" s="63">
        <v>0</v>
      </c>
      <c r="N32" s="63">
        <v>0</v>
      </c>
      <c r="O32" s="63">
        <v>0</v>
      </c>
      <c r="P32" s="63">
        <f>SUM(Q32:S32)</f>
        <v>0</v>
      </c>
      <c r="Q32" s="63">
        <v>0</v>
      </c>
      <c r="R32" s="63">
        <v>0</v>
      </c>
      <c r="S32" s="63">
        <v>0</v>
      </c>
    </row>
    <row r="33" spans="1:19" s="10" customFormat="1" ht="13.5" customHeight="1">
      <c r="A33" s="60" t="s">
        <v>125</v>
      </c>
      <c r="B33" s="61" t="s">
        <v>191</v>
      </c>
      <c r="C33" s="62" t="s">
        <v>192</v>
      </c>
      <c r="D33" s="63">
        <f>SUM(E33:G33)</f>
        <v>7</v>
      </c>
      <c r="E33" s="63">
        <v>2</v>
      </c>
      <c r="F33" s="63">
        <v>4</v>
      </c>
      <c r="G33" s="63">
        <v>1</v>
      </c>
      <c r="H33" s="63">
        <f>SUM(I33:K33)</f>
        <v>0</v>
      </c>
      <c r="I33" s="63">
        <v>0</v>
      </c>
      <c r="J33" s="63">
        <v>0</v>
      </c>
      <c r="K33" s="63">
        <v>0</v>
      </c>
      <c r="L33" s="63">
        <f>SUM(M33:O33)</f>
        <v>0</v>
      </c>
      <c r="M33" s="63">
        <v>0</v>
      </c>
      <c r="N33" s="63">
        <v>0</v>
      </c>
      <c r="O33" s="63">
        <v>0</v>
      </c>
      <c r="P33" s="63">
        <f>SUM(Q33:S33)</f>
        <v>0</v>
      </c>
      <c r="Q33" s="63">
        <v>0</v>
      </c>
      <c r="R33" s="63">
        <v>0</v>
      </c>
      <c r="S33" s="63">
        <v>0</v>
      </c>
    </row>
    <row r="34" spans="1:19" s="10" customFormat="1" ht="13.5" customHeight="1">
      <c r="A34" s="60" t="s">
        <v>125</v>
      </c>
      <c r="B34" s="61" t="s">
        <v>193</v>
      </c>
      <c r="C34" s="62" t="s">
        <v>194</v>
      </c>
      <c r="D34" s="63">
        <f>SUM(E34:G34)</f>
        <v>0</v>
      </c>
      <c r="E34" s="63">
        <v>0</v>
      </c>
      <c r="F34" s="63">
        <v>0</v>
      </c>
      <c r="G34" s="63">
        <v>0</v>
      </c>
      <c r="H34" s="63">
        <f>SUM(I34:K34)</f>
        <v>0</v>
      </c>
      <c r="I34" s="63">
        <v>0</v>
      </c>
      <c r="J34" s="63">
        <v>0</v>
      </c>
      <c r="K34" s="63">
        <v>0</v>
      </c>
      <c r="L34" s="63">
        <f>SUM(M34:O34)</f>
        <v>0</v>
      </c>
      <c r="M34" s="63">
        <v>0</v>
      </c>
      <c r="N34" s="63">
        <v>0</v>
      </c>
      <c r="O34" s="63">
        <v>0</v>
      </c>
      <c r="P34" s="63">
        <f>SUM(Q34:S34)</f>
        <v>1</v>
      </c>
      <c r="Q34" s="63">
        <v>1</v>
      </c>
      <c r="R34" s="63">
        <v>0</v>
      </c>
      <c r="S34" s="63">
        <v>0</v>
      </c>
    </row>
    <row r="35" spans="1:19" s="10" customFormat="1" ht="13.5" customHeight="1">
      <c r="A35" s="60" t="s">
        <v>125</v>
      </c>
      <c r="B35" s="61" t="s">
        <v>195</v>
      </c>
      <c r="C35" s="62" t="s">
        <v>196</v>
      </c>
      <c r="D35" s="63">
        <f>SUM(E35:G35)</f>
        <v>8</v>
      </c>
      <c r="E35" s="63">
        <v>3</v>
      </c>
      <c r="F35" s="63">
        <v>2</v>
      </c>
      <c r="G35" s="63">
        <v>3</v>
      </c>
      <c r="H35" s="63">
        <f>SUM(I35:K35)</f>
        <v>5</v>
      </c>
      <c r="I35" s="63">
        <v>5</v>
      </c>
      <c r="J35" s="63">
        <v>0</v>
      </c>
      <c r="K35" s="63">
        <v>0</v>
      </c>
      <c r="L35" s="63">
        <f>SUM(M35:O35)</f>
        <v>0</v>
      </c>
      <c r="M35" s="63">
        <v>0</v>
      </c>
      <c r="N35" s="63">
        <v>0</v>
      </c>
      <c r="O35" s="63">
        <v>0</v>
      </c>
      <c r="P35" s="63">
        <f>SUM(Q35:S35)</f>
        <v>3</v>
      </c>
      <c r="Q35" s="63">
        <v>3</v>
      </c>
      <c r="R35" s="63">
        <v>0</v>
      </c>
      <c r="S35" s="63">
        <v>0</v>
      </c>
    </row>
    <row r="36" spans="1:19" s="10" customFormat="1" ht="13.5" customHeight="1">
      <c r="A36" s="60" t="s">
        <v>125</v>
      </c>
      <c r="B36" s="61" t="s">
        <v>197</v>
      </c>
      <c r="C36" s="62" t="s">
        <v>198</v>
      </c>
      <c r="D36" s="63">
        <f>SUM(E36:G36)</f>
        <v>0</v>
      </c>
      <c r="E36" s="63">
        <v>0</v>
      </c>
      <c r="F36" s="63">
        <v>0</v>
      </c>
      <c r="G36" s="63">
        <v>0</v>
      </c>
      <c r="H36" s="63">
        <f>SUM(I36:K36)</f>
        <v>0</v>
      </c>
      <c r="I36" s="63">
        <v>0</v>
      </c>
      <c r="J36" s="63">
        <v>0</v>
      </c>
      <c r="K36" s="63">
        <v>0</v>
      </c>
      <c r="L36" s="63">
        <f>SUM(M36:O36)</f>
        <v>0</v>
      </c>
      <c r="M36" s="63">
        <v>0</v>
      </c>
      <c r="N36" s="63">
        <v>0</v>
      </c>
      <c r="O36" s="63">
        <v>0</v>
      </c>
      <c r="P36" s="63">
        <f>SUM(Q36:S36)</f>
        <v>0</v>
      </c>
      <c r="Q36" s="63">
        <v>0</v>
      </c>
      <c r="R36" s="63">
        <v>0</v>
      </c>
      <c r="S36" s="63">
        <v>0</v>
      </c>
    </row>
    <row r="37" spans="1:19" s="10" customFormat="1" ht="13.5" customHeight="1">
      <c r="A37" s="60" t="s">
        <v>125</v>
      </c>
      <c r="B37" s="61" t="s">
        <v>199</v>
      </c>
      <c r="C37" s="62" t="s">
        <v>200</v>
      </c>
      <c r="D37" s="63">
        <f>SUM(E37:G37)</f>
        <v>5</v>
      </c>
      <c r="E37" s="63">
        <v>5</v>
      </c>
      <c r="F37" s="63">
        <v>0</v>
      </c>
      <c r="G37" s="63">
        <v>0</v>
      </c>
      <c r="H37" s="63">
        <f>SUM(I37:K37)</f>
        <v>13</v>
      </c>
      <c r="I37" s="63">
        <v>13</v>
      </c>
      <c r="J37" s="63">
        <v>0</v>
      </c>
      <c r="K37" s="63">
        <v>0</v>
      </c>
      <c r="L37" s="63">
        <f>SUM(M37:O37)</f>
        <v>0</v>
      </c>
      <c r="M37" s="63">
        <v>0</v>
      </c>
      <c r="N37" s="63">
        <v>0</v>
      </c>
      <c r="O37" s="63">
        <v>0</v>
      </c>
      <c r="P37" s="63">
        <f>SUM(Q37:S37)</f>
        <v>4</v>
      </c>
      <c r="Q37" s="63">
        <v>4</v>
      </c>
      <c r="R37" s="63">
        <v>0</v>
      </c>
      <c r="S37" s="63">
        <v>0</v>
      </c>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37">
    <sortCondition ref="A8:A37"/>
    <sortCondition ref="B8:B37"/>
    <sortCondition ref="C8:C3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和歌山県</v>
      </c>
      <c r="B7" s="70" t="str">
        <f>組合状況!B7</f>
        <v>30000</v>
      </c>
      <c r="C7" s="69" t="s">
        <v>52</v>
      </c>
      <c r="D7" s="71">
        <f>SUM(E7:G7)</f>
        <v>33</v>
      </c>
      <c r="E7" s="71">
        <f>SUM(E$8:E$57)</f>
        <v>8</v>
      </c>
      <c r="F7" s="71">
        <f>SUM(F$8:F$57)</f>
        <v>15</v>
      </c>
      <c r="G7" s="71">
        <f>SUM(G$8:G$57)</f>
        <v>10</v>
      </c>
      <c r="H7" s="71">
        <f>SUM(I7:K7)</f>
        <v>0</v>
      </c>
      <c r="I7" s="71">
        <f>SUM(I$8:I$57)</f>
        <v>0</v>
      </c>
      <c r="J7" s="71">
        <f>SUM(J$8:J$57)</f>
        <v>0</v>
      </c>
      <c r="K7" s="71">
        <f>SUM(K$8:K$57)</f>
        <v>0</v>
      </c>
      <c r="L7" s="71">
        <f>SUM(M7:O7)</f>
        <v>9</v>
      </c>
      <c r="M7" s="71">
        <f>SUM(M$8:M$57)</f>
        <v>4</v>
      </c>
      <c r="N7" s="71">
        <f>SUM(N$8:N$57)</f>
        <v>2</v>
      </c>
      <c r="O7" s="71">
        <f>SUM(O$8:O$57)</f>
        <v>3</v>
      </c>
      <c r="P7" s="71">
        <f>SUM(Q7:S7)</f>
        <v>11</v>
      </c>
      <c r="Q7" s="71">
        <f>SUM(Q$8:Q$57)</f>
        <v>11</v>
      </c>
      <c r="R7" s="71">
        <f>SUM(R$8:R$57)</f>
        <v>0</v>
      </c>
      <c r="S7" s="71">
        <f>SUM(S$8:S$57)</f>
        <v>0</v>
      </c>
    </row>
    <row r="8" spans="1:19" s="10" customFormat="1" ht="13.5" customHeight="1">
      <c r="A8" s="60" t="s">
        <v>125</v>
      </c>
      <c r="B8" s="61" t="s">
        <v>201</v>
      </c>
      <c r="C8" s="62" t="s">
        <v>202</v>
      </c>
      <c r="D8" s="63">
        <f>SUM(E8:G8)</f>
        <v>0</v>
      </c>
      <c r="E8" s="63">
        <v>0</v>
      </c>
      <c r="F8" s="63">
        <v>0</v>
      </c>
      <c r="G8" s="63">
        <v>0</v>
      </c>
      <c r="H8" s="63">
        <f>SUM(I8:K8)</f>
        <v>0</v>
      </c>
      <c r="I8" s="63">
        <v>0</v>
      </c>
      <c r="J8" s="63">
        <v>0</v>
      </c>
      <c r="K8" s="63">
        <v>0</v>
      </c>
      <c r="L8" s="63">
        <f>SUM(M8:O8)</f>
        <v>0</v>
      </c>
      <c r="M8" s="63">
        <v>0</v>
      </c>
      <c r="N8" s="63">
        <v>0</v>
      </c>
      <c r="O8" s="63">
        <v>0</v>
      </c>
      <c r="P8" s="63">
        <f>SUM(Q8:S8)</f>
        <v>0</v>
      </c>
      <c r="Q8" s="63">
        <v>0</v>
      </c>
      <c r="R8" s="63">
        <v>0</v>
      </c>
      <c r="S8" s="63">
        <v>0</v>
      </c>
    </row>
    <row r="9" spans="1:19" s="10" customFormat="1" ht="13.5" customHeight="1">
      <c r="A9" s="60" t="s">
        <v>125</v>
      </c>
      <c r="B9" s="61" t="s">
        <v>204</v>
      </c>
      <c r="C9" s="62" t="s">
        <v>205</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206</v>
      </c>
      <c r="C10" s="62" t="s">
        <v>207</v>
      </c>
      <c r="D10" s="63">
        <f>SUM(E10:G10)</f>
        <v>5</v>
      </c>
      <c r="E10" s="63">
        <v>2</v>
      </c>
      <c r="F10" s="63">
        <v>3</v>
      </c>
      <c r="G10" s="63">
        <v>0</v>
      </c>
      <c r="H10" s="63">
        <f>SUM(I10:K10)</f>
        <v>0</v>
      </c>
      <c r="I10" s="63">
        <v>0</v>
      </c>
      <c r="J10" s="63">
        <v>0</v>
      </c>
      <c r="K10" s="63">
        <v>0</v>
      </c>
      <c r="L10" s="63">
        <f>SUM(M10:O10)</f>
        <v>2</v>
      </c>
      <c r="M10" s="63">
        <v>1</v>
      </c>
      <c r="N10" s="63">
        <v>1</v>
      </c>
      <c r="O10" s="63">
        <v>0</v>
      </c>
      <c r="P10" s="63">
        <f>SUM(Q10:S10)</f>
        <v>0</v>
      </c>
      <c r="Q10" s="63">
        <v>0</v>
      </c>
      <c r="R10" s="63">
        <v>0</v>
      </c>
      <c r="S10" s="63">
        <v>0</v>
      </c>
    </row>
    <row r="11" spans="1:19" s="10" customFormat="1" ht="13.5" customHeight="1">
      <c r="A11" s="60" t="s">
        <v>125</v>
      </c>
      <c r="B11" s="61" t="s">
        <v>208</v>
      </c>
      <c r="C11" s="62" t="s">
        <v>209</v>
      </c>
      <c r="D11" s="63">
        <f>SUM(E11:G11)</f>
        <v>3</v>
      </c>
      <c r="E11" s="63">
        <v>1</v>
      </c>
      <c r="F11" s="63">
        <v>1</v>
      </c>
      <c r="G11" s="63">
        <v>1</v>
      </c>
      <c r="H11" s="63">
        <f>SUM(I11:K11)</f>
        <v>0</v>
      </c>
      <c r="I11" s="63">
        <v>0</v>
      </c>
      <c r="J11" s="63">
        <v>0</v>
      </c>
      <c r="K11" s="63">
        <v>0</v>
      </c>
      <c r="L11" s="63">
        <f>SUM(M11:O11)</f>
        <v>3</v>
      </c>
      <c r="M11" s="63">
        <v>1</v>
      </c>
      <c r="N11" s="63">
        <v>1</v>
      </c>
      <c r="O11" s="63">
        <v>1</v>
      </c>
      <c r="P11" s="63">
        <f>SUM(Q11:S11)</f>
        <v>0</v>
      </c>
      <c r="Q11" s="63">
        <v>0</v>
      </c>
      <c r="R11" s="63">
        <v>0</v>
      </c>
      <c r="S11" s="63">
        <v>0</v>
      </c>
    </row>
    <row r="12" spans="1:19" s="10" customFormat="1" ht="13.5" customHeight="1">
      <c r="A12" s="60" t="s">
        <v>125</v>
      </c>
      <c r="B12" s="61" t="s">
        <v>210</v>
      </c>
      <c r="C12" s="62" t="s">
        <v>211</v>
      </c>
      <c r="D12" s="63">
        <f>SUM(E12:G12)</f>
        <v>0</v>
      </c>
      <c r="E12" s="63">
        <v>0</v>
      </c>
      <c r="F12" s="63">
        <v>0</v>
      </c>
      <c r="G12" s="63">
        <v>0</v>
      </c>
      <c r="H12" s="63">
        <f>SUM(I12:K12)</f>
        <v>0</v>
      </c>
      <c r="I12" s="63">
        <v>0</v>
      </c>
      <c r="J12" s="63">
        <v>0</v>
      </c>
      <c r="K12" s="63">
        <v>0</v>
      </c>
      <c r="L12" s="63">
        <f>SUM(M12:O12)</f>
        <v>0</v>
      </c>
      <c r="M12" s="63">
        <v>0</v>
      </c>
      <c r="N12" s="63">
        <v>0</v>
      </c>
      <c r="O12" s="63">
        <v>0</v>
      </c>
      <c r="P12" s="63">
        <f>SUM(Q12:S12)</f>
        <v>3</v>
      </c>
      <c r="Q12" s="63">
        <v>3</v>
      </c>
      <c r="R12" s="63">
        <v>0</v>
      </c>
      <c r="S12" s="63">
        <v>0</v>
      </c>
    </row>
    <row r="13" spans="1:19" s="10" customFormat="1" ht="13.5" customHeight="1">
      <c r="A13" s="60" t="s">
        <v>125</v>
      </c>
      <c r="B13" s="61" t="s">
        <v>212</v>
      </c>
      <c r="C13" s="62" t="s">
        <v>213</v>
      </c>
      <c r="D13" s="63">
        <f>SUM(E13:G13)</f>
        <v>0</v>
      </c>
      <c r="E13" s="63">
        <v>0</v>
      </c>
      <c r="F13" s="63">
        <v>0</v>
      </c>
      <c r="G13" s="63">
        <v>0</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125</v>
      </c>
      <c r="B14" s="61" t="s">
        <v>218</v>
      </c>
      <c r="C14" s="62" t="s">
        <v>219</v>
      </c>
      <c r="D14" s="63">
        <f>SUM(E14:G14)</f>
        <v>0</v>
      </c>
      <c r="E14" s="63">
        <v>0</v>
      </c>
      <c r="F14" s="63">
        <v>0</v>
      </c>
      <c r="G14" s="63">
        <v>0</v>
      </c>
      <c r="H14" s="63">
        <f>SUM(I14:K14)</f>
        <v>0</v>
      </c>
      <c r="I14" s="63">
        <v>0</v>
      </c>
      <c r="J14" s="63">
        <v>0</v>
      </c>
      <c r="K14" s="63">
        <v>0</v>
      </c>
      <c r="L14" s="63">
        <f>SUM(M14:O14)</f>
        <v>0</v>
      </c>
      <c r="M14" s="63">
        <v>0</v>
      </c>
      <c r="N14" s="63">
        <v>0</v>
      </c>
      <c r="O14" s="63">
        <v>0</v>
      </c>
      <c r="P14" s="63">
        <f>SUM(Q14:S14)</f>
        <v>3</v>
      </c>
      <c r="Q14" s="63">
        <v>3</v>
      </c>
      <c r="R14" s="63">
        <v>0</v>
      </c>
      <c r="S14" s="63">
        <v>0</v>
      </c>
    </row>
    <row r="15" spans="1:19" s="10" customFormat="1" ht="13.5" customHeight="1">
      <c r="A15" s="60" t="s">
        <v>125</v>
      </c>
      <c r="B15" s="61" t="s">
        <v>220</v>
      </c>
      <c r="C15" s="62" t="s">
        <v>221</v>
      </c>
      <c r="D15" s="63">
        <f>SUM(E15:G15)</f>
        <v>14</v>
      </c>
      <c r="E15" s="63">
        <v>5</v>
      </c>
      <c r="F15" s="63">
        <v>5</v>
      </c>
      <c r="G15" s="63">
        <v>4</v>
      </c>
      <c r="H15" s="63">
        <f>SUM(I15:K15)</f>
        <v>0</v>
      </c>
      <c r="I15" s="63">
        <v>0</v>
      </c>
      <c r="J15" s="63">
        <v>0</v>
      </c>
      <c r="K15" s="63">
        <v>0</v>
      </c>
      <c r="L15" s="63">
        <f>SUM(M15:O15)</f>
        <v>4</v>
      </c>
      <c r="M15" s="63">
        <v>2</v>
      </c>
      <c r="N15" s="63">
        <v>0</v>
      </c>
      <c r="O15" s="63">
        <v>2</v>
      </c>
      <c r="P15" s="63">
        <f>SUM(Q15:S15)</f>
        <v>0</v>
      </c>
      <c r="Q15" s="63">
        <v>0</v>
      </c>
      <c r="R15" s="63">
        <v>0</v>
      </c>
      <c r="S15" s="63">
        <v>0</v>
      </c>
    </row>
    <row r="16" spans="1:19" s="10" customFormat="1" ht="13.5" customHeight="1">
      <c r="A16" s="60" t="s">
        <v>125</v>
      </c>
      <c r="B16" s="61" t="s">
        <v>222</v>
      </c>
      <c r="C16" s="62" t="s">
        <v>223</v>
      </c>
      <c r="D16" s="63">
        <f>SUM(E16:G16)</f>
        <v>0</v>
      </c>
      <c r="E16" s="63">
        <v>0</v>
      </c>
      <c r="F16" s="63">
        <v>0</v>
      </c>
      <c r="G16" s="63">
        <v>0</v>
      </c>
      <c r="H16" s="63">
        <f>SUM(I16:K16)</f>
        <v>0</v>
      </c>
      <c r="I16" s="63">
        <v>0</v>
      </c>
      <c r="J16" s="63">
        <v>0</v>
      </c>
      <c r="K16" s="63">
        <v>0</v>
      </c>
      <c r="L16" s="63">
        <f>SUM(M16:O16)</f>
        <v>0</v>
      </c>
      <c r="M16" s="63">
        <v>0</v>
      </c>
      <c r="N16" s="63">
        <v>0</v>
      </c>
      <c r="O16" s="63">
        <v>0</v>
      </c>
      <c r="P16" s="63">
        <f>SUM(Q16:S16)</f>
        <v>0</v>
      </c>
      <c r="Q16" s="63">
        <v>0</v>
      </c>
      <c r="R16" s="63">
        <v>0</v>
      </c>
      <c r="S16" s="63">
        <v>0</v>
      </c>
    </row>
    <row r="17" spans="1:19" s="10" customFormat="1" ht="13.5" customHeight="1">
      <c r="A17" s="60" t="s">
        <v>125</v>
      </c>
      <c r="B17" s="61" t="s">
        <v>224</v>
      </c>
      <c r="C17" s="62" t="s">
        <v>225</v>
      </c>
      <c r="D17" s="63">
        <f>SUM(E17:G17)</f>
        <v>0</v>
      </c>
      <c r="E17" s="63">
        <v>0</v>
      </c>
      <c r="F17" s="63">
        <v>0</v>
      </c>
      <c r="G17" s="63">
        <v>0</v>
      </c>
      <c r="H17" s="63">
        <f>SUM(I17:K17)</f>
        <v>0</v>
      </c>
      <c r="I17" s="63">
        <v>0</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226</v>
      </c>
      <c r="C18" s="62" t="s">
        <v>227</v>
      </c>
      <c r="D18" s="63">
        <f>SUM(E18:G18)</f>
        <v>0</v>
      </c>
      <c r="E18" s="63">
        <v>0</v>
      </c>
      <c r="F18" s="63">
        <v>0</v>
      </c>
      <c r="G18" s="63">
        <v>0</v>
      </c>
      <c r="H18" s="63">
        <f>SUM(I18:K18)</f>
        <v>0</v>
      </c>
      <c r="I18" s="63">
        <v>0</v>
      </c>
      <c r="J18" s="63">
        <v>0</v>
      </c>
      <c r="K18" s="63">
        <v>0</v>
      </c>
      <c r="L18" s="63">
        <f>SUM(M18:O18)</f>
        <v>0</v>
      </c>
      <c r="M18" s="63">
        <v>0</v>
      </c>
      <c r="N18" s="63">
        <v>0</v>
      </c>
      <c r="O18" s="63">
        <v>0</v>
      </c>
      <c r="P18" s="63">
        <f>SUM(Q18:S18)</f>
        <v>0</v>
      </c>
      <c r="Q18" s="63">
        <v>0</v>
      </c>
      <c r="R18" s="63">
        <v>0</v>
      </c>
      <c r="S18" s="63">
        <v>0</v>
      </c>
    </row>
    <row r="19" spans="1:19" s="10" customFormat="1" ht="13.5" customHeight="1">
      <c r="A19" s="60" t="s">
        <v>125</v>
      </c>
      <c r="B19" s="61" t="s">
        <v>228</v>
      </c>
      <c r="C19" s="62" t="s">
        <v>229</v>
      </c>
      <c r="D19" s="63">
        <f>SUM(E19:G19)</f>
        <v>0</v>
      </c>
      <c r="E19" s="63">
        <v>0</v>
      </c>
      <c r="F19" s="63">
        <v>0</v>
      </c>
      <c r="G19" s="63">
        <v>0</v>
      </c>
      <c r="H19" s="63">
        <f>SUM(I19:K19)</f>
        <v>0</v>
      </c>
      <c r="I19" s="63">
        <v>0</v>
      </c>
      <c r="J19" s="63">
        <v>0</v>
      </c>
      <c r="K19" s="63">
        <v>0</v>
      </c>
      <c r="L19" s="63">
        <f>SUM(M19:O19)</f>
        <v>0</v>
      </c>
      <c r="M19" s="63">
        <v>0</v>
      </c>
      <c r="N19" s="63">
        <v>0</v>
      </c>
      <c r="O19" s="63">
        <v>0</v>
      </c>
      <c r="P19" s="63">
        <f>SUM(Q19:S19)</f>
        <v>5</v>
      </c>
      <c r="Q19" s="63">
        <v>5</v>
      </c>
      <c r="R19" s="63">
        <v>0</v>
      </c>
      <c r="S19" s="63">
        <v>0</v>
      </c>
    </row>
    <row r="20" spans="1:19" s="10" customFormat="1" ht="13.5" customHeight="1">
      <c r="A20" s="60" t="s">
        <v>125</v>
      </c>
      <c r="B20" s="61" t="s">
        <v>230</v>
      </c>
      <c r="C20" s="62" t="s">
        <v>231</v>
      </c>
      <c r="D20" s="63">
        <f>SUM(E20:G20)</f>
        <v>0</v>
      </c>
      <c r="E20" s="63">
        <v>0</v>
      </c>
      <c r="F20" s="63">
        <v>0</v>
      </c>
      <c r="G20" s="63">
        <v>0</v>
      </c>
      <c r="H20" s="63">
        <f>SUM(I20:K20)</f>
        <v>0</v>
      </c>
      <c r="I20" s="63">
        <v>0</v>
      </c>
      <c r="J20" s="63">
        <v>0</v>
      </c>
      <c r="K20" s="63">
        <v>0</v>
      </c>
      <c r="L20" s="63">
        <f>SUM(M20:O20)</f>
        <v>0</v>
      </c>
      <c r="M20" s="63">
        <v>0</v>
      </c>
      <c r="N20" s="63">
        <v>0</v>
      </c>
      <c r="O20" s="63">
        <v>0</v>
      </c>
      <c r="P20" s="63">
        <f>SUM(Q20:S20)</f>
        <v>0</v>
      </c>
      <c r="Q20" s="63">
        <v>0</v>
      </c>
      <c r="R20" s="63">
        <v>0</v>
      </c>
      <c r="S20" s="63">
        <v>0</v>
      </c>
    </row>
    <row r="21" spans="1:19" s="10" customFormat="1" ht="13.5" customHeight="1">
      <c r="A21" s="60" t="s">
        <v>125</v>
      </c>
      <c r="B21" s="61" t="s">
        <v>232</v>
      </c>
      <c r="C21" s="62" t="s">
        <v>233</v>
      </c>
      <c r="D21" s="63">
        <f>SUM(E21:G21)</f>
        <v>9</v>
      </c>
      <c r="E21" s="63">
        <v>0</v>
      </c>
      <c r="F21" s="63">
        <v>5</v>
      </c>
      <c r="G21" s="63">
        <v>4</v>
      </c>
      <c r="H21" s="63">
        <f>SUM(I21:K21)</f>
        <v>0</v>
      </c>
      <c r="I21" s="63">
        <v>0</v>
      </c>
      <c r="J21" s="63">
        <v>0</v>
      </c>
      <c r="K21" s="63">
        <v>0</v>
      </c>
      <c r="L21" s="63">
        <f>SUM(M21:O21)</f>
        <v>0</v>
      </c>
      <c r="M21" s="63">
        <v>0</v>
      </c>
      <c r="N21" s="63">
        <v>0</v>
      </c>
      <c r="O21" s="63">
        <v>0</v>
      </c>
      <c r="P21" s="63">
        <f>SUM(Q21:S21)</f>
        <v>0</v>
      </c>
      <c r="Q21" s="63">
        <v>0</v>
      </c>
      <c r="R21" s="63">
        <v>0</v>
      </c>
      <c r="S21" s="63">
        <v>0</v>
      </c>
    </row>
    <row r="22" spans="1:19" s="10" customFormat="1" ht="13.5" customHeight="1">
      <c r="A22" s="60" t="s">
        <v>125</v>
      </c>
      <c r="B22" s="61" t="s">
        <v>234</v>
      </c>
      <c r="C22" s="62" t="s">
        <v>235</v>
      </c>
      <c r="D22" s="63">
        <f>SUM(E22:G22)</f>
        <v>2</v>
      </c>
      <c r="E22" s="63">
        <v>0</v>
      </c>
      <c r="F22" s="63">
        <v>1</v>
      </c>
      <c r="G22" s="63">
        <v>1</v>
      </c>
      <c r="H22" s="63">
        <f>SUM(I22:K22)</f>
        <v>0</v>
      </c>
      <c r="I22" s="63">
        <v>0</v>
      </c>
      <c r="J22" s="63">
        <v>0</v>
      </c>
      <c r="K22" s="63">
        <v>0</v>
      </c>
      <c r="L22" s="63">
        <f>SUM(M22:O22)</f>
        <v>0</v>
      </c>
      <c r="M22" s="63">
        <v>0</v>
      </c>
      <c r="N22" s="63">
        <v>0</v>
      </c>
      <c r="O22" s="63">
        <v>0</v>
      </c>
      <c r="P22" s="63">
        <f>SUM(Q22:S22)</f>
        <v>0</v>
      </c>
      <c r="Q22" s="63">
        <v>0</v>
      </c>
      <c r="R22" s="63">
        <v>0</v>
      </c>
      <c r="S22" s="63">
        <v>0</v>
      </c>
    </row>
    <row r="23" spans="1:19" s="10" customFormat="1" ht="13.5" customHeight="1">
      <c r="A23" s="60" t="s">
        <v>125</v>
      </c>
      <c r="B23" s="61" t="s">
        <v>236</v>
      </c>
      <c r="C23" s="62" t="s">
        <v>237</v>
      </c>
      <c r="D23" s="63">
        <f>SUM(E23:G23)</f>
        <v>0</v>
      </c>
      <c r="E23" s="63">
        <v>0</v>
      </c>
      <c r="F23" s="63">
        <v>0</v>
      </c>
      <c r="G23" s="63">
        <v>0</v>
      </c>
      <c r="H23" s="63">
        <f>SUM(I23:K23)</f>
        <v>0</v>
      </c>
      <c r="I23" s="63">
        <v>0</v>
      </c>
      <c r="J23" s="63">
        <v>0</v>
      </c>
      <c r="K23" s="63">
        <v>0</v>
      </c>
      <c r="L23" s="63">
        <f>SUM(M23:O23)</f>
        <v>0</v>
      </c>
      <c r="M23" s="63">
        <v>0</v>
      </c>
      <c r="N23" s="63">
        <v>0</v>
      </c>
      <c r="O23" s="63">
        <v>0</v>
      </c>
      <c r="P23" s="63">
        <f>SUM(Q23:S23)</f>
        <v>0</v>
      </c>
      <c r="Q23" s="63">
        <v>0</v>
      </c>
      <c r="R23" s="63">
        <v>0</v>
      </c>
      <c r="S23" s="63">
        <v>0</v>
      </c>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23">
    <sortCondition ref="A8:A23"/>
    <sortCondition ref="B8:B23"/>
    <sortCondition ref="C8:C2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和歌山県</v>
      </c>
      <c r="B7" s="70" t="str">
        <f>組合状況!B7</f>
        <v>30000</v>
      </c>
      <c r="C7" s="69" t="s">
        <v>52</v>
      </c>
      <c r="D7" s="71">
        <f t="shared" ref="D7:J7" si="0">SUM(D$8:D$207)</f>
        <v>296</v>
      </c>
      <c r="E7" s="71">
        <f t="shared" si="0"/>
        <v>194</v>
      </c>
      <c r="F7" s="71">
        <f t="shared" si="0"/>
        <v>104</v>
      </c>
      <c r="G7" s="71">
        <f t="shared" si="0"/>
        <v>2385</v>
      </c>
      <c r="H7" s="71">
        <f t="shared" si="0"/>
        <v>1873</v>
      </c>
      <c r="I7" s="71">
        <f t="shared" si="0"/>
        <v>478</v>
      </c>
      <c r="J7" s="71">
        <f t="shared" si="0"/>
        <v>41</v>
      </c>
    </row>
    <row r="8" spans="1:10" s="10" customFormat="1" ht="13.5" customHeight="1">
      <c r="A8" s="60" t="s">
        <v>125</v>
      </c>
      <c r="B8" s="61" t="s">
        <v>135</v>
      </c>
      <c r="C8" s="62" t="s">
        <v>136</v>
      </c>
      <c r="D8" s="63">
        <v>62</v>
      </c>
      <c r="E8" s="63">
        <v>39</v>
      </c>
      <c r="F8" s="63">
        <v>23</v>
      </c>
      <c r="G8" s="63">
        <v>722</v>
      </c>
      <c r="H8" s="63">
        <v>520</v>
      </c>
      <c r="I8" s="63">
        <v>202</v>
      </c>
      <c r="J8" s="63">
        <v>0</v>
      </c>
    </row>
    <row r="9" spans="1:10" s="10" customFormat="1" ht="13.5" customHeight="1">
      <c r="A9" s="60" t="s">
        <v>125</v>
      </c>
      <c r="B9" s="61" t="s">
        <v>140</v>
      </c>
      <c r="C9" s="62" t="s">
        <v>141</v>
      </c>
      <c r="D9" s="63">
        <v>46</v>
      </c>
      <c r="E9" s="63">
        <v>34</v>
      </c>
      <c r="F9" s="63">
        <v>12</v>
      </c>
      <c r="G9" s="63">
        <v>268</v>
      </c>
      <c r="H9" s="63">
        <v>248</v>
      </c>
      <c r="I9" s="63">
        <v>15</v>
      </c>
      <c r="J9" s="63">
        <v>5</v>
      </c>
    </row>
    <row r="10" spans="1:10" s="10" customFormat="1" ht="13.5" customHeight="1">
      <c r="A10" s="60" t="s">
        <v>125</v>
      </c>
      <c r="B10" s="61" t="s">
        <v>142</v>
      </c>
      <c r="C10" s="62" t="s">
        <v>143</v>
      </c>
      <c r="D10" s="63">
        <v>11</v>
      </c>
      <c r="E10" s="63">
        <v>5</v>
      </c>
      <c r="F10" s="63">
        <v>6</v>
      </c>
      <c r="G10" s="63">
        <v>97</v>
      </c>
      <c r="H10" s="63">
        <v>97</v>
      </c>
      <c r="I10" s="63">
        <v>0</v>
      </c>
      <c r="J10" s="63">
        <v>0</v>
      </c>
    </row>
    <row r="11" spans="1:10" s="10" customFormat="1" ht="13.5" customHeight="1">
      <c r="A11" s="60" t="s">
        <v>125</v>
      </c>
      <c r="B11" s="61" t="s">
        <v>145</v>
      </c>
      <c r="C11" s="62" t="s">
        <v>146</v>
      </c>
      <c r="D11" s="63">
        <v>11</v>
      </c>
      <c r="E11" s="63">
        <v>6</v>
      </c>
      <c r="F11" s="63">
        <v>6</v>
      </c>
      <c r="G11" s="63">
        <v>72</v>
      </c>
      <c r="H11" s="63">
        <v>57</v>
      </c>
      <c r="I11" s="63">
        <v>15</v>
      </c>
      <c r="J11" s="63">
        <v>4</v>
      </c>
    </row>
    <row r="12" spans="1:10" s="10" customFormat="1" ht="13.5" customHeight="1">
      <c r="A12" s="60" t="s">
        <v>125</v>
      </c>
      <c r="B12" s="61" t="s">
        <v>147</v>
      </c>
      <c r="C12" s="62" t="s">
        <v>148</v>
      </c>
      <c r="D12" s="63">
        <v>9</v>
      </c>
      <c r="E12" s="63">
        <v>4</v>
      </c>
      <c r="F12" s="63">
        <v>5</v>
      </c>
      <c r="G12" s="63">
        <v>69</v>
      </c>
      <c r="H12" s="63">
        <v>69</v>
      </c>
      <c r="I12" s="63">
        <v>0</v>
      </c>
      <c r="J12" s="63">
        <v>0</v>
      </c>
    </row>
    <row r="13" spans="1:10" s="10" customFormat="1" ht="13.5" customHeight="1">
      <c r="A13" s="60" t="s">
        <v>125</v>
      </c>
      <c r="B13" s="61" t="s">
        <v>149</v>
      </c>
      <c r="C13" s="62" t="s">
        <v>150</v>
      </c>
      <c r="D13" s="63">
        <v>18</v>
      </c>
      <c r="E13" s="63">
        <v>9</v>
      </c>
      <c r="F13" s="63">
        <v>9</v>
      </c>
      <c r="G13" s="63">
        <v>224</v>
      </c>
      <c r="H13" s="63">
        <v>134</v>
      </c>
      <c r="I13" s="63">
        <v>88</v>
      </c>
      <c r="J13" s="63">
        <v>2</v>
      </c>
    </row>
    <row r="14" spans="1:10" s="10" customFormat="1" ht="13.5" customHeight="1">
      <c r="A14" s="60" t="s">
        <v>125</v>
      </c>
      <c r="B14" s="61" t="s">
        <v>151</v>
      </c>
      <c r="C14" s="62" t="s">
        <v>152</v>
      </c>
      <c r="D14" s="63">
        <v>27</v>
      </c>
      <c r="E14" s="63">
        <v>24</v>
      </c>
      <c r="F14" s="63">
        <v>3</v>
      </c>
      <c r="G14" s="63">
        <v>318</v>
      </c>
      <c r="H14" s="63">
        <v>263</v>
      </c>
      <c r="I14" s="63">
        <v>27</v>
      </c>
      <c r="J14" s="63">
        <v>28</v>
      </c>
    </row>
    <row r="15" spans="1:10" s="10" customFormat="1" ht="13.5" customHeight="1">
      <c r="A15" s="60" t="s">
        <v>125</v>
      </c>
      <c r="B15" s="61" t="s">
        <v>153</v>
      </c>
      <c r="C15" s="62" t="s">
        <v>154</v>
      </c>
      <c r="D15" s="63">
        <v>10</v>
      </c>
      <c r="E15" s="63">
        <v>5</v>
      </c>
      <c r="F15" s="63">
        <v>5</v>
      </c>
      <c r="G15" s="63">
        <v>147</v>
      </c>
      <c r="H15" s="63">
        <v>96</v>
      </c>
      <c r="I15" s="63">
        <v>51</v>
      </c>
      <c r="J15" s="63">
        <v>0</v>
      </c>
    </row>
    <row r="16" spans="1:10" s="10" customFormat="1" ht="13.5" customHeight="1">
      <c r="A16" s="60" t="s">
        <v>125</v>
      </c>
      <c r="B16" s="61" t="s">
        <v>155</v>
      </c>
      <c r="C16" s="62" t="s">
        <v>156</v>
      </c>
      <c r="D16" s="63">
        <v>8</v>
      </c>
      <c r="E16" s="63">
        <v>5</v>
      </c>
      <c r="F16" s="63">
        <v>3</v>
      </c>
      <c r="G16" s="63">
        <v>54</v>
      </c>
      <c r="H16" s="63">
        <v>54</v>
      </c>
      <c r="I16" s="63">
        <v>0</v>
      </c>
      <c r="J16" s="63">
        <v>0</v>
      </c>
    </row>
    <row r="17" spans="1:10" s="10" customFormat="1" ht="13.5" customHeight="1">
      <c r="A17" s="60" t="s">
        <v>125</v>
      </c>
      <c r="B17" s="61" t="s">
        <v>157</v>
      </c>
      <c r="C17" s="62" t="s">
        <v>158</v>
      </c>
      <c r="D17" s="63">
        <v>2</v>
      </c>
      <c r="E17" s="63">
        <v>1</v>
      </c>
      <c r="F17" s="63">
        <v>1</v>
      </c>
      <c r="G17" s="63">
        <v>10</v>
      </c>
      <c r="H17" s="63">
        <v>10</v>
      </c>
      <c r="I17" s="63">
        <v>0</v>
      </c>
      <c r="J17" s="63">
        <v>0</v>
      </c>
    </row>
    <row r="18" spans="1:10" s="10" customFormat="1" ht="13.5" customHeight="1">
      <c r="A18" s="60" t="s">
        <v>125</v>
      </c>
      <c r="B18" s="61" t="s">
        <v>159</v>
      </c>
      <c r="C18" s="62" t="s">
        <v>160</v>
      </c>
      <c r="D18" s="63">
        <v>13</v>
      </c>
      <c r="E18" s="63">
        <v>10</v>
      </c>
      <c r="F18" s="63">
        <v>3</v>
      </c>
      <c r="G18" s="63">
        <v>35</v>
      </c>
      <c r="H18" s="63">
        <v>35</v>
      </c>
      <c r="I18" s="63">
        <v>0</v>
      </c>
      <c r="J18" s="63">
        <v>0</v>
      </c>
    </row>
    <row r="19" spans="1:10" s="10" customFormat="1" ht="13.5" customHeight="1">
      <c r="A19" s="60" t="s">
        <v>125</v>
      </c>
      <c r="B19" s="61" t="s">
        <v>161</v>
      </c>
      <c r="C19" s="62" t="s">
        <v>162</v>
      </c>
      <c r="D19" s="63">
        <v>4</v>
      </c>
      <c r="E19" s="63">
        <v>2</v>
      </c>
      <c r="F19" s="63">
        <v>2</v>
      </c>
      <c r="G19" s="63">
        <v>6</v>
      </c>
      <c r="H19" s="63">
        <v>6</v>
      </c>
      <c r="I19" s="63">
        <v>0</v>
      </c>
      <c r="J19" s="63">
        <v>0</v>
      </c>
    </row>
    <row r="20" spans="1:10" s="10" customFormat="1" ht="13.5" customHeight="1">
      <c r="A20" s="60" t="s">
        <v>125</v>
      </c>
      <c r="B20" s="61" t="s">
        <v>164</v>
      </c>
      <c r="C20" s="62" t="s">
        <v>165</v>
      </c>
      <c r="D20" s="63">
        <v>5</v>
      </c>
      <c r="E20" s="63">
        <v>4</v>
      </c>
      <c r="F20" s="63">
        <v>1</v>
      </c>
      <c r="G20" s="63">
        <v>14</v>
      </c>
      <c r="H20" s="63">
        <v>14</v>
      </c>
      <c r="I20" s="63">
        <v>0</v>
      </c>
      <c r="J20" s="63">
        <v>0</v>
      </c>
    </row>
    <row r="21" spans="1:10" s="10" customFormat="1" ht="13.5" customHeight="1">
      <c r="A21" s="60" t="s">
        <v>125</v>
      </c>
      <c r="B21" s="61" t="s">
        <v>166</v>
      </c>
      <c r="C21" s="62" t="s">
        <v>167</v>
      </c>
      <c r="D21" s="63">
        <v>4</v>
      </c>
      <c r="E21" s="63">
        <v>2</v>
      </c>
      <c r="F21" s="63">
        <v>2</v>
      </c>
      <c r="G21" s="63">
        <v>30</v>
      </c>
      <c r="H21" s="63">
        <v>20</v>
      </c>
      <c r="I21" s="63">
        <v>10</v>
      </c>
      <c r="J21" s="63">
        <v>0</v>
      </c>
    </row>
    <row r="22" spans="1:10" s="10" customFormat="1" ht="13.5" customHeight="1">
      <c r="A22" s="60" t="s">
        <v>125</v>
      </c>
      <c r="B22" s="61" t="s">
        <v>168</v>
      </c>
      <c r="C22" s="62" t="s">
        <v>169</v>
      </c>
      <c r="D22" s="63">
        <v>3</v>
      </c>
      <c r="E22" s="63">
        <v>3</v>
      </c>
      <c r="F22" s="63">
        <v>0</v>
      </c>
      <c r="G22" s="63">
        <v>6</v>
      </c>
      <c r="H22" s="63">
        <v>4</v>
      </c>
      <c r="I22" s="63">
        <v>2</v>
      </c>
      <c r="J22" s="63">
        <v>0</v>
      </c>
    </row>
    <row r="23" spans="1:10" s="10" customFormat="1" ht="13.5" customHeight="1">
      <c r="A23" s="60" t="s">
        <v>125</v>
      </c>
      <c r="B23" s="61" t="s">
        <v>170</v>
      </c>
      <c r="C23" s="62" t="s">
        <v>171</v>
      </c>
      <c r="D23" s="63">
        <v>14</v>
      </c>
      <c r="E23" s="63">
        <v>12</v>
      </c>
      <c r="F23" s="63">
        <v>2</v>
      </c>
      <c r="G23" s="63">
        <v>66</v>
      </c>
      <c r="H23" s="63">
        <v>64</v>
      </c>
      <c r="I23" s="63">
        <v>5</v>
      </c>
      <c r="J23" s="63">
        <v>0</v>
      </c>
    </row>
    <row r="24" spans="1:10" s="10" customFormat="1" ht="13.5" customHeight="1">
      <c r="A24" s="60" t="s">
        <v>125</v>
      </c>
      <c r="B24" s="61" t="s">
        <v>172</v>
      </c>
      <c r="C24" s="62" t="s">
        <v>173</v>
      </c>
      <c r="D24" s="63">
        <v>1</v>
      </c>
      <c r="E24" s="63">
        <v>1</v>
      </c>
      <c r="F24" s="63">
        <v>1</v>
      </c>
      <c r="G24" s="63">
        <v>7</v>
      </c>
      <c r="H24" s="63">
        <v>7</v>
      </c>
      <c r="I24" s="63">
        <v>0</v>
      </c>
      <c r="J24" s="63">
        <v>0</v>
      </c>
    </row>
    <row r="25" spans="1:10" s="10" customFormat="1" ht="13.5" customHeight="1">
      <c r="A25" s="60" t="s">
        <v>125</v>
      </c>
      <c r="B25" s="61" t="s">
        <v>175</v>
      </c>
      <c r="C25" s="62" t="s">
        <v>176</v>
      </c>
      <c r="D25" s="63">
        <v>3</v>
      </c>
      <c r="E25" s="63">
        <v>1</v>
      </c>
      <c r="F25" s="63">
        <v>2</v>
      </c>
      <c r="G25" s="63">
        <v>15</v>
      </c>
      <c r="H25" s="63">
        <v>15</v>
      </c>
      <c r="I25" s="63">
        <v>0</v>
      </c>
      <c r="J25" s="63">
        <v>0</v>
      </c>
    </row>
    <row r="26" spans="1:10" s="10" customFormat="1" ht="13.5" customHeight="1">
      <c r="A26" s="60" t="s">
        <v>125</v>
      </c>
      <c r="B26" s="61" t="s">
        <v>177</v>
      </c>
      <c r="C26" s="62" t="s">
        <v>178</v>
      </c>
      <c r="D26" s="63">
        <v>0</v>
      </c>
      <c r="E26" s="63">
        <v>0</v>
      </c>
      <c r="F26" s="63">
        <v>0</v>
      </c>
      <c r="G26" s="63">
        <v>0</v>
      </c>
      <c r="H26" s="63">
        <v>0</v>
      </c>
      <c r="I26" s="63">
        <v>0</v>
      </c>
      <c r="J26" s="63">
        <v>0</v>
      </c>
    </row>
    <row r="27" spans="1:10" s="10" customFormat="1" ht="13.5" customHeight="1">
      <c r="A27" s="60" t="s">
        <v>125</v>
      </c>
      <c r="B27" s="61" t="s">
        <v>179</v>
      </c>
      <c r="C27" s="62" t="s">
        <v>180</v>
      </c>
      <c r="D27" s="63">
        <v>4</v>
      </c>
      <c r="E27" s="63">
        <v>3</v>
      </c>
      <c r="F27" s="63">
        <v>1</v>
      </c>
      <c r="G27" s="63">
        <v>35</v>
      </c>
      <c r="H27" s="63">
        <v>19</v>
      </c>
      <c r="I27" s="63">
        <v>16</v>
      </c>
      <c r="J27" s="63">
        <v>0</v>
      </c>
    </row>
    <row r="28" spans="1:10" s="10" customFormat="1" ht="13.5" customHeight="1">
      <c r="A28" s="60" t="s">
        <v>125</v>
      </c>
      <c r="B28" s="61" t="s">
        <v>181</v>
      </c>
      <c r="C28" s="62" t="s">
        <v>182</v>
      </c>
      <c r="D28" s="63">
        <v>5</v>
      </c>
      <c r="E28" s="63">
        <v>4</v>
      </c>
      <c r="F28" s="63">
        <v>1</v>
      </c>
      <c r="G28" s="63">
        <v>36</v>
      </c>
      <c r="H28" s="63">
        <v>22</v>
      </c>
      <c r="I28" s="63">
        <v>12</v>
      </c>
      <c r="J28" s="63">
        <v>2</v>
      </c>
    </row>
    <row r="29" spans="1:10" s="10" customFormat="1" ht="13.5" customHeight="1">
      <c r="A29" s="60" t="s">
        <v>125</v>
      </c>
      <c r="B29" s="61" t="s">
        <v>183</v>
      </c>
      <c r="C29" s="62" t="s">
        <v>184</v>
      </c>
      <c r="D29" s="63">
        <v>5</v>
      </c>
      <c r="E29" s="63">
        <v>3</v>
      </c>
      <c r="F29" s="63">
        <v>2</v>
      </c>
      <c r="G29" s="63">
        <v>22</v>
      </c>
      <c r="H29" s="63">
        <v>22</v>
      </c>
      <c r="I29" s="63">
        <v>0</v>
      </c>
      <c r="J29" s="63">
        <v>0</v>
      </c>
    </row>
    <row r="30" spans="1:10" s="10" customFormat="1" ht="13.5" customHeight="1">
      <c r="A30" s="60" t="s">
        <v>125</v>
      </c>
      <c r="B30" s="61" t="s">
        <v>185</v>
      </c>
      <c r="C30" s="62" t="s">
        <v>186</v>
      </c>
      <c r="D30" s="63">
        <v>8</v>
      </c>
      <c r="E30" s="63">
        <v>4</v>
      </c>
      <c r="F30" s="63">
        <v>4</v>
      </c>
      <c r="G30" s="63">
        <v>29</v>
      </c>
      <c r="H30" s="63">
        <v>23</v>
      </c>
      <c r="I30" s="63">
        <v>6</v>
      </c>
      <c r="J30" s="63">
        <v>0</v>
      </c>
    </row>
    <row r="31" spans="1:10" s="10" customFormat="1" ht="13.5" customHeight="1">
      <c r="A31" s="60" t="s">
        <v>125</v>
      </c>
      <c r="B31" s="61" t="s">
        <v>187</v>
      </c>
      <c r="C31" s="62" t="s">
        <v>188</v>
      </c>
      <c r="D31" s="63">
        <v>2</v>
      </c>
      <c r="E31" s="63">
        <v>2</v>
      </c>
      <c r="F31" s="63">
        <v>0</v>
      </c>
      <c r="G31" s="63">
        <v>11</v>
      </c>
      <c r="H31" s="63">
        <v>11</v>
      </c>
      <c r="I31" s="63">
        <v>0</v>
      </c>
      <c r="J31" s="63">
        <v>0</v>
      </c>
    </row>
    <row r="32" spans="1:10" s="10" customFormat="1" ht="13.5" customHeight="1">
      <c r="A32" s="60" t="s">
        <v>125</v>
      </c>
      <c r="B32" s="61" t="s">
        <v>189</v>
      </c>
      <c r="C32" s="62" t="s">
        <v>190</v>
      </c>
      <c r="D32" s="63">
        <v>4</v>
      </c>
      <c r="E32" s="63">
        <v>2</v>
      </c>
      <c r="F32" s="63">
        <v>2</v>
      </c>
      <c r="G32" s="63">
        <v>8</v>
      </c>
      <c r="H32" s="63">
        <v>8</v>
      </c>
      <c r="I32" s="63">
        <v>0</v>
      </c>
      <c r="J32" s="63">
        <v>0</v>
      </c>
    </row>
    <row r="33" spans="1:10" s="10" customFormat="1" ht="13.5" customHeight="1">
      <c r="A33" s="60" t="s">
        <v>125</v>
      </c>
      <c r="B33" s="61" t="s">
        <v>191</v>
      </c>
      <c r="C33" s="62" t="s">
        <v>192</v>
      </c>
      <c r="D33" s="63">
        <v>5</v>
      </c>
      <c r="E33" s="63">
        <v>3</v>
      </c>
      <c r="F33" s="63">
        <v>2</v>
      </c>
      <c r="G33" s="63">
        <v>29</v>
      </c>
      <c r="H33" s="63">
        <v>22</v>
      </c>
      <c r="I33" s="63">
        <v>7</v>
      </c>
      <c r="J33" s="63">
        <v>0</v>
      </c>
    </row>
    <row r="34" spans="1:10" s="10" customFormat="1" ht="13.5" customHeight="1">
      <c r="A34" s="60" t="s">
        <v>125</v>
      </c>
      <c r="B34" s="61" t="s">
        <v>193</v>
      </c>
      <c r="C34" s="62" t="s">
        <v>194</v>
      </c>
      <c r="D34" s="63">
        <v>1</v>
      </c>
      <c r="E34" s="63">
        <v>0</v>
      </c>
      <c r="F34" s="63">
        <v>1</v>
      </c>
      <c r="G34" s="63">
        <v>7</v>
      </c>
      <c r="H34" s="63">
        <v>0</v>
      </c>
      <c r="I34" s="63">
        <v>7</v>
      </c>
      <c r="J34" s="63">
        <v>0</v>
      </c>
    </row>
    <row r="35" spans="1:10" s="10" customFormat="1" ht="13.5" customHeight="1">
      <c r="A35" s="60" t="s">
        <v>125</v>
      </c>
      <c r="B35" s="61" t="s">
        <v>195</v>
      </c>
      <c r="C35" s="62" t="s">
        <v>196</v>
      </c>
      <c r="D35" s="63">
        <v>1</v>
      </c>
      <c r="E35" s="63">
        <v>0</v>
      </c>
      <c r="F35" s="63">
        <v>1</v>
      </c>
      <c r="G35" s="63">
        <v>4</v>
      </c>
      <c r="H35" s="63">
        <v>4</v>
      </c>
      <c r="I35" s="63">
        <v>0</v>
      </c>
      <c r="J35" s="63">
        <v>0</v>
      </c>
    </row>
    <row r="36" spans="1:10" s="10" customFormat="1" ht="13.5" customHeight="1">
      <c r="A36" s="60" t="s">
        <v>125</v>
      </c>
      <c r="B36" s="61" t="s">
        <v>197</v>
      </c>
      <c r="C36" s="62" t="s">
        <v>198</v>
      </c>
      <c r="D36" s="63">
        <v>0</v>
      </c>
      <c r="E36" s="63">
        <v>0</v>
      </c>
      <c r="F36" s="63">
        <v>0</v>
      </c>
      <c r="G36" s="63">
        <v>0</v>
      </c>
      <c r="H36" s="63">
        <v>0</v>
      </c>
      <c r="I36" s="63">
        <v>0</v>
      </c>
      <c r="J36" s="63">
        <v>0</v>
      </c>
    </row>
    <row r="37" spans="1:10" s="10" customFormat="1" ht="13.5" customHeight="1">
      <c r="A37" s="60" t="s">
        <v>125</v>
      </c>
      <c r="B37" s="61" t="s">
        <v>199</v>
      </c>
      <c r="C37" s="62" t="s">
        <v>200</v>
      </c>
      <c r="D37" s="63">
        <v>10</v>
      </c>
      <c r="E37" s="63">
        <v>6</v>
      </c>
      <c r="F37" s="63">
        <v>4</v>
      </c>
      <c r="G37" s="63">
        <v>44</v>
      </c>
      <c r="H37" s="63">
        <v>29</v>
      </c>
      <c r="I37" s="63">
        <v>15</v>
      </c>
      <c r="J37" s="63">
        <v>0</v>
      </c>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37">
    <sortCondition ref="A8:A37"/>
    <sortCondition ref="B8:B37"/>
    <sortCondition ref="C8:C3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2021-12-15T00:51:11Z</dcterms:modified>
</cp:coreProperties>
</file>