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70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HON-SMB3\wk_IT事業部\MOE一廃調査\03_DSG作業用\08_2回目集約結果\14神奈川県\環境省災害廃棄物調査集約結果(14神奈川県)\"/>
    </mc:Choice>
  </mc:AlternateContent>
  <xr:revisionPtr revIDLastSave="0" documentId="13_ncr:1_{3624303A-93C0-46C0-B21D-8C0DD1BC7E2D}" xr6:coauthVersionLast="47" xr6:coauthVersionMax="47" xr10:uidLastSave="{00000000-0000-0000-0000-000000000000}"/>
  <bookViews>
    <workbookView xWindow="28680" yWindow="-120" windowWidth="29040" windowHeight="15840" tabRatio="820" xr2:uid="{00000000-000D-0000-FFFF-FFFF00000000}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ごみ処理概要!$2:$30</definedName>
    <definedName name="_xlnm.Print_Area" localSheetId="23">ごみ処理量内訳!$2:$30</definedName>
    <definedName name="_xlnm.Print_Area" localSheetId="9">'ごみ搬入量内訳(セメント)'!$2:$30</definedName>
    <definedName name="_xlnm.Print_Area" localSheetId="11">'ごみ搬入量内訳(その他)'!$2:$30</definedName>
    <definedName name="_xlnm.Print_Area" localSheetId="7">'ごみ搬入量内訳(メタン化)'!$2:$30</definedName>
    <definedName name="_xlnm.Print_Area" localSheetId="13">'ごみ搬入量内訳(海洋投入)'!$2:$31</definedName>
    <definedName name="_xlnm.Print_Area" localSheetId="10">'ごみ搬入量内訳(資源化等)'!$2:$30</definedName>
    <definedName name="_xlnm.Print_Area" localSheetId="6">'ごみ搬入量内訳(飼料化)'!$2:$30</definedName>
    <definedName name="_xlnm.Print_Area" localSheetId="3">'ごみ搬入量内訳(焼却)'!$2:$30</definedName>
    <definedName name="_xlnm.Print_Area" localSheetId="4">'ごみ搬入量内訳(粗大)'!$2:$30</definedName>
    <definedName name="_xlnm.Print_Area" localSheetId="1">'ごみ搬入量内訳(総括)'!$2:$30</definedName>
    <definedName name="_xlnm.Print_Area" localSheetId="5">'ごみ搬入量内訳(堆肥化)'!$2:$30</definedName>
    <definedName name="_xlnm.Print_Area" localSheetId="2">'ごみ搬入量内訳(直接資源化)'!$2:$30</definedName>
    <definedName name="_xlnm.Print_Area" localSheetId="12">'ごみ搬入量内訳(直接埋立)'!$2:$30</definedName>
    <definedName name="_xlnm.Print_Area" localSheetId="8">'ごみ搬入量内訳(燃料化)'!$2:$30</definedName>
    <definedName name="_xlnm.Print_Area" localSheetId="21">'施設資源化量内訳(セメント)'!$2:$30</definedName>
    <definedName name="_xlnm.Print_Area" localSheetId="19">'施設資源化量内訳(メタン化)'!$2:$30</definedName>
    <definedName name="_xlnm.Print_Area" localSheetId="22">'施設資源化量内訳(資源化等)'!$2:$30</definedName>
    <definedName name="_xlnm.Print_Area" localSheetId="18">'施設資源化量内訳(飼料化)'!$2:$30</definedName>
    <definedName name="_xlnm.Print_Area" localSheetId="15">'施設資源化量内訳(焼却)'!$2:$30</definedName>
    <definedName name="_xlnm.Print_Area" localSheetId="16">'施設資源化量内訳(粗大)'!$2:$30</definedName>
    <definedName name="_xlnm.Print_Area" localSheetId="17">'施設資源化量内訳(堆肥化)'!$2:$30</definedName>
    <definedName name="_xlnm.Print_Area" localSheetId="20">'施設資源化量内訳(燃料化)'!$2:$30</definedName>
    <definedName name="_xlnm.Print_Area" localSheetId="14">資源化量内訳!$2:$30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0" i="23" l="1"/>
  <c r="BH7" i="3"/>
  <c r="BG7" i="3"/>
  <c r="BF7" i="3"/>
  <c r="BE7" i="3"/>
  <c r="BD7" i="3"/>
  <c r="BC7" i="3"/>
  <c r="BB7" i="3"/>
  <c r="BA7" i="3"/>
  <c r="AZ7" i="3"/>
  <c r="AX7" i="3"/>
  <c r="AW7" i="3"/>
  <c r="AV7" i="3"/>
  <c r="AU7" i="3"/>
  <c r="AT7" i="3"/>
  <c r="AS7" i="3"/>
  <c r="AR7" i="3"/>
  <c r="AQ7" i="3"/>
  <c r="AO7" i="3"/>
  <c r="AN7" i="3"/>
  <c r="AL7" i="3"/>
  <c r="AK7" i="3"/>
  <c r="AJ7" i="3"/>
  <c r="AI7" i="3"/>
  <c r="AH7" i="3"/>
  <c r="AG7" i="3"/>
  <c r="AF7" i="3"/>
  <c r="AE7" i="3"/>
  <c r="AC7" i="3"/>
  <c r="AA7" i="3"/>
  <c r="Z7" i="3"/>
  <c r="Y7" i="3"/>
  <c r="X7" i="3"/>
  <c r="W7" i="3"/>
  <c r="V7" i="3"/>
  <c r="U7" i="3"/>
  <c r="T7" i="3"/>
  <c r="R7" i="3"/>
  <c r="N7" i="3"/>
  <c r="M7" i="3"/>
  <c r="L7" i="3"/>
  <c r="K7" i="3"/>
  <c r="J7" i="3"/>
  <c r="I7" i="3"/>
  <c r="H7" i="3"/>
  <c r="G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AY30" i="3"/>
  <c r="AP30" i="3"/>
  <c r="AD30" i="1" s="1"/>
  <c r="AD30" i="3"/>
  <c r="AB30" i="3" s="1"/>
  <c r="S30" i="3"/>
  <c r="Q30" i="3" s="1"/>
  <c r="O30" i="3"/>
  <c r="F30" i="1" s="1"/>
  <c r="N30" i="1"/>
  <c r="L30" i="1"/>
  <c r="F30" i="3"/>
  <c r="CF30" i="34"/>
  <c r="Z30" i="34" s="1"/>
  <c r="CE30" i="34"/>
  <c r="Y30" i="34" s="1"/>
  <c r="CD30" i="34"/>
  <c r="X30" i="34" s="1"/>
  <c r="CA30" i="34"/>
  <c r="U30" i="34" s="1"/>
  <c r="BX30" i="34"/>
  <c r="R30" i="34" s="1"/>
  <c r="BU30" i="34"/>
  <c r="O30" i="34" s="1"/>
  <c r="BR30" i="34"/>
  <c r="L30" i="34" s="1"/>
  <c r="BO30" i="34"/>
  <c r="I30" i="34" s="1"/>
  <c r="BM30" i="34"/>
  <c r="G30" i="34" s="1"/>
  <c r="D30" i="32"/>
  <c r="CJ30" i="34"/>
  <c r="AD30" i="34" s="1"/>
  <c r="BZ30" i="34"/>
  <c r="T30" i="34" s="1"/>
  <c r="BY30" i="34"/>
  <c r="S30" i="34" s="1"/>
  <c r="BN30" i="34"/>
  <c r="H30" i="34" s="1"/>
  <c r="D30" i="31"/>
  <c r="CK30" i="34"/>
  <c r="AE30" i="34" s="1"/>
  <c r="CC30" i="34"/>
  <c r="W30" i="34" s="1"/>
  <c r="BW30" i="34"/>
  <c r="Q30" i="34" s="1"/>
  <c r="BT30" i="34"/>
  <c r="N30" i="34" s="1"/>
  <c r="BS30" i="34"/>
  <c r="M30" i="34" s="1"/>
  <c r="BQ30" i="34"/>
  <c r="K30" i="34" s="1"/>
  <c r="D30" i="30"/>
  <c r="W30" i="1" s="1"/>
  <c r="CG30" i="34"/>
  <c r="AA30" i="34" s="1"/>
  <c r="CB30" i="34"/>
  <c r="V30" i="34" s="1"/>
  <c r="D30" i="29"/>
  <c r="V30" i="1" s="1"/>
  <c r="CL30" i="34"/>
  <c r="AF30" i="34" s="1"/>
  <c r="CI30" i="34"/>
  <c r="AC30" i="34" s="1"/>
  <c r="D30" i="27"/>
  <c r="T30" i="1" s="1"/>
  <c r="D30" i="26"/>
  <c r="S30" i="1" s="1"/>
  <c r="D30" i="25"/>
  <c r="R30" i="1" s="1"/>
  <c r="CH30" i="34"/>
  <c r="AB30" i="34" s="1"/>
  <c r="BV30" i="34"/>
  <c r="P30" i="34" s="1"/>
  <c r="BP30" i="34"/>
  <c r="J30" i="34" s="1"/>
  <c r="AG30" i="34"/>
  <c r="O30" i="1" s="1"/>
  <c r="AH30" i="33"/>
  <c r="AF30" i="33"/>
  <c r="D30" i="22"/>
  <c r="D30" i="21"/>
  <c r="D30" i="20"/>
  <c r="D30" i="19"/>
  <c r="D30" i="18"/>
  <c r="D30" i="17"/>
  <c r="D30" i="16"/>
  <c r="D30" i="15"/>
  <c r="D30" i="14"/>
  <c r="D30" i="13"/>
  <c r="D30" i="8"/>
  <c r="AC30" i="1"/>
  <c r="M30" i="1"/>
  <c r="K30" i="1"/>
  <c r="J30" i="1"/>
  <c r="I30" i="1"/>
  <c r="H30" i="1"/>
  <c r="AY29" i="3"/>
  <c r="AP29" i="3"/>
  <c r="AD29" i="1" s="1"/>
  <c r="AD29" i="3"/>
  <c r="AB29" i="3" s="1"/>
  <c r="S29" i="3"/>
  <c r="Q29" i="3" s="1"/>
  <c r="O29" i="3"/>
  <c r="F29" i="1" s="1"/>
  <c r="N29" i="1"/>
  <c r="I29" i="1"/>
  <c r="F29" i="3"/>
  <c r="CK29" i="34"/>
  <c r="AE29" i="34" s="1"/>
  <c r="CG29" i="34"/>
  <c r="AA29" i="34" s="1"/>
  <c r="CE29" i="34"/>
  <c r="Y29" i="34" s="1"/>
  <c r="BZ29" i="34"/>
  <c r="T29" i="34" s="1"/>
  <c r="BY29" i="34"/>
  <c r="S29" i="34" s="1"/>
  <c r="BX29" i="34"/>
  <c r="R29" i="34" s="1"/>
  <c r="BU29" i="34"/>
  <c r="O29" i="34" s="1"/>
  <c r="BS29" i="34"/>
  <c r="M29" i="34" s="1"/>
  <c r="BR29" i="34"/>
  <c r="L29" i="34" s="1"/>
  <c r="BL29" i="34"/>
  <c r="F29" i="34" s="1"/>
  <c r="CI29" i="34"/>
  <c r="AC29" i="34" s="1"/>
  <c r="CF29" i="34"/>
  <c r="Z29" i="34" s="1"/>
  <c r="CD29" i="34"/>
  <c r="X29" i="34" s="1"/>
  <c r="CC29" i="34"/>
  <c r="W29" i="34" s="1"/>
  <c r="BW29" i="34"/>
  <c r="Q29" i="34" s="1"/>
  <c r="BQ29" i="34"/>
  <c r="K29" i="34" s="1"/>
  <c r="BO29" i="34"/>
  <c r="I29" i="34" s="1"/>
  <c r="BN29" i="34"/>
  <c r="H29" i="34" s="1"/>
  <c r="D29" i="31"/>
  <c r="CA29" i="34"/>
  <c r="U29" i="34" s="1"/>
  <c r="D29" i="30"/>
  <c r="W29" i="1" s="1"/>
  <c r="CJ29" i="34"/>
  <c r="AD29" i="34" s="1"/>
  <c r="D29" i="29"/>
  <c r="V29" i="1" s="1"/>
  <c r="CL29" i="34"/>
  <c r="AF29" i="34" s="1"/>
  <c r="D29" i="28"/>
  <c r="U29" i="1" s="1"/>
  <c r="D29" i="27"/>
  <c r="T29" i="1" s="1"/>
  <c r="BT29" i="34"/>
  <c r="N29" i="34" s="1"/>
  <c r="CH29" i="34"/>
  <c r="AB29" i="34" s="1"/>
  <c r="CB29" i="34"/>
  <c r="V29" i="34" s="1"/>
  <c r="BV29" i="34"/>
  <c r="P29" i="34" s="1"/>
  <c r="BP29" i="34"/>
  <c r="J29" i="34" s="1"/>
  <c r="AF29" i="33"/>
  <c r="D29" i="22"/>
  <c r="AH29" i="33"/>
  <c r="D29" i="21"/>
  <c r="D29" i="20"/>
  <c r="D29" i="19"/>
  <c r="D29" i="18"/>
  <c r="D29" i="16"/>
  <c r="D29" i="15"/>
  <c r="D29" i="14"/>
  <c r="D29" i="13"/>
  <c r="D29" i="8"/>
  <c r="AC29" i="1"/>
  <c r="M29" i="1"/>
  <c r="L29" i="1"/>
  <c r="K29" i="1"/>
  <c r="J29" i="1"/>
  <c r="H29" i="1"/>
  <c r="AY28" i="3"/>
  <c r="AP28" i="3"/>
  <c r="AD28" i="3"/>
  <c r="AB28" i="3" s="1"/>
  <c r="S28" i="3"/>
  <c r="Q28" i="3" s="1"/>
  <c r="O28" i="3"/>
  <c r="AB28" i="1" s="1"/>
  <c r="N28" i="1"/>
  <c r="M28" i="1"/>
  <c r="K28" i="1"/>
  <c r="F28" i="3"/>
  <c r="H28" i="1"/>
  <c r="E28" i="3"/>
  <c r="E28" i="1" s="1"/>
  <c r="CK28" i="34"/>
  <c r="AE28" i="34" s="1"/>
  <c r="CJ28" i="34"/>
  <c r="AD28" i="34" s="1"/>
  <c r="CI28" i="34"/>
  <c r="AC28" i="34" s="1"/>
  <c r="CF28" i="34"/>
  <c r="Z28" i="34" s="1"/>
  <c r="CE28" i="34"/>
  <c r="Y28" i="34" s="1"/>
  <c r="CC28" i="34"/>
  <c r="W28" i="34" s="1"/>
  <c r="BY28" i="34"/>
  <c r="S28" i="34" s="1"/>
  <c r="BX28" i="34"/>
  <c r="R28" i="34" s="1"/>
  <c r="BW28" i="34"/>
  <c r="Q28" i="34" s="1"/>
  <c r="BU28" i="34"/>
  <c r="O28" i="34" s="1"/>
  <c r="BQ28" i="34"/>
  <c r="K28" i="34" s="1"/>
  <c r="BO28" i="34"/>
  <c r="I28" i="34" s="1"/>
  <c r="D28" i="32"/>
  <c r="CG28" i="34"/>
  <c r="AA28" i="34" s="1"/>
  <c r="CD28" i="34"/>
  <c r="X28" i="34" s="1"/>
  <c r="BZ28" i="34"/>
  <c r="T28" i="34" s="1"/>
  <c r="BS28" i="34"/>
  <c r="M28" i="34" s="1"/>
  <c r="BN28" i="34"/>
  <c r="H28" i="34" s="1"/>
  <c r="BL28" i="34"/>
  <c r="F28" i="34" s="1"/>
  <c r="D28" i="30"/>
  <c r="W28" i="1" s="1"/>
  <c r="CL28" i="34"/>
  <c r="AF28" i="34" s="1"/>
  <c r="D28" i="29"/>
  <c r="V28" i="1" s="1"/>
  <c r="CA28" i="34"/>
  <c r="U28" i="34" s="1"/>
  <c r="D28" i="28"/>
  <c r="U28" i="1" s="1"/>
  <c r="BT28" i="34"/>
  <c r="N28" i="34" s="1"/>
  <c r="BR28" i="34"/>
  <c r="L28" i="34" s="1"/>
  <c r="D28" i="26"/>
  <c r="S28" i="1" s="1"/>
  <c r="D28" i="25"/>
  <c r="R28" i="1" s="1"/>
  <c r="CH28" i="34"/>
  <c r="AB28" i="34" s="1"/>
  <c r="CB28" i="34"/>
  <c r="V28" i="34" s="1"/>
  <c r="BV28" i="34"/>
  <c r="P28" i="34" s="1"/>
  <c r="BP28" i="34"/>
  <c r="J28" i="34" s="1"/>
  <c r="AG28" i="34"/>
  <c r="O28" i="1" s="1"/>
  <c r="AF28" i="33"/>
  <c r="D28" i="22"/>
  <c r="D28" i="21"/>
  <c r="AH28" i="33"/>
  <c r="D28" i="20"/>
  <c r="D28" i="19"/>
  <c r="D28" i="18"/>
  <c r="D28" i="17"/>
  <c r="D28" i="16"/>
  <c r="D28" i="15"/>
  <c r="D28" i="14"/>
  <c r="D28" i="13"/>
  <c r="D28" i="8"/>
  <c r="AC28" i="1"/>
  <c r="L28" i="1"/>
  <c r="I28" i="1"/>
  <c r="AY27" i="3"/>
  <c r="AP27" i="3"/>
  <c r="AD27" i="1" s="1"/>
  <c r="AC27" i="1"/>
  <c r="AD27" i="3"/>
  <c r="AB27" i="3" s="1"/>
  <c r="S27" i="3"/>
  <c r="Q27" i="3" s="1"/>
  <c r="O27" i="3"/>
  <c r="AB27" i="1" s="1"/>
  <c r="L27" i="1"/>
  <c r="K27" i="1"/>
  <c r="J27" i="1"/>
  <c r="CL27" i="34"/>
  <c r="AF27" i="34" s="1"/>
  <c r="CK27" i="34"/>
  <c r="AE27" i="34" s="1"/>
  <c r="CJ27" i="34"/>
  <c r="AD27" i="34" s="1"/>
  <c r="CI27" i="34"/>
  <c r="AC27" i="34" s="1"/>
  <c r="CE27" i="34"/>
  <c r="Y27" i="34" s="1"/>
  <c r="BY27" i="34"/>
  <c r="S27" i="34" s="1"/>
  <c r="BW27" i="34"/>
  <c r="Q27" i="34" s="1"/>
  <c r="BS27" i="34"/>
  <c r="M27" i="34" s="1"/>
  <c r="BO27" i="34"/>
  <c r="I27" i="34" s="1"/>
  <c r="BL27" i="34"/>
  <c r="F27" i="34" s="1"/>
  <c r="D27" i="32"/>
  <c r="CF27" i="34"/>
  <c r="Z27" i="34" s="1"/>
  <c r="BX27" i="34"/>
  <c r="R27" i="34" s="1"/>
  <c r="BU27" i="34"/>
  <c r="O27" i="34" s="1"/>
  <c r="BR27" i="34"/>
  <c r="L27" i="34" s="1"/>
  <c r="BQ27" i="34"/>
  <c r="K27" i="34" s="1"/>
  <c r="BM27" i="34"/>
  <c r="G27" i="34" s="1"/>
  <c r="D27" i="31"/>
  <c r="CC27" i="34"/>
  <c r="W27" i="34" s="1"/>
  <c r="CA27" i="34"/>
  <c r="U27" i="34" s="1"/>
  <c r="D27" i="30"/>
  <c r="W27" i="1" s="1"/>
  <c r="BN27" i="34"/>
  <c r="H27" i="34" s="1"/>
  <c r="D27" i="29"/>
  <c r="V27" i="1" s="1"/>
  <c r="CG27" i="34"/>
  <c r="AA27" i="34" s="1"/>
  <c r="CD27" i="34"/>
  <c r="X27" i="34" s="1"/>
  <c r="D27" i="28"/>
  <c r="U27" i="1" s="1"/>
  <c r="BZ27" i="34"/>
  <c r="T27" i="34" s="1"/>
  <c r="D27" i="26"/>
  <c r="S27" i="1" s="1"/>
  <c r="BT27" i="34"/>
  <c r="N27" i="34" s="1"/>
  <c r="CH27" i="34"/>
  <c r="AB27" i="34" s="1"/>
  <c r="CB27" i="34"/>
  <c r="V27" i="34" s="1"/>
  <c r="BV27" i="34"/>
  <c r="P27" i="34" s="1"/>
  <c r="BP27" i="34"/>
  <c r="J27" i="34" s="1"/>
  <c r="AF27" i="33"/>
  <c r="D27" i="22"/>
  <c r="AH27" i="33"/>
  <c r="D27" i="21"/>
  <c r="D27" i="20"/>
  <c r="D27" i="19"/>
  <c r="D27" i="17"/>
  <c r="D27" i="16"/>
  <c r="D27" i="15"/>
  <c r="D27" i="14"/>
  <c r="D27" i="13"/>
  <c r="D27" i="8"/>
  <c r="N27" i="1"/>
  <c r="M27" i="1"/>
  <c r="I27" i="1"/>
  <c r="H27" i="1"/>
  <c r="AY26" i="3"/>
  <c r="AP26" i="3"/>
  <c r="AC26" i="1"/>
  <c r="AD26" i="3"/>
  <c r="AB26" i="3" s="1"/>
  <c r="S26" i="3"/>
  <c r="Q26" i="3" s="1"/>
  <c r="O26" i="3"/>
  <c r="AB26" i="1" s="1"/>
  <c r="N26" i="1"/>
  <c r="L26" i="1"/>
  <c r="K26" i="1"/>
  <c r="J26" i="1"/>
  <c r="CK26" i="34"/>
  <c r="AE26" i="34" s="1"/>
  <c r="CG26" i="34"/>
  <c r="AA26" i="34" s="1"/>
  <c r="CE26" i="34"/>
  <c r="Y26" i="34" s="1"/>
  <c r="CC26" i="34"/>
  <c r="W26" i="34" s="1"/>
  <c r="BZ26" i="34"/>
  <c r="T26" i="34" s="1"/>
  <c r="BY26" i="34"/>
  <c r="S26" i="34" s="1"/>
  <c r="BW26" i="34"/>
  <c r="Q26" i="34" s="1"/>
  <c r="BU26" i="34"/>
  <c r="O26" i="34" s="1"/>
  <c r="BQ26" i="34"/>
  <c r="K26" i="34" s="1"/>
  <c r="BN26" i="34"/>
  <c r="H26" i="34" s="1"/>
  <c r="BM26" i="34"/>
  <c r="G26" i="34" s="1"/>
  <c r="D26" i="32"/>
  <c r="CL26" i="34"/>
  <c r="AF26" i="34" s="1"/>
  <c r="CI26" i="34"/>
  <c r="AC26" i="34" s="1"/>
  <c r="BS26" i="34"/>
  <c r="M26" i="34" s="1"/>
  <c r="D26" i="31"/>
  <c r="CJ26" i="34"/>
  <c r="AD26" i="34" s="1"/>
  <c r="BX26" i="34"/>
  <c r="R26" i="34" s="1"/>
  <c r="BR26" i="34"/>
  <c r="L26" i="34" s="1"/>
  <c r="BL26" i="34"/>
  <c r="F26" i="34" s="1"/>
  <c r="D26" i="30"/>
  <c r="W26" i="1" s="1"/>
  <c r="CD26" i="34"/>
  <c r="X26" i="34" s="1"/>
  <c r="BT26" i="34"/>
  <c r="N26" i="34" s="1"/>
  <c r="BO26" i="34"/>
  <c r="I26" i="34" s="1"/>
  <c r="D26" i="29"/>
  <c r="V26" i="1" s="1"/>
  <c r="CA26" i="34"/>
  <c r="U26" i="34" s="1"/>
  <c r="D26" i="28"/>
  <c r="U26" i="1" s="1"/>
  <c r="D26" i="27"/>
  <c r="T26" i="1" s="1"/>
  <c r="CF26" i="34"/>
  <c r="Z26" i="34" s="1"/>
  <c r="CH26" i="34"/>
  <c r="AB26" i="34" s="1"/>
  <c r="CB26" i="34"/>
  <c r="V26" i="34" s="1"/>
  <c r="BV26" i="34"/>
  <c r="P26" i="34" s="1"/>
  <c r="BP26" i="34"/>
  <c r="J26" i="34" s="1"/>
  <c r="AG26" i="34"/>
  <c r="O26" i="1" s="1"/>
  <c r="AH26" i="33"/>
  <c r="D26" i="22"/>
  <c r="AF26" i="33"/>
  <c r="D26" i="21"/>
  <c r="D26" i="20"/>
  <c r="D26" i="19"/>
  <c r="D26" i="18"/>
  <c r="D26" i="17"/>
  <c r="D26" i="16"/>
  <c r="D26" i="15"/>
  <c r="D26" i="14"/>
  <c r="D26" i="13"/>
  <c r="D26" i="8"/>
  <c r="M26" i="1"/>
  <c r="I26" i="1"/>
  <c r="H26" i="1"/>
  <c r="AY25" i="3"/>
  <c r="AP25" i="3"/>
  <c r="AD25" i="1" s="1"/>
  <c r="AD25" i="3"/>
  <c r="AB25" i="3" s="1"/>
  <c r="S25" i="3"/>
  <c r="Q25" i="3" s="1"/>
  <c r="O25" i="3"/>
  <c r="F25" i="1" s="1"/>
  <c r="N25" i="1"/>
  <c r="L25" i="1"/>
  <c r="K25" i="1"/>
  <c r="F25" i="3"/>
  <c r="CL25" i="34"/>
  <c r="AF25" i="34" s="1"/>
  <c r="CK25" i="34"/>
  <c r="AE25" i="34" s="1"/>
  <c r="CF25" i="34"/>
  <c r="Z25" i="34" s="1"/>
  <c r="CE25" i="34"/>
  <c r="Y25" i="34" s="1"/>
  <c r="BZ25" i="34"/>
  <c r="T25" i="34" s="1"/>
  <c r="BW25" i="34"/>
  <c r="Q25" i="34" s="1"/>
  <c r="BT25" i="34"/>
  <c r="N25" i="34" s="1"/>
  <c r="BS25" i="34"/>
  <c r="M25" i="34" s="1"/>
  <c r="BN25" i="34"/>
  <c r="H25" i="34" s="1"/>
  <c r="D25" i="32"/>
  <c r="CJ25" i="34"/>
  <c r="AD25" i="34" s="1"/>
  <c r="CI25" i="34"/>
  <c r="AC25" i="34" s="1"/>
  <c r="CD25" i="34"/>
  <c r="X25" i="34" s="1"/>
  <c r="CC25" i="34"/>
  <c r="W25" i="34" s="1"/>
  <c r="BY25" i="34"/>
  <c r="S25" i="34" s="1"/>
  <c r="BQ25" i="34"/>
  <c r="K25" i="34" s="1"/>
  <c r="D25" i="31"/>
  <c r="CG25" i="34"/>
  <c r="AA25" i="34" s="1"/>
  <c r="BO25" i="34"/>
  <c r="I25" i="34" s="1"/>
  <c r="D25" i="30"/>
  <c r="W25" i="1" s="1"/>
  <c r="BU25" i="34"/>
  <c r="O25" i="34" s="1"/>
  <c r="BR25" i="34"/>
  <c r="L25" i="34" s="1"/>
  <c r="D25" i="29"/>
  <c r="V25" i="1" s="1"/>
  <c r="CA25" i="34"/>
  <c r="U25" i="34" s="1"/>
  <c r="BX25" i="34"/>
  <c r="R25" i="34" s="1"/>
  <c r="BL25" i="34"/>
  <c r="F25" i="34" s="1"/>
  <c r="D25" i="27"/>
  <c r="T25" i="1" s="1"/>
  <c r="D25" i="26"/>
  <c r="S25" i="1" s="1"/>
  <c r="D25" i="25"/>
  <c r="R25" i="1" s="1"/>
  <c r="CH25" i="34"/>
  <c r="AB25" i="34" s="1"/>
  <c r="CB25" i="34"/>
  <c r="V25" i="34" s="1"/>
  <c r="BV25" i="34"/>
  <c r="P25" i="34" s="1"/>
  <c r="BP25" i="34"/>
  <c r="J25" i="34" s="1"/>
  <c r="AF25" i="33"/>
  <c r="D25" i="22"/>
  <c r="D25" i="21"/>
  <c r="D25" i="20"/>
  <c r="D25" i="19"/>
  <c r="D25" i="18"/>
  <c r="D25" i="17"/>
  <c r="D25" i="16"/>
  <c r="D25" i="15"/>
  <c r="D25" i="14"/>
  <c r="D25" i="13"/>
  <c r="D25" i="8"/>
  <c r="AC25" i="1"/>
  <c r="M25" i="1"/>
  <c r="J25" i="1"/>
  <c r="I25" i="1"/>
  <c r="H25" i="1"/>
  <c r="AY24" i="3"/>
  <c r="AP24" i="3"/>
  <c r="AD24" i="3"/>
  <c r="AB24" i="3" s="1"/>
  <c r="S24" i="3"/>
  <c r="Q24" i="3" s="1"/>
  <c r="O24" i="3"/>
  <c r="F24" i="1" s="1"/>
  <c r="N24" i="1"/>
  <c r="I24" i="1"/>
  <c r="L24" i="1"/>
  <c r="F24" i="3"/>
  <c r="CK24" i="34"/>
  <c r="AE24" i="34" s="1"/>
  <c r="CJ24" i="34"/>
  <c r="AD24" i="34" s="1"/>
  <c r="CG24" i="34"/>
  <c r="AA24" i="34" s="1"/>
  <c r="CF24" i="34"/>
  <c r="Z24" i="34" s="1"/>
  <c r="CD24" i="34"/>
  <c r="X24" i="34" s="1"/>
  <c r="CC24" i="34"/>
  <c r="W24" i="34" s="1"/>
  <c r="BY24" i="34"/>
  <c r="S24" i="34" s="1"/>
  <c r="BW24" i="34"/>
  <c r="Q24" i="34" s="1"/>
  <c r="BQ24" i="34"/>
  <c r="K24" i="34" s="1"/>
  <c r="BM24" i="34"/>
  <c r="G24" i="34" s="1"/>
  <c r="BL24" i="34"/>
  <c r="F24" i="34" s="1"/>
  <c r="D24" i="32"/>
  <c r="CL24" i="34"/>
  <c r="AF24" i="34" s="1"/>
  <c r="CI24" i="34"/>
  <c r="AC24" i="34" s="1"/>
  <c r="CE24" i="34"/>
  <c r="Y24" i="34" s="1"/>
  <c r="BU24" i="34"/>
  <c r="O24" i="34" s="1"/>
  <c r="BS24" i="34"/>
  <c r="M24" i="34" s="1"/>
  <c r="BR24" i="34"/>
  <c r="L24" i="34" s="1"/>
  <c r="D24" i="31"/>
  <c r="CB24" i="34"/>
  <c r="V24" i="34" s="1"/>
  <c r="CA24" i="34"/>
  <c r="U24" i="34" s="1"/>
  <c r="BV24" i="34"/>
  <c r="P24" i="34" s="1"/>
  <c r="D24" i="30"/>
  <c r="W24" i="1" s="1"/>
  <c r="BZ24" i="34"/>
  <c r="T24" i="34" s="1"/>
  <c r="BX24" i="34"/>
  <c r="R24" i="34" s="1"/>
  <c r="BN24" i="34"/>
  <c r="H24" i="34" s="1"/>
  <c r="D24" i="29"/>
  <c r="V24" i="1" s="1"/>
  <c r="BO24" i="34"/>
  <c r="I24" i="34" s="1"/>
  <c r="D24" i="28"/>
  <c r="U24" i="1" s="1"/>
  <c r="D24" i="25"/>
  <c r="R24" i="1" s="1"/>
  <c r="CH24" i="34"/>
  <c r="AB24" i="34" s="1"/>
  <c r="BT24" i="34"/>
  <c r="N24" i="34" s="1"/>
  <c r="BP24" i="34"/>
  <c r="J24" i="34" s="1"/>
  <c r="AG24" i="34"/>
  <c r="O24" i="1" s="1"/>
  <c r="D24" i="22"/>
  <c r="D24" i="21"/>
  <c r="AH24" i="33"/>
  <c r="AF24" i="33"/>
  <c r="D24" i="20"/>
  <c r="D24" i="19"/>
  <c r="D24" i="18"/>
  <c r="D24" i="17"/>
  <c r="D24" i="16"/>
  <c r="D24" i="15"/>
  <c r="D24" i="14"/>
  <c r="D24" i="13"/>
  <c r="D24" i="8"/>
  <c r="AC24" i="1"/>
  <c r="M24" i="1"/>
  <c r="K24" i="1"/>
  <c r="J24" i="1"/>
  <c r="H24" i="1"/>
  <c r="AY23" i="3"/>
  <c r="AP23" i="3"/>
  <c r="AD23" i="1" s="1"/>
  <c r="AD23" i="3"/>
  <c r="AB23" i="3" s="1"/>
  <c r="S23" i="3"/>
  <c r="Q23" i="3" s="1"/>
  <c r="O23" i="3"/>
  <c r="F23" i="1" s="1"/>
  <c r="N23" i="1"/>
  <c r="I23" i="1"/>
  <c r="L23" i="1"/>
  <c r="F23" i="3"/>
  <c r="CK23" i="34"/>
  <c r="AE23" i="34" s="1"/>
  <c r="CA23" i="34"/>
  <c r="U23" i="34" s="1"/>
  <c r="BX23" i="34"/>
  <c r="R23" i="34" s="1"/>
  <c r="BW23" i="34"/>
  <c r="Q23" i="34" s="1"/>
  <c r="BS23" i="34"/>
  <c r="M23" i="34" s="1"/>
  <c r="BR23" i="34"/>
  <c r="L23" i="34" s="1"/>
  <c r="BQ23" i="34"/>
  <c r="K23" i="34" s="1"/>
  <c r="BN23" i="34"/>
  <c r="H23" i="34" s="1"/>
  <c r="BM23" i="34"/>
  <c r="G23" i="34" s="1"/>
  <c r="D23" i="32"/>
  <c r="CF23" i="34"/>
  <c r="Z23" i="34" s="1"/>
  <c r="CE23" i="34"/>
  <c r="Y23" i="34" s="1"/>
  <c r="CD23" i="34"/>
  <c r="X23" i="34" s="1"/>
  <c r="BY23" i="34"/>
  <c r="S23" i="34" s="1"/>
  <c r="D23" i="31"/>
  <c r="CL23" i="34"/>
  <c r="AF23" i="34" s="1"/>
  <c r="CJ23" i="34"/>
  <c r="AD23" i="34" s="1"/>
  <c r="D23" i="30"/>
  <c r="W23" i="1" s="1"/>
  <c r="CI23" i="34"/>
  <c r="AC23" i="34" s="1"/>
  <c r="CG23" i="34"/>
  <c r="AA23" i="34" s="1"/>
  <c r="BZ23" i="34"/>
  <c r="T23" i="34" s="1"/>
  <c r="BT23" i="34"/>
  <c r="N23" i="34" s="1"/>
  <c r="D23" i="29"/>
  <c r="V23" i="1" s="1"/>
  <c r="CC23" i="34"/>
  <c r="W23" i="34" s="1"/>
  <c r="BO23" i="34"/>
  <c r="I23" i="34" s="1"/>
  <c r="D23" i="28"/>
  <c r="U23" i="1" s="1"/>
  <c r="D23" i="27"/>
  <c r="T23" i="1" s="1"/>
  <c r="BU23" i="34"/>
  <c r="O23" i="34" s="1"/>
  <c r="CH23" i="34"/>
  <c r="AB23" i="34" s="1"/>
  <c r="CB23" i="34"/>
  <c r="V23" i="34" s="1"/>
  <c r="BV23" i="34"/>
  <c r="P23" i="34" s="1"/>
  <c r="BP23" i="34"/>
  <c r="J23" i="34" s="1"/>
  <c r="AG23" i="34"/>
  <c r="O23" i="1" s="1"/>
  <c r="AH23" i="33"/>
  <c r="AF23" i="33"/>
  <c r="D23" i="22"/>
  <c r="D23" i="21"/>
  <c r="D23" i="20"/>
  <c r="D23" i="19"/>
  <c r="D23" i="18"/>
  <c r="D23" i="17"/>
  <c r="D23" i="16"/>
  <c r="D23" i="15"/>
  <c r="D23" i="14"/>
  <c r="D23" i="13"/>
  <c r="D23" i="8"/>
  <c r="AC23" i="1"/>
  <c r="M23" i="1"/>
  <c r="K23" i="1"/>
  <c r="J23" i="1"/>
  <c r="H23" i="1"/>
  <c r="AY22" i="3"/>
  <c r="AP22" i="3"/>
  <c r="AD22" i="3"/>
  <c r="AB22" i="3" s="1"/>
  <c r="S22" i="3"/>
  <c r="Q22" i="3" s="1"/>
  <c r="O22" i="3"/>
  <c r="F22" i="1" s="1"/>
  <c r="M22" i="1"/>
  <c r="L22" i="1"/>
  <c r="K22" i="1"/>
  <c r="F22" i="3"/>
  <c r="CJ22" i="34"/>
  <c r="AD22" i="34" s="1"/>
  <c r="CI22" i="34"/>
  <c r="AC22" i="34" s="1"/>
  <c r="CD22" i="34"/>
  <c r="X22" i="34" s="1"/>
  <c r="BZ22" i="34"/>
  <c r="T22" i="34" s="1"/>
  <c r="BX22" i="34"/>
  <c r="R22" i="34" s="1"/>
  <c r="BU22" i="34"/>
  <c r="O22" i="34" s="1"/>
  <c r="BT22" i="34"/>
  <c r="N22" i="34" s="1"/>
  <c r="BS22" i="34"/>
  <c r="M22" i="34" s="1"/>
  <c r="BR22" i="34"/>
  <c r="L22" i="34" s="1"/>
  <c r="BN22" i="34"/>
  <c r="H22" i="34" s="1"/>
  <c r="BM22" i="34"/>
  <c r="G22" i="34" s="1"/>
  <c r="BL22" i="34"/>
  <c r="D22" i="32"/>
  <c r="CL22" i="34"/>
  <c r="AF22" i="34" s="1"/>
  <c r="CC22" i="34"/>
  <c r="W22" i="34" s="1"/>
  <c r="BW22" i="34"/>
  <c r="Q22" i="34" s="1"/>
  <c r="D22" i="31"/>
  <c r="CG22" i="34"/>
  <c r="AA22" i="34" s="1"/>
  <c r="CE22" i="34"/>
  <c r="Y22" i="34" s="1"/>
  <c r="CA22" i="34"/>
  <c r="U22" i="34" s="1"/>
  <c r="BQ22" i="34"/>
  <c r="K22" i="34" s="1"/>
  <c r="D22" i="30"/>
  <c r="W22" i="1" s="1"/>
  <c r="D22" i="29"/>
  <c r="V22" i="1" s="1"/>
  <c r="CF22" i="34"/>
  <c r="Z22" i="34" s="1"/>
  <c r="BY22" i="34"/>
  <c r="S22" i="34" s="1"/>
  <c r="CB22" i="34"/>
  <c r="V22" i="34" s="1"/>
  <c r="D22" i="27"/>
  <c r="T22" i="1" s="1"/>
  <c r="BP22" i="34"/>
  <c r="J22" i="34" s="1"/>
  <c r="D22" i="26"/>
  <c r="S22" i="1" s="1"/>
  <c r="CK22" i="34"/>
  <c r="AE22" i="34" s="1"/>
  <c r="CH22" i="34"/>
  <c r="AB22" i="34" s="1"/>
  <c r="BV22" i="34"/>
  <c r="P22" i="34" s="1"/>
  <c r="AH22" i="33"/>
  <c r="AF22" i="33"/>
  <c r="D22" i="22"/>
  <c r="D22" i="21"/>
  <c r="D22" i="20"/>
  <c r="D22" i="19"/>
  <c r="D22" i="18"/>
  <c r="D22" i="17"/>
  <c r="D22" i="16"/>
  <c r="D22" i="15"/>
  <c r="D22" i="14"/>
  <c r="D22" i="13"/>
  <c r="D22" i="8"/>
  <c r="AC22" i="1"/>
  <c r="N22" i="1"/>
  <c r="I22" i="1"/>
  <c r="H22" i="1"/>
  <c r="AY21" i="3"/>
  <c r="AP21" i="3"/>
  <c r="AD21" i="1" s="1"/>
  <c r="AD21" i="3"/>
  <c r="AB21" i="3" s="1"/>
  <c r="S21" i="3"/>
  <c r="Q21" i="3" s="1"/>
  <c r="O21" i="3"/>
  <c r="F21" i="1" s="1"/>
  <c r="M21" i="1"/>
  <c r="L21" i="1"/>
  <c r="K21" i="1"/>
  <c r="F21" i="3"/>
  <c r="CL21" i="34"/>
  <c r="AF21" i="34" s="1"/>
  <c r="CK21" i="34"/>
  <c r="AE21" i="34" s="1"/>
  <c r="CJ21" i="34"/>
  <c r="AD21" i="34" s="1"/>
  <c r="CF21" i="34"/>
  <c r="Z21" i="34" s="1"/>
  <c r="CE21" i="34"/>
  <c r="Y21" i="34" s="1"/>
  <c r="CD21" i="34"/>
  <c r="X21" i="34" s="1"/>
  <c r="CC21" i="34"/>
  <c r="W21" i="34" s="1"/>
  <c r="BY21" i="34"/>
  <c r="S21" i="34" s="1"/>
  <c r="BX21" i="34"/>
  <c r="R21" i="34" s="1"/>
  <c r="BS21" i="34"/>
  <c r="M21" i="34" s="1"/>
  <c r="BQ21" i="34"/>
  <c r="K21" i="34" s="1"/>
  <c r="BN21" i="34"/>
  <c r="H21" i="34" s="1"/>
  <c r="D21" i="32"/>
  <c r="CI21" i="34"/>
  <c r="AC21" i="34" s="1"/>
  <c r="CG21" i="34"/>
  <c r="AA21" i="34" s="1"/>
  <c r="CA21" i="34"/>
  <c r="U21" i="34" s="1"/>
  <c r="BW21" i="34"/>
  <c r="Q21" i="34" s="1"/>
  <c r="BR21" i="34"/>
  <c r="L21" i="34" s="1"/>
  <c r="BO21" i="34"/>
  <c r="I21" i="34" s="1"/>
  <c r="D21" i="31"/>
  <c r="BM21" i="34"/>
  <c r="G21" i="34" s="1"/>
  <c r="BL21" i="34"/>
  <c r="F21" i="34" s="1"/>
  <c r="D21" i="30"/>
  <c r="W21" i="1" s="1"/>
  <c r="BU21" i="34"/>
  <c r="O21" i="34" s="1"/>
  <c r="D21" i="29"/>
  <c r="V21" i="1" s="1"/>
  <c r="D21" i="28"/>
  <c r="U21" i="1" s="1"/>
  <c r="D21" i="27"/>
  <c r="T21" i="1" s="1"/>
  <c r="D21" i="26"/>
  <c r="S21" i="1" s="1"/>
  <c r="BZ21" i="34"/>
  <c r="T21" i="34" s="1"/>
  <c r="BT21" i="34"/>
  <c r="N21" i="34" s="1"/>
  <c r="D21" i="25"/>
  <c r="R21" i="1" s="1"/>
  <c r="CH21" i="34"/>
  <c r="AB21" i="34" s="1"/>
  <c r="CB21" i="34"/>
  <c r="V21" i="34" s="1"/>
  <c r="BV21" i="34"/>
  <c r="P21" i="34" s="1"/>
  <c r="BP21" i="34"/>
  <c r="J21" i="34" s="1"/>
  <c r="AG21" i="34"/>
  <c r="O21" i="1" s="1"/>
  <c r="D21" i="22"/>
  <c r="AH21" i="33"/>
  <c r="D21" i="21"/>
  <c r="AF21" i="33"/>
  <c r="D21" i="20"/>
  <c r="D21" i="19"/>
  <c r="D21" i="18"/>
  <c r="D21" i="17"/>
  <c r="D21" i="16"/>
  <c r="D21" i="15"/>
  <c r="D21" i="14"/>
  <c r="D21" i="13"/>
  <c r="D21" i="8"/>
  <c r="AC21" i="1"/>
  <c r="N21" i="1"/>
  <c r="I21" i="1"/>
  <c r="H21" i="1"/>
  <c r="AY20" i="3"/>
  <c r="AP20" i="3"/>
  <c r="AD20" i="3"/>
  <c r="S20" i="3"/>
  <c r="O20" i="3"/>
  <c r="F20" i="1" s="1"/>
  <c r="N20" i="1"/>
  <c r="I20" i="1"/>
  <c r="F20" i="3"/>
  <c r="CK20" i="34"/>
  <c r="AE20" i="34" s="1"/>
  <c r="CE20" i="34"/>
  <c r="Y20" i="34" s="1"/>
  <c r="CC20" i="34"/>
  <c r="W20" i="34" s="1"/>
  <c r="CB20" i="34"/>
  <c r="V20" i="34" s="1"/>
  <c r="BY20" i="34"/>
  <c r="S20" i="34" s="1"/>
  <c r="BW20" i="34"/>
  <c r="Q20" i="34" s="1"/>
  <c r="BU20" i="34"/>
  <c r="O20" i="34" s="1"/>
  <c r="BK20" i="34"/>
  <c r="E20" i="34" s="1"/>
  <c r="CL20" i="34"/>
  <c r="AF20" i="34" s="1"/>
  <c r="CI20" i="34"/>
  <c r="AC20" i="34" s="1"/>
  <c r="BZ20" i="34"/>
  <c r="T20" i="34" s="1"/>
  <c r="BS20" i="34"/>
  <c r="M20" i="34" s="1"/>
  <c r="BN20" i="34"/>
  <c r="H20" i="34" s="1"/>
  <c r="BM20" i="34"/>
  <c r="G20" i="34" s="1"/>
  <c r="D20" i="31"/>
  <c r="CJ20" i="34"/>
  <c r="AD20" i="34" s="1"/>
  <c r="CD20" i="34"/>
  <c r="X20" i="34" s="1"/>
  <c r="BX20" i="34"/>
  <c r="R20" i="34" s="1"/>
  <c r="BR20" i="34"/>
  <c r="L20" i="34" s="1"/>
  <c r="CF20" i="34"/>
  <c r="Z20" i="34" s="1"/>
  <c r="D20" i="29"/>
  <c r="V20" i="1" s="1"/>
  <c r="BQ20" i="34"/>
  <c r="K20" i="34" s="1"/>
  <c r="D20" i="28"/>
  <c r="U20" i="1" s="1"/>
  <c r="BV20" i="34"/>
  <c r="P20" i="34" s="1"/>
  <c r="BT20" i="34"/>
  <c r="N20" i="34" s="1"/>
  <c r="D20" i="26"/>
  <c r="S20" i="1" s="1"/>
  <c r="CH20" i="34"/>
  <c r="AB20" i="34" s="1"/>
  <c r="CG20" i="34"/>
  <c r="AA20" i="34" s="1"/>
  <c r="CA20" i="34"/>
  <c r="U20" i="34" s="1"/>
  <c r="BP20" i="34"/>
  <c r="J20" i="34" s="1"/>
  <c r="BO20" i="34"/>
  <c r="I20" i="34" s="1"/>
  <c r="AG20" i="34"/>
  <c r="O20" i="1" s="1"/>
  <c r="AF20" i="33"/>
  <c r="D20" i="22"/>
  <c r="D20" i="21"/>
  <c r="D20" i="20"/>
  <c r="AH20" i="33"/>
  <c r="D20" i="19"/>
  <c r="D20" i="18"/>
  <c r="D20" i="17"/>
  <c r="D20" i="16"/>
  <c r="D20" i="15"/>
  <c r="D20" i="14"/>
  <c r="D20" i="13"/>
  <c r="D20" i="8"/>
  <c r="AC20" i="1"/>
  <c r="M20" i="1"/>
  <c r="L20" i="1"/>
  <c r="K20" i="1"/>
  <c r="J20" i="1"/>
  <c r="H20" i="1"/>
  <c r="AY19" i="3"/>
  <c r="AP19" i="3"/>
  <c r="AD19" i="1" s="1"/>
  <c r="AC19" i="1"/>
  <c r="AD19" i="3"/>
  <c r="AB19" i="3" s="1"/>
  <c r="S19" i="3"/>
  <c r="Q19" i="3" s="1"/>
  <c r="O19" i="3"/>
  <c r="AB19" i="1" s="1"/>
  <c r="N19" i="1"/>
  <c r="J19" i="1"/>
  <c r="E19" i="3"/>
  <c r="E19" i="1" s="1"/>
  <c r="CI19" i="34"/>
  <c r="AC19" i="34" s="1"/>
  <c r="CG19" i="34"/>
  <c r="AA19" i="34" s="1"/>
  <c r="CC19" i="34"/>
  <c r="W19" i="34" s="1"/>
  <c r="CB19" i="34"/>
  <c r="V19" i="34" s="1"/>
  <c r="BW19" i="34"/>
  <c r="Q19" i="34" s="1"/>
  <c r="BV19" i="34"/>
  <c r="P19" i="34" s="1"/>
  <c r="BQ19" i="34"/>
  <c r="K19" i="34" s="1"/>
  <c r="BP19" i="34"/>
  <c r="J19" i="34" s="1"/>
  <c r="D19" i="32"/>
  <c r="CK19" i="34"/>
  <c r="AE19" i="34" s="1"/>
  <c r="CJ19" i="34"/>
  <c r="AD19" i="34" s="1"/>
  <c r="CD19" i="34"/>
  <c r="X19" i="34" s="1"/>
  <c r="BY19" i="34"/>
  <c r="S19" i="34" s="1"/>
  <c r="BS19" i="34"/>
  <c r="M19" i="34" s="1"/>
  <c r="BR19" i="34"/>
  <c r="L19" i="34" s="1"/>
  <c r="BO19" i="34"/>
  <c r="I19" i="34" s="1"/>
  <c r="BL19" i="34"/>
  <c r="F19" i="34" s="1"/>
  <c r="D19" i="31"/>
  <c r="BX19" i="34"/>
  <c r="R19" i="34" s="1"/>
  <c r="D19" i="30"/>
  <c r="W19" i="1" s="1"/>
  <c r="CH19" i="34"/>
  <c r="AB19" i="34" s="1"/>
  <c r="CE19" i="34"/>
  <c r="Y19" i="34" s="1"/>
  <c r="BU19" i="34"/>
  <c r="O19" i="34" s="1"/>
  <c r="BM19" i="34"/>
  <c r="G19" i="34" s="1"/>
  <c r="D19" i="29"/>
  <c r="V19" i="1" s="1"/>
  <c r="BN19" i="34"/>
  <c r="H19" i="34" s="1"/>
  <c r="D19" i="28"/>
  <c r="U19" i="1" s="1"/>
  <c r="CL19" i="34"/>
  <c r="AF19" i="34" s="1"/>
  <c r="CA19" i="34"/>
  <c r="U19" i="34" s="1"/>
  <c r="D19" i="27"/>
  <c r="T19" i="1" s="1"/>
  <c r="D19" i="26"/>
  <c r="S19" i="1" s="1"/>
  <c r="CF19" i="34"/>
  <c r="Z19" i="34" s="1"/>
  <c r="BZ19" i="34"/>
  <c r="T19" i="34" s="1"/>
  <c r="BT19" i="34"/>
  <c r="N19" i="34" s="1"/>
  <c r="D19" i="25"/>
  <c r="R19" i="1" s="1"/>
  <c r="AG19" i="34"/>
  <c r="O19" i="1" s="1"/>
  <c r="AH19" i="33"/>
  <c r="D19" i="22"/>
  <c r="AF19" i="33"/>
  <c r="D19" i="21"/>
  <c r="D19" i="20"/>
  <c r="D19" i="19"/>
  <c r="D19" i="18"/>
  <c r="D19" i="17"/>
  <c r="D19" i="16"/>
  <c r="D19" i="15"/>
  <c r="D19" i="14"/>
  <c r="D19" i="13"/>
  <c r="D19" i="8"/>
  <c r="M19" i="1"/>
  <c r="L19" i="1"/>
  <c r="K19" i="1"/>
  <c r="I19" i="1"/>
  <c r="H19" i="1"/>
  <c r="AY18" i="3"/>
  <c r="AP18" i="3"/>
  <c r="AD18" i="1" s="1"/>
  <c r="AC18" i="1"/>
  <c r="AD18" i="3"/>
  <c r="AB18" i="3" s="1"/>
  <c r="S18" i="3"/>
  <c r="Q18" i="3" s="1"/>
  <c r="O18" i="3"/>
  <c r="AB18" i="1" s="1"/>
  <c r="N18" i="1"/>
  <c r="M18" i="1"/>
  <c r="L18" i="1"/>
  <c r="F18" i="3"/>
  <c r="H18" i="1"/>
  <c r="E18" i="3"/>
  <c r="E18" i="1" s="1"/>
  <c r="CK18" i="34"/>
  <c r="AE18" i="34" s="1"/>
  <c r="CJ18" i="34"/>
  <c r="AD18" i="34" s="1"/>
  <c r="CI18" i="34"/>
  <c r="AC18" i="34" s="1"/>
  <c r="CG18" i="34"/>
  <c r="AA18" i="34" s="1"/>
  <c r="CE18" i="34"/>
  <c r="Y18" i="34" s="1"/>
  <c r="CD18" i="34"/>
  <c r="X18" i="34" s="1"/>
  <c r="CC18" i="34"/>
  <c r="W18" i="34" s="1"/>
  <c r="CA18" i="34"/>
  <c r="U18" i="34" s="1"/>
  <c r="BX18" i="34"/>
  <c r="R18" i="34" s="1"/>
  <c r="BW18" i="34"/>
  <c r="Q18" i="34" s="1"/>
  <c r="BR18" i="34"/>
  <c r="L18" i="34" s="1"/>
  <c r="BQ18" i="34"/>
  <c r="K18" i="34" s="1"/>
  <c r="BM18" i="34"/>
  <c r="G18" i="34" s="1"/>
  <c r="D18" i="32"/>
  <c r="CF18" i="34"/>
  <c r="Z18" i="34" s="1"/>
  <c r="BZ18" i="34"/>
  <c r="T18" i="34" s="1"/>
  <c r="BY18" i="34"/>
  <c r="S18" i="34" s="1"/>
  <c r="BU18" i="34"/>
  <c r="O18" i="34" s="1"/>
  <c r="BS18" i="34"/>
  <c r="M18" i="34" s="1"/>
  <c r="BO18" i="34"/>
  <c r="I18" i="34" s="1"/>
  <c r="D18" i="31"/>
  <c r="BP18" i="34"/>
  <c r="J18" i="34" s="1"/>
  <c r="CL18" i="34"/>
  <c r="AF18" i="34" s="1"/>
  <c r="D18" i="29"/>
  <c r="V18" i="1" s="1"/>
  <c r="BN18" i="34"/>
  <c r="H18" i="34" s="1"/>
  <c r="D18" i="28"/>
  <c r="U18" i="1" s="1"/>
  <c r="CH18" i="34"/>
  <c r="AB18" i="34" s="1"/>
  <c r="BV18" i="34"/>
  <c r="P18" i="34" s="1"/>
  <c r="BT18" i="34"/>
  <c r="N18" i="34" s="1"/>
  <c r="CB18" i="34"/>
  <c r="V18" i="34" s="1"/>
  <c r="D18" i="25"/>
  <c r="R18" i="1" s="1"/>
  <c r="AH18" i="33"/>
  <c r="D18" i="22"/>
  <c r="AF18" i="33"/>
  <c r="D18" i="21"/>
  <c r="D18" i="20"/>
  <c r="D18" i="19"/>
  <c r="D18" i="18"/>
  <c r="D18" i="17"/>
  <c r="D18" i="16"/>
  <c r="D18" i="15"/>
  <c r="D18" i="14"/>
  <c r="D18" i="13"/>
  <c r="D18" i="8"/>
  <c r="K18" i="1"/>
  <c r="J18" i="1"/>
  <c r="I18" i="1"/>
  <c r="F18" i="1"/>
  <c r="AY17" i="3"/>
  <c r="AP17" i="3"/>
  <c r="AD17" i="1" s="1"/>
  <c r="AD17" i="3"/>
  <c r="AB17" i="3" s="1"/>
  <c r="S17" i="3"/>
  <c r="Q17" i="3" s="1"/>
  <c r="O17" i="3"/>
  <c r="F17" i="1" s="1"/>
  <c r="I17" i="1"/>
  <c r="M17" i="1"/>
  <c r="L17" i="1"/>
  <c r="F17" i="3"/>
  <c r="E17" i="3"/>
  <c r="E17" i="1" s="1"/>
  <c r="CL17" i="34"/>
  <c r="AF17" i="34" s="1"/>
  <c r="CK17" i="34"/>
  <c r="AE17" i="34" s="1"/>
  <c r="CI17" i="34"/>
  <c r="AC17" i="34" s="1"/>
  <c r="CF17" i="34"/>
  <c r="Z17" i="34" s="1"/>
  <c r="CE17" i="34"/>
  <c r="Y17" i="34" s="1"/>
  <c r="CC17" i="34"/>
  <c r="W17" i="34" s="1"/>
  <c r="BZ17" i="34"/>
  <c r="T17" i="34" s="1"/>
  <c r="BY17" i="34"/>
  <c r="S17" i="34" s="1"/>
  <c r="BW17" i="34"/>
  <c r="Q17" i="34" s="1"/>
  <c r="BT17" i="34"/>
  <c r="N17" i="34" s="1"/>
  <c r="BS17" i="34"/>
  <c r="M17" i="34" s="1"/>
  <c r="BN17" i="34"/>
  <c r="H17" i="34" s="1"/>
  <c r="BM17" i="34"/>
  <c r="G17" i="34" s="1"/>
  <c r="D17" i="32"/>
  <c r="CA17" i="34"/>
  <c r="U17" i="34" s="1"/>
  <c r="BX17" i="34"/>
  <c r="R17" i="34" s="1"/>
  <c r="BQ17" i="34"/>
  <c r="K17" i="34" s="1"/>
  <c r="BL17" i="34"/>
  <c r="F17" i="34" s="1"/>
  <c r="D17" i="31"/>
  <c r="CG17" i="34"/>
  <c r="AA17" i="34" s="1"/>
  <c r="BU17" i="34"/>
  <c r="O17" i="34" s="1"/>
  <c r="BO17" i="34"/>
  <c r="I17" i="34" s="1"/>
  <c r="CJ17" i="34"/>
  <c r="AD17" i="34" s="1"/>
  <c r="CD17" i="34"/>
  <c r="X17" i="34" s="1"/>
  <c r="BR17" i="34"/>
  <c r="L17" i="34" s="1"/>
  <c r="D17" i="27"/>
  <c r="T17" i="1" s="1"/>
  <c r="D17" i="26"/>
  <c r="S17" i="1" s="1"/>
  <c r="CH17" i="34"/>
  <c r="AB17" i="34" s="1"/>
  <c r="CB17" i="34"/>
  <c r="V17" i="34" s="1"/>
  <c r="BV17" i="34"/>
  <c r="P17" i="34" s="1"/>
  <c r="BP17" i="34"/>
  <c r="J17" i="34" s="1"/>
  <c r="AG17" i="34"/>
  <c r="O17" i="1" s="1"/>
  <c r="AF17" i="33"/>
  <c r="AH17" i="33"/>
  <c r="D17" i="22"/>
  <c r="D17" i="21"/>
  <c r="D17" i="20"/>
  <c r="D17" i="19"/>
  <c r="D17" i="18"/>
  <c r="D17" i="17"/>
  <c r="D17" i="16"/>
  <c r="D17" i="15"/>
  <c r="D17" i="14"/>
  <c r="D17" i="13"/>
  <c r="D17" i="8"/>
  <c r="AC17" i="1"/>
  <c r="N17" i="1"/>
  <c r="K17" i="1"/>
  <c r="J17" i="1"/>
  <c r="H17" i="1"/>
  <c r="AY16" i="3"/>
  <c r="AP16" i="3"/>
  <c r="AD16" i="1" s="1"/>
  <c r="AC16" i="1"/>
  <c r="AD16" i="3"/>
  <c r="AB16" i="3" s="1"/>
  <c r="S16" i="3"/>
  <c r="Q16" i="3" s="1"/>
  <c r="L16" i="1"/>
  <c r="K16" i="1"/>
  <c r="E16" i="3"/>
  <c r="E16" i="1" s="1"/>
  <c r="CK16" i="34"/>
  <c r="AE16" i="34" s="1"/>
  <c r="CJ16" i="34"/>
  <c r="AD16" i="34" s="1"/>
  <c r="CI16" i="34"/>
  <c r="AC16" i="34" s="1"/>
  <c r="CD16" i="34"/>
  <c r="X16" i="34" s="1"/>
  <c r="CC16" i="34"/>
  <c r="W16" i="34" s="1"/>
  <c r="BY16" i="34"/>
  <c r="S16" i="34" s="1"/>
  <c r="BX16" i="34"/>
  <c r="R16" i="34" s="1"/>
  <c r="BW16" i="34"/>
  <c r="Q16" i="34" s="1"/>
  <c r="BS16" i="34"/>
  <c r="M16" i="34" s="1"/>
  <c r="BR16" i="34"/>
  <c r="L16" i="34" s="1"/>
  <c r="BQ16" i="34"/>
  <c r="K16" i="34" s="1"/>
  <c r="D16" i="32"/>
  <c r="CL16" i="34"/>
  <c r="AF16" i="34" s="1"/>
  <c r="CE16" i="34"/>
  <c r="Y16" i="34" s="1"/>
  <c r="BZ16" i="34"/>
  <c r="T16" i="34" s="1"/>
  <c r="BN16" i="34"/>
  <c r="H16" i="34" s="1"/>
  <c r="BM16" i="34"/>
  <c r="G16" i="34" s="1"/>
  <c r="D16" i="31"/>
  <c r="CF16" i="34"/>
  <c r="Z16" i="34" s="1"/>
  <c r="CA16" i="34"/>
  <c r="U16" i="34" s="1"/>
  <c r="BU16" i="34"/>
  <c r="O16" i="34" s="1"/>
  <c r="BT16" i="34"/>
  <c r="N16" i="34" s="1"/>
  <c r="D16" i="30"/>
  <c r="W16" i="1" s="1"/>
  <c r="CG16" i="34"/>
  <c r="AA16" i="34" s="1"/>
  <c r="D16" i="29"/>
  <c r="V16" i="1" s="1"/>
  <c r="D16" i="28"/>
  <c r="U16" i="1" s="1"/>
  <c r="D16" i="27"/>
  <c r="T16" i="1" s="1"/>
  <c r="D16" i="26"/>
  <c r="S16" i="1" s="1"/>
  <c r="BO16" i="34"/>
  <c r="I16" i="34" s="1"/>
  <c r="D16" i="25"/>
  <c r="R16" i="1" s="1"/>
  <c r="CH16" i="34"/>
  <c r="AB16" i="34" s="1"/>
  <c r="CB16" i="34"/>
  <c r="V16" i="34" s="1"/>
  <c r="BV16" i="34"/>
  <c r="P16" i="34" s="1"/>
  <c r="BP16" i="34"/>
  <c r="J16" i="34" s="1"/>
  <c r="AG16" i="34"/>
  <c r="O16" i="1" s="1"/>
  <c r="AH16" i="33"/>
  <c r="AF16" i="33"/>
  <c r="D16" i="22"/>
  <c r="D16" i="21"/>
  <c r="D16" i="20"/>
  <c r="D16" i="19"/>
  <c r="D16" i="18"/>
  <c r="D16" i="17"/>
  <c r="D16" i="16"/>
  <c r="D16" i="15"/>
  <c r="D16" i="14"/>
  <c r="D16" i="13"/>
  <c r="D16" i="8"/>
  <c r="N16" i="1"/>
  <c r="M16" i="1"/>
  <c r="J16" i="1"/>
  <c r="I16" i="1"/>
  <c r="H16" i="1"/>
  <c r="AY15" i="3"/>
  <c r="AP15" i="3"/>
  <c r="AD15" i="3"/>
  <c r="AB15" i="3" s="1"/>
  <c r="S15" i="3"/>
  <c r="Q15" i="3" s="1"/>
  <c r="O15" i="3"/>
  <c r="F15" i="1" s="1"/>
  <c r="N15" i="1"/>
  <c r="L15" i="1"/>
  <c r="K15" i="1"/>
  <c r="F15" i="3"/>
  <c r="CL15" i="34"/>
  <c r="AF15" i="34" s="1"/>
  <c r="CK15" i="34"/>
  <c r="AE15" i="34" s="1"/>
  <c r="CJ15" i="34"/>
  <c r="AD15" i="34" s="1"/>
  <c r="CE15" i="34"/>
  <c r="Y15" i="34" s="1"/>
  <c r="CD15" i="34"/>
  <c r="X15" i="34" s="1"/>
  <c r="CC15" i="34"/>
  <c r="W15" i="34" s="1"/>
  <c r="BZ15" i="34"/>
  <c r="T15" i="34" s="1"/>
  <c r="BY15" i="34"/>
  <c r="S15" i="34" s="1"/>
  <c r="BX15" i="34"/>
  <c r="R15" i="34" s="1"/>
  <c r="BW15" i="34"/>
  <c r="Q15" i="34" s="1"/>
  <c r="BM15" i="34"/>
  <c r="BL15" i="34"/>
  <c r="F15" i="34" s="1"/>
  <c r="D15" i="32"/>
  <c r="CI15" i="34"/>
  <c r="AC15" i="34" s="1"/>
  <c r="CF15" i="34"/>
  <c r="Z15" i="34" s="1"/>
  <c r="BT15" i="34"/>
  <c r="N15" i="34" s="1"/>
  <c r="BS15" i="34"/>
  <c r="M15" i="34" s="1"/>
  <c r="D15" i="31"/>
  <c r="CG15" i="34"/>
  <c r="AA15" i="34" s="1"/>
  <c r="CA15" i="34"/>
  <c r="U15" i="34" s="1"/>
  <c r="BQ15" i="34"/>
  <c r="K15" i="34" s="1"/>
  <c r="BN15" i="34"/>
  <c r="H15" i="34" s="1"/>
  <c r="D15" i="30"/>
  <c r="W15" i="1" s="1"/>
  <c r="BU15" i="34"/>
  <c r="O15" i="34" s="1"/>
  <c r="BR15" i="34"/>
  <c r="L15" i="34" s="1"/>
  <c r="D15" i="29"/>
  <c r="V15" i="1" s="1"/>
  <c r="BO15" i="34"/>
  <c r="I15" i="34" s="1"/>
  <c r="D15" i="27"/>
  <c r="T15" i="1" s="1"/>
  <c r="D15" i="26"/>
  <c r="S15" i="1" s="1"/>
  <c r="D15" i="25"/>
  <c r="R15" i="1" s="1"/>
  <c r="CH15" i="34"/>
  <c r="AB15" i="34" s="1"/>
  <c r="CB15" i="34"/>
  <c r="V15" i="34" s="1"/>
  <c r="BV15" i="34"/>
  <c r="P15" i="34" s="1"/>
  <c r="BP15" i="34"/>
  <c r="J15" i="34" s="1"/>
  <c r="AG15" i="34"/>
  <c r="O15" i="1" s="1"/>
  <c r="AH15" i="33"/>
  <c r="AF15" i="33"/>
  <c r="D15" i="22"/>
  <c r="D15" i="21"/>
  <c r="D15" i="20"/>
  <c r="D15" i="19"/>
  <c r="D15" i="18"/>
  <c r="D15" i="17"/>
  <c r="D15" i="16"/>
  <c r="D15" i="15"/>
  <c r="D15" i="14"/>
  <c r="D15" i="13"/>
  <c r="D15" i="8"/>
  <c r="AC15" i="1"/>
  <c r="AB15" i="1"/>
  <c r="M15" i="1"/>
  <c r="J15" i="1"/>
  <c r="I15" i="1"/>
  <c r="H15" i="1"/>
  <c r="AY14" i="3"/>
  <c r="AP14" i="3"/>
  <c r="AC14" i="1"/>
  <c r="O14" i="3"/>
  <c r="AD14" i="3"/>
  <c r="AB14" i="3" s="1"/>
  <c r="S14" i="3"/>
  <c r="Q14" i="3" s="1"/>
  <c r="N14" i="1"/>
  <c r="K14" i="1"/>
  <c r="F14" i="3"/>
  <c r="E14" i="3"/>
  <c r="E14" i="1" s="1"/>
  <c r="CL14" i="34"/>
  <c r="AF14" i="34" s="1"/>
  <c r="CK14" i="34"/>
  <c r="AE14" i="34" s="1"/>
  <c r="CJ14" i="34"/>
  <c r="AD14" i="34" s="1"/>
  <c r="CI14" i="34"/>
  <c r="AC14" i="34" s="1"/>
  <c r="CA14" i="34"/>
  <c r="U14" i="34" s="1"/>
  <c r="BZ14" i="34"/>
  <c r="T14" i="34" s="1"/>
  <c r="BY14" i="34"/>
  <c r="S14" i="34" s="1"/>
  <c r="BX14" i="34"/>
  <c r="R14" i="34" s="1"/>
  <c r="BW14" i="34"/>
  <c r="Q14" i="34" s="1"/>
  <c r="BT14" i="34"/>
  <c r="N14" i="34" s="1"/>
  <c r="BS14" i="34"/>
  <c r="M14" i="34" s="1"/>
  <c r="BR14" i="34"/>
  <c r="L14" i="34" s="1"/>
  <c r="BN14" i="34"/>
  <c r="H14" i="34" s="1"/>
  <c r="BM14" i="34"/>
  <c r="G14" i="34" s="1"/>
  <c r="D14" i="32"/>
  <c r="CF14" i="34"/>
  <c r="Z14" i="34" s="1"/>
  <c r="CC14" i="34"/>
  <c r="W14" i="34" s="1"/>
  <c r="BQ14" i="34"/>
  <c r="K14" i="34" s="1"/>
  <c r="D14" i="31"/>
  <c r="CE14" i="34"/>
  <c r="Y14" i="34" s="1"/>
  <c r="CD14" i="34"/>
  <c r="X14" i="34" s="1"/>
  <c r="D14" i="30"/>
  <c r="W14" i="1" s="1"/>
  <c r="BL14" i="34"/>
  <c r="F14" i="34" s="1"/>
  <c r="BU14" i="34"/>
  <c r="O14" i="34" s="1"/>
  <c r="D14" i="26"/>
  <c r="S14" i="1" s="1"/>
  <c r="CG14" i="34"/>
  <c r="AA14" i="34" s="1"/>
  <c r="BO14" i="34"/>
  <c r="I14" i="34" s="1"/>
  <c r="CH14" i="34"/>
  <c r="AB14" i="34" s="1"/>
  <c r="CB14" i="34"/>
  <c r="V14" i="34" s="1"/>
  <c r="BV14" i="34"/>
  <c r="P14" i="34" s="1"/>
  <c r="BP14" i="34"/>
  <c r="J14" i="34" s="1"/>
  <c r="AH14" i="33"/>
  <c r="AF14" i="33"/>
  <c r="D14" i="22"/>
  <c r="D14" i="21"/>
  <c r="D14" i="20"/>
  <c r="D14" i="19"/>
  <c r="D14" i="18"/>
  <c r="D14" i="17"/>
  <c r="D14" i="16"/>
  <c r="D14" i="15"/>
  <c r="D14" i="14"/>
  <c r="D14" i="13"/>
  <c r="D14" i="8"/>
  <c r="M14" i="1"/>
  <c r="L14" i="1"/>
  <c r="I14" i="1"/>
  <c r="H14" i="1"/>
  <c r="AY13" i="3"/>
  <c r="AP13" i="3"/>
  <c r="AD13" i="1" s="1"/>
  <c r="AD13" i="3"/>
  <c r="AB13" i="3" s="1"/>
  <c r="S13" i="3"/>
  <c r="I13" i="1"/>
  <c r="L13" i="1"/>
  <c r="K13" i="1"/>
  <c r="CL13" i="34"/>
  <c r="AF13" i="34" s="1"/>
  <c r="CK13" i="34"/>
  <c r="AE13" i="34" s="1"/>
  <c r="CJ13" i="34"/>
  <c r="AD13" i="34" s="1"/>
  <c r="CI13" i="34"/>
  <c r="AC13" i="34" s="1"/>
  <c r="CE13" i="34"/>
  <c r="Y13" i="34" s="1"/>
  <c r="CD13" i="34"/>
  <c r="X13" i="34" s="1"/>
  <c r="CC13" i="34"/>
  <c r="W13" i="34" s="1"/>
  <c r="BX13" i="34"/>
  <c r="R13" i="34" s="1"/>
  <c r="BW13" i="34"/>
  <c r="Q13" i="34" s="1"/>
  <c r="BT13" i="34"/>
  <c r="N13" i="34" s="1"/>
  <c r="BS13" i="34"/>
  <c r="M13" i="34" s="1"/>
  <c r="BR13" i="34"/>
  <c r="L13" i="34" s="1"/>
  <c r="BO13" i="34"/>
  <c r="I13" i="34" s="1"/>
  <c r="BN13" i="34"/>
  <c r="H13" i="34" s="1"/>
  <c r="D13" i="32"/>
  <c r="CF13" i="34"/>
  <c r="Z13" i="34" s="1"/>
  <c r="BQ13" i="34"/>
  <c r="K13" i="34" s="1"/>
  <c r="D13" i="31"/>
  <c r="BZ13" i="34"/>
  <c r="T13" i="34" s="1"/>
  <c r="BY13" i="34"/>
  <c r="S13" i="34" s="1"/>
  <c r="BM13" i="34"/>
  <c r="G13" i="34" s="1"/>
  <c r="BL13" i="34"/>
  <c r="F13" i="34" s="1"/>
  <c r="D13" i="30"/>
  <c r="W13" i="1" s="1"/>
  <c r="D13" i="29"/>
  <c r="V13" i="1" s="1"/>
  <c r="BP13" i="34"/>
  <c r="J13" i="34" s="1"/>
  <c r="D13" i="28"/>
  <c r="U13" i="1" s="1"/>
  <c r="CG13" i="34"/>
  <c r="AA13" i="34" s="1"/>
  <c r="D13" i="27"/>
  <c r="T13" i="1" s="1"/>
  <c r="CA13" i="34"/>
  <c r="U13" i="34" s="1"/>
  <c r="D13" i="26"/>
  <c r="S13" i="1" s="1"/>
  <c r="BU13" i="34"/>
  <c r="O13" i="34" s="1"/>
  <c r="CH13" i="34"/>
  <c r="AB13" i="34" s="1"/>
  <c r="CB13" i="34"/>
  <c r="V13" i="34" s="1"/>
  <c r="BV13" i="34"/>
  <c r="P13" i="34" s="1"/>
  <c r="AG13" i="34"/>
  <c r="O13" i="1" s="1"/>
  <c r="AH13" i="33"/>
  <c r="AF13" i="33"/>
  <c r="D13" i="22"/>
  <c r="D13" i="21"/>
  <c r="D13" i="20"/>
  <c r="D13" i="19"/>
  <c r="D13" i="17"/>
  <c r="D13" i="16"/>
  <c r="D13" i="15"/>
  <c r="D13" i="14"/>
  <c r="D13" i="13"/>
  <c r="D13" i="8"/>
  <c r="AC13" i="1"/>
  <c r="N13" i="1"/>
  <c r="M13" i="1"/>
  <c r="J13" i="1"/>
  <c r="H13" i="1"/>
  <c r="AY12" i="3"/>
  <c r="AP12" i="3"/>
  <c r="AD12" i="3"/>
  <c r="AB12" i="3" s="1"/>
  <c r="S12" i="3"/>
  <c r="Q12" i="3" s="1"/>
  <c r="O12" i="3"/>
  <c r="F12" i="1" s="1"/>
  <c r="I12" i="1"/>
  <c r="M12" i="1"/>
  <c r="J12" i="1"/>
  <c r="E12" i="3"/>
  <c r="CL12" i="34"/>
  <c r="AF12" i="34" s="1"/>
  <c r="CK12" i="34"/>
  <c r="AE12" i="34" s="1"/>
  <c r="CG12" i="34"/>
  <c r="AA12" i="34" s="1"/>
  <c r="BZ12" i="34"/>
  <c r="T12" i="34" s="1"/>
  <c r="BY12" i="34"/>
  <c r="S12" i="34" s="1"/>
  <c r="BM12" i="34"/>
  <c r="G12" i="34" s="1"/>
  <c r="D12" i="32"/>
  <c r="CI12" i="34"/>
  <c r="AC12" i="34" s="1"/>
  <c r="CD12" i="34"/>
  <c r="X12" i="34" s="1"/>
  <c r="BX12" i="34"/>
  <c r="R12" i="34" s="1"/>
  <c r="BW12" i="34"/>
  <c r="Q12" i="34" s="1"/>
  <c r="BT12" i="34"/>
  <c r="N12" i="34" s="1"/>
  <c r="BS12" i="34"/>
  <c r="M12" i="34" s="1"/>
  <c r="BR12" i="34"/>
  <c r="L12" i="34" s="1"/>
  <c r="BQ12" i="34"/>
  <c r="K12" i="34" s="1"/>
  <c r="D12" i="31"/>
  <c r="CF12" i="34"/>
  <c r="Z12" i="34" s="1"/>
  <c r="CE12" i="34"/>
  <c r="Y12" i="34" s="1"/>
  <c r="D12" i="30"/>
  <c r="W12" i="1" s="1"/>
  <c r="CJ12" i="34"/>
  <c r="AD12" i="34" s="1"/>
  <c r="CA12" i="34"/>
  <c r="U12" i="34" s="1"/>
  <c r="BO12" i="34"/>
  <c r="I12" i="34" s="1"/>
  <c r="BN12" i="34"/>
  <c r="H12" i="34" s="1"/>
  <c r="D12" i="29"/>
  <c r="V12" i="1" s="1"/>
  <c r="D12" i="28"/>
  <c r="U12" i="1" s="1"/>
  <c r="CH12" i="34"/>
  <c r="AB12" i="34" s="1"/>
  <c r="CC12" i="34"/>
  <c r="W12" i="34" s="1"/>
  <c r="D12" i="27"/>
  <c r="T12" i="1" s="1"/>
  <c r="D12" i="26"/>
  <c r="S12" i="1" s="1"/>
  <c r="BU12" i="34"/>
  <c r="O12" i="34" s="1"/>
  <c r="D12" i="25"/>
  <c r="R12" i="1" s="1"/>
  <c r="CB12" i="34"/>
  <c r="V12" i="34" s="1"/>
  <c r="BV12" i="34"/>
  <c r="P12" i="34" s="1"/>
  <c r="BP12" i="34"/>
  <c r="J12" i="34" s="1"/>
  <c r="AF12" i="33"/>
  <c r="D12" i="22"/>
  <c r="D12" i="21"/>
  <c r="AH12" i="33"/>
  <c r="D12" i="20"/>
  <c r="D12" i="19"/>
  <c r="D12" i="18"/>
  <c r="D12" i="17"/>
  <c r="D12" i="16"/>
  <c r="D12" i="15"/>
  <c r="D12" i="14"/>
  <c r="D12" i="13"/>
  <c r="D12" i="8"/>
  <c r="AC12" i="1"/>
  <c r="N12" i="1"/>
  <c r="L12" i="1"/>
  <c r="K12" i="1"/>
  <c r="H12" i="1"/>
  <c r="AY11" i="3"/>
  <c r="AP11" i="3"/>
  <c r="AD11" i="1" s="1"/>
  <c r="AD11" i="3"/>
  <c r="AB11" i="3" s="1"/>
  <c r="S11" i="3"/>
  <c r="Q11" i="3" s="1"/>
  <c r="O11" i="3"/>
  <c r="AB11" i="1" s="1"/>
  <c r="N11" i="1"/>
  <c r="M11" i="1"/>
  <c r="L11" i="1"/>
  <c r="F11" i="3"/>
  <c r="H11" i="1"/>
  <c r="E11" i="3"/>
  <c r="E11" i="1" s="1"/>
  <c r="CK11" i="34"/>
  <c r="AE11" i="34" s="1"/>
  <c r="CI11" i="34"/>
  <c r="AC11" i="34" s="1"/>
  <c r="CE11" i="34"/>
  <c r="Y11" i="34" s="1"/>
  <c r="BZ11" i="34"/>
  <c r="T11" i="34" s="1"/>
  <c r="BY11" i="34"/>
  <c r="S11" i="34" s="1"/>
  <c r="BW11" i="34"/>
  <c r="Q11" i="34" s="1"/>
  <c r="BT11" i="34"/>
  <c r="N11" i="34" s="1"/>
  <c r="BS11" i="34"/>
  <c r="M11" i="34" s="1"/>
  <c r="BN11" i="34"/>
  <c r="H11" i="34" s="1"/>
  <c r="BM11" i="34"/>
  <c r="G11" i="34" s="1"/>
  <c r="D11" i="32"/>
  <c r="CF11" i="34"/>
  <c r="Z11" i="34" s="1"/>
  <c r="CD11" i="34"/>
  <c r="X11" i="34" s="1"/>
  <c r="BX11" i="34"/>
  <c r="R11" i="34" s="1"/>
  <c r="BR11" i="34"/>
  <c r="L11" i="34" s="1"/>
  <c r="BQ11" i="34"/>
  <c r="K11" i="34" s="1"/>
  <c r="BL11" i="34"/>
  <c r="F11" i="34" s="1"/>
  <c r="D11" i="31"/>
  <c r="CJ11" i="34"/>
  <c r="AD11" i="34" s="1"/>
  <c r="CC11" i="34"/>
  <c r="W11" i="34" s="1"/>
  <c r="D11" i="30"/>
  <c r="W11" i="1" s="1"/>
  <c r="BU11" i="34"/>
  <c r="O11" i="34" s="1"/>
  <c r="CL11" i="34"/>
  <c r="AF11" i="34" s="1"/>
  <c r="CG11" i="34"/>
  <c r="AA11" i="34" s="1"/>
  <c r="D11" i="28"/>
  <c r="U11" i="1" s="1"/>
  <c r="CA11" i="34"/>
  <c r="U11" i="34" s="1"/>
  <c r="D11" i="27"/>
  <c r="T11" i="1" s="1"/>
  <c r="BP11" i="34"/>
  <c r="J11" i="34" s="1"/>
  <c r="D11" i="26"/>
  <c r="S11" i="1" s="1"/>
  <c r="BO11" i="34"/>
  <c r="I11" i="34" s="1"/>
  <c r="D11" i="25"/>
  <c r="R11" i="1" s="1"/>
  <c r="CH11" i="34"/>
  <c r="AB11" i="34" s="1"/>
  <c r="CB11" i="34"/>
  <c r="V11" i="34" s="1"/>
  <c r="BV11" i="34"/>
  <c r="P11" i="34" s="1"/>
  <c r="AH11" i="33"/>
  <c r="D11" i="21"/>
  <c r="D11" i="20"/>
  <c r="D11" i="19"/>
  <c r="AF11" i="33"/>
  <c r="D11" i="18"/>
  <c r="D11" i="17"/>
  <c r="D11" i="16"/>
  <c r="D11" i="15"/>
  <c r="D11" i="14"/>
  <c r="D11" i="13"/>
  <c r="D11" i="8"/>
  <c r="K11" i="1"/>
  <c r="J11" i="1"/>
  <c r="I11" i="1"/>
  <c r="AY10" i="3"/>
  <c r="AP10" i="3"/>
  <c r="O10" i="3"/>
  <c r="AD10" i="3"/>
  <c r="AB10" i="3" s="1"/>
  <c r="S10" i="3"/>
  <c r="Q10" i="3" s="1"/>
  <c r="P10" i="3"/>
  <c r="N10" i="1"/>
  <c r="M10" i="1"/>
  <c r="L10" i="1"/>
  <c r="K10" i="1"/>
  <c r="F10" i="3"/>
  <c r="E10" i="3"/>
  <c r="CL10" i="34"/>
  <c r="AF10" i="34" s="1"/>
  <c r="BZ10" i="34"/>
  <c r="T10" i="34" s="1"/>
  <c r="BT10" i="34"/>
  <c r="N10" i="34" s="1"/>
  <c r="BN10" i="34"/>
  <c r="H10" i="34" s="1"/>
  <c r="CK10" i="34"/>
  <c r="AE10" i="34" s="1"/>
  <c r="CI10" i="34"/>
  <c r="AC10" i="34" s="1"/>
  <c r="CE10" i="34"/>
  <c r="Y10" i="34" s="1"/>
  <c r="CA10" i="34"/>
  <c r="U10" i="34" s="1"/>
  <c r="BY10" i="34"/>
  <c r="S10" i="34" s="1"/>
  <c r="BS10" i="34"/>
  <c r="M10" i="34" s="1"/>
  <c r="BQ10" i="34"/>
  <c r="K10" i="34" s="1"/>
  <c r="BM10" i="34"/>
  <c r="G10" i="34" s="1"/>
  <c r="D10" i="31"/>
  <c r="CJ10" i="34"/>
  <c r="AD10" i="34" s="1"/>
  <c r="CF10" i="34"/>
  <c r="Z10" i="34" s="1"/>
  <c r="BX10" i="34"/>
  <c r="R10" i="34" s="1"/>
  <c r="BR10" i="34"/>
  <c r="L10" i="34" s="1"/>
  <c r="BL10" i="34"/>
  <c r="F10" i="34" s="1"/>
  <c r="CD10" i="34"/>
  <c r="X10" i="34" s="1"/>
  <c r="CC10" i="34"/>
  <c r="W10" i="34" s="1"/>
  <c r="BW10" i="34"/>
  <c r="Q10" i="34" s="1"/>
  <c r="D10" i="29"/>
  <c r="V10" i="1" s="1"/>
  <c r="BU10" i="34"/>
  <c r="O10" i="34" s="1"/>
  <c r="D10" i="28"/>
  <c r="U10" i="1" s="1"/>
  <c r="D10" i="27"/>
  <c r="T10" i="1" s="1"/>
  <c r="BO10" i="34"/>
  <c r="I10" i="34" s="1"/>
  <c r="CH10" i="34"/>
  <c r="AB10" i="34" s="1"/>
  <c r="CG10" i="34"/>
  <c r="AA10" i="34" s="1"/>
  <c r="CB10" i="34"/>
  <c r="V10" i="34" s="1"/>
  <c r="BV10" i="34"/>
  <c r="P10" i="34" s="1"/>
  <c r="BP10" i="34"/>
  <c r="J10" i="34" s="1"/>
  <c r="AG10" i="34"/>
  <c r="O10" i="1" s="1"/>
  <c r="AF10" i="33"/>
  <c r="D10" i="22"/>
  <c r="D10" i="21"/>
  <c r="AH10" i="33"/>
  <c r="D10" i="20"/>
  <c r="D10" i="19"/>
  <c r="D10" i="18"/>
  <c r="D10" i="17"/>
  <c r="D10" i="16"/>
  <c r="D10" i="15"/>
  <c r="D10" i="14"/>
  <c r="D10" i="8"/>
  <c r="AC10" i="1"/>
  <c r="I10" i="1"/>
  <c r="H10" i="1"/>
  <c r="E10" i="1"/>
  <c r="AY9" i="3"/>
  <c r="AP9" i="3"/>
  <c r="AM9" i="3" s="1"/>
  <c r="AD9" i="3"/>
  <c r="AB9" i="3" s="1"/>
  <c r="S9" i="3"/>
  <c r="Q9" i="3" s="1"/>
  <c r="O9" i="3"/>
  <c r="F9" i="1" s="1"/>
  <c r="I9" i="1"/>
  <c r="M9" i="1"/>
  <c r="J9" i="1"/>
  <c r="E9" i="3"/>
  <c r="CL9" i="34"/>
  <c r="AF9" i="34" s="1"/>
  <c r="CJ9" i="34"/>
  <c r="AD9" i="34" s="1"/>
  <c r="CI9" i="34"/>
  <c r="AC9" i="34" s="1"/>
  <c r="CG9" i="34"/>
  <c r="AA9" i="34" s="1"/>
  <c r="CF9" i="34"/>
  <c r="Z9" i="34" s="1"/>
  <c r="CC9" i="34"/>
  <c r="W9" i="34" s="1"/>
  <c r="BZ9" i="34"/>
  <c r="T9" i="34" s="1"/>
  <c r="BW9" i="34"/>
  <c r="Q9" i="34" s="1"/>
  <c r="BU9" i="34"/>
  <c r="O9" i="34" s="1"/>
  <c r="BT9" i="34"/>
  <c r="N9" i="34" s="1"/>
  <c r="BQ9" i="34"/>
  <c r="K9" i="34" s="1"/>
  <c r="BN9" i="34"/>
  <c r="H9" i="34" s="1"/>
  <c r="D9" i="32"/>
  <c r="CH9" i="34"/>
  <c r="AB9" i="34" s="1"/>
  <c r="BR9" i="34"/>
  <c r="L9" i="34" s="1"/>
  <c r="D9" i="31"/>
  <c r="BL9" i="34"/>
  <c r="CD9" i="34"/>
  <c r="X9" i="34" s="1"/>
  <c r="BX9" i="34"/>
  <c r="R9" i="34" s="1"/>
  <c r="D9" i="29"/>
  <c r="V9" i="1" s="1"/>
  <c r="BO9" i="34"/>
  <c r="I9" i="34" s="1"/>
  <c r="CK9" i="34"/>
  <c r="AE9" i="34" s="1"/>
  <c r="CE9" i="34"/>
  <c r="Y9" i="34" s="1"/>
  <c r="CA9" i="34"/>
  <c r="U9" i="34" s="1"/>
  <c r="BY9" i="34"/>
  <c r="S9" i="34" s="1"/>
  <c r="BS9" i="34"/>
  <c r="M9" i="34" s="1"/>
  <c r="BM9" i="34"/>
  <c r="G9" i="34" s="1"/>
  <c r="D9" i="27"/>
  <c r="T9" i="1" s="1"/>
  <c r="D9" i="26"/>
  <c r="S9" i="1" s="1"/>
  <c r="CB9" i="34"/>
  <c r="V9" i="34" s="1"/>
  <c r="BV9" i="34"/>
  <c r="P9" i="34" s="1"/>
  <c r="BP9" i="34"/>
  <c r="J9" i="34" s="1"/>
  <c r="AG9" i="34"/>
  <c r="O9" i="1" s="1"/>
  <c r="AF9" i="33"/>
  <c r="AH9" i="33"/>
  <c r="D9" i="21"/>
  <c r="D9" i="19"/>
  <c r="D9" i="18"/>
  <c r="D9" i="17"/>
  <c r="D9" i="16"/>
  <c r="D9" i="15"/>
  <c r="D9" i="13"/>
  <c r="AC9" i="1"/>
  <c r="N9" i="1"/>
  <c r="L9" i="1"/>
  <c r="K9" i="1"/>
  <c r="H9" i="1"/>
  <c r="AY8" i="3"/>
  <c r="AP8" i="3"/>
  <c r="AD8" i="1" s="1"/>
  <c r="AD8" i="3"/>
  <c r="AB8" i="3" s="1"/>
  <c r="S8" i="3"/>
  <c r="Q8" i="3" s="1"/>
  <c r="O8" i="3"/>
  <c r="F8" i="1" s="1"/>
  <c r="M8" i="1"/>
  <c r="L8" i="1"/>
  <c r="F8" i="3"/>
  <c r="E8" i="3"/>
  <c r="E8" i="1" s="1"/>
  <c r="CG8" i="34"/>
  <c r="AA8" i="34" s="1"/>
  <c r="CA8" i="34"/>
  <c r="U8" i="34" s="1"/>
  <c r="BU8" i="34"/>
  <c r="O8" i="34" s="1"/>
  <c r="D8" i="32"/>
  <c r="CL8" i="34"/>
  <c r="AF8" i="34" s="1"/>
  <c r="CK8" i="34"/>
  <c r="AE8" i="34" s="1"/>
  <c r="CF8" i="34"/>
  <c r="Z8" i="34" s="1"/>
  <c r="BZ8" i="34"/>
  <c r="T8" i="34" s="1"/>
  <c r="BY8" i="34"/>
  <c r="S8" i="34" s="1"/>
  <c r="BN8" i="34"/>
  <c r="H8" i="34" s="1"/>
  <c r="D8" i="31"/>
  <c r="CE8" i="34"/>
  <c r="Y8" i="34" s="1"/>
  <c r="BT8" i="34"/>
  <c r="N8" i="34" s="1"/>
  <c r="BS8" i="34"/>
  <c r="M8" i="34" s="1"/>
  <c r="BO8" i="34"/>
  <c r="I8" i="34" s="1"/>
  <c r="D8" i="30"/>
  <c r="W8" i="1" s="1"/>
  <c r="CJ8" i="34"/>
  <c r="AD8" i="34" s="1"/>
  <c r="CD8" i="34"/>
  <c r="X8" i="34" s="1"/>
  <c r="BX8" i="34"/>
  <c r="R8" i="34" s="1"/>
  <c r="BR8" i="34"/>
  <c r="L8" i="34" s="1"/>
  <c r="D8" i="28"/>
  <c r="U8" i="1" s="1"/>
  <c r="D8" i="27"/>
  <c r="T8" i="1" s="1"/>
  <c r="CI8" i="34"/>
  <c r="AC8" i="34" s="1"/>
  <c r="CC8" i="34"/>
  <c r="W8" i="34" s="1"/>
  <c r="BW8" i="34"/>
  <c r="Q8" i="34" s="1"/>
  <c r="BQ8" i="34"/>
  <c r="K8" i="34" s="1"/>
  <c r="D8" i="25"/>
  <c r="R8" i="1" s="1"/>
  <c r="CH8" i="34"/>
  <c r="AB8" i="34" s="1"/>
  <c r="CB8" i="34"/>
  <c r="V8" i="34" s="1"/>
  <c r="BV8" i="34"/>
  <c r="P8" i="34" s="1"/>
  <c r="BP8" i="34"/>
  <c r="J8" i="34" s="1"/>
  <c r="AG8" i="34"/>
  <c r="O8" i="1" s="1"/>
  <c r="AG8" i="23"/>
  <c r="AG9" i="23" s="1"/>
  <c r="AG9" i="33" s="1"/>
  <c r="AE8" i="23"/>
  <c r="AE8" i="33" s="1"/>
  <c r="AD8" i="23"/>
  <c r="AD9" i="23" s="1"/>
  <c r="AD10" i="23" s="1"/>
  <c r="AC8" i="23"/>
  <c r="AC8" i="33" s="1"/>
  <c r="AB8" i="23"/>
  <c r="AB8" i="33" s="1"/>
  <c r="AA8" i="23"/>
  <c r="AA8" i="33" s="1"/>
  <c r="Z8" i="23"/>
  <c r="Y8" i="23"/>
  <c r="Y9" i="23" s="1"/>
  <c r="Y10" i="23" s="1"/>
  <c r="X8" i="23"/>
  <c r="X8" i="33" s="1"/>
  <c r="W8" i="23"/>
  <c r="W9" i="23" s="1"/>
  <c r="W10" i="23" s="1"/>
  <c r="V8" i="23"/>
  <c r="V9" i="23" s="1"/>
  <c r="V9" i="33" s="1"/>
  <c r="U8" i="23"/>
  <c r="U9" i="23" s="1"/>
  <c r="U9" i="33" s="1"/>
  <c r="T8" i="23"/>
  <c r="S8" i="23"/>
  <c r="S9" i="23" s="1"/>
  <c r="S10" i="23" s="1"/>
  <c r="R8" i="23"/>
  <c r="R8" i="33" s="1"/>
  <c r="Q8" i="23"/>
  <c r="Q9" i="23" s="1"/>
  <c r="Q10" i="23" s="1"/>
  <c r="P8" i="23"/>
  <c r="P8" i="33" s="1"/>
  <c r="O8" i="23"/>
  <c r="O8" i="33" s="1"/>
  <c r="N8" i="23"/>
  <c r="M8" i="23"/>
  <c r="M8" i="33" s="1"/>
  <c r="L8" i="23"/>
  <c r="L8" i="33" s="1"/>
  <c r="K8" i="23"/>
  <c r="K9" i="23" s="1"/>
  <c r="K10" i="23" s="1"/>
  <c r="J8" i="23"/>
  <c r="J9" i="23" s="1"/>
  <c r="J9" i="33" s="1"/>
  <c r="I8" i="23"/>
  <c r="I8" i="33" s="1"/>
  <c r="H8" i="23"/>
  <c r="G8" i="23"/>
  <c r="G9" i="23" s="1"/>
  <c r="G10" i="23" s="1"/>
  <c r="F8" i="23"/>
  <c r="F9" i="23" s="1"/>
  <c r="F10" i="23" s="1"/>
  <c r="E8" i="23"/>
  <c r="E9" i="23" s="1"/>
  <c r="E10" i="23" s="1"/>
  <c r="AH8" i="33"/>
  <c r="W8" i="33"/>
  <c r="S8" i="33"/>
  <c r="D8" i="22"/>
  <c r="AF8" i="33"/>
  <c r="K8" i="33"/>
  <c r="D8" i="20"/>
  <c r="Q8" i="33"/>
  <c r="D8" i="18"/>
  <c r="D8" i="17"/>
  <c r="D8" i="16"/>
  <c r="D8" i="15"/>
  <c r="D8" i="14"/>
  <c r="D8" i="13"/>
  <c r="AC8" i="1"/>
  <c r="N8" i="1"/>
  <c r="J8" i="1"/>
  <c r="I8" i="1"/>
  <c r="H8" i="1"/>
  <c r="F11" i="1" l="1"/>
  <c r="F27" i="1"/>
  <c r="F28" i="1"/>
  <c r="AY7" i="3"/>
  <c r="P26" i="3"/>
  <c r="AG10" i="23"/>
  <c r="V10" i="23"/>
  <c r="J10" i="23"/>
  <c r="AG11" i="23"/>
  <c r="W11" i="23"/>
  <c r="D7" i="16"/>
  <c r="D7" i="15"/>
  <c r="N7" i="1"/>
  <c r="M7" i="1"/>
  <c r="D7" i="17"/>
  <c r="I7" i="1"/>
  <c r="P17" i="3"/>
  <c r="D17" i="3" s="1"/>
  <c r="P24" i="3"/>
  <c r="S7" i="3"/>
  <c r="L7" i="1"/>
  <c r="P9" i="3"/>
  <c r="P15" i="3"/>
  <c r="P19" i="3"/>
  <c r="H7" i="1"/>
  <c r="V8" i="33"/>
  <c r="P16" i="3"/>
  <c r="P23" i="3"/>
  <c r="AD7" i="3"/>
  <c r="AP7" i="3"/>
  <c r="AB9" i="1"/>
  <c r="X7" i="34"/>
  <c r="O7" i="34"/>
  <c r="K7" i="34"/>
  <c r="L7" i="34"/>
  <c r="M7" i="34"/>
  <c r="T7" i="34"/>
  <c r="U7" i="34"/>
  <c r="S7" i="34"/>
  <c r="AE7" i="34"/>
  <c r="J7" i="34"/>
  <c r="Q7" i="34"/>
  <c r="R7" i="34"/>
  <c r="N7" i="34"/>
  <c r="Z7" i="34"/>
  <c r="AA7" i="34"/>
  <c r="P7" i="34"/>
  <c r="AD7" i="34"/>
  <c r="W7" i="34"/>
  <c r="AC7" i="34"/>
  <c r="AF7" i="34"/>
  <c r="Y7" i="34"/>
  <c r="AB7" i="34"/>
  <c r="H7" i="34"/>
  <c r="CG7" i="34"/>
  <c r="BP7" i="34"/>
  <c r="BV7" i="34"/>
  <c r="CB7" i="34"/>
  <c r="CH7" i="34"/>
  <c r="BU7" i="34"/>
  <c r="CA7" i="34"/>
  <c r="BQ7" i="34"/>
  <c r="BW7" i="34"/>
  <c r="CC7" i="34"/>
  <c r="CI7" i="34"/>
  <c r="BR7" i="34"/>
  <c r="BX7" i="34"/>
  <c r="CD7" i="34"/>
  <c r="CJ7" i="34"/>
  <c r="BS7" i="34"/>
  <c r="BY7" i="34"/>
  <c r="CE7" i="34"/>
  <c r="CK7" i="34"/>
  <c r="BN7" i="34"/>
  <c r="BT7" i="34"/>
  <c r="BZ7" i="34"/>
  <c r="CF7" i="34"/>
  <c r="CL7" i="34"/>
  <c r="D10" i="3"/>
  <c r="P30" i="3"/>
  <c r="P20" i="3"/>
  <c r="P21" i="3"/>
  <c r="P8" i="3"/>
  <c r="D8" i="3" s="1"/>
  <c r="P28" i="3"/>
  <c r="D28" i="3" s="1"/>
  <c r="P13" i="3"/>
  <c r="J8" i="33"/>
  <c r="E8" i="33"/>
  <c r="U8" i="33"/>
  <c r="AG8" i="33"/>
  <c r="Y8" i="33"/>
  <c r="R9" i="23"/>
  <c r="R10" i="23" s="1"/>
  <c r="F9" i="33"/>
  <c r="AD9" i="33"/>
  <c r="G11" i="23"/>
  <c r="G12" i="23" s="1"/>
  <c r="G13" i="23" s="1"/>
  <c r="G12" i="33" s="1"/>
  <c r="Y9" i="33"/>
  <c r="S9" i="33"/>
  <c r="F8" i="33"/>
  <c r="X9" i="23"/>
  <c r="X10" i="23" s="1"/>
  <c r="E9" i="33"/>
  <c r="Q9" i="33"/>
  <c r="AD8" i="33"/>
  <c r="D8" i="23"/>
  <c r="N8" i="33"/>
  <c r="N9" i="23"/>
  <c r="N10" i="23" s="1"/>
  <c r="T8" i="33"/>
  <c r="T9" i="23"/>
  <c r="T10" i="23" s="1"/>
  <c r="Z8" i="33"/>
  <c r="Z9" i="23"/>
  <c r="Z10" i="23" s="1"/>
  <c r="H9" i="23"/>
  <c r="H10" i="23" s="1"/>
  <c r="K9" i="33"/>
  <c r="W9" i="33"/>
  <c r="L9" i="23"/>
  <c r="L10" i="23" s="1"/>
  <c r="M9" i="23"/>
  <c r="M10" i="23" s="1"/>
  <c r="D10" i="23" s="1"/>
  <c r="AE9" i="23"/>
  <c r="AE10" i="23" s="1"/>
  <c r="I9" i="23"/>
  <c r="I10" i="23" s="1"/>
  <c r="O9" i="23"/>
  <c r="O10" i="23" s="1"/>
  <c r="AA9" i="23"/>
  <c r="AA10" i="23" s="1"/>
  <c r="P9" i="23"/>
  <c r="P10" i="23" s="1"/>
  <c r="AB9" i="23"/>
  <c r="AB10" i="23" s="1"/>
  <c r="AC9" i="23"/>
  <c r="AC10" i="23" s="1"/>
  <c r="AF7" i="33"/>
  <c r="AM30" i="3"/>
  <c r="AB30" i="1"/>
  <c r="AE30" i="1" s="1"/>
  <c r="G30" i="1"/>
  <c r="E30" i="3"/>
  <c r="X30" i="1"/>
  <c r="BL30" i="34"/>
  <c r="F30" i="34" s="1"/>
  <c r="D30" i="28"/>
  <c r="U30" i="1" s="1"/>
  <c r="BK30" i="34"/>
  <c r="E30" i="34" s="1"/>
  <c r="AM29" i="3"/>
  <c r="G29" i="1"/>
  <c r="AB29" i="1"/>
  <c r="AE29" i="1" s="1"/>
  <c r="E29" i="3"/>
  <c r="D29" i="32"/>
  <c r="X29" i="1" s="1"/>
  <c r="BK29" i="34"/>
  <c r="E29" i="34" s="1"/>
  <c r="BM29" i="34"/>
  <c r="G29" i="34" s="1"/>
  <c r="D29" i="26"/>
  <c r="S29" i="1" s="1"/>
  <c r="D29" i="25"/>
  <c r="R29" i="1" s="1"/>
  <c r="AG29" i="34"/>
  <c r="D29" i="17"/>
  <c r="AM28" i="3"/>
  <c r="AD28" i="1"/>
  <c r="AE28" i="1" s="1"/>
  <c r="J28" i="1"/>
  <c r="G28" i="1" s="1"/>
  <c r="P28" i="1" s="1"/>
  <c r="Q28" i="1" s="1"/>
  <c r="X28" i="1"/>
  <c r="D28" i="31"/>
  <c r="D7" i="31" s="1"/>
  <c r="BK28" i="34"/>
  <c r="E28" i="34" s="1"/>
  <c r="BM28" i="34"/>
  <c r="G28" i="34" s="1"/>
  <c r="D28" i="27"/>
  <c r="T28" i="1" s="1"/>
  <c r="AM27" i="3"/>
  <c r="AE27" i="1"/>
  <c r="F27" i="3"/>
  <c r="G27" i="1"/>
  <c r="E27" i="3"/>
  <c r="X27" i="1"/>
  <c r="BK27" i="34"/>
  <c r="E27" i="34" s="1"/>
  <c r="D27" i="34" s="1"/>
  <c r="D27" i="27"/>
  <c r="T27" i="1" s="1"/>
  <c r="D27" i="25"/>
  <c r="R27" i="1" s="1"/>
  <c r="AG27" i="34"/>
  <c r="D27" i="18"/>
  <c r="F26" i="1"/>
  <c r="AM26" i="3"/>
  <c r="AD26" i="1"/>
  <c r="AE26" i="1" s="1"/>
  <c r="F26" i="3"/>
  <c r="G26" i="1"/>
  <c r="E26" i="3"/>
  <c r="X26" i="1"/>
  <c r="BK26" i="34"/>
  <c r="BJ26" i="34" s="1"/>
  <c r="D26" i="26"/>
  <c r="S26" i="1" s="1"/>
  <c r="D26" i="25"/>
  <c r="R26" i="1" s="1"/>
  <c r="AM25" i="3"/>
  <c r="AB25" i="1"/>
  <c r="AE25" i="1" s="1"/>
  <c r="G25" i="1"/>
  <c r="E25" i="3"/>
  <c r="X25" i="1"/>
  <c r="BK25" i="34"/>
  <c r="E25" i="34" s="1"/>
  <c r="D25" i="28"/>
  <c r="U25" i="1" s="1"/>
  <c r="BM25" i="34"/>
  <c r="G25" i="34" s="1"/>
  <c r="AG25" i="34"/>
  <c r="AH25" i="33"/>
  <c r="AH7" i="33" s="1"/>
  <c r="AD24" i="1"/>
  <c r="AM24" i="3"/>
  <c r="G24" i="1"/>
  <c r="AB24" i="1"/>
  <c r="E24" i="3"/>
  <c r="X24" i="1"/>
  <c r="BK24" i="34"/>
  <c r="E24" i="34" s="1"/>
  <c r="D24" i="34" s="1"/>
  <c r="D24" i="27"/>
  <c r="T24" i="1" s="1"/>
  <c r="D24" i="26"/>
  <c r="S24" i="1" s="1"/>
  <c r="AM23" i="3"/>
  <c r="G23" i="1"/>
  <c r="AB23" i="1"/>
  <c r="AE23" i="1" s="1"/>
  <c r="E23" i="3"/>
  <c r="X23" i="1"/>
  <c r="BL23" i="34"/>
  <c r="F23" i="34" s="1"/>
  <c r="BK23" i="34"/>
  <c r="E23" i="34" s="1"/>
  <c r="D23" i="26"/>
  <c r="S23" i="1" s="1"/>
  <c r="D23" i="25"/>
  <c r="R23" i="1" s="1"/>
  <c r="AB22" i="1"/>
  <c r="AD22" i="1"/>
  <c r="AM22" i="3"/>
  <c r="J22" i="1"/>
  <c r="G22" i="1" s="1"/>
  <c r="E22" i="3"/>
  <c r="X22" i="1"/>
  <c r="BK22" i="34"/>
  <c r="E22" i="34" s="1"/>
  <c r="D22" i="28"/>
  <c r="U22" i="1" s="1"/>
  <c r="BO22" i="34"/>
  <c r="I22" i="34" s="1"/>
  <c r="I7" i="34" s="1"/>
  <c r="F22" i="34"/>
  <c r="D22" i="25"/>
  <c r="R22" i="1" s="1"/>
  <c r="AG22" i="34"/>
  <c r="AM21" i="3"/>
  <c r="AB21" i="1"/>
  <c r="AE21" i="1" s="1"/>
  <c r="J21" i="1"/>
  <c r="G21" i="1" s="1"/>
  <c r="E21" i="3"/>
  <c r="X21" i="1"/>
  <c r="Y21" i="1" s="1"/>
  <c r="BK21" i="34"/>
  <c r="E21" i="34" s="1"/>
  <c r="D21" i="34" s="1"/>
  <c r="AD20" i="1"/>
  <c r="AM20" i="3"/>
  <c r="AB20" i="3"/>
  <c r="AB7" i="3" s="1"/>
  <c r="Q20" i="3"/>
  <c r="G20" i="1"/>
  <c r="AB20" i="1"/>
  <c r="E20" i="3"/>
  <c r="D20" i="32"/>
  <c r="X20" i="1" s="1"/>
  <c r="D20" i="30"/>
  <c r="W20" i="1" s="1"/>
  <c r="D20" i="27"/>
  <c r="T20" i="1" s="1"/>
  <c r="BL20" i="34"/>
  <c r="F20" i="34" s="1"/>
  <c r="D20" i="34" s="1"/>
  <c r="D20" i="25"/>
  <c r="R20" i="1" s="1"/>
  <c r="AE19" i="1"/>
  <c r="AM19" i="3"/>
  <c r="F19" i="1"/>
  <c r="F19" i="3"/>
  <c r="G19" i="1"/>
  <c r="X19" i="1"/>
  <c r="Y19" i="1" s="1"/>
  <c r="BK19" i="34"/>
  <c r="E19" i="34" s="1"/>
  <c r="D19" i="34" s="1"/>
  <c r="G18" i="1"/>
  <c r="AE18" i="1"/>
  <c r="AM18" i="3"/>
  <c r="X18" i="1"/>
  <c r="BK18" i="34"/>
  <c r="E18" i="34" s="1"/>
  <c r="D18" i="30"/>
  <c r="W18" i="1" s="1"/>
  <c r="D18" i="27"/>
  <c r="T18" i="1" s="1"/>
  <c r="D18" i="26"/>
  <c r="S18" i="1" s="1"/>
  <c r="BL18" i="34"/>
  <c r="F18" i="34" s="1"/>
  <c r="AG18" i="34"/>
  <c r="AB17" i="1"/>
  <c r="AE17" i="1" s="1"/>
  <c r="G17" i="1"/>
  <c r="P17" i="1" s="1"/>
  <c r="Q17" i="1" s="1"/>
  <c r="AM17" i="3"/>
  <c r="X17" i="1"/>
  <c r="BK17" i="34"/>
  <c r="E17" i="34" s="1"/>
  <c r="D17" i="34" s="1"/>
  <c r="D17" i="30"/>
  <c r="W17" i="1" s="1"/>
  <c r="D17" i="29"/>
  <c r="V17" i="1" s="1"/>
  <c r="D17" i="28"/>
  <c r="U17" i="1" s="1"/>
  <c r="D17" i="25"/>
  <c r="R17" i="1" s="1"/>
  <c r="AM16" i="3"/>
  <c r="O16" i="3"/>
  <c r="F16" i="3"/>
  <c r="G16" i="1"/>
  <c r="X16" i="1"/>
  <c r="Y16" i="1" s="1"/>
  <c r="BL16" i="34"/>
  <c r="F16" i="34" s="1"/>
  <c r="BK16" i="34"/>
  <c r="AM15" i="3"/>
  <c r="AD15" i="1"/>
  <c r="AE15" i="1" s="1"/>
  <c r="G15" i="1"/>
  <c r="E15" i="3"/>
  <c r="X15" i="1"/>
  <c r="BK15" i="34"/>
  <c r="E15" i="34" s="1"/>
  <c r="D15" i="28"/>
  <c r="U15" i="1" s="1"/>
  <c r="G15" i="34"/>
  <c r="AB14" i="1"/>
  <c r="F14" i="1"/>
  <c r="AM14" i="3"/>
  <c r="AD14" i="1"/>
  <c r="J14" i="1"/>
  <c r="G14" i="1" s="1"/>
  <c r="X14" i="1"/>
  <c r="D14" i="29"/>
  <c r="V14" i="1" s="1"/>
  <c r="D14" i="28"/>
  <c r="U14" i="1" s="1"/>
  <c r="D14" i="27"/>
  <c r="T14" i="1" s="1"/>
  <c r="BK14" i="34"/>
  <c r="BJ14" i="34" s="1"/>
  <c r="D14" i="25"/>
  <c r="R14" i="1" s="1"/>
  <c r="AG14" i="34"/>
  <c r="AM13" i="3"/>
  <c r="Q13" i="3"/>
  <c r="F13" i="3"/>
  <c r="O13" i="3"/>
  <c r="G13" i="1"/>
  <c r="E13" i="3"/>
  <c r="X13" i="1"/>
  <c r="BK13" i="34"/>
  <c r="E13" i="34" s="1"/>
  <c r="D13" i="34" s="1"/>
  <c r="D13" i="25"/>
  <c r="R13" i="1" s="1"/>
  <c r="D13" i="18"/>
  <c r="D7" i="18" s="1"/>
  <c r="AB12" i="1"/>
  <c r="AM12" i="3"/>
  <c r="AD12" i="1"/>
  <c r="E12" i="1"/>
  <c r="F12" i="3"/>
  <c r="G12" i="1"/>
  <c r="X12" i="1"/>
  <c r="Y12" i="1" s="1"/>
  <c r="BL12" i="34"/>
  <c r="F12" i="34" s="1"/>
  <c r="BK12" i="34"/>
  <c r="E12" i="34" s="1"/>
  <c r="AG12" i="34"/>
  <c r="AM11" i="3"/>
  <c r="G11" i="1"/>
  <c r="AC11" i="1"/>
  <c r="AE11" i="1" s="1"/>
  <c r="X11" i="1"/>
  <c r="D11" i="29"/>
  <c r="V11" i="1" s="1"/>
  <c r="BK11" i="34"/>
  <c r="AG11" i="34"/>
  <c r="D11" i="22"/>
  <c r="AB10" i="1"/>
  <c r="F10" i="1"/>
  <c r="AM10" i="3"/>
  <c r="AD10" i="1"/>
  <c r="J10" i="1"/>
  <c r="G10" i="1" s="1"/>
  <c r="D10" i="32"/>
  <c r="X10" i="1" s="1"/>
  <c r="D10" i="30"/>
  <c r="W10" i="1" s="1"/>
  <c r="BK10" i="34"/>
  <c r="E10" i="34" s="1"/>
  <c r="D10" i="34" s="1"/>
  <c r="D10" i="26"/>
  <c r="S10" i="1" s="1"/>
  <c r="D10" i="25"/>
  <c r="R10" i="1" s="1"/>
  <c r="D10" i="13"/>
  <c r="D7" i="13" s="1"/>
  <c r="V7" i="34"/>
  <c r="AD9" i="1"/>
  <c r="AE9" i="1" s="1"/>
  <c r="E9" i="1"/>
  <c r="F9" i="3"/>
  <c r="F7" i="3" s="1"/>
  <c r="G9" i="1"/>
  <c r="X9" i="1"/>
  <c r="BK9" i="34"/>
  <c r="BJ9" i="34" s="1"/>
  <c r="D9" i="30"/>
  <c r="D9" i="28"/>
  <c r="U9" i="1" s="1"/>
  <c r="D9" i="25"/>
  <c r="R9" i="1" s="1"/>
  <c r="F9" i="34"/>
  <c r="D9" i="22"/>
  <c r="D7" i="22" s="1"/>
  <c r="D9" i="20"/>
  <c r="D7" i="20" s="1"/>
  <c r="G9" i="33"/>
  <c r="D9" i="14"/>
  <c r="D7" i="14" s="1"/>
  <c r="D9" i="8"/>
  <c r="AB8" i="1"/>
  <c r="AE8" i="1" s="1"/>
  <c r="AM8" i="3"/>
  <c r="K8" i="1"/>
  <c r="BM8" i="34"/>
  <c r="D8" i="29"/>
  <c r="BL8" i="34"/>
  <c r="D8" i="26"/>
  <c r="BK8" i="34"/>
  <c r="H8" i="33"/>
  <c r="D8" i="21"/>
  <c r="D7" i="21" s="1"/>
  <c r="D8" i="19"/>
  <c r="G8" i="33"/>
  <c r="D8" i="8"/>
  <c r="D7" i="8" s="1"/>
  <c r="AM7" i="3" l="1"/>
  <c r="O7" i="3"/>
  <c r="Q7" i="3"/>
  <c r="E7" i="3"/>
  <c r="D19" i="3"/>
  <c r="W10" i="33"/>
  <c r="W12" i="23"/>
  <c r="W11" i="33" s="1"/>
  <c r="R9" i="33"/>
  <c r="H9" i="33"/>
  <c r="T7" i="1"/>
  <c r="AE24" i="1"/>
  <c r="Y25" i="1"/>
  <c r="X8" i="1"/>
  <c r="X7" i="1" s="1"/>
  <c r="D7" i="19"/>
  <c r="V8" i="1"/>
  <c r="D7" i="29"/>
  <c r="D7" i="25"/>
  <c r="D7" i="28"/>
  <c r="D7" i="32"/>
  <c r="W9" i="1"/>
  <c r="W7" i="1" s="1"/>
  <c r="D7" i="30"/>
  <c r="R7" i="1"/>
  <c r="D9" i="3"/>
  <c r="S8" i="1"/>
  <c r="S7" i="1" s="1"/>
  <c r="D7" i="26"/>
  <c r="U7" i="1"/>
  <c r="AG7" i="34"/>
  <c r="D7" i="27"/>
  <c r="AE22" i="1"/>
  <c r="J7" i="1"/>
  <c r="P9" i="1"/>
  <c r="Q9" i="1" s="1"/>
  <c r="AC7" i="1"/>
  <c r="G8" i="1"/>
  <c r="K7" i="1"/>
  <c r="AD7" i="1"/>
  <c r="Y11" i="1"/>
  <c r="V7" i="1"/>
  <c r="BK7" i="34"/>
  <c r="F8" i="34"/>
  <c r="F7" i="34" s="1"/>
  <c r="BL7" i="34"/>
  <c r="G8" i="34"/>
  <c r="G7" i="34" s="1"/>
  <c r="BM7" i="34"/>
  <c r="D18" i="34"/>
  <c r="BO7" i="34"/>
  <c r="O14" i="1"/>
  <c r="P14" i="3"/>
  <c r="D14" i="3" s="1"/>
  <c r="O25" i="1"/>
  <c r="P25" i="3"/>
  <c r="D25" i="3" s="1"/>
  <c r="BJ27" i="34"/>
  <c r="O29" i="1"/>
  <c r="P29" i="3"/>
  <c r="D29" i="3" s="1"/>
  <c r="O18" i="1"/>
  <c r="P18" i="1" s="1"/>
  <c r="Q18" i="1" s="1"/>
  <c r="P18" i="3"/>
  <c r="D18" i="3" s="1"/>
  <c r="O11" i="1"/>
  <c r="P11" i="1" s="1"/>
  <c r="Q11" i="1" s="1"/>
  <c r="P11" i="3"/>
  <c r="D11" i="3" s="1"/>
  <c r="O22" i="1"/>
  <c r="P22" i="3"/>
  <c r="O12" i="1"/>
  <c r="P12" i="1" s="1"/>
  <c r="Q12" i="1" s="1"/>
  <c r="P12" i="3"/>
  <c r="D12" i="3" s="1"/>
  <c r="O27" i="1"/>
  <c r="P27" i="3"/>
  <c r="D27" i="3" s="1"/>
  <c r="D28" i="34"/>
  <c r="G10" i="33"/>
  <c r="G11" i="33"/>
  <c r="AB9" i="33"/>
  <c r="J11" i="23"/>
  <c r="AE9" i="33"/>
  <c r="U11" i="23"/>
  <c r="F11" i="23"/>
  <c r="AA9" i="33"/>
  <c r="M9" i="33"/>
  <c r="N9" i="33"/>
  <c r="Q11" i="23"/>
  <c r="X9" i="33"/>
  <c r="G14" i="23"/>
  <c r="T9" i="33"/>
  <c r="R11" i="23"/>
  <c r="AG10" i="33"/>
  <c r="AG12" i="23"/>
  <c r="Y11" i="23"/>
  <c r="P9" i="33"/>
  <c r="V11" i="23"/>
  <c r="O9" i="33"/>
  <c r="L9" i="33"/>
  <c r="D9" i="23"/>
  <c r="I9" i="33"/>
  <c r="Z9" i="33"/>
  <c r="E11" i="23"/>
  <c r="AC9" i="33"/>
  <c r="K11" i="23"/>
  <c r="S11" i="23"/>
  <c r="AD11" i="23"/>
  <c r="Y28" i="1"/>
  <c r="D8" i="33"/>
  <c r="AE12" i="1"/>
  <c r="Y26" i="1"/>
  <c r="Y23" i="1"/>
  <c r="E30" i="1"/>
  <c r="P30" i="1" s="1"/>
  <c r="Q30" i="1" s="1"/>
  <c r="D30" i="3"/>
  <c r="Y30" i="1"/>
  <c r="D30" i="34"/>
  <c r="BJ30" i="34"/>
  <c r="E29" i="1"/>
  <c r="P29" i="1" s="1"/>
  <c r="Q29" i="1" s="1"/>
  <c r="D29" i="34"/>
  <c r="BJ29" i="34"/>
  <c r="Y29" i="1"/>
  <c r="BJ28" i="34"/>
  <c r="E27" i="1"/>
  <c r="Y27" i="1"/>
  <c r="E26" i="1"/>
  <c r="P26" i="1" s="1"/>
  <c r="Q26" i="1" s="1"/>
  <c r="D26" i="3"/>
  <c r="E26" i="34"/>
  <c r="D26" i="34" s="1"/>
  <c r="E25" i="1"/>
  <c r="D25" i="34"/>
  <c r="BJ25" i="34"/>
  <c r="E24" i="1"/>
  <c r="P24" i="1" s="1"/>
  <c r="Q24" i="1" s="1"/>
  <c r="D24" i="3"/>
  <c r="BJ24" i="34"/>
  <c r="Y24" i="1"/>
  <c r="E23" i="1"/>
  <c r="P23" i="1" s="1"/>
  <c r="Q23" i="1" s="1"/>
  <c r="D23" i="3"/>
  <c r="D23" i="34"/>
  <c r="BJ23" i="34"/>
  <c r="D22" i="3"/>
  <c r="E22" i="1"/>
  <c r="D22" i="34"/>
  <c r="Y22" i="1"/>
  <c r="BJ22" i="34"/>
  <c r="E21" i="1"/>
  <c r="P21" i="1" s="1"/>
  <c r="Q21" i="1" s="1"/>
  <c r="D21" i="3"/>
  <c r="BJ21" i="34"/>
  <c r="D20" i="3"/>
  <c r="E20" i="1"/>
  <c r="P20" i="1" s="1"/>
  <c r="Q20" i="1" s="1"/>
  <c r="AE20" i="1"/>
  <c r="Y20" i="1"/>
  <c r="BJ20" i="34"/>
  <c r="P19" i="1"/>
  <c r="Q19" i="1" s="1"/>
  <c r="BJ19" i="34"/>
  <c r="Y18" i="1"/>
  <c r="BJ18" i="34"/>
  <c r="BJ17" i="34"/>
  <c r="Y17" i="1"/>
  <c r="F16" i="1"/>
  <c r="P16" i="1" s="1"/>
  <c r="Q16" i="1" s="1"/>
  <c r="AB16" i="1"/>
  <c r="AE16" i="1" s="1"/>
  <c r="D16" i="3"/>
  <c r="BJ16" i="34"/>
  <c r="E16" i="34"/>
  <c r="D16" i="34" s="1"/>
  <c r="E15" i="1"/>
  <c r="P15" i="1" s="1"/>
  <c r="Q15" i="1" s="1"/>
  <c r="D15" i="3"/>
  <c r="Y15" i="1"/>
  <c r="BJ15" i="34"/>
  <c r="D15" i="34"/>
  <c r="P14" i="1"/>
  <c r="Q14" i="1" s="1"/>
  <c r="AE14" i="1"/>
  <c r="E14" i="34"/>
  <c r="D14" i="34" s="1"/>
  <c r="Y14" i="1"/>
  <c r="D13" i="3"/>
  <c r="E13" i="1"/>
  <c r="AB13" i="1"/>
  <c r="AE13" i="1" s="1"/>
  <c r="F13" i="1"/>
  <c r="Y13" i="1"/>
  <c r="BJ13" i="34"/>
  <c r="D12" i="34"/>
  <c r="BJ12" i="34"/>
  <c r="BJ11" i="34"/>
  <c r="E11" i="34"/>
  <c r="D11" i="34" s="1"/>
  <c r="AE10" i="1"/>
  <c r="P10" i="1"/>
  <c r="Q10" i="1" s="1"/>
  <c r="BJ10" i="34"/>
  <c r="Y10" i="1"/>
  <c r="E9" i="34"/>
  <c r="D9" i="34" s="1"/>
  <c r="Y9" i="1"/>
  <c r="BJ8" i="34"/>
  <c r="E8" i="34"/>
  <c r="D7" i="3" l="1"/>
  <c r="W13" i="23"/>
  <c r="P27" i="1"/>
  <c r="Q27" i="1" s="1"/>
  <c r="P25" i="1"/>
  <c r="Q25" i="1" s="1"/>
  <c r="Y8" i="1"/>
  <c r="Y7" i="1" s="1"/>
  <c r="AE7" i="1"/>
  <c r="P7" i="3"/>
  <c r="P22" i="1"/>
  <c r="Q22" i="1" s="1"/>
  <c r="AB7" i="1"/>
  <c r="F7" i="1"/>
  <c r="E7" i="1"/>
  <c r="P8" i="1"/>
  <c r="Q8" i="1" s="1"/>
  <c r="G7" i="1"/>
  <c r="BJ7" i="34"/>
  <c r="D8" i="34"/>
  <c r="D7" i="34" s="1"/>
  <c r="E7" i="34"/>
  <c r="O7" i="1"/>
  <c r="D9" i="33"/>
  <c r="D9" i="1" s="1"/>
  <c r="M11" i="23"/>
  <c r="AB11" i="23"/>
  <c r="S12" i="23"/>
  <c r="S10" i="33"/>
  <c r="I11" i="23"/>
  <c r="AC11" i="23"/>
  <c r="O11" i="23"/>
  <c r="Y12" i="23"/>
  <c r="Y10" i="33"/>
  <c r="Q12" i="23"/>
  <c r="Q10" i="33"/>
  <c r="AA11" i="23"/>
  <c r="L11" i="23"/>
  <c r="P11" i="23"/>
  <c r="U12" i="23"/>
  <c r="U10" i="33"/>
  <c r="R12" i="23"/>
  <c r="R10" i="33"/>
  <c r="X11" i="23"/>
  <c r="K10" i="33"/>
  <c r="K12" i="23"/>
  <c r="T11" i="23"/>
  <c r="AE11" i="23"/>
  <c r="E10" i="33"/>
  <c r="E12" i="23"/>
  <c r="H11" i="23"/>
  <c r="V10" i="33"/>
  <c r="V12" i="23"/>
  <c r="AG13" i="23"/>
  <c r="AG11" i="33"/>
  <c r="G15" i="23"/>
  <c r="G13" i="33"/>
  <c r="N11" i="23"/>
  <c r="J10" i="33"/>
  <c r="J12" i="23"/>
  <c r="AD10" i="33"/>
  <c r="AD12" i="23"/>
  <c r="W14" i="23"/>
  <c r="W12" i="33"/>
  <c r="Z11" i="23"/>
  <c r="F10" i="33"/>
  <c r="F12" i="23"/>
  <c r="D8" i="1"/>
  <c r="P13" i="1"/>
  <c r="Q13" i="1" s="1"/>
  <c r="P7" i="1" l="1"/>
  <c r="Q7" i="1" s="1"/>
  <c r="Z10" i="33"/>
  <c r="Z12" i="23"/>
  <c r="AE12" i="23"/>
  <c r="AE10" i="33"/>
  <c r="AA10" i="33"/>
  <c r="AA12" i="23"/>
  <c r="M12" i="23"/>
  <c r="M10" i="33"/>
  <c r="E13" i="23"/>
  <c r="E11" i="33"/>
  <c r="AG12" i="33"/>
  <c r="AG14" i="23"/>
  <c r="Y11" i="33"/>
  <c r="Y13" i="23"/>
  <c r="I12" i="23"/>
  <c r="I10" i="33"/>
  <c r="F13" i="23"/>
  <c r="F11" i="33"/>
  <c r="K11" i="33"/>
  <c r="K13" i="23"/>
  <c r="R13" i="23"/>
  <c r="R11" i="33"/>
  <c r="P10" i="33"/>
  <c r="P12" i="23"/>
  <c r="O10" i="33"/>
  <c r="O12" i="23"/>
  <c r="N10" i="33"/>
  <c r="N12" i="23"/>
  <c r="L12" i="23"/>
  <c r="L10" i="33"/>
  <c r="W15" i="23"/>
  <c r="W13" i="33"/>
  <c r="V11" i="33"/>
  <c r="V13" i="23"/>
  <c r="Q11" i="33"/>
  <c r="Q13" i="23"/>
  <c r="AC10" i="33"/>
  <c r="AC12" i="23"/>
  <c r="S11" i="33"/>
  <c r="S13" i="23"/>
  <c r="AD13" i="23"/>
  <c r="AD11" i="33"/>
  <c r="T10" i="33"/>
  <c r="T12" i="23"/>
  <c r="AB10" i="33"/>
  <c r="AB12" i="23"/>
  <c r="J11" i="33"/>
  <c r="J13" i="23"/>
  <c r="G16" i="23"/>
  <c r="G14" i="33"/>
  <c r="D11" i="23"/>
  <c r="H12" i="23"/>
  <c r="H10" i="33"/>
  <c r="X12" i="23"/>
  <c r="X10" i="33"/>
  <c r="U11" i="33"/>
  <c r="U13" i="23"/>
  <c r="G17" i="23" l="1"/>
  <c r="G15" i="33"/>
  <c r="T13" i="23"/>
  <c r="T11" i="33"/>
  <c r="S12" i="33"/>
  <c r="S14" i="23"/>
  <c r="V14" i="23"/>
  <c r="V12" i="33"/>
  <c r="E12" i="33"/>
  <c r="E14" i="23"/>
  <c r="AE11" i="33"/>
  <c r="AE13" i="23"/>
  <c r="AC11" i="33"/>
  <c r="AC13" i="23"/>
  <c r="X13" i="23"/>
  <c r="X11" i="33"/>
  <c r="J14" i="23"/>
  <c r="J12" i="33"/>
  <c r="N13" i="23"/>
  <c r="N11" i="33"/>
  <c r="F12" i="33"/>
  <c r="F14" i="23"/>
  <c r="AG13" i="33"/>
  <c r="AG15" i="23"/>
  <c r="Z13" i="23"/>
  <c r="Z11" i="33"/>
  <c r="H13" i="23"/>
  <c r="H11" i="33"/>
  <c r="AD14" i="23"/>
  <c r="AD12" i="33"/>
  <c r="W14" i="33"/>
  <c r="W16" i="23"/>
  <c r="M11" i="33"/>
  <c r="M13" i="23"/>
  <c r="D10" i="33"/>
  <c r="D10" i="1" s="1"/>
  <c r="P11" i="33"/>
  <c r="P13" i="23"/>
  <c r="U14" i="23"/>
  <c r="U12" i="33"/>
  <c r="AB11" i="33"/>
  <c r="AB13" i="23"/>
  <c r="Q14" i="23"/>
  <c r="Q12" i="33"/>
  <c r="R14" i="23"/>
  <c r="R12" i="33"/>
  <c r="I11" i="33"/>
  <c r="I13" i="23"/>
  <c r="AA11" i="33"/>
  <c r="AA13" i="23"/>
  <c r="L11" i="33"/>
  <c r="L13" i="23"/>
  <c r="O11" i="33"/>
  <c r="O13" i="23"/>
  <c r="K14" i="23"/>
  <c r="K12" i="33"/>
  <c r="Y12" i="33"/>
  <c r="Y14" i="23"/>
  <c r="D12" i="23"/>
  <c r="D11" i="33" l="1"/>
  <c r="D11" i="1" s="1"/>
  <c r="O12" i="33"/>
  <c r="O14" i="23"/>
  <c r="R15" i="23"/>
  <c r="R13" i="33"/>
  <c r="AD15" i="23"/>
  <c r="AD13" i="33"/>
  <c r="AG14" i="33"/>
  <c r="AG16" i="23"/>
  <c r="K15" i="23"/>
  <c r="K13" i="33"/>
  <c r="U13" i="33"/>
  <c r="U15" i="23"/>
  <c r="J13" i="33"/>
  <c r="J15" i="23"/>
  <c r="Y13" i="33"/>
  <c r="Y15" i="23"/>
  <c r="L14" i="23"/>
  <c r="L12" i="33"/>
  <c r="P14" i="23"/>
  <c r="P12" i="33"/>
  <c r="F15" i="23"/>
  <c r="F13" i="33"/>
  <c r="T12" i="33"/>
  <c r="T14" i="23"/>
  <c r="M14" i="23"/>
  <c r="M12" i="33"/>
  <c r="Z12" i="33"/>
  <c r="Z14" i="23"/>
  <c r="Q15" i="23"/>
  <c r="Q13" i="33"/>
  <c r="H14" i="23"/>
  <c r="H12" i="33"/>
  <c r="N12" i="33"/>
  <c r="N14" i="23"/>
  <c r="S13" i="33"/>
  <c r="S15" i="23"/>
  <c r="AA14" i="23"/>
  <c r="AA12" i="33"/>
  <c r="AE12" i="33"/>
  <c r="AE14" i="23"/>
  <c r="I14" i="23"/>
  <c r="I12" i="33"/>
  <c r="W17" i="23"/>
  <c r="W15" i="33"/>
  <c r="X14" i="23"/>
  <c r="X12" i="33"/>
  <c r="D13" i="23"/>
  <c r="AB14" i="23"/>
  <c r="AB12" i="33"/>
  <c r="AC14" i="23"/>
  <c r="AC12" i="33"/>
  <c r="E15" i="23"/>
  <c r="E13" i="33"/>
  <c r="V15" i="23"/>
  <c r="V13" i="33"/>
  <c r="G18" i="23"/>
  <c r="G16" i="33"/>
  <c r="D14" i="23" l="1"/>
  <c r="D12" i="33"/>
  <c r="D12" i="1" s="1"/>
  <c r="Z13" i="33"/>
  <c r="Z15" i="23"/>
  <c r="AG15" i="33"/>
  <c r="AG17" i="23"/>
  <c r="AB15" i="23"/>
  <c r="AB13" i="33"/>
  <c r="F16" i="23"/>
  <c r="F14" i="33"/>
  <c r="L15" i="23"/>
  <c r="L13" i="33"/>
  <c r="AA13" i="33"/>
  <c r="AA15" i="23"/>
  <c r="I15" i="23"/>
  <c r="I13" i="33"/>
  <c r="H13" i="33"/>
  <c r="H15" i="23"/>
  <c r="M13" i="33"/>
  <c r="M15" i="23"/>
  <c r="P15" i="23"/>
  <c r="P13" i="33"/>
  <c r="AD16" i="23"/>
  <c r="AD14" i="33"/>
  <c r="U14" i="33"/>
  <c r="U16" i="23"/>
  <c r="O15" i="23"/>
  <c r="O13" i="33"/>
  <c r="E16" i="23"/>
  <c r="E14" i="33"/>
  <c r="AC15" i="23"/>
  <c r="AC13" i="33"/>
  <c r="T15" i="23"/>
  <c r="T13" i="33"/>
  <c r="J16" i="23"/>
  <c r="J14" i="33"/>
  <c r="W16" i="33"/>
  <c r="W18" i="23"/>
  <c r="G19" i="23"/>
  <c r="G17" i="33"/>
  <c r="S16" i="23"/>
  <c r="S14" i="33"/>
  <c r="Y16" i="23"/>
  <c r="Y14" i="33"/>
  <c r="AE15" i="23"/>
  <c r="AE13" i="33"/>
  <c r="N13" i="33"/>
  <c r="N15" i="23"/>
  <c r="V14" i="33"/>
  <c r="V16" i="23"/>
  <c r="X15" i="23"/>
  <c r="X13" i="33"/>
  <c r="Q14" i="33"/>
  <c r="Q16" i="23"/>
  <c r="K16" i="23"/>
  <c r="K14" i="33"/>
  <c r="R16" i="23"/>
  <c r="R14" i="33"/>
  <c r="D13" i="33" l="1"/>
  <c r="D13" i="1" s="1"/>
  <c r="S17" i="23"/>
  <c r="S15" i="33"/>
  <c r="I16" i="23"/>
  <c r="I14" i="33"/>
  <c r="AE16" i="23"/>
  <c r="AE14" i="33"/>
  <c r="D15" i="23"/>
  <c r="M16" i="23"/>
  <c r="M14" i="33"/>
  <c r="AA14" i="33"/>
  <c r="AA16" i="23"/>
  <c r="Z14" i="33"/>
  <c r="Z16" i="23"/>
  <c r="L16" i="23"/>
  <c r="L14" i="33"/>
  <c r="F17" i="23"/>
  <c r="F15" i="33"/>
  <c r="P14" i="33"/>
  <c r="P16" i="23"/>
  <c r="Q15" i="33"/>
  <c r="Q17" i="23"/>
  <c r="E17" i="23"/>
  <c r="E15" i="33"/>
  <c r="H14" i="33"/>
  <c r="H16" i="23"/>
  <c r="K15" i="33"/>
  <c r="K17" i="23"/>
  <c r="X14" i="33"/>
  <c r="X16" i="23"/>
  <c r="J15" i="33"/>
  <c r="J17" i="23"/>
  <c r="N14" i="33"/>
  <c r="N16" i="23"/>
  <c r="Y17" i="23"/>
  <c r="Y15" i="33"/>
  <c r="W17" i="33"/>
  <c r="W19" i="23"/>
  <c r="AD17" i="23"/>
  <c r="AD15" i="33"/>
  <c r="AB16" i="23"/>
  <c r="AB14" i="33"/>
  <c r="U15" i="33"/>
  <c r="U17" i="23"/>
  <c r="V15" i="33"/>
  <c r="V17" i="23"/>
  <c r="G20" i="23"/>
  <c r="G18" i="33"/>
  <c r="T14" i="33"/>
  <c r="T16" i="23"/>
  <c r="R15" i="33"/>
  <c r="R17" i="23"/>
  <c r="AC16" i="23"/>
  <c r="AC14" i="33"/>
  <c r="O14" i="33"/>
  <c r="O16" i="23"/>
  <c r="AG18" i="23"/>
  <c r="AG16" i="33"/>
  <c r="D14" i="33" l="1"/>
  <c r="D14" i="1" s="1"/>
  <c r="D16" i="23"/>
  <c r="I15" i="33"/>
  <c r="I17" i="23"/>
  <c r="Q16" i="33"/>
  <c r="Q18" i="23"/>
  <c r="W18" i="33"/>
  <c r="W20" i="23"/>
  <c r="P15" i="33"/>
  <c r="P17" i="23"/>
  <c r="L17" i="23"/>
  <c r="L15" i="33"/>
  <c r="M17" i="23"/>
  <c r="M15" i="33"/>
  <c r="O15" i="33"/>
  <c r="O17" i="23"/>
  <c r="U18" i="23"/>
  <c r="U16" i="33"/>
  <c r="J18" i="23"/>
  <c r="J16" i="33"/>
  <c r="G21" i="23"/>
  <c r="G19" i="33"/>
  <c r="Z15" i="33"/>
  <c r="Z17" i="23"/>
  <c r="S16" i="33"/>
  <c r="S18" i="23"/>
  <c r="AD16" i="33"/>
  <c r="AD18" i="23"/>
  <c r="AC17" i="23"/>
  <c r="AC15" i="33"/>
  <c r="X17" i="23"/>
  <c r="X15" i="33"/>
  <c r="R18" i="23"/>
  <c r="R16" i="33"/>
  <c r="V18" i="23"/>
  <c r="V16" i="33"/>
  <c r="AB15" i="33"/>
  <c r="AB17" i="23"/>
  <c r="Y16" i="33"/>
  <c r="Y18" i="23"/>
  <c r="T15" i="33"/>
  <c r="T17" i="23"/>
  <c r="H17" i="23"/>
  <c r="H15" i="33"/>
  <c r="AG17" i="33"/>
  <c r="AG19" i="23"/>
  <c r="N15" i="33"/>
  <c r="N17" i="23"/>
  <c r="K16" i="33"/>
  <c r="K18" i="23"/>
  <c r="E16" i="33"/>
  <c r="E18" i="23"/>
  <c r="F16" i="33"/>
  <c r="F18" i="23"/>
  <c r="AA15" i="33"/>
  <c r="AA17" i="23"/>
  <c r="AE17" i="23"/>
  <c r="AE15" i="33"/>
  <c r="D15" i="33" l="1"/>
  <c r="D15" i="1" s="1"/>
  <c r="E19" i="23"/>
  <c r="E17" i="33"/>
  <c r="U17" i="33"/>
  <c r="U19" i="23"/>
  <c r="S17" i="33"/>
  <c r="S19" i="23"/>
  <c r="O16" i="33"/>
  <c r="O18" i="23"/>
  <c r="P18" i="23"/>
  <c r="P16" i="33"/>
  <c r="I18" i="23"/>
  <c r="I16" i="33"/>
  <c r="AG18" i="33"/>
  <c r="AG20" i="23"/>
  <c r="G22" i="23"/>
  <c r="G20" i="33"/>
  <c r="Y17" i="33"/>
  <c r="Y19" i="23"/>
  <c r="Q19" i="23"/>
  <c r="Q17" i="33"/>
  <c r="AA16" i="33"/>
  <c r="AA18" i="23"/>
  <c r="R17" i="33"/>
  <c r="R19" i="23"/>
  <c r="L18" i="23"/>
  <c r="L16" i="33"/>
  <c r="K17" i="33"/>
  <c r="K19" i="23"/>
  <c r="H18" i="23"/>
  <c r="H16" i="33"/>
  <c r="X16" i="33"/>
  <c r="X18" i="23"/>
  <c r="N16" i="33"/>
  <c r="N18" i="23"/>
  <c r="T16" i="33"/>
  <c r="T18" i="23"/>
  <c r="Z16" i="33"/>
  <c r="Z18" i="23"/>
  <c r="W21" i="23"/>
  <c r="W19" i="33"/>
  <c r="AE16" i="33"/>
  <c r="AE18" i="23"/>
  <c r="AD19" i="23"/>
  <c r="AD17" i="33"/>
  <c r="AB16" i="33"/>
  <c r="AB18" i="23"/>
  <c r="F19" i="23"/>
  <c r="F17" i="33"/>
  <c r="D17" i="23"/>
  <c r="V17" i="33"/>
  <c r="V19" i="23"/>
  <c r="AC16" i="33"/>
  <c r="AC18" i="23"/>
  <c r="J17" i="33"/>
  <c r="J19" i="23"/>
  <c r="M16" i="33"/>
  <c r="M18" i="23"/>
  <c r="D18" i="23" l="1"/>
  <c r="D16" i="33"/>
  <c r="D16" i="1" s="1"/>
  <c r="M17" i="33"/>
  <c r="M19" i="23"/>
  <c r="L17" i="33"/>
  <c r="L19" i="23"/>
  <c r="Q20" i="23"/>
  <c r="Q18" i="33"/>
  <c r="AG21" i="23"/>
  <c r="AG19" i="33"/>
  <c r="O19" i="23"/>
  <c r="O17" i="33"/>
  <c r="U18" i="33"/>
  <c r="U20" i="23"/>
  <c r="T17" i="33"/>
  <c r="T19" i="23"/>
  <c r="G21" i="33"/>
  <c r="G23" i="23"/>
  <c r="Z19" i="23"/>
  <c r="Z17" i="33"/>
  <c r="AD18" i="33"/>
  <c r="AD20" i="23"/>
  <c r="AE17" i="33"/>
  <c r="AE19" i="23"/>
  <c r="R20" i="23"/>
  <c r="R18" i="33"/>
  <c r="S18" i="33"/>
  <c r="S20" i="23"/>
  <c r="V18" i="33"/>
  <c r="V20" i="23"/>
  <c r="W22" i="23"/>
  <c r="W20" i="33"/>
  <c r="X17" i="33"/>
  <c r="X19" i="23"/>
  <c r="P17" i="33"/>
  <c r="P19" i="23"/>
  <c r="J18" i="33"/>
  <c r="J20" i="23"/>
  <c r="Y18" i="33"/>
  <c r="Y20" i="23"/>
  <c r="AC17" i="33"/>
  <c r="AC19" i="23"/>
  <c r="F18" i="33"/>
  <c r="F20" i="23"/>
  <c r="H19" i="23"/>
  <c r="H17" i="33"/>
  <c r="AB17" i="33"/>
  <c r="AB19" i="23"/>
  <c r="N17" i="33"/>
  <c r="N19" i="23"/>
  <c r="K18" i="33"/>
  <c r="K20" i="23"/>
  <c r="AA17" i="33"/>
  <c r="AA19" i="23"/>
  <c r="I19" i="23"/>
  <c r="I17" i="33"/>
  <c r="E20" i="23"/>
  <c r="E18" i="33"/>
  <c r="D17" i="33" l="1"/>
  <c r="D17" i="1" s="1"/>
  <c r="AB18" i="33"/>
  <c r="AB20" i="23"/>
  <c r="V19" i="33"/>
  <c r="V21" i="23"/>
  <c r="Q19" i="33"/>
  <c r="Q21" i="23"/>
  <c r="Y19" i="33"/>
  <c r="Y21" i="23"/>
  <c r="AE18" i="33"/>
  <c r="AE20" i="23"/>
  <c r="G24" i="23"/>
  <c r="G22" i="33"/>
  <c r="L18" i="33"/>
  <c r="L20" i="23"/>
  <c r="AA18" i="33"/>
  <c r="AA20" i="23"/>
  <c r="AC20" i="23"/>
  <c r="AC18" i="33"/>
  <c r="P20" i="23"/>
  <c r="P18" i="33"/>
  <c r="U19" i="33"/>
  <c r="U21" i="23"/>
  <c r="Z18" i="33"/>
  <c r="Z20" i="23"/>
  <c r="K21" i="23"/>
  <c r="K19" i="33"/>
  <c r="O20" i="23"/>
  <c r="O18" i="33"/>
  <c r="R21" i="23"/>
  <c r="R19" i="33"/>
  <c r="X20" i="23"/>
  <c r="X18" i="33"/>
  <c r="E21" i="23"/>
  <c r="E19" i="33"/>
  <c r="N20" i="23"/>
  <c r="N18" i="33"/>
  <c r="F21" i="23"/>
  <c r="F19" i="33"/>
  <c r="J19" i="33"/>
  <c r="J21" i="23"/>
  <c r="S19" i="33"/>
  <c r="S21" i="23"/>
  <c r="AD21" i="23"/>
  <c r="AD19" i="33"/>
  <c r="T18" i="33"/>
  <c r="T20" i="23"/>
  <c r="M18" i="33"/>
  <c r="M20" i="23"/>
  <c r="D19" i="23"/>
  <c r="H20" i="23"/>
  <c r="H18" i="33"/>
  <c r="I20" i="23"/>
  <c r="I18" i="33"/>
  <c r="W21" i="33"/>
  <c r="W23" i="23"/>
  <c r="AG22" i="23"/>
  <c r="AG20" i="33"/>
  <c r="D18" i="33" l="1"/>
  <c r="D18" i="1" s="1"/>
  <c r="T19" i="33"/>
  <c r="T21" i="23"/>
  <c r="E22" i="23"/>
  <c r="E20" i="33"/>
  <c r="AE21" i="23"/>
  <c r="AE19" i="33"/>
  <c r="U20" i="33"/>
  <c r="U22" i="23"/>
  <c r="O19" i="33"/>
  <c r="O21" i="23"/>
  <c r="V20" i="33"/>
  <c r="V22" i="23"/>
  <c r="J20" i="33"/>
  <c r="J22" i="23"/>
  <c r="AC21" i="23"/>
  <c r="AC19" i="33"/>
  <c r="AA19" i="33"/>
  <c r="AA21" i="23"/>
  <c r="AG23" i="23"/>
  <c r="AG21" i="33"/>
  <c r="H19" i="33"/>
  <c r="H21" i="23"/>
  <c r="L21" i="23"/>
  <c r="L19" i="33"/>
  <c r="Y22" i="23"/>
  <c r="Y20" i="33"/>
  <c r="I19" i="33"/>
  <c r="I21" i="23"/>
  <c r="R20" i="33"/>
  <c r="R22" i="23"/>
  <c r="G25" i="23"/>
  <c r="G23" i="33"/>
  <c r="D20" i="23"/>
  <c r="M21" i="23"/>
  <c r="M19" i="33"/>
  <c r="S22" i="23"/>
  <c r="S20" i="33"/>
  <c r="X21" i="23"/>
  <c r="X19" i="33"/>
  <c r="K22" i="23"/>
  <c r="K20" i="33"/>
  <c r="P21" i="23"/>
  <c r="P19" i="33"/>
  <c r="AB19" i="33"/>
  <c r="AB21" i="23"/>
  <c r="Q20" i="33"/>
  <c r="Q22" i="23"/>
  <c r="W24" i="23"/>
  <c r="W22" i="33"/>
  <c r="AD20" i="33"/>
  <c r="AD22" i="23"/>
  <c r="F20" i="33"/>
  <c r="F22" i="23"/>
  <c r="N19" i="33"/>
  <c r="N21" i="23"/>
  <c r="Z19" i="33"/>
  <c r="Z21" i="23"/>
  <c r="D19" i="33" l="1"/>
  <c r="D19" i="1" s="1"/>
  <c r="D21" i="23"/>
  <c r="O20" i="33"/>
  <c r="O22" i="23"/>
  <c r="Z20" i="33"/>
  <c r="Z22" i="23"/>
  <c r="AD21" i="33"/>
  <c r="AD23" i="23"/>
  <c r="M20" i="33"/>
  <c r="M22" i="23"/>
  <c r="I22" i="23"/>
  <c r="I20" i="33"/>
  <c r="H22" i="23"/>
  <c r="H20" i="33"/>
  <c r="AC22" i="23"/>
  <c r="AC20" i="33"/>
  <c r="X22" i="23"/>
  <c r="X20" i="33"/>
  <c r="J23" i="23"/>
  <c r="J21" i="33"/>
  <c r="U21" i="33"/>
  <c r="U23" i="23"/>
  <c r="E23" i="23"/>
  <c r="E21" i="33"/>
  <c r="L22" i="23"/>
  <c r="L20" i="33"/>
  <c r="AE20" i="33"/>
  <c r="AE22" i="23"/>
  <c r="K21" i="33"/>
  <c r="K23" i="23"/>
  <c r="N22" i="23"/>
  <c r="N20" i="33"/>
  <c r="G24" i="33"/>
  <c r="G26" i="23"/>
  <c r="AG24" i="23"/>
  <c r="AG22" i="33"/>
  <c r="T20" i="33"/>
  <c r="T22" i="23"/>
  <c r="AB20" i="33"/>
  <c r="AB22" i="23"/>
  <c r="W25" i="23"/>
  <c r="W23" i="33"/>
  <c r="Y21" i="33"/>
  <c r="Y23" i="23"/>
  <c r="F21" i="33"/>
  <c r="F23" i="23"/>
  <c r="Q23" i="23"/>
  <c r="Q21" i="33"/>
  <c r="P22" i="23"/>
  <c r="P20" i="33"/>
  <c r="S21" i="33"/>
  <c r="S23" i="23"/>
  <c r="R21" i="33"/>
  <c r="R23" i="23"/>
  <c r="AA20" i="33"/>
  <c r="AA22" i="23"/>
  <c r="V23" i="23"/>
  <c r="V21" i="33"/>
  <c r="D20" i="33" l="1"/>
  <c r="D20" i="1" s="1"/>
  <c r="R22" i="33"/>
  <c r="R24" i="23"/>
  <c r="H23" i="23"/>
  <c r="H21" i="33"/>
  <c r="S22" i="33"/>
  <c r="S24" i="23"/>
  <c r="F22" i="33"/>
  <c r="F24" i="23"/>
  <c r="AB23" i="23"/>
  <c r="AB21" i="33"/>
  <c r="G27" i="23"/>
  <c r="G25" i="33"/>
  <c r="AE21" i="33"/>
  <c r="AE23" i="23"/>
  <c r="D22" i="23"/>
  <c r="X21" i="33"/>
  <c r="X23" i="23"/>
  <c r="I21" i="33"/>
  <c r="I23" i="23"/>
  <c r="Z21" i="33"/>
  <c r="Z23" i="23"/>
  <c r="K22" i="33"/>
  <c r="K24" i="23"/>
  <c r="J22" i="33"/>
  <c r="J24" i="23"/>
  <c r="U24" i="23"/>
  <c r="U22" i="33"/>
  <c r="M23" i="23"/>
  <c r="M21" i="33"/>
  <c r="Q22" i="33"/>
  <c r="Q24" i="23"/>
  <c r="W26" i="23"/>
  <c r="W24" i="33"/>
  <c r="E24" i="23"/>
  <c r="E22" i="33"/>
  <c r="AA21" i="33"/>
  <c r="AA23" i="23"/>
  <c r="Y22" i="33"/>
  <c r="Y24" i="23"/>
  <c r="T21" i="33"/>
  <c r="T23" i="23"/>
  <c r="AC21" i="33"/>
  <c r="AC23" i="23"/>
  <c r="O23" i="23"/>
  <c r="O21" i="33"/>
  <c r="AG25" i="23"/>
  <c r="AG23" i="33"/>
  <c r="V22" i="33"/>
  <c r="V24" i="23"/>
  <c r="P23" i="23"/>
  <c r="P21" i="33"/>
  <c r="N23" i="23"/>
  <c r="N21" i="33"/>
  <c r="L21" i="33"/>
  <c r="L23" i="23"/>
  <c r="AD24" i="23"/>
  <c r="AD22" i="33"/>
  <c r="D23" i="23" l="1"/>
  <c r="D21" i="33"/>
  <c r="D21" i="1" s="1"/>
  <c r="M22" i="33"/>
  <c r="M24" i="23"/>
  <c r="AG26" i="23"/>
  <c r="AG24" i="33"/>
  <c r="G28" i="23"/>
  <c r="G26" i="33"/>
  <c r="AD23" i="33"/>
  <c r="AD25" i="23"/>
  <c r="L24" i="23"/>
  <c r="L22" i="33"/>
  <c r="AC24" i="23"/>
  <c r="AC22" i="33"/>
  <c r="Z22" i="33"/>
  <c r="Z24" i="23"/>
  <c r="AB22" i="33"/>
  <c r="AB24" i="23"/>
  <c r="H24" i="23"/>
  <c r="H22" i="33"/>
  <c r="E25" i="23"/>
  <c r="E23" i="33"/>
  <c r="S23" i="33"/>
  <c r="S25" i="23"/>
  <c r="K23" i="33"/>
  <c r="K25" i="23"/>
  <c r="O24" i="23"/>
  <c r="O22" i="33"/>
  <c r="V23" i="33"/>
  <c r="V25" i="23"/>
  <c r="AA24" i="23"/>
  <c r="AA22" i="33"/>
  <c r="W27" i="23"/>
  <c r="W25" i="33"/>
  <c r="Q23" i="33"/>
  <c r="Q25" i="23"/>
  <c r="U23" i="33"/>
  <c r="U25" i="23"/>
  <c r="AE22" i="33"/>
  <c r="AE24" i="23"/>
  <c r="F23" i="33"/>
  <c r="F25" i="23"/>
  <c r="R25" i="23"/>
  <c r="R23" i="33"/>
  <c r="N22" i="33"/>
  <c r="N24" i="23"/>
  <c r="Y23" i="33"/>
  <c r="Y25" i="23"/>
  <c r="X22" i="33"/>
  <c r="X24" i="23"/>
  <c r="P24" i="23"/>
  <c r="P22" i="33"/>
  <c r="T22" i="33"/>
  <c r="T24" i="23"/>
  <c r="J23" i="33"/>
  <c r="J25" i="23"/>
  <c r="I24" i="23"/>
  <c r="I22" i="33"/>
  <c r="D22" i="33" l="1"/>
  <c r="D22" i="1" s="1"/>
  <c r="T23" i="33"/>
  <c r="T25" i="23"/>
  <c r="Y24" i="33"/>
  <c r="Y26" i="23"/>
  <c r="F24" i="33"/>
  <c r="F26" i="23"/>
  <c r="Q24" i="33"/>
  <c r="Q26" i="23"/>
  <c r="V24" i="33"/>
  <c r="V26" i="23"/>
  <c r="S26" i="23"/>
  <c r="S24" i="33"/>
  <c r="H25" i="23"/>
  <c r="H23" i="33"/>
  <c r="AC25" i="23"/>
  <c r="AC23" i="33"/>
  <c r="G27" i="33"/>
  <c r="G29" i="23"/>
  <c r="R24" i="33"/>
  <c r="R26" i="23"/>
  <c r="AB23" i="33"/>
  <c r="AB25" i="23"/>
  <c r="I25" i="23"/>
  <c r="I23" i="33"/>
  <c r="N23" i="33"/>
  <c r="N25" i="23"/>
  <c r="L23" i="33"/>
  <c r="L25" i="23"/>
  <c r="AG25" i="33"/>
  <c r="AG27" i="23"/>
  <c r="AA25" i="23"/>
  <c r="AA23" i="33"/>
  <c r="AE23" i="33"/>
  <c r="AE25" i="23"/>
  <c r="J24" i="33"/>
  <c r="J26" i="23"/>
  <c r="P23" i="33"/>
  <c r="P25" i="23"/>
  <c r="W28" i="23"/>
  <c r="W26" i="33"/>
  <c r="O25" i="23"/>
  <c r="O23" i="33"/>
  <c r="E26" i="23"/>
  <c r="E24" i="33"/>
  <c r="Z23" i="33"/>
  <c r="Z25" i="23"/>
  <c r="AD24" i="33"/>
  <c r="AD26" i="23"/>
  <c r="M23" i="33"/>
  <c r="M25" i="23"/>
  <c r="X23" i="33"/>
  <c r="X25" i="23"/>
  <c r="U26" i="23"/>
  <c r="U24" i="33"/>
  <c r="K24" i="33"/>
  <c r="K26" i="23"/>
  <c r="D24" i="23"/>
  <c r="D23" i="33" l="1"/>
  <c r="D23" i="1" s="1"/>
  <c r="Z24" i="33"/>
  <c r="Z26" i="23"/>
  <c r="AG28" i="23"/>
  <c r="AG26" i="33"/>
  <c r="F27" i="23"/>
  <c r="F25" i="33"/>
  <c r="AE24" i="33"/>
  <c r="AE26" i="23"/>
  <c r="L26" i="23"/>
  <c r="L24" i="33"/>
  <c r="AB24" i="33"/>
  <c r="AB26" i="23"/>
  <c r="V27" i="23"/>
  <c r="V25" i="33"/>
  <c r="Y25" i="33"/>
  <c r="Y27" i="23"/>
  <c r="I26" i="23"/>
  <c r="I24" i="33"/>
  <c r="K25" i="33"/>
  <c r="K27" i="23"/>
  <c r="W29" i="23"/>
  <c r="W27" i="33"/>
  <c r="E27" i="23"/>
  <c r="E25" i="33"/>
  <c r="AC26" i="23"/>
  <c r="AC24" i="33"/>
  <c r="AD27" i="23"/>
  <c r="AD25" i="33"/>
  <c r="D25" i="23"/>
  <c r="N24" i="33"/>
  <c r="N26" i="23"/>
  <c r="R27" i="23"/>
  <c r="R25" i="33"/>
  <c r="Q25" i="33"/>
  <c r="Q27" i="23"/>
  <c r="T24" i="33"/>
  <c r="T26" i="23"/>
  <c r="X26" i="23"/>
  <c r="X24" i="33"/>
  <c r="O24" i="33"/>
  <c r="O26" i="23"/>
  <c r="G30" i="23"/>
  <c r="G28" i="33"/>
  <c r="S27" i="23"/>
  <c r="S25" i="33"/>
  <c r="M26" i="23"/>
  <c r="M24" i="33"/>
  <c r="P24" i="33"/>
  <c r="P26" i="23"/>
  <c r="U25" i="33"/>
  <c r="U27" i="23"/>
  <c r="J25" i="33"/>
  <c r="J27" i="23"/>
  <c r="AA24" i="33"/>
  <c r="AA26" i="23"/>
  <c r="H26" i="23"/>
  <c r="H24" i="33"/>
  <c r="D24" i="33" l="1"/>
  <c r="D24" i="1" s="1"/>
  <c r="D26" i="23"/>
  <c r="U28" i="23"/>
  <c r="U26" i="33"/>
  <c r="F28" i="23"/>
  <c r="F26" i="33"/>
  <c r="I27" i="23"/>
  <c r="I25" i="33"/>
  <c r="S26" i="33"/>
  <c r="S28" i="23"/>
  <c r="W28" i="33"/>
  <c r="W30" i="23"/>
  <c r="L27" i="23"/>
  <c r="L25" i="33"/>
  <c r="M25" i="33"/>
  <c r="M27" i="23"/>
  <c r="AD28" i="23"/>
  <c r="AD26" i="33"/>
  <c r="X25" i="33"/>
  <c r="X27" i="23"/>
  <c r="R26" i="33"/>
  <c r="R28" i="23"/>
  <c r="T25" i="33"/>
  <c r="T27" i="23"/>
  <c r="N27" i="23"/>
  <c r="N25" i="33"/>
  <c r="AC25" i="33"/>
  <c r="AC27" i="23"/>
  <c r="K28" i="23"/>
  <c r="K26" i="33"/>
  <c r="AE25" i="33"/>
  <c r="AE27" i="23"/>
  <c r="AG27" i="33"/>
  <c r="AG29" i="23"/>
  <c r="H27" i="23"/>
  <c r="H25" i="33"/>
  <c r="V26" i="33"/>
  <c r="V28" i="23"/>
  <c r="Z25" i="33"/>
  <c r="Z27" i="23"/>
  <c r="Y28" i="23"/>
  <c r="Y26" i="33"/>
  <c r="AA27" i="23"/>
  <c r="AA25" i="33"/>
  <c r="P27" i="23"/>
  <c r="P25" i="33"/>
  <c r="G29" i="33"/>
  <c r="G31" i="23"/>
  <c r="J26" i="33"/>
  <c r="J28" i="23"/>
  <c r="O27" i="23"/>
  <c r="O25" i="33"/>
  <c r="Q28" i="23"/>
  <c r="Q26" i="33"/>
  <c r="E28" i="23"/>
  <c r="E26" i="33"/>
  <c r="AB25" i="33"/>
  <c r="AB27" i="23"/>
  <c r="D27" i="23" l="1"/>
  <c r="D25" i="33"/>
  <c r="D25" i="1" s="1"/>
  <c r="L28" i="23"/>
  <c r="L26" i="33"/>
  <c r="I28" i="23"/>
  <c r="I26" i="33"/>
  <c r="AE26" i="33"/>
  <c r="AE28" i="23"/>
  <c r="X26" i="33"/>
  <c r="X28" i="23"/>
  <c r="Q29" i="23"/>
  <c r="Q27" i="33"/>
  <c r="W29" i="33"/>
  <c r="W31" i="23"/>
  <c r="W30" i="33" s="1"/>
  <c r="Y29" i="23"/>
  <c r="Y27" i="33"/>
  <c r="AD29" i="23"/>
  <c r="AD27" i="33"/>
  <c r="F29" i="23"/>
  <c r="F27" i="33"/>
  <c r="AB28" i="23"/>
  <c r="AB26" i="33"/>
  <c r="Z26" i="33"/>
  <c r="Z28" i="23"/>
  <c r="O28" i="23"/>
  <c r="O26" i="33"/>
  <c r="P26" i="33"/>
  <c r="P28" i="23"/>
  <c r="AG30" i="23"/>
  <c r="AG28" i="33"/>
  <c r="AC26" i="33"/>
  <c r="AC28" i="23"/>
  <c r="R29" i="23"/>
  <c r="R27" i="33"/>
  <c r="M26" i="33"/>
  <c r="M28" i="23"/>
  <c r="S29" i="23"/>
  <c r="S27" i="33"/>
  <c r="AA28" i="23"/>
  <c r="AA26" i="33"/>
  <c r="G30" i="33"/>
  <c r="G7" i="33" s="1"/>
  <c r="N26" i="33"/>
  <c r="N28" i="23"/>
  <c r="T28" i="23"/>
  <c r="T26" i="33"/>
  <c r="H28" i="23"/>
  <c r="H26" i="33"/>
  <c r="K29" i="23"/>
  <c r="K27" i="33"/>
  <c r="E29" i="23"/>
  <c r="E27" i="33"/>
  <c r="J27" i="33"/>
  <c r="J29" i="23"/>
  <c r="V27" i="33"/>
  <c r="V29" i="23"/>
  <c r="U29" i="23"/>
  <c r="U27" i="33"/>
  <c r="D26" i="33" l="1"/>
  <c r="D26" i="1" s="1"/>
  <c r="W7" i="33"/>
  <c r="M27" i="33"/>
  <c r="M29" i="23"/>
  <c r="AE27" i="33"/>
  <c r="AE29" i="23"/>
  <c r="F30" i="23"/>
  <c r="F28" i="33"/>
  <c r="H27" i="33"/>
  <c r="H29" i="23"/>
  <c r="AG31" i="23"/>
  <c r="AG30" i="33" s="1"/>
  <c r="AG29" i="33"/>
  <c r="P27" i="33"/>
  <c r="P29" i="23"/>
  <c r="AD30" i="23"/>
  <c r="AD28" i="33"/>
  <c r="Q28" i="33"/>
  <c r="Q30" i="23"/>
  <c r="I29" i="23"/>
  <c r="I27" i="33"/>
  <c r="S28" i="33"/>
  <c r="S30" i="23"/>
  <c r="O29" i="23"/>
  <c r="O27" i="33"/>
  <c r="Z27" i="33"/>
  <c r="Z29" i="23"/>
  <c r="U28" i="33"/>
  <c r="U30" i="23"/>
  <c r="V30" i="23"/>
  <c r="V28" i="33"/>
  <c r="T27" i="33"/>
  <c r="T29" i="23"/>
  <c r="AA27" i="33"/>
  <c r="AA29" i="23"/>
  <c r="R30" i="23"/>
  <c r="R28" i="33"/>
  <c r="X27" i="33"/>
  <c r="X29" i="23"/>
  <c r="J30" i="23"/>
  <c r="J28" i="33"/>
  <c r="K28" i="33"/>
  <c r="K30" i="23"/>
  <c r="E30" i="23"/>
  <c r="E28" i="33"/>
  <c r="D28" i="23"/>
  <c r="N29" i="23"/>
  <c r="N27" i="33"/>
  <c r="AC27" i="33"/>
  <c r="AC29" i="23"/>
  <c r="AB27" i="33"/>
  <c r="AB29" i="23"/>
  <c r="Y28" i="33"/>
  <c r="Y30" i="23"/>
  <c r="L27" i="33"/>
  <c r="L29" i="23"/>
  <c r="D27" i="33" l="1"/>
  <c r="D27" i="1" s="1"/>
  <c r="Y31" i="23"/>
  <c r="Y30" i="33" s="1"/>
  <c r="Y29" i="33"/>
  <c r="F29" i="33"/>
  <c r="F31" i="23"/>
  <c r="F30" i="33" s="1"/>
  <c r="F7" i="33" s="1"/>
  <c r="T28" i="33"/>
  <c r="T30" i="23"/>
  <c r="AB28" i="33"/>
  <c r="AB30" i="23"/>
  <c r="AE30" i="23"/>
  <c r="AE28" i="33"/>
  <c r="Z28" i="33"/>
  <c r="Z30" i="23"/>
  <c r="P30" i="23"/>
  <c r="P28" i="33"/>
  <c r="I28" i="33"/>
  <c r="I30" i="23"/>
  <c r="AG7" i="33"/>
  <c r="L28" i="33"/>
  <c r="L30" i="23"/>
  <c r="AC28" i="33"/>
  <c r="AC30" i="23"/>
  <c r="E31" i="23"/>
  <c r="E29" i="33"/>
  <c r="J29" i="33"/>
  <c r="J31" i="23"/>
  <c r="J30" i="33" s="1"/>
  <c r="AA28" i="33"/>
  <c r="AA30" i="23"/>
  <c r="U29" i="33"/>
  <c r="U31" i="23"/>
  <c r="U30" i="33" s="1"/>
  <c r="S31" i="23"/>
  <c r="S30" i="33" s="1"/>
  <c r="S29" i="33"/>
  <c r="H30" i="23"/>
  <c r="H28" i="33"/>
  <c r="M28" i="33"/>
  <c r="M30" i="23"/>
  <c r="N30" i="23"/>
  <c r="N28" i="33"/>
  <c r="K31" i="23"/>
  <c r="K30" i="33" s="1"/>
  <c r="K29" i="33"/>
  <c r="Q31" i="23"/>
  <c r="Q30" i="33" s="1"/>
  <c r="Q29" i="33"/>
  <c r="R31" i="23"/>
  <c r="R30" i="33" s="1"/>
  <c r="R29" i="33"/>
  <c r="V31" i="23"/>
  <c r="V30" i="33" s="1"/>
  <c r="V29" i="33"/>
  <c r="O28" i="33"/>
  <c r="O30" i="23"/>
  <c r="D29" i="23"/>
  <c r="X30" i="23"/>
  <c r="X28" i="33"/>
  <c r="AD29" i="33"/>
  <c r="AD31" i="23"/>
  <c r="AD30" i="33" s="1"/>
  <c r="AD7" i="33" s="1"/>
  <c r="J7" i="33" l="1"/>
  <c r="D28" i="33"/>
  <c r="D28" i="1" s="1"/>
  <c r="Q7" i="33"/>
  <c r="Y7" i="33"/>
  <c r="D30" i="23"/>
  <c r="AA29" i="33"/>
  <c r="AA31" i="23"/>
  <c r="AA30" i="33" s="1"/>
  <c r="I29" i="33"/>
  <c r="I31" i="23"/>
  <c r="I30" i="33" s="1"/>
  <c r="E30" i="33"/>
  <c r="T29" i="33"/>
  <c r="T31" i="23"/>
  <c r="T30" i="33" s="1"/>
  <c r="T7" i="33" s="1"/>
  <c r="X29" i="33"/>
  <c r="X31" i="23"/>
  <c r="X30" i="33" s="1"/>
  <c r="AE31" i="23"/>
  <c r="AE30" i="33" s="1"/>
  <c r="AE29" i="33"/>
  <c r="K7" i="33"/>
  <c r="AC31" i="23"/>
  <c r="AC30" i="33" s="1"/>
  <c r="AC29" i="33"/>
  <c r="R7" i="33"/>
  <c r="N29" i="33"/>
  <c r="N31" i="23"/>
  <c r="N30" i="33" s="1"/>
  <c r="S7" i="33"/>
  <c r="L29" i="33"/>
  <c r="L31" i="23"/>
  <c r="L30" i="33" s="1"/>
  <c r="P29" i="33"/>
  <c r="P31" i="23"/>
  <c r="P30" i="33" s="1"/>
  <c r="AB29" i="33"/>
  <c r="AB31" i="23"/>
  <c r="AB30" i="33" s="1"/>
  <c r="V7" i="33"/>
  <c r="H29" i="33"/>
  <c r="H31" i="23"/>
  <c r="H30" i="33" s="1"/>
  <c r="O29" i="33"/>
  <c r="O31" i="23"/>
  <c r="O30" i="33" s="1"/>
  <c r="O7" i="33" s="1"/>
  <c r="M31" i="23"/>
  <c r="M30" i="33" s="1"/>
  <c r="M29" i="33"/>
  <c r="U7" i="33"/>
  <c r="Z29" i="33"/>
  <c r="Z31" i="23"/>
  <c r="Z30" i="33" s="1"/>
  <c r="L7" i="33" l="1"/>
  <c r="AA7" i="33"/>
  <c r="N7" i="33"/>
  <c r="Z7" i="33"/>
  <c r="P7" i="33"/>
  <c r="I7" i="33"/>
  <c r="D29" i="33"/>
  <c r="D29" i="1" s="1"/>
  <c r="AB7" i="33"/>
  <c r="H7" i="33"/>
  <c r="X7" i="33"/>
  <c r="D30" i="33"/>
  <c r="E7" i="33"/>
  <c r="D31" i="23"/>
  <c r="D7" i="23" s="1"/>
  <c r="AE7" i="33"/>
  <c r="AC7" i="33"/>
  <c r="M7" i="33"/>
  <c r="D30" i="1" l="1"/>
  <c r="D7" i="1" s="1"/>
  <c r="D7" i="33"/>
</calcChain>
</file>

<file path=xl/sharedStrings.xml><?xml version="1.0" encoding="utf-8"?>
<sst xmlns="http://schemas.openxmlformats.org/spreadsheetml/2006/main" count="3529" uniqueCount="427">
  <si>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</si>
  <si>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</si>
  <si>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</si>
  <si>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</si>
  <si>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</si>
  <si>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</si>
  <si>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</si>
  <si>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</si>
  <si>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</si>
  <si>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</si>
  <si>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</si>
  <si>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</si>
  <si>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</si>
  <si>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</si>
  <si>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</si>
  <si>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</si>
  <si>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</si>
  <si>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</si>
  <si>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</si>
  <si>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</si>
  <si>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</si>
  <si>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</si>
  <si>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</si>
  <si>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</si>
  <si>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</si>
  <si>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</si>
  <si>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</si>
  <si>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</si>
  <si>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</si>
  <si>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</si>
  <si>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</si>
  <si>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</si>
  <si>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</si>
  <si>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</si>
  <si>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</si>
  <si>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</si>
  <si>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</si>
  <si>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</si>
  <si>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</si>
  <si>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</si>
  <si>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</si>
  <si>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</si>
  <si>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</si>
  <si>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</si>
  <si>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</si>
  <si>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</si>
  <si>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</si>
  <si>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</si>
  <si>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</si>
  <si>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</si>
  <si>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</si>
  <si>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</si>
  <si>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</si>
  <si>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</si>
  <si>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</si>
  <si>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</si>
  <si>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</si>
  <si>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</si>
  <si>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</si>
  <si>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</si>
  <si>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</si>
  <si>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</si>
  <si>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</si>
  <si>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</si>
  <si>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</si>
  <si>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</si>
  <si>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</si>
  <si>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</si>
  <si>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</si>
  <si>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</si>
  <si>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</si>
  <si>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</si>
  <si>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</si>
  <si>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</si>
  <si>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</si>
  <si>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</si>
  <si>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</si>
  <si>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</si>
  <si>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</si>
  <si>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</si>
  <si>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</si>
  <si>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</si>
  <si>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</si>
  <si>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</si>
  <si>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</si>
  <si>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</si>
  <si>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</si>
  <si>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</si>
  <si>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</si>
  <si>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</si>
  <si>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</si>
  <si>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</si>
  <si>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</si>
  <si>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</si>
  <si>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</si>
  <si>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</si>
  <si>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</si>
  <si>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</si>
  <si>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</si>
  <si>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</si>
  <si>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</si>
  <si>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</si>
  <si>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</si>
  <si>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</si>
  <si>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</si>
  <si>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</si>
  <si>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</si>
  <si>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</si>
  <si>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</si>
  <si>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</si>
  <si>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</si>
  <si>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</si>
  <si>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</si>
  <si>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</si>
  <si>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</si>
  <si>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【災害】ごみ処理の概要（令和2年度実績）</t>
    <rPh sb="1" eb="3">
      <t>サイガイ</t>
    </rPh>
    <rPh sb="12" eb="14">
      <t>レイワ</t>
    </rPh>
    <rPh sb="15" eb="17">
      <t>ネンド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</si>
  <si>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rPh sb="22" eb="23">
      <t>ド</t>
    </rPh>
    <phoneticPr fontId="4"/>
  </si>
  <si>
    <t>【災害】処理施設別ごみ搬入量の状況（令和2年度実績）</t>
    <rPh sb="1" eb="3">
      <t>サイガイ</t>
    </rPh>
    <rPh sb="18" eb="20">
      <t>レイワ</t>
    </rPh>
    <rPh sb="21" eb="23">
      <t>ネンド</t>
    </rPh>
    <phoneticPr fontId="4"/>
  </si>
  <si>
    <t>【災害】ごみ資源化の状況（令和2年度実績）</t>
    <rPh sb="13" eb="15">
      <t>レイワ</t>
    </rPh>
    <rPh sb="16" eb="18">
      <t>ネンド</t>
    </rPh>
    <phoneticPr fontId="2"/>
  </si>
  <si>
    <t>【災害】中間処理後の再生利用量の状況（令和2年度実績）</t>
    <rPh sb="1" eb="3">
      <t>サイガイ</t>
    </rPh>
    <rPh sb="19" eb="21">
      <t>レイワ</t>
    </rPh>
    <rPh sb="22" eb="24">
      <t>ネンド</t>
    </rPh>
    <phoneticPr fontId="4"/>
  </si>
  <si>
    <t>【災害】ごみ処理の状況（令和2年度実績）</t>
    <rPh sb="1" eb="3">
      <t>サイガイ</t>
    </rPh>
    <rPh sb="12" eb="14">
      <t>レイワ</t>
    </rPh>
    <rPh sb="15" eb="17">
      <t>ネンド</t>
    </rPh>
    <phoneticPr fontId="4"/>
  </si>
  <si>
    <t>神奈川県</t>
    <phoneticPr fontId="2"/>
  </si>
  <si>
    <t>14100</t>
    <phoneticPr fontId="2"/>
  </si>
  <si>
    <t>横浜市</t>
    <phoneticPr fontId="2"/>
  </si>
  <si>
    <t>神奈川県</t>
    <phoneticPr fontId="2"/>
  </si>
  <si>
    <t>14100</t>
    <phoneticPr fontId="2"/>
  </si>
  <si>
    <t>横浜市</t>
    <phoneticPr fontId="2"/>
  </si>
  <si>
    <t>14100</t>
    <phoneticPr fontId="2"/>
  </si>
  <si>
    <t>神奈川県</t>
    <phoneticPr fontId="2"/>
  </si>
  <si>
    <t>14100</t>
    <phoneticPr fontId="2"/>
  </si>
  <si>
    <t>神奈川県</t>
    <phoneticPr fontId="2"/>
  </si>
  <si>
    <t>14100</t>
    <phoneticPr fontId="2"/>
  </si>
  <si>
    <t>横浜市</t>
    <phoneticPr fontId="2"/>
  </si>
  <si>
    <t>14100</t>
    <phoneticPr fontId="2"/>
  </si>
  <si>
    <t>横浜市</t>
    <phoneticPr fontId="2"/>
  </si>
  <si>
    <t>横浜市</t>
    <phoneticPr fontId="2"/>
  </si>
  <si>
    <t>神奈川県</t>
    <phoneticPr fontId="2"/>
  </si>
  <si>
    <t>神奈川県</t>
    <phoneticPr fontId="2"/>
  </si>
  <si>
    <t>14100</t>
    <phoneticPr fontId="2"/>
  </si>
  <si>
    <t>横浜市</t>
    <phoneticPr fontId="2"/>
  </si>
  <si>
    <t>横浜市</t>
    <phoneticPr fontId="2"/>
  </si>
  <si>
    <t>横浜市</t>
    <phoneticPr fontId="2"/>
  </si>
  <si>
    <t>神奈川県</t>
    <phoneticPr fontId="2"/>
  </si>
  <si>
    <t>横浜市</t>
    <phoneticPr fontId="2"/>
  </si>
  <si>
    <t>神奈川県</t>
    <phoneticPr fontId="2"/>
  </si>
  <si>
    <t>神奈川県</t>
    <phoneticPr fontId="2"/>
  </si>
  <si>
    <t>横浜市</t>
    <phoneticPr fontId="2"/>
  </si>
  <si>
    <t>神奈川県</t>
    <phoneticPr fontId="2"/>
  </si>
  <si>
    <t>横浜市</t>
    <phoneticPr fontId="2"/>
  </si>
  <si>
    <t>横浜市</t>
    <phoneticPr fontId="2"/>
  </si>
  <si>
    <t>神奈川県</t>
    <phoneticPr fontId="2"/>
  </si>
  <si>
    <t>14100</t>
    <phoneticPr fontId="2"/>
  </si>
  <si>
    <t>横浜市</t>
    <phoneticPr fontId="2"/>
  </si>
  <si>
    <t>14130</t>
    <phoneticPr fontId="2"/>
  </si>
  <si>
    <t>川崎市</t>
    <phoneticPr fontId="2"/>
  </si>
  <si>
    <t>14130</t>
    <phoneticPr fontId="2"/>
  </si>
  <si>
    <t>川崎市</t>
    <phoneticPr fontId="2"/>
  </si>
  <si>
    <t>川崎市</t>
    <phoneticPr fontId="2"/>
  </si>
  <si>
    <t>神奈川県</t>
    <phoneticPr fontId="2"/>
  </si>
  <si>
    <t>14130</t>
    <phoneticPr fontId="2"/>
  </si>
  <si>
    <t>14130</t>
    <phoneticPr fontId="2"/>
  </si>
  <si>
    <t>川崎市</t>
    <phoneticPr fontId="2"/>
  </si>
  <si>
    <t>14130</t>
    <phoneticPr fontId="2"/>
  </si>
  <si>
    <t>川崎市</t>
    <phoneticPr fontId="2"/>
  </si>
  <si>
    <t>14130</t>
    <phoneticPr fontId="2"/>
  </si>
  <si>
    <t>14130</t>
    <phoneticPr fontId="2"/>
  </si>
  <si>
    <t>川崎市</t>
    <phoneticPr fontId="2"/>
  </si>
  <si>
    <t>神奈川県</t>
    <phoneticPr fontId="2"/>
  </si>
  <si>
    <t>14130</t>
    <phoneticPr fontId="2"/>
  </si>
  <si>
    <t>川崎市</t>
    <phoneticPr fontId="2"/>
  </si>
  <si>
    <t>14130</t>
    <phoneticPr fontId="2"/>
  </si>
  <si>
    <t>14130</t>
    <phoneticPr fontId="2"/>
  </si>
  <si>
    <t>神奈川県</t>
    <phoneticPr fontId="2"/>
  </si>
  <si>
    <t>神奈川県</t>
    <phoneticPr fontId="2"/>
  </si>
  <si>
    <t>14130</t>
    <phoneticPr fontId="2"/>
  </si>
  <si>
    <t>川崎市-2</t>
    <phoneticPr fontId="2"/>
  </si>
  <si>
    <t>神奈川県</t>
    <phoneticPr fontId="2"/>
  </si>
  <si>
    <t>神奈川県</t>
    <phoneticPr fontId="2"/>
  </si>
  <si>
    <t>14150</t>
    <phoneticPr fontId="2"/>
  </si>
  <si>
    <t>相模原市</t>
    <phoneticPr fontId="2"/>
  </si>
  <si>
    <t>神奈川県</t>
    <phoneticPr fontId="2"/>
  </si>
  <si>
    <t>相模原市</t>
    <phoneticPr fontId="2"/>
  </si>
  <si>
    <t>神奈川県</t>
    <phoneticPr fontId="2"/>
  </si>
  <si>
    <t>14150</t>
    <phoneticPr fontId="2"/>
  </si>
  <si>
    <t>相模原市</t>
    <phoneticPr fontId="2"/>
  </si>
  <si>
    <t>相模原市</t>
    <phoneticPr fontId="2"/>
  </si>
  <si>
    <t>相模原市</t>
    <phoneticPr fontId="2"/>
  </si>
  <si>
    <t>14150</t>
    <phoneticPr fontId="2"/>
  </si>
  <si>
    <t>相模原市</t>
    <phoneticPr fontId="2"/>
  </si>
  <si>
    <t>神奈川県</t>
    <phoneticPr fontId="2"/>
  </si>
  <si>
    <t>相模原市</t>
    <phoneticPr fontId="2"/>
  </si>
  <si>
    <t>相模原市</t>
    <phoneticPr fontId="2"/>
  </si>
  <si>
    <t>14150</t>
    <phoneticPr fontId="2"/>
  </si>
  <si>
    <t>14150</t>
    <phoneticPr fontId="2"/>
  </si>
  <si>
    <t>相模原市</t>
    <phoneticPr fontId="2"/>
  </si>
  <si>
    <t>14201</t>
    <phoneticPr fontId="2"/>
  </si>
  <si>
    <t>横須賀市</t>
    <phoneticPr fontId="2"/>
  </si>
  <si>
    <t>横須賀市</t>
    <phoneticPr fontId="2"/>
  </si>
  <si>
    <t>14201</t>
    <phoneticPr fontId="2"/>
  </si>
  <si>
    <t>横須賀市</t>
    <phoneticPr fontId="2"/>
  </si>
  <si>
    <t>14201</t>
    <phoneticPr fontId="2"/>
  </si>
  <si>
    <t>横須賀市</t>
    <phoneticPr fontId="2"/>
  </si>
  <si>
    <t>横須賀市</t>
    <phoneticPr fontId="2"/>
  </si>
  <si>
    <t>神奈川県</t>
    <phoneticPr fontId="2"/>
  </si>
  <si>
    <t>14201</t>
    <phoneticPr fontId="2"/>
  </si>
  <si>
    <t>横須賀市</t>
    <phoneticPr fontId="2"/>
  </si>
  <si>
    <t>横須賀市</t>
    <phoneticPr fontId="2"/>
  </si>
  <si>
    <t>14201</t>
    <phoneticPr fontId="2"/>
  </si>
  <si>
    <t>横須賀市</t>
    <phoneticPr fontId="2"/>
  </si>
  <si>
    <t>14201</t>
    <phoneticPr fontId="2"/>
  </si>
  <si>
    <t>横須賀市</t>
    <phoneticPr fontId="2"/>
  </si>
  <si>
    <t>横須賀市</t>
    <phoneticPr fontId="2"/>
  </si>
  <si>
    <t>14201</t>
    <phoneticPr fontId="2"/>
  </si>
  <si>
    <t>14201</t>
    <phoneticPr fontId="2"/>
  </si>
  <si>
    <t>14201</t>
    <phoneticPr fontId="2"/>
  </si>
  <si>
    <t>横須賀市</t>
    <phoneticPr fontId="2"/>
  </si>
  <si>
    <t>14201</t>
    <phoneticPr fontId="2"/>
  </si>
  <si>
    <t>14203</t>
    <phoneticPr fontId="2"/>
  </si>
  <si>
    <t>平塚市</t>
    <phoneticPr fontId="2"/>
  </si>
  <si>
    <t>14203</t>
    <phoneticPr fontId="2"/>
  </si>
  <si>
    <t>平塚市</t>
    <phoneticPr fontId="2"/>
  </si>
  <si>
    <t>平塚市</t>
    <phoneticPr fontId="2"/>
  </si>
  <si>
    <t>14203</t>
    <phoneticPr fontId="2"/>
  </si>
  <si>
    <t>14203</t>
    <phoneticPr fontId="2"/>
  </si>
  <si>
    <t>平塚市</t>
    <phoneticPr fontId="2"/>
  </si>
  <si>
    <t>14203</t>
    <phoneticPr fontId="2"/>
  </si>
  <si>
    <t>平塚市</t>
    <phoneticPr fontId="2"/>
  </si>
  <si>
    <t>神奈川県</t>
    <phoneticPr fontId="2"/>
  </si>
  <si>
    <t>平塚市</t>
    <phoneticPr fontId="2"/>
  </si>
  <si>
    <t>14203</t>
    <phoneticPr fontId="2"/>
  </si>
  <si>
    <t>平塚市</t>
    <phoneticPr fontId="2"/>
  </si>
  <si>
    <t>14203</t>
    <phoneticPr fontId="2"/>
  </si>
  <si>
    <t>14203</t>
    <phoneticPr fontId="2"/>
  </si>
  <si>
    <t>平塚市</t>
    <phoneticPr fontId="2"/>
  </si>
  <si>
    <t>平塚市</t>
    <phoneticPr fontId="2"/>
  </si>
  <si>
    <t>14203</t>
    <phoneticPr fontId="2"/>
  </si>
  <si>
    <t>14203</t>
    <phoneticPr fontId="2"/>
  </si>
  <si>
    <t>平塚市</t>
    <phoneticPr fontId="2"/>
  </si>
  <si>
    <t>平塚市</t>
    <phoneticPr fontId="2"/>
  </si>
  <si>
    <t>14206</t>
    <phoneticPr fontId="2"/>
  </si>
  <si>
    <t>小田原市</t>
    <phoneticPr fontId="2"/>
  </si>
  <si>
    <t>14206</t>
    <phoneticPr fontId="2"/>
  </si>
  <si>
    <t>小田原市</t>
    <phoneticPr fontId="2"/>
  </si>
  <si>
    <t>14206</t>
    <phoneticPr fontId="2"/>
  </si>
  <si>
    <t>小田原市</t>
    <phoneticPr fontId="2"/>
  </si>
  <si>
    <t>神奈川県</t>
    <phoneticPr fontId="2"/>
  </si>
  <si>
    <t>14206</t>
    <phoneticPr fontId="2"/>
  </si>
  <si>
    <t>小田原市</t>
    <phoneticPr fontId="2"/>
  </si>
  <si>
    <t>小田原市</t>
    <phoneticPr fontId="2"/>
  </si>
  <si>
    <t>小田原市</t>
    <phoneticPr fontId="2"/>
  </si>
  <si>
    <t>神奈川県</t>
    <phoneticPr fontId="2"/>
  </si>
  <si>
    <t>14206</t>
    <phoneticPr fontId="2"/>
  </si>
  <si>
    <t>小田原市</t>
    <phoneticPr fontId="2"/>
  </si>
  <si>
    <t>神奈川県</t>
    <phoneticPr fontId="2"/>
  </si>
  <si>
    <t>小田原市</t>
    <phoneticPr fontId="2"/>
  </si>
  <si>
    <t>14206</t>
    <phoneticPr fontId="2"/>
  </si>
  <si>
    <t>小田原市</t>
    <phoneticPr fontId="2"/>
  </si>
  <si>
    <t>14206</t>
    <phoneticPr fontId="2"/>
  </si>
  <si>
    <t>小田原市</t>
    <phoneticPr fontId="2"/>
  </si>
  <si>
    <t>14206</t>
    <phoneticPr fontId="2"/>
  </si>
  <si>
    <t>神奈川県</t>
    <phoneticPr fontId="2"/>
  </si>
  <si>
    <t>小田原市</t>
    <phoneticPr fontId="2"/>
  </si>
  <si>
    <t>14207</t>
    <phoneticPr fontId="2"/>
  </si>
  <si>
    <t>茅ヶ崎市</t>
    <phoneticPr fontId="2"/>
  </si>
  <si>
    <t>茅ヶ崎市</t>
    <phoneticPr fontId="2"/>
  </si>
  <si>
    <t>茅ヶ崎市</t>
    <phoneticPr fontId="2"/>
  </si>
  <si>
    <t>14207</t>
    <phoneticPr fontId="2"/>
  </si>
  <si>
    <t>神奈川県</t>
    <phoneticPr fontId="2"/>
  </si>
  <si>
    <t>14207</t>
    <phoneticPr fontId="2"/>
  </si>
  <si>
    <t>14207</t>
    <phoneticPr fontId="2"/>
  </si>
  <si>
    <t>神奈川県</t>
    <phoneticPr fontId="2"/>
  </si>
  <si>
    <t>茅ヶ崎市</t>
    <phoneticPr fontId="2"/>
  </si>
  <si>
    <t>神奈川県</t>
    <phoneticPr fontId="2"/>
  </si>
  <si>
    <t>14207</t>
    <phoneticPr fontId="2"/>
  </si>
  <si>
    <t>茅ヶ崎市</t>
    <phoneticPr fontId="2"/>
  </si>
  <si>
    <t>茅ヶ崎市</t>
    <phoneticPr fontId="2"/>
  </si>
  <si>
    <t>14208</t>
    <phoneticPr fontId="2"/>
  </si>
  <si>
    <t>逗子市</t>
    <phoneticPr fontId="2"/>
  </si>
  <si>
    <t>逗子市</t>
    <phoneticPr fontId="2"/>
  </si>
  <si>
    <t>14208</t>
    <phoneticPr fontId="2"/>
  </si>
  <si>
    <t>14208</t>
    <phoneticPr fontId="2"/>
  </si>
  <si>
    <t>逗子市</t>
    <phoneticPr fontId="2"/>
  </si>
  <si>
    <t>逗子市</t>
    <phoneticPr fontId="2"/>
  </si>
  <si>
    <t>14208</t>
    <phoneticPr fontId="2"/>
  </si>
  <si>
    <t>逗子市</t>
    <phoneticPr fontId="2"/>
  </si>
  <si>
    <t>逗子市</t>
    <phoneticPr fontId="2"/>
  </si>
  <si>
    <t>逗子市</t>
    <phoneticPr fontId="2"/>
  </si>
  <si>
    <t>14208</t>
    <phoneticPr fontId="2"/>
  </si>
  <si>
    <t>逗子市</t>
    <phoneticPr fontId="2"/>
  </si>
  <si>
    <t>逗子市</t>
    <phoneticPr fontId="2"/>
  </si>
  <si>
    <t>逗子市</t>
    <phoneticPr fontId="2"/>
  </si>
  <si>
    <t>14208</t>
    <phoneticPr fontId="2"/>
  </si>
  <si>
    <t>14208</t>
    <phoneticPr fontId="2"/>
  </si>
  <si>
    <t>逗子市</t>
    <phoneticPr fontId="2"/>
  </si>
  <si>
    <t>神奈川県</t>
    <phoneticPr fontId="2"/>
  </si>
  <si>
    <t>14212</t>
    <phoneticPr fontId="2"/>
  </si>
  <si>
    <t>厚木市</t>
    <phoneticPr fontId="2"/>
  </si>
  <si>
    <t>14212</t>
    <phoneticPr fontId="2"/>
  </si>
  <si>
    <t>厚木市</t>
    <phoneticPr fontId="2"/>
  </si>
  <si>
    <t>14212</t>
    <phoneticPr fontId="2"/>
  </si>
  <si>
    <t>14212</t>
    <phoneticPr fontId="2"/>
  </si>
  <si>
    <t>厚木市</t>
    <phoneticPr fontId="2"/>
  </si>
  <si>
    <t>14212</t>
    <phoneticPr fontId="2"/>
  </si>
  <si>
    <t>厚木市</t>
    <phoneticPr fontId="2"/>
  </si>
  <si>
    <t>厚木市</t>
    <phoneticPr fontId="2"/>
  </si>
  <si>
    <t>神奈川県</t>
    <phoneticPr fontId="2"/>
  </si>
  <si>
    <t>厚木市</t>
    <phoneticPr fontId="2"/>
  </si>
  <si>
    <t>14215</t>
    <phoneticPr fontId="2"/>
  </si>
  <si>
    <t>海老名市</t>
    <phoneticPr fontId="2"/>
  </si>
  <si>
    <t>海老名市</t>
    <phoneticPr fontId="2"/>
  </si>
  <si>
    <t>14215</t>
    <phoneticPr fontId="2"/>
  </si>
  <si>
    <t>海老名市</t>
    <phoneticPr fontId="2"/>
  </si>
  <si>
    <t>14216</t>
    <phoneticPr fontId="2"/>
  </si>
  <si>
    <t>座間市</t>
    <phoneticPr fontId="2"/>
  </si>
  <si>
    <t>14216</t>
    <phoneticPr fontId="2"/>
  </si>
  <si>
    <t>14216</t>
    <phoneticPr fontId="2"/>
  </si>
  <si>
    <t>座間市</t>
    <phoneticPr fontId="2"/>
  </si>
  <si>
    <t>14216</t>
    <phoneticPr fontId="2"/>
  </si>
  <si>
    <t>座間市</t>
    <phoneticPr fontId="2"/>
  </si>
  <si>
    <t>座間市</t>
    <phoneticPr fontId="2"/>
  </si>
  <si>
    <t>14216</t>
    <phoneticPr fontId="2"/>
  </si>
  <si>
    <t>14216</t>
    <phoneticPr fontId="2"/>
  </si>
  <si>
    <t>14216</t>
    <phoneticPr fontId="2"/>
  </si>
  <si>
    <t>座間市</t>
    <phoneticPr fontId="2"/>
  </si>
  <si>
    <t>14216</t>
    <phoneticPr fontId="2"/>
  </si>
  <si>
    <t>座間市</t>
    <phoneticPr fontId="2"/>
  </si>
  <si>
    <t>座間市</t>
    <phoneticPr fontId="2"/>
  </si>
  <si>
    <t>14217</t>
    <phoneticPr fontId="2"/>
  </si>
  <si>
    <t>南足柄市</t>
    <phoneticPr fontId="2"/>
  </si>
  <si>
    <t>14217</t>
    <phoneticPr fontId="2"/>
  </si>
  <si>
    <t>南足柄市</t>
    <phoneticPr fontId="2"/>
  </si>
  <si>
    <t>14218</t>
    <phoneticPr fontId="2"/>
  </si>
  <si>
    <t>綾瀬市</t>
    <phoneticPr fontId="2"/>
  </si>
  <si>
    <t>神奈川県</t>
    <phoneticPr fontId="2"/>
  </si>
  <si>
    <t>14218</t>
    <phoneticPr fontId="2"/>
  </si>
  <si>
    <t>綾瀬市</t>
    <phoneticPr fontId="2"/>
  </si>
  <si>
    <t>綾瀬市</t>
    <phoneticPr fontId="2"/>
  </si>
  <si>
    <t>14301</t>
    <phoneticPr fontId="2"/>
  </si>
  <si>
    <t>葉山町</t>
    <phoneticPr fontId="2"/>
  </si>
  <si>
    <t>14301</t>
    <phoneticPr fontId="2"/>
  </si>
  <si>
    <t>葉山町</t>
    <phoneticPr fontId="2"/>
  </si>
  <si>
    <t>14301</t>
    <phoneticPr fontId="2"/>
  </si>
  <si>
    <t>葉山町</t>
    <phoneticPr fontId="2"/>
  </si>
  <si>
    <t>14301</t>
    <phoneticPr fontId="2"/>
  </si>
  <si>
    <t>葉山町</t>
    <phoneticPr fontId="2"/>
  </si>
  <si>
    <t>14301</t>
    <phoneticPr fontId="2"/>
  </si>
  <si>
    <t>葉山町</t>
    <phoneticPr fontId="2"/>
  </si>
  <si>
    <t>14321</t>
    <phoneticPr fontId="2"/>
  </si>
  <si>
    <t>寒川町</t>
    <phoneticPr fontId="2"/>
  </si>
  <si>
    <t>14321</t>
    <phoneticPr fontId="2"/>
  </si>
  <si>
    <t>寒川町</t>
    <phoneticPr fontId="2"/>
  </si>
  <si>
    <t>14321</t>
    <phoneticPr fontId="2"/>
  </si>
  <si>
    <t>寒川町</t>
    <phoneticPr fontId="2"/>
  </si>
  <si>
    <t>14321</t>
    <phoneticPr fontId="2"/>
  </si>
  <si>
    <t>寒川町</t>
    <phoneticPr fontId="2"/>
  </si>
  <si>
    <t>14341</t>
    <phoneticPr fontId="2"/>
  </si>
  <si>
    <t>大磯町</t>
    <phoneticPr fontId="2"/>
  </si>
  <si>
    <t>14341</t>
    <phoneticPr fontId="2"/>
  </si>
  <si>
    <t>大磯町</t>
    <phoneticPr fontId="2"/>
  </si>
  <si>
    <t>14341</t>
    <phoneticPr fontId="2"/>
  </si>
  <si>
    <t>大磯町</t>
    <phoneticPr fontId="2"/>
  </si>
  <si>
    <t>神奈川県</t>
    <phoneticPr fontId="2"/>
  </si>
  <si>
    <t>14341</t>
    <phoneticPr fontId="2"/>
  </si>
  <si>
    <t>14342</t>
    <phoneticPr fontId="2"/>
  </si>
  <si>
    <t>二宮町</t>
    <phoneticPr fontId="2"/>
  </si>
  <si>
    <t>神奈川県</t>
    <phoneticPr fontId="2"/>
  </si>
  <si>
    <t>14342</t>
    <phoneticPr fontId="2"/>
  </si>
  <si>
    <t>二宮町</t>
    <phoneticPr fontId="2"/>
  </si>
  <si>
    <t>14361</t>
    <phoneticPr fontId="2"/>
  </si>
  <si>
    <t>中井町</t>
    <phoneticPr fontId="2"/>
  </si>
  <si>
    <t>14361</t>
    <phoneticPr fontId="2"/>
  </si>
  <si>
    <t>中井町</t>
    <phoneticPr fontId="2"/>
  </si>
  <si>
    <t>14361</t>
    <phoneticPr fontId="2"/>
  </si>
  <si>
    <t>14361</t>
    <phoneticPr fontId="2"/>
  </si>
  <si>
    <t>中井町</t>
    <phoneticPr fontId="2"/>
  </si>
  <si>
    <t>14361</t>
    <phoneticPr fontId="2"/>
  </si>
  <si>
    <t>神奈川県</t>
    <phoneticPr fontId="2"/>
  </si>
  <si>
    <t>中井町</t>
    <phoneticPr fontId="2"/>
  </si>
  <si>
    <t>14361</t>
    <phoneticPr fontId="2"/>
  </si>
  <si>
    <t>中井町</t>
    <phoneticPr fontId="2"/>
  </si>
  <si>
    <t>神奈川県</t>
    <phoneticPr fontId="2"/>
  </si>
  <si>
    <t>中井町</t>
    <phoneticPr fontId="2"/>
  </si>
  <si>
    <t>中井町</t>
    <phoneticPr fontId="2"/>
  </si>
  <si>
    <t>14361</t>
    <phoneticPr fontId="2"/>
  </si>
  <si>
    <t>14361</t>
    <phoneticPr fontId="2"/>
  </si>
  <si>
    <t>14361</t>
    <phoneticPr fontId="2"/>
  </si>
  <si>
    <t>神奈川県</t>
    <phoneticPr fontId="2"/>
  </si>
  <si>
    <t>14361</t>
    <phoneticPr fontId="2"/>
  </si>
  <si>
    <t>14363</t>
    <phoneticPr fontId="2"/>
  </si>
  <si>
    <t>松田町</t>
    <phoneticPr fontId="2"/>
  </si>
  <si>
    <t>14363</t>
    <phoneticPr fontId="2"/>
  </si>
  <si>
    <t>松田町</t>
    <phoneticPr fontId="2"/>
  </si>
  <si>
    <t>14363</t>
    <phoneticPr fontId="2"/>
  </si>
  <si>
    <t>14382</t>
    <phoneticPr fontId="2"/>
  </si>
  <si>
    <t>箱根町</t>
    <phoneticPr fontId="2"/>
  </si>
  <si>
    <t>神奈川県</t>
    <phoneticPr fontId="2"/>
  </si>
  <si>
    <t>箱根町</t>
    <phoneticPr fontId="2"/>
  </si>
  <si>
    <t>14382</t>
    <phoneticPr fontId="2"/>
  </si>
  <si>
    <t>箱根町</t>
    <phoneticPr fontId="2"/>
  </si>
  <si>
    <t>14382</t>
    <phoneticPr fontId="2"/>
  </si>
  <si>
    <t>箱根町</t>
    <phoneticPr fontId="2"/>
  </si>
  <si>
    <t>神奈川県</t>
    <phoneticPr fontId="2"/>
  </si>
  <si>
    <t>14382</t>
    <phoneticPr fontId="2"/>
  </si>
  <si>
    <t>14383</t>
    <phoneticPr fontId="2"/>
  </si>
  <si>
    <t>真鶴町</t>
    <phoneticPr fontId="2"/>
  </si>
  <si>
    <t>14383</t>
    <phoneticPr fontId="2"/>
  </si>
  <si>
    <t>真鶴町</t>
    <phoneticPr fontId="2"/>
  </si>
  <si>
    <t>14383</t>
    <phoneticPr fontId="2"/>
  </si>
  <si>
    <t>真鶴町</t>
    <phoneticPr fontId="2"/>
  </si>
  <si>
    <t>真鶴町</t>
    <phoneticPr fontId="2"/>
  </si>
  <si>
    <t>14384</t>
    <phoneticPr fontId="2"/>
  </si>
  <si>
    <t>湯河原町</t>
    <phoneticPr fontId="2"/>
  </si>
  <si>
    <t>神奈川県</t>
    <phoneticPr fontId="2"/>
  </si>
  <si>
    <t>湯河原町</t>
    <phoneticPr fontId="2"/>
  </si>
  <si>
    <t>14384</t>
    <phoneticPr fontId="2"/>
  </si>
  <si>
    <t>湯河原町</t>
    <phoneticPr fontId="2"/>
  </si>
  <si>
    <t>14384</t>
    <phoneticPr fontId="2"/>
  </si>
  <si>
    <t>14402</t>
    <phoneticPr fontId="2"/>
  </si>
  <si>
    <t>清川村</t>
    <phoneticPr fontId="2"/>
  </si>
  <si>
    <t>14402</t>
    <phoneticPr fontId="2"/>
  </si>
  <si>
    <t>清川村</t>
    <phoneticPr fontId="2"/>
  </si>
  <si>
    <t>14402</t>
    <phoneticPr fontId="2"/>
  </si>
  <si>
    <t>14402</t>
    <phoneticPr fontId="2"/>
  </si>
  <si>
    <t>清川村</t>
    <phoneticPr fontId="2"/>
  </si>
  <si>
    <t>14402</t>
    <phoneticPr fontId="2"/>
  </si>
  <si>
    <t>清川村</t>
    <phoneticPr fontId="2"/>
  </si>
  <si>
    <t>14000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</si>
</sst>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</cellXfs>
  <cellStyles count="7">
    <cellStyle name="パーセント 2" xfId="1" xr:uid="{00000000-0005-0000-0000-000000000000}"/>
    <cellStyle name="桁区切り" xfId="2" builtinId="6"/>
    <cellStyle name="桁区切り 2" xfId="3" xr:uid="{00000000-0005-0000-0000-000002000000}"/>
    <cellStyle name="標準" xfId="0" builtinId="0"/>
    <cellStyle name="標準 2" xfId="4" xr:uid="{00000000-0005-0000-0000-000004000000}"/>
    <cellStyle name="標準 3" xfId="5" xr:uid="{00000000-0005-0000-0000-000005000000}"/>
    <cellStyle name="標準_表ごみPrg" xfId="6" xr:uid="{00000000-0005-0000-0000-000006000000}"/>
  </cellStyles>
  <dxfs count="650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AE994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5" t="s">
        <v>0</v>
      </c>
      <c r="B2" s="85" t="s">
        <v>1</v>
      </c>
      <c r="C2" s="85" t="s">
        <v>2</v>
      </c>
      <c r="D2" s="85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5" t="s">
        <v>4</v>
      </c>
      <c r="R2" s="79" t="s">
        <v>114</v>
      </c>
      <c r="S2" s="82"/>
      <c r="T2" s="82"/>
      <c r="U2" s="82"/>
      <c r="V2" s="82"/>
      <c r="W2" s="82"/>
      <c r="X2" s="82"/>
      <c r="Y2" s="83"/>
      <c r="Z2" s="75" t="s">
        <v>100</v>
      </c>
      <c r="AA2" s="75" t="s">
        <v>101</v>
      </c>
      <c r="AB2" s="79" t="s">
        <v>5</v>
      </c>
      <c r="AC2" s="80"/>
      <c r="AD2" s="80"/>
      <c r="AE2" s="81"/>
    </row>
    <row r="3" spans="1:31" s="5" customFormat="1" ht="25.5" customHeight="1">
      <c r="A3" s="87"/>
      <c r="B3" s="87"/>
      <c r="C3" s="88"/>
      <c r="D3" s="86"/>
      <c r="E3" s="77" t="s">
        <v>7</v>
      </c>
      <c r="F3" s="77" t="s">
        <v>108</v>
      </c>
      <c r="G3" s="89" t="s">
        <v>8</v>
      </c>
      <c r="H3" s="90"/>
      <c r="I3" s="90"/>
      <c r="J3" s="90"/>
      <c r="K3" s="90"/>
      <c r="L3" s="90"/>
      <c r="M3" s="90"/>
      <c r="N3" s="91"/>
      <c r="O3" s="77" t="s">
        <v>9</v>
      </c>
      <c r="P3" s="74" t="s">
        <v>10</v>
      </c>
      <c r="Q3" s="76"/>
      <c r="R3" s="77" t="s">
        <v>11</v>
      </c>
      <c r="S3" s="77" t="s">
        <v>12</v>
      </c>
      <c r="T3" s="77" t="s">
        <v>13</v>
      </c>
      <c r="U3" s="77" t="s">
        <v>14</v>
      </c>
      <c r="V3" s="77" t="s">
        <v>15</v>
      </c>
      <c r="W3" s="77" t="s">
        <v>16</v>
      </c>
      <c r="X3" s="77" t="s">
        <v>105</v>
      </c>
      <c r="Y3" s="74" t="s">
        <v>10</v>
      </c>
      <c r="Z3" s="76"/>
      <c r="AA3" s="76"/>
      <c r="AB3" s="77" t="s">
        <v>103</v>
      </c>
      <c r="AC3" s="77" t="s">
        <v>18</v>
      </c>
      <c r="AD3" s="77" t="s">
        <v>19</v>
      </c>
      <c r="AE3" s="74" t="s">
        <v>10</v>
      </c>
    </row>
    <row r="4" spans="1:31" s="5" customFormat="1" ht="36.6" customHeight="1">
      <c r="A4" s="87"/>
      <c r="B4" s="87"/>
      <c r="C4" s="88"/>
      <c r="D4" s="86"/>
      <c r="E4" s="78"/>
      <c r="F4" s="78"/>
      <c r="G4" s="74" t="s">
        <v>10</v>
      </c>
      <c r="H4" s="77" t="s">
        <v>12</v>
      </c>
      <c r="I4" s="77" t="s">
        <v>107</v>
      </c>
      <c r="J4" s="77" t="s">
        <v>13</v>
      </c>
      <c r="K4" s="77" t="s">
        <v>14</v>
      </c>
      <c r="L4" s="77" t="s">
        <v>15</v>
      </c>
      <c r="M4" s="77" t="s">
        <v>20</v>
      </c>
      <c r="N4" s="77" t="s">
        <v>106</v>
      </c>
      <c r="O4" s="92"/>
      <c r="P4" s="74"/>
      <c r="Q4" s="76"/>
      <c r="R4" s="84"/>
      <c r="S4" s="84"/>
      <c r="T4" s="84"/>
      <c r="U4" s="84"/>
      <c r="V4" s="84"/>
      <c r="W4" s="84"/>
      <c r="X4" s="84"/>
      <c r="Y4" s="74"/>
      <c r="Z4" s="76"/>
      <c r="AA4" s="76"/>
      <c r="AB4" s="78"/>
      <c r="AC4" s="78"/>
      <c r="AD4" s="78"/>
      <c r="AE4" s="74"/>
    </row>
    <row r="5" spans="1:31" s="6" customFormat="1" ht="69.599999999999994" customHeight="1">
      <c r="A5" s="87"/>
      <c r="B5" s="87"/>
      <c r="C5" s="88"/>
      <c r="D5" s="86"/>
      <c r="E5" s="17"/>
      <c r="F5" s="17"/>
      <c r="G5" s="74"/>
      <c r="H5" s="93"/>
      <c r="I5" s="84"/>
      <c r="J5" s="84"/>
      <c r="K5" s="84"/>
      <c r="L5" s="84"/>
      <c r="M5" s="84"/>
      <c r="N5" s="93"/>
      <c r="O5" s="16"/>
      <c r="P5" s="16"/>
      <c r="Q5" s="76"/>
      <c r="R5" s="84"/>
      <c r="S5" s="84"/>
      <c r="T5" s="84"/>
      <c r="U5" s="84"/>
      <c r="V5" s="84"/>
      <c r="W5" s="84"/>
      <c r="X5" s="84"/>
      <c r="Y5" s="16"/>
      <c r="Z5" s="76"/>
      <c r="AA5" s="76"/>
      <c r="AB5" s="17"/>
      <c r="AC5" s="17"/>
      <c r="AD5" s="17"/>
      <c r="AE5" s="16"/>
    </row>
    <row r="6" spans="1:31" s="7" customFormat="1">
      <c r="A6" s="87"/>
      <c r="B6" s="87"/>
      <c r="C6" s="88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124</v>
      </c>
      <c r="B7" s="44" t="s">
        <v>426</v>
      </c>
      <c r="C7" s="45" t="s">
        <v>79</v>
      </c>
      <c r="D7" s="73">
        <f>SUM($D$8:$D$30)</f>
        <v>18784</v>
      </c>
      <c r="E7" s="46">
        <f>SUM($E$8:$E$30)</f>
        <v>129</v>
      </c>
      <c r="F7" s="46">
        <f>SUM($F$8:$F$30)</f>
        <v>73</v>
      </c>
      <c r="G7" s="46">
        <f>SUM($G$8:$G$30)</f>
        <v>18498</v>
      </c>
      <c r="H7" s="46">
        <f>SUM($H$8:$H$30)</f>
        <v>245</v>
      </c>
      <c r="I7" s="46">
        <f>SUM($I$8:$I$30)</f>
        <v>12738</v>
      </c>
      <c r="J7" s="46">
        <f>SUM($J$8:$J$30)</f>
        <v>0</v>
      </c>
      <c r="K7" s="46">
        <f>SUM($K$8:$K$30)</f>
        <v>0</v>
      </c>
      <c r="L7" s="46">
        <f>SUM($L$8:$L$30)</f>
        <v>0</v>
      </c>
      <c r="M7" s="46">
        <f>SUM($M$8:$M$30)</f>
        <v>0</v>
      </c>
      <c r="N7" s="46">
        <f>SUM($N$8:$N$30)</f>
        <v>5515</v>
      </c>
      <c r="O7" s="46">
        <f>SUM($O$8:$O$30)</f>
        <v>84</v>
      </c>
      <c r="P7" s="46">
        <f>SUM($P$8:$P$30)</f>
        <v>18784</v>
      </c>
      <c r="Q7" s="47">
        <f t="shared" ref="Q7:Q30" si="0">IF(P7&lt;&gt;0,(O7+E7+G7)/P7*100,"-")</f>
        <v>99.61137137989779</v>
      </c>
      <c r="R7" s="46">
        <f>SUM($R$8:$R$30)</f>
        <v>14</v>
      </c>
      <c r="S7" s="46">
        <f>SUM($S$8:$S$30)</f>
        <v>233</v>
      </c>
      <c r="T7" s="46">
        <f>SUM($T$8:$T$30)</f>
        <v>0</v>
      </c>
      <c r="U7" s="46">
        <f>SUM($U$8:$U$30)</f>
        <v>0</v>
      </c>
      <c r="V7" s="46">
        <f>SUM($V$8:$V$30)</f>
        <v>0</v>
      </c>
      <c r="W7" s="46">
        <f>SUM($W$8:$W$30)</f>
        <v>0</v>
      </c>
      <c r="X7" s="46">
        <f>SUM($X$8:$X$30)</f>
        <v>12738</v>
      </c>
      <c r="Y7" s="46">
        <f>SUM($Y$8:$Y$30)</f>
        <v>12985</v>
      </c>
      <c r="Z7" s="48" t="s">
        <v>81</v>
      </c>
      <c r="AA7" s="48" t="s">
        <v>81</v>
      </c>
      <c r="AB7" s="46">
        <f>SUM($AB$8:$AB$30)</f>
        <v>73</v>
      </c>
      <c r="AC7" s="46">
        <f>SUM($AC$8:$AC$30)</f>
        <v>0</v>
      </c>
      <c r="AD7" s="46">
        <f>SUM($AD$8:$AD$30)</f>
        <v>0</v>
      </c>
      <c r="AE7" s="46">
        <f>SUM($AE$8:$AE$30)</f>
        <v>73</v>
      </c>
    </row>
    <row r="8" spans="1:31" s="10" customFormat="1" ht="12" customHeight="1">
      <c r="A8" s="49" t="s">
        <v>121</v>
      </c>
      <c r="B8" s="50" t="s">
        <v>122</v>
      </c>
      <c r="C8" s="49" t="s">
        <v>123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 t="shared" ref="G8:G30" si="1"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 t="shared" ref="P8:P30" si="2">SUM(E8,F8,G8,O8)</f>
        <v>0</v>
      </c>
      <c r="Q8" s="53" t="str">
        <f t="shared" si="0"/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 t="shared" ref="Y8:Y30" si="3"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 t="shared" ref="AE8:AE30" si="4">SUM(AB8:AD8)</f>
        <v>0</v>
      </c>
    </row>
    <row r="9" spans="1:31" s="10" customFormat="1" ht="12" customHeight="1">
      <c r="A9" s="49" t="s">
        <v>124</v>
      </c>
      <c r="B9" s="50" t="s">
        <v>153</v>
      </c>
      <c r="C9" s="49" t="s">
        <v>154</v>
      </c>
      <c r="D9" s="71">
        <f>'ごみ搬入量内訳(総括)'!D9</f>
        <v>1213</v>
      </c>
      <c r="E9" s="51">
        <f>ごみ処理量内訳!E9</f>
        <v>115</v>
      </c>
      <c r="F9" s="51">
        <f>ごみ処理量内訳!O9</f>
        <v>73</v>
      </c>
      <c r="G9" s="51">
        <f t="shared" si="1"/>
        <v>985</v>
      </c>
      <c r="H9" s="51">
        <f>ごみ処理量内訳!G9</f>
        <v>12</v>
      </c>
      <c r="I9" s="51">
        <f>ごみ処理量内訳!L9+ごみ処理量内訳!M9</f>
        <v>973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40</v>
      </c>
      <c r="P9" s="52">
        <f t="shared" si="2"/>
        <v>1213</v>
      </c>
      <c r="Q9" s="53">
        <f t="shared" si="0"/>
        <v>93.981863149216821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973</v>
      </c>
      <c r="Y9" s="52">
        <f t="shared" si="3"/>
        <v>973</v>
      </c>
      <c r="Z9" s="53"/>
      <c r="AA9" s="53"/>
      <c r="AB9" s="52">
        <f>ごみ処理量内訳!O9</f>
        <v>73</v>
      </c>
      <c r="AC9" s="52">
        <f>ごみ処理量内訳!AO9</f>
        <v>0</v>
      </c>
      <c r="AD9" s="52">
        <f>ごみ処理量内訳!AP9</f>
        <v>0</v>
      </c>
      <c r="AE9" s="52">
        <f t="shared" si="4"/>
        <v>73</v>
      </c>
    </row>
    <row r="10" spans="1:31" s="10" customFormat="1" ht="12" customHeight="1">
      <c r="A10" s="49" t="s">
        <v>145</v>
      </c>
      <c r="B10" s="50" t="s">
        <v>178</v>
      </c>
      <c r="C10" s="49" t="s">
        <v>179</v>
      </c>
      <c r="D10" s="71">
        <f>'ごみ搬入量内訳(総括)'!D10</f>
        <v>17571</v>
      </c>
      <c r="E10" s="51">
        <f>ごみ処理量内訳!E10</f>
        <v>14</v>
      </c>
      <c r="F10" s="51">
        <f>ごみ処理量内訳!O10</f>
        <v>0</v>
      </c>
      <c r="G10" s="51">
        <f t="shared" si="1"/>
        <v>17513</v>
      </c>
      <c r="H10" s="51">
        <f>ごみ処理量内訳!G10</f>
        <v>233</v>
      </c>
      <c r="I10" s="51">
        <f>ごみ処理量内訳!L10+ごみ処理量内訳!M10</f>
        <v>11765</v>
      </c>
      <c r="J10" s="51">
        <f>ごみ処理量内訳!H10</f>
        <v>0</v>
      </c>
      <c r="K10" s="51">
        <f>ごみ処理量内訳!I10</f>
        <v>0</v>
      </c>
      <c r="L10" s="51">
        <f>ごみ処理量内訳!J10</f>
        <v>0</v>
      </c>
      <c r="M10" s="51">
        <f>ごみ処理量内訳!K10</f>
        <v>0</v>
      </c>
      <c r="N10" s="51">
        <f>ごみ処理量内訳!N10</f>
        <v>5515</v>
      </c>
      <c r="O10" s="51">
        <f>資源化量内訳!AG10</f>
        <v>44</v>
      </c>
      <c r="P10" s="52">
        <f t="shared" si="2"/>
        <v>17571</v>
      </c>
      <c r="Q10" s="53">
        <f t="shared" si="0"/>
        <v>100</v>
      </c>
      <c r="R10" s="51">
        <f>'施設資源化量内訳(焼却)'!D10</f>
        <v>14</v>
      </c>
      <c r="S10" s="51">
        <f>'施設資源化量内訳(粗大)'!D10</f>
        <v>233</v>
      </c>
      <c r="T10" s="51">
        <f>'施設資源化量内訳(堆肥化)'!D10</f>
        <v>0</v>
      </c>
      <c r="U10" s="51">
        <f>'施設資源化量内訳(飼料化)'!D10</f>
        <v>0</v>
      </c>
      <c r="V10" s="51">
        <f>'施設資源化量内訳(メタン化)'!D10</f>
        <v>0</v>
      </c>
      <c r="W10" s="51">
        <f>'施設資源化量内訳(燃料化)'!D10</f>
        <v>0</v>
      </c>
      <c r="X10" s="51">
        <f>'施設資源化量内訳(資源化等)'!D10+'ごみ搬入量内訳(セメント)'!D10</f>
        <v>11765</v>
      </c>
      <c r="Y10" s="52">
        <f t="shared" si="3"/>
        <v>12012</v>
      </c>
      <c r="Z10" s="53"/>
      <c r="AA10" s="53"/>
      <c r="AB10" s="52">
        <f>ごみ処理量内訳!O10</f>
        <v>0</v>
      </c>
      <c r="AC10" s="52">
        <f>ごみ処理量内訳!AO10</f>
        <v>0</v>
      </c>
      <c r="AD10" s="52">
        <f>ごみ処理量内訳!AP10</f>
        <v>0</v>
      </c>
      <c r="AE10" s="52">
        <f t="shared" si="4"/>
        <v>0</v>
      </c>
    </row>
    <row r="11" spans="1:31" s="10" customFormat="1" ht="12" customHeight="1">
      <c r="A11" s="49" t="s">
        <v>124</v>
      </c>
      <c r="B11" s="50" t="s">
        <v>195</v>
      </c>
      <c r="C11" s="49" t="s">
        <v>196</v>
      </c>
      <c r="D11" s="71">
        <f>'ごみ搬入量内訳(総括)'!D11</f>
        <v>0</v>
      </c>
      <c r="E11" s="51">
        <f>ごみ処理量内訳!E11</f>
        <v>0</v>
      </c>
      <c r="F11" s="51">
        <f>ごみ処理量内訳!O11</f>
        <v>0</v>
      </c>
      <c r="G11" s="51">
        <f t="shared" si="1"/>
        <v>0</v>
      </c>
      <c r="H11" s="51">
        <f>ごみ処理量内訳!G11</f>
        <v>0</v>
      </c>
      <c r="I11" s="51">
        <f>ごみ処理量内訳!L11+ごみ処理量内訳!M11</f>
        <v>0</v>
      </c>
      <c r="J11" s="51">
        <f>ごみ処理量内訳!H11</f>
        <v>0</v>
      </c>
      <c r="K11" s="51">
        <f>ごみ処理量内訳!I11</f>
        <v>0</v>
      </c>
      <c r="L11" s="51">
        <f>ごみ処理量内訳!J11</f>
        <v>0</v>
      </c>
      <c r="M11" s="51">
        <f>ごみ処理量内訳!K11</f>
        <v>0</v>
      </c>
      <c r="N11" s="51">
        <f>ごみ処理量内訳!N11</f>
        <v>0</v>
      </c>
      <c r="O11" s="51">
        <f>資源化量内訳!AG11</f>
        <v>0</v>
      </c>
      <c r="P11" s="52">
        <f t="shared" si="2"/>
        <v>0</v>
      </c>
      <c r="Q11" s="53" t="str">
        <f t="shared" si="0"/>
        <v>-</v>
      </c>
      <c r="R11" s="51">
        <f>'施設資源化量内訳(焼却)'!D11</f>
        <v>0</v>
      </c>
      <c r="S11" s="51">
        <f>'施設資源化量内訳(粗大)'!D11</f>
        <v>0</v>
      </c>
      <c r="T11" s="51">
        <f>'施設資源化量内訳(堆肥化)'!D11</f>
        <v>0</v>
      </c>
      <c r="U11" s="51">
        <f>'施設資源化量内訳(飼料化)'!D11</f>
        <v>0</v>
      </c>
      <c r="V11" s="51">
        <f>'施設資源化量内訳(メタン化)'!D11</f>
        <v>0</v>
      </c>
      <c r="W11" s="51">
        <f>'施設資源化量内訳(燃料化)'!D11</f>
        <v>0</v>
      </c>
      <c r="X11" s="51">
        <f>'施設資源化量内訳(資源化等)'!D11+'ごみ搬入量内訳(セメント)'!D11</f>
        <v>0</v>
      </c>
      <c r="Y11" s="52">
        <f t="shared" si="3"/>
        <v>0</v>
      </c>
      <c r="Z11" s="53"/>
      <c r="AA11" s="53"/>
      <c r="AB11" s="52">
        <f>ごみ処理量内訳!O11</f>
        <v>0</v>
      </c>
      <c r="AC11" s="52">
        <f>ごみ処理量内訳!AO11</f>
        <v>0</v>
      </c>
      <c r="AD11" s="52">
        <f>ごみ処理量内訳!AP11</f>
        <v>0</v>
      </c>
      <c r="AE11" s="52">
        <f t="shared" si="4"/>
        <v>0</v>
      </c>
    </row>
    <row r="12" spans="1:31" s="10" customFormat="1" ht="12" customHeight="1">
      <c r="A12" s="49" t="s">
        <v>158</v>
      </c>
      <c r="B12" s="50" t="s">
        <v>217</v>
      </c>
      <c r="C12" s="49" t="s">
        <v>218</v>
      </c>
      <c r="D12" s="71">
        <f>'ごみ搬入量内訳(総括)'!D12</f>
        <v>0</v>
      </c>
      <c r="E12" s="51">
        <f>ごみ処理量内訳!E12</f>
        <v>0</v>
      </c>
      <c r="F12" s="51">
        <f>ごみ処理量内訳!O12</f>
        <v>0</v>
      </c>
      <c r="G12" s="51">
        <f t="shared" si="1"/>
        <v>0</v>
      </c>
      <c r="H12" s="51">
        <f>ごみ処理量内訳!G12</f>
        <v>0</v>
      </c>
      <c r="I12" s="51">
        <f>ごみ処理量内訳!L12+ごみ処理量内訳!M12</f>
        <v>0</v>
      </c>
      <c r="J12" s="51">
        <f>ごみ処理量内訳!H12</f>
        <v>0</v>
      </c>
      <c r="K12" s="51">
        <f>ごみ処理量内訳!I12</f>
        <v>0</v>
      </c>
      <c r="L12" s="51">
        <f>ごみ処理量内訳!J12</f>
        <v>0</v>
      </c>
      <c r="M12" s="51">
        <f>ごみ処理量内訳!K12</f>
        <v>0</v>
      </c>
      <c r="N12" s="51">
        <f>ごみ処理量内訳!N12</f>
        <v>0</v>
      </c>
      <c r="O12" s="51">
        <f>資源化量内訳!AG12</f>
        <v>0</v>
      </c>
      <c r="P12" s="52">
        <f t="shared" si="2"/>
        <v>0</v>
      </c>
      <c r="Q12" s="53" t="str">
        <f t="shared" si="0"/>
        <v>-</v>
      </c>
      <c r="R12" s="51">
        <f>'施設資源化量内訳(焼却)'!D12</f>
        <v>0</v>
      </c>
      <c r="S12" s="51">
        <f>'施設資源化量内訳(粗大)'!D12</f>
        <v>0</v>
      </c>
      <c r="T12" s="51">
        <f>'施設資源化量内訳(堆肥化)'!D12</f>
        <v>0</v>
      </c>
      <c r="U12" s="51">
        <f>'施設資源化量内訳(飼料化)'!D12</f>
        <v>0</v>
      </c>
      <c r="V12" s="51">
        <f>'施設資源化量内訳(メタン化)'!D12</f>
        <v>0</v>
      </c>
      <c r="W12" s="51">
        <f>'施設資源化量内訳(燃料化)'!D12</f>
        <v>0</v>
      </c>
      <c r="X12" s="51">
        <f>'施設資源化量内訳(資源化等)'!D12+'ごみ搬入量内訳(セメント)'!D12</f>
        <v>0</v>
      </c>
      <c r="Y12" s="52">
        <f t="shared" si="3"/>
        <v>0</v>
      </c>
      <c r="Z12" s="53"/>
      <c r="AA12" s="53"/>
      <c r="AB12" s="52">
        <f>ごみ処理量内訳!O12</f>
        <v>0</v>
      </c>
      <c r="AC12" s="52">
        <f>ごみ処理量内訳!AO12</f>
        <v>0</v>
      </c>
      <c r="AD12" s="52">
        <f>ごみ処理量内訳!AP12</f>
        <v>0</v>
      </c>
      <c r="AE12" s="52">
        <f t="shared" si="4"/>
        <v>0</v>
      </c>
    </row>
    <row r="13" spans="1:31" s="10" customFormat="1" ht="12" customHeight="1">
      <c r="A13" s="49" t="s">
        <v>124</v>
      </c>
      <c r="B13" s="50" t="s">
        <v>239</v>
      </c>
      <c r="C13" s="49" t="s">
        <v>240</v>
      </c>
      <c r="D13" s="71">
        <f>'ごみ搬入量内訳(総括)'!D13</f>
        <v>0</v>
      </c>
      <c r="E13" s="51">
        <f>ごみ処理量内訳!E13</f>
        <v>0</v>
      </c>
      <c r="F13" s="51">
        <f>ごみ処理量内訳!O13</f>
        <v>0</v>
      </c>
      <c r="G13" s="51">
        <f t="shared" si="1"/>
        <v>0</v>
      </c>
      <c r="H13" s="51">
        <f>ごみ処理量内訳!G13</f>
        <v>0</v>
      </c>
      <c r="I13" s="51">
        <f>ごみ処理量内訳!L13+ごみ処理量内訳!M13</f>
        <v>0</v>
      </c>
      <c r="J13" s="51">
        <f>ごみ処理量内訳!H13</f>
        <v>0</v>
      </c>
      <c r="K13" s="51">
        <f>ごみ処理量内訳!I13</f>
        <v>0</v>
      </c>
      <c r="L13" s="51">
        <f>ごみ処理量内訳!J13</f>
        <v>0</v>
      </c>
      <c r="M13" s="51">
        <f>ごみ処理量内訳!K13</f>
        <v>0</v>
      </c>
      <c r="N13" s="51">
        <f>ごみ処理量内訳!N13</f>
        <v>0</v>
      </c>
      <c r="O13" s="51">
        <f>資源化量内訳!AG13</f>
        <v>0</v>
      </c>
      <c r="P13" s="52">
        <f t="shared" si="2"/>
        <v>0</v>
      </c>
      <c r="Q13" s="53" t="str">
        <f t="shared" si="0"/>
        <v>-</v>
      </c>
      <c r="R13" s="51">
        <f>'施設資源化量内訳(焼却)'!D13</f>
        <v>0</v>
      </c>
      <c r="S13" s="51">
        <f>'施設資源化量内訳(粗大)'!D13</f>
        <v>0</v>
      </c>
      <c r="T13" s="51">
        <f>'施設資源化量内訳(堆肥化)'!D13</f>
        <v>0</v>
      </c>
      <c r="U13" s="51">
        <f>'施設資源化量内訳(飼料化)'!D13</f>
        <v>0</v>
      </c>
      <c r="V13" s="51">
        <f>'施設資源化量内訳(メタン化)'!D13</f>
        <v>0</v>
      </c>
      <c r="W13" s="51">
        <f>'施設資源化量内訳(燃料化)'!D13</f>
        <v>0</v>
      </c>
      <c r="X13" s="51">
        <f>'施設資源化量内訳(資源化等)'!D13+'ごみ搬入量内訳(セメント)'!D13</f>
        <v>0</v>
      </c>
      <c r="Y13" s="52">
        <f t="shared" si="3"/>
        <v>0</v>
      </c>
      <c r="Z13" s="53"/>
      <c r="AA13" s="53"/>
      <c r="AB13" s="52">
        <f>ごみ処理量内訳!O13</f>
        <v>0</v>
      </c>
      <c r="AC13" s="52">
        <f>ごみ処理量内訳!AO13</f>
        <v>0</v>
      </c>
      <c r="AD13" s="52">
        <f>ごみ処理量内訳!AP13</f>
        <v>0</v>
      </c>
      <c r="AE13" s="52">
        <f t="shared" si="4"/>
        <v>0</v>
      </c>
    </row>
    <row r="14" spans="1:31" s="10" customFormat="1" ht="12" customHeight="1">
      <c r="A14" s="49" t="s">
        <v>124</v>
      </c>
      <c r="B14" s="50" t="s">
        <v>262</v>
      </c>
      <c r="C14" s="49" t="s">
        <v>263</v>
      </c>
      <c r="D14" s="71">
        <f>'ごみ搬入量内訳(総括)'!D14</f>
        <v>0</v>
      </c>
      <c r="E14" s="51">
        <f>ごみ処理量内訳!E14</f>
        <v>0</v>
      </c>
      <c r="F14" s="51">
        <f>ごみ処理量内訳!O14</f>
        <v>0</v>
      </c>
      <c r="G14" s="51">
        <f t="shared" si="1"/>
        <v>0</v>
      </c>
      <c r="H14" s="51">
        <f>ごみ処理量内訳!G14</f>
        <v>0</v>
      </c>
      <c r="I14" s="51">
        <f>ごみ処理量内訳!L14+ごみ処理量内訳!M14</f>
        <v>0</v>
      </c>
      <c r="J14" s="51">
        <f>ごみ処理量内訳!H14</f>
        <v>0</v>
      </c>
      <c r="K14" s="51">
        <f>ごみ処理量内訳!I14</f>
        <v>0</v>
      </c>
      <c r="L14" s="51">
        <f>ごみ処理量内訳!J14</f>
        <v>0</v>
      </c>
      <c r="M14" s="51">
        <f>ごみ処理量内訳!K14</f>
        <v>0</v>
      </c>
      <c r="N14" s="51">
        <f>ごみ処理量内訳!N14</f>
        <v>0</v>
      </c>
      <c r="O14" s="51">
        <f>資源化量内訳!AG14</f>
        <v>0</v>
      </c>
      <c r="P14" s="52">
        <f t="shared" si="2"/>
        <v>0</v>
      </c>
      <c r="Q14" s="53" t="str">
        <f t="shared" si="0"/>
        <v>-</v>
      </c>
      <c r="R14" s="51">
        <f>'施設資源化量内訳(焼却)'!D14</f>
        <v>0</v>
      </c>
      <c r="S14" s="51">
        <f>'施設資源化量内訳(粗大)'!D14</f>
        <v>0</v>
      </c>
      <c r="T14" s="51">
        <f>'施設資源化量内訳(堆肥化)'!D14</f>
        <v>0</v>
      </c>
      <c r="U14" s="51">
        <f>'施設資源化量内訳(飼料化)'!D14</f>
        <v>0</v>
      </c>
      <c r="V14" s="51">
        <f>'施設資源化量内訳(メタン化)'!D14</f>
        <v>0</v>
      </c>
      <c r="W14" s="51">
        <f>'施設資源化量内訳(燃料化)'!D14</f>
        <v>0</v>
      </c>
      <c r="X14" s="51">
        <f>'施設資源化量内訳(資源化等)'!D14+'ごみ搬入量内訳(セメント)'!D14</f>
        <v>0</v>
      </c>
      <c r="Y14" s="52">
        <f t="shared" si="3"/>
        <v>0</v>
      </c>
      <c r="Z14" s="53"/>
      <c r="AA14" s="53"/>
      <c r="AB14" s="52">
        <f>ごみ処理量内訳!O14</f>
        <v>0</v>
      </c>
      <c r="AC14" s="52">
        <f>ごみ処理量内訳!AO14</f>
        <v>0</v>
      </c>
      <c r="AD14" s="52">
        <f>ごみ処理量内訳!AP14</f>
        <v>0</v>
      </c>
      <c r="AE14" s="52">
        <f t="shared" si="4"/>
        <v>0</v>
      </c>
    </row>
    <row r="15" spans="1:31" s="10" customFormat="1" ht="12" customHeight="1">
      <c r="A15" s="49" t="s">
        <v>124</v>
      </c>
      <c r="B15" s="50" t="s">
        <v>276</v>
      </c>
      <c r="C15" s="49" t="s">
        <v>277</v>
      </c>
      <c r="D15" s="71">
        <f>'ごみ搬入量内訳(総括)'!D15</f>
        <v>0</v>
      </c>
      <c r="E15" s="51">
        <f>ごみ処理量内訳!E15</f>
        <v>0</v>
      </c>
      <c r="F15" s="51">
        <f>ごみ処理量内訳!O15</f>
        <v>0</v>
      </c>
      <c r="G15" s="51">
        <f t="shared" si="1"/>
        <v>0</v>
      </c>
      <c r="H15" s="51">
        <f>ごみ処理量内訳!G15</f>
        <v>0</v>
      </c>
      <c r="I15" s="51">
        <f>ごみ処理量内訳!L15+ごみ処理量内訳!M15</f>
        <v>0</v>
      </c>
      <c r="J15" s="51">
        <f>ごみ処理量内訳!H15</f>
        <v>0</v>
      </c>
      <c r="K15" s="51">
        <f>ごみ処理量内訳!I15</f>
        <v>0</v>
      </c>
      <c r="L15" s="51">
        <f>ごみ処理量内訳!J15</f>
        <v>0</v>
      </c>
      <c r="M15" s="51">
        <f>ごみ処理量内訳!K15</f>
        <v>0</v>
      </c>
      <c r="N15" s="51">
        <f>ごみ処理量内訳!N15</f>
        <v>0</v>
      </c>
      <c r="O15" s="51">
        <f>資源化量内訳!AG15</f>
        <v>0</v>
      </c>
      <c r="P15" s="52">
        <f t="shared" si="2"/>
        <v>0</v>
      </c>
      <c r="Q15" s="53" t="str">
        <f t="shared" si="0"/>
        <v>-</v>
      </c>
      <c r="R15" s="51">
        <f>'施設資源化量内訳(焼却)'!D15</f>
        <v>0</v>
      </c>
      <c r="S15" s="51">
        <f>'施設資源化量内訳(粗大)'!D15</f>
        <v>0</v>
      </c>
      <c r="T15" s="51">
        <f>'施設資源化量内訳(堆肥化)'!D15</f>
        <v>0</v>
      </c>
      <c r="U15" s="51">
        <f>'施設資源化量内訳(飼料化)'!D15</f>
        <v>0</v>
      </c>
      <c r="V15" s="51">
        <f>'施設資源化量内訳(メタン化)'!D15</f>
        <v>0</v>
      </c>
      <c r="W15" s="51">
        <f>'施設資源化量内訳(燃料化)'!D15</f>
        <v>0</v>
      </c>
      <c r="X15" s="51">
        <f>'施設資源化量内訳(資源化等)'!D15+'ごみ搬入量内訳(セメント)'!D15</f>
        <v>0</v>
      </c>
      <c r="Y15" s="52">
        <f t="shared" si="3"/>
        <v>0</v>
      </c>
      <c r="Z15" s="53"/>
      <c r="AA15" s="53"/>
      <c r="AB15" s="52">
        <f>ごみ処理量内訳!O15</f>
        <v>0</v>
      </c>
      <c r="AC15" s="52">
        <f>ごみ処理量内訳!AO15</f>
        <v>0</v>
      </c>
      <c r="AD15" s="52">
        <f>ごみ処理量内訳!AP15</f>
        <v>0</v>
      </c>
      <c r="AE15" s="52">
        <f t="shared" si="4"/>
        <v>0</v>
      </c>
    </row>
    <row r="16" spans="1:31" s="10" customFormat="1" ht="12" customHeight="1">
      <c r="A16" s="49" t="s">
        <v>294</v>
      </c>
      <c r="B16" s="50" t="s">
        <v>295</v>
      </c>
      <c r="C16" s="49" t="s">
        <v>296</v>
      </c>
      <c r="D16" s="71">
        <f>'ごみ搬入量内訳(総括)'!D16</f>
        <v>0</v>
      </c>
      <c r="E16" s="51">
        <f>ごみ処理量内訳!E16</f>
        <v>0</v>
      </c>
      <c r="F16" s="51">
        <f>ごみ処理量内訳!O16</f>
        <v>0</v>
      </c>
      <c r="G16" s="51">
        <f t="shared" si="1"/>
        <v>0</v>
      </c>
      <c r="H16" s="51">
        <f>ごみ処理量内訳!G16</f>
        <v>0</v>
      </c>
      <c r="I16" s="51">
        <f>ごみ処理量内訳!L16+ごみ処理量内訳!M16</f>
        <v>0</v>
      </c>
      <c r="J16" s="51">
        <f>ごみ処理量内訳!H16</f>
        <v>0</v>
      </c>
      <c r="K16" s="51">
        <f>ごみ処理量内訳!I16</f>
        <v>0</v>
      </c>
      <c r="L16" s="51">
        <f>ごみ処理量内訳!J16</f>
        <v>0</v>
      </c>
      <c r="M16" s="51">
        <f>ごみ処理量内訳!K16</f>
        <v>0</v>
      </c>
      <c r="N16" s="51">
        <f>ごみ処理量内訳!N16</f>
        <v>0</v>
      </c>
      <c r="O16" s="51">
        <f>資源化量内訳!AG16</f>
        <v>0</v>
      </c>
      <c r="P16" s="52">
        <f t="shared" si="2"/>
        <v>0</v>
      </c>
      <c r="Q16" s="53" t="str">
        <f t="shared" si="0"/>
        <v>-</v>
      </c>
      <c r="R16" s="51">
        <f>'施設資源化量内訳(焼却)'!D16</f>
        <v>0</v>
      </c>
      <c r="S16" s="51">
        <f>'施設資源化量内訳(粗大)'!D16</f>
        <v>0</v>
      </c>
      <c r="T16" s="51">
        <f>'施設資源化量内訳(堆肥化)'!D16</f>
        <v>0</v>
      </c>
      <c r="U16" s="51">
        <f>'施設資源化量内訳(飼料化)'!D16</f>
        <v>0</v>
      </c>
      <c r="V16" s="51">
        <f>'施設資源化量内訳(メタン化)'!D16</f>
        <v>0</v>
      </c>
      <c r="W16" s="51">
        <f>'施設資源化量内訳(燃料化)'!D16</f>
        <v>0</v>
      </c>
      <c r="X16" s="51">
        <f>'施設資源化量内訳(資源化等)'!D16+'ごみ搬入量内訳(セメント)'!D16</f>
        <v>0</v>
      </c>
      <c r="Y16" s="52">
        <f t="shared" si="3"/>
        <v>0</v>
      </c>
      <c r="Z16" s="53"/>
      <c r="AA16" s="53"/>
      <c r="AB16" s="52">
        <f>ごみ処理量内訳!O16</f>
        <v>0</v>
      </c>
      <c r="AC16" s="52">
        <f>ごみ処理量内訳!AO16</f>
        <v>0</v>
      </c>
      <c r="AD16" s="52">
        <f>ごみ処理量内訳!AP16</f>
        <v>0</v>
      </c>
      <c r="AE16" s="52">
        <f t="shared" si="4"/>
        <v>0</v>
      </c>
    </row>
    <row r="17" spans="1:31" s="10" customFormat="1" ht="12" customHeight="1">
      <c r="A17" s="49" t="s">
        <v>124</v>
      </c>
      <c r="B17" s="50" t="s">
        <v>307</v>
      </c>
      <c r="C17" s="49" t="s">
        <v>308</v>
      </c>
      <c r="D17" s="71">
        <f>'ごみ搬入量内訳(総括)'!D17</f>
        <v>0</v>
      </c>
      <c r="E17" s="51">
        <f>ごみ処理量内訳!E17</f>
        <v>0</v>
      </c>
      <c r="F17" s="51">
        <f>ごみ処理量内訳!O17</f>
        <v>0</v>
      </c>
      <c r="G17" s="51">
        <f t="shared" si="1"/>
        <v>0</v>
      </c>
      <c r="H17" s="51">
        <f>ごみ処理量内訳!G17</f>
        <v>0</v>
      </c>
      <c r="I17" s="51">
        <f>ごみ処理量内訳!L17+ごみ処理量内訳!M17</f>
        <v>0</v>
      </c>
      <c r="J17" s="51">
        <f>ごみ処理量内訳!H17</f>
        <v>0</v>
      </c>
      <c r="K17" s="51">
        <f>ごみ処理量内訳!I17</f>
        <v>0</v>
      </c>
      <c r="L17" s="51">
        <f>ごみ処理量内訳!J17</f>
        <v>0</v>
      </c>
      <c r="M17" s="51">
        <f>ごみ処理量内訳!K17</f>
        <v>0</v>
      </c>
      <c r="N17" s="51">
        <f>ごみ処理量内訳!N17</f>
        <v>0</v>
      </c>
      <c r="O17" s="51">
        <f>資源化量内訳!AG17</f>
        <v>0</v>
      </c>
      <c r="P17" s="52">
        <f t="shared" si="2"/>
        <v>0</v>
      </c>
      <c r="Q17" s="53" t="str">
        <f t="shared" si="0"/>
        <v>-</v>
      </c>
      <c r="R17" s="51">
        <f>'施設資源化量内訳(焼却)'!D17</f>
        <v>0</v>
      </c>
      <c r="S17" s="51">
        <f>'施設資源化量内訳(粗大)'!D17</f>
        <v>0</v>
      </c>
      <c r="T17" s="51">
        <f>'施設資源化量内訳(堆肥化)'!D17</f>
        <v>0</v>
      </c>
      <c r="U17" s="51">
        <f>'施設資源化量内訳(飼料化)'!D17</f>
        <v>0</v>
      </c>
      <c r="V17" s="51">
        <f>'施設資源化量内訳(メタン化)'!D17</f>
        <v>0</v>
      </c>
      <c r="W17" s="51">
        <f>'施設資源化量内訳(燃料化)'!D17</f>
        <v>0</v>
      </c>
      <c r="X17" s="51">
        <f>'施設資源化量内訳(資源化等)'!D17+'ごみ搬入量内訳(セメント)'!D17</f>
        <v>0</v>
      </c>
      <c r="Y17" s="52">
        <f t="shared" si="3"/>
        <v>0</v>
      </c>
      <c r="Z17" s="53"/>
      <c r="AA17" s="53"/>
      <c r="AB17" s="52">
        <f>ごみ処理量内訳!O17</f>
        <v>0</v>
      </c>
      <c r="AC17" s="52">
        <f>ごみ処理量内訳!AO17</f>
        <v>0</v>
      </c>
      <c r="AD17" s="52">
        <f>ごみ処理量内訳!AP17</f>
        <v>0</v>
      </c>
      <c r="AE17" s="52">
        <f t="shared" si="4"/>
        <v>0</v>
      </c>
    </row>
    <row r="18" spans="1:31" s="10" customFormat="1" ht="12" customHeight="1">
      <c r="A18" s="49" t="s">
        <v>124</v>
      </c>
      <c r="B18" s="50" t="s">
        <v>312</v>
      </c>
      <c r="C18" s="49" t="s">
        <v>313</v>
      </c>
      <c r="D18" s="71">
        <f>'ごみ搬入量内訳(総括)'!D18</f>
        <v>0</v>
      </c>
      <c r="E18" s="51">
        <f>ごみ処理量内訳!E18</f>
        <v>0</v>
      </c>
      <c r="F18" s="51">
        <f>ごみ処理量内訳!O18</f>
        <v>0</v>
      </c>
      <c r="G18" s="51">
        <f t="shared" si="1"/>
        <v>0</v>
      </c>
      <c r="H18" s="51">
        <f>ごみ処理量内訳!G18</f>
        <v>0</v>
      </c>
      <c r="I18" s="51">
        <f>ごみ処理量内訳!L18+ごみ処理量内訳!M18</f>
        <v>0</v>
      </c>
      <c r="J18" s="51">
        <f>ごみ処理量内訳!H18</f>
        <v>0</v>
      </c>
      <c r="K18" s="51">
        <f>ごみ処理量内訳!I18</f>
        <v>0</v>
      </c>
      <c r="L18" s="51">
        <f>ごみ処理量内訳!J18</f>
        <v>0</v>
      </c>
      <c r="M18" s="51">
        <f>ごみ処理量内訳!K18</f>
        <v>0</v>
      </c>
      <c r="N18" s="51">
        <f>ごみ処理量内訳!N18</f>
        <v>0</v>
      </c>
      <c r="O18" s="51">
        <f>資源化量内訳!AG18</f>
        <v>0</v>
      </c>
      <c r="P18" s="52">
        <f t="shared" si="2"/>
        <v>0</v>
      </c>
      <c r="Q18" s="53" t="str">
        <f t="shared" si="0"/>
        <v>-</v>
      </c>
      <c r="R18" s="51">
        <f>'施設資源化量内訳(焼却)'!D18</f>
        <v>0</v>
      </c>
      <c r="S18" s="51">
        <f>'施設資源化量内訳(粗大)'!D18</f>
        <v>0</v>
      </c>
      <c r="T18" s="51">
        <f>'施設資源化量内訳(堆肥化)'!D18</f>
        <v>0</v>
      </c>
      <c r="U18" s="51">
        <f>'施設資源化量内訳(飼料化)'!D18</f>
        <v>0</v>
      </c>
      <c r="V18" s="51">
        <f>'施設資源化量内訳(メタン化)'!D18</f>
        <v>0</v>
      </c>
      <c r="W18" s="51">
        <f>'施設資源化量内訳(燃料化)'!D18</f>
        <v>0</v>
      </c>
      <c r="X18" s="51">
        <f>'施設資源化量内訳(資源化等)'!D18+'ごみ搬入量内訳(セメント)'!D18</f>
        <v>0</v>
      </c>
      <c r="Y18" s="52">
        <f t="shared" si="3"/>
        <v>0</v>
      </c>
      <c r="Z18" s="53"/>
      <c r="AA18" s="53"/>
      <c r="AB18" s="52">
        <f>ごみ処理量内訳!O18</f>
        <v>0</v>
      </c>
      <c r="AC18" s="52">
        <f>ごみ処理量内訳!AO18</f>
        <v>0</v>
      </c>
      <c r="AD18" s="52">
        <f>ごみ処理量内訳!AP18</f>
        <v>0</v>
      </c>
      <c r="AE18" s="52">
        <f t="shared" si="4"/>
        <v>0</v>
      </c>
    </row>
    <row r="19" spans="1:31" s="10" customFormat="1" ht="12" customHeight="1">
      <c r="A19" s="49" t="s">
        <v>124</v>
      </c>
      <c r="B19" s="50" t="s">
        <v>327</v>
      </c>
      <c r="C19" s="49" t="s">
        <v>328</v>
      </c>
      <c r="D19" s="71">
        <f>'ごみ搬入量内訳(総括)'!D19</f>
        <v>0</v>
      </c>
      <c r="E19" s="51">
        <f>ごみ処理量内訳!E19</f>
        <v>0</v>
      </c>
      <c r="F19" s="51">
        <f>ごみ処理量内訳!O19</f>
        <v>0</v>
      </c>
      <c r="G19" s="51">
        <f t="shared" si="1"/>
        <v>0</v>
      </c>
      <c r="H19" s="51">
        <f>ごみ処理量内訳!G19</f>
        <v>0</v>
      </c>
      <c r="I19" s="51">
        <f>ごみ処理量内訳!L19+ごみ処理量内訳!M19</f>
        <v>0</v>
      </c>
      <c r="J19" s="51">
        <f>ごみ処理量内訳!H19</f>
        <v>0</v>
      </c>
      <c r="K19" s="51">
        <f>ごみ処理量内訳!I19</f>
        <v>0</v>
      </c>
      <c r="L19" s="51">
        <f>ごみ処理量内訳!J19</f>
        <v>0</v>
      </c>
      <c r="M19" s="51">
        <f>ごみ処理量内訳!K19</f>
        <v>0</v>
      </c>
      <c r="N19" s="51">
        <f>ごみ処理量内訳!N19</f>
        <v>0</v>
      </c>
      <c r="O19" s="51">
        <f>資源化量内訳!AG19</f>
        <v>0</v>
      </c>
      <c r="P19" s="52">
        <f t="shared" si="2"/>
        <v>0</v>
      </c>
      <c r="Q19" s="53" t="str">
        <f t="shared" si="0"/>
        <v>-</v>
      </c>
      <c r="R19" s="51">
        <f>'施設資源化量内訳(焼却)'!D19</f>
        <v>0</v>
      </c>
      <c r="S19" s="51">
        <f>'施設資源化量内訳(粗大)'!D19</f>
        <v>0</v>
      </c>
      <c r="T19" s="51">
        <f>'施設資源化量内訳(堆肥化)'!D19</f>
        <v>0</v>
      </c>
      <c r="U19" s="51">
        <f>'施設資源化量内訳(飼料化)'!D19</f>
        <v>0</v>
      </c>
      <c r="V19" s="51">
        <f>'施設資源化量内訳(メタン化)'!D19</f>
        <v>0</v>
      </c>
      <c r="W19" s="51">
        <f>'施設資源化量内訳(燃料化)'!D19</f>
        <v>0</v>
      </c>
      <c r="X19" s="51">
        <f>'施設資源化量内訳(資源化等)'!D19+'ごみ搬入量内訳(セメント)'!D19</f>
        <v>0</v>
      </c>
      <c r="Y19" s="52">
        <f t="shared" si="3"/>
        <v>0</v>
      </c>
      <c r="Z19" s="53"/>
      <c r="AA19" s="53"/>
      <c r="AB19" s="52">
        <f>ごみ処理量内訳!O19</f>
        <v>0</v>
      </c>
      <c r="AC19" s="52">
        <f>ごみ処理量内訳!AO19</f>
        <v>0</v>
      </c>
      <c r="AD19" s="52">
        <f>ごみ処理量内訳!AP19</f>
        <v>0</v>
      </c>
      <c r="AE19" s="52">
        <f t="shared" si="4"/>
        <v>0</v>
      </c>
    </row>
    <row r="20" spans="1:31" s="10" customFormat="1" ht="12" customHeight="1">
      <c r="A20" s="49" t="s">
        <v>124</v>
      </c>
      <c r="B20" s="50" t="s">
        <v>331</v>
      </c>
      <c r="C20" s="49" t="s">
        <v>332</v>
      </c>
      <c r="D20" s="71">
        <f>'ごみ搬入量内訳(総括)'!D20</f>
        <v>0</v>
      </c>
      <c r="E20" s="51">
        <f>ごみ処理量内訳!E20</f>
        <v>0</v>
      </c>
      <c r="F20" s="51">
        <f>ごみ処理量内訳!O20</f>
        <v>0</v>
      </c>
      <c r="G20" s="51">
        <f t="shared" si="1"/>
        <v>0</v>
      </c>
      <c r="H20" s="51">
        <f>ごみ処理量内訳!G20</f>
        <v>0</v>
      </c>
      <c r="I20" s="51">
        <f>ごみ処理量内訳!L20+ごみ処理量内訳!M20</f>
        <v>0</v>
      </c>
      <c r="J20" s="51">
        <f>ごみ処理量内訳!H20</f>
        <v>0</v>
      </c>
      <c r="K20" s="51">
        <f>ごみ処理量内訳!I20</f>
        <v>0</v>
      </c>
      <c r="L20" s="51">
        <f>ごみ処理量内訳!J20</f>
        <v>0</v>
      </c>
      <c r="M20" s="51">
        <f>ごみ処理量内訳!K20</f>
        <v>0</v>
      </c>
      <c r="N20" s="51">
        <f>ごみ処理量内訳!N20</f>
        <v>0</v>
      </c>
      <c r="O20" s="51">
        <f>資源化量内訳!AG20</f>
        <v>0</v>
      </c>
      <c r="P20" s="52">
        <f t="shared" si="2"/>
        <v>0</v>
      </c>
      <c r="Q20" s="53" t="str">
        <f t="shared" si="0"/>
        <v>-</v>
      </c>
      <c r="R20" s="51">
        <f>'施設資源化量内訳(焼却)'!D20</f>
        <v>0</v>
      </c>
      <c r="S20" s="51">
        <f>'施設資源化量内訳(粗大)'!D20</f>
        <v>0</v>
      </c>
      <c r="T20" s="51">
        <f>'施設資源化量内訳(堆肥化)'!D20</f>
        <v>0</v>
      </c>
      <c r="U20" s="51">
        <f>'施設資源化量内訳(飼料化)'!D20</f>
        <v>0</v>
      </c>
      <c r="V20" s="51">
        <f>'施設資源化量内訳(メタン化)'!D20</f>
        <v>0</v>
      </c>
      <c r="W20" s="51">
        <f>'施設資源化量内訳(燃料化)'!D20</f>
        <v>0</v>
      </c>
      <c r="X20" s="51">
        <f>'施設資源化量内訳(資源化等)'!D20+'ごみ搬入量内訳(セメント)'!D20</f>
        <v>0</v>
      </c>
      <c r="Y20" s="52">
        <f t="shared" si="3"/>
        <v>0</v>
      </c>
      <c r="Z20" s="53"/>
      <c r="AA20" s="53"/>
      <c r="AB20" s="52">
        <f>ごみ処理量内訳!O20</f>
        <v>0</v>
      </c>
      <c r="AC20" s="52">
        <f>ごみ処理量内訳!AO20</f>
        <v>0</v>
      </c>
      <c r="AD20" s="52">
        <f>ごみ処理量内訳!AP20</f>
        <v>0</v>
      </c>
      <c r="AE20" s="52">
        <f t="shared" si="4"/>
        <v>0</v>
      </c>
    </row>
    <row r="21" spans="1:31" s="10" customFormat="1" ht="12" customHeight="1">
      <c r="A21" s="49" t="s">
        <v>333</v>
      </c>
      <c r="B21" s="50" t="s">
        <v>337</v>
      </c>
      <c r="C21" s="49" t="s">
        <v>338</v>
      </c>
      <c r="D21" s="71">
        <f>'ごみ搬入量内訳(総括)'!D21</f>
        <v>0</v>
      </c>
      <c r="E21" s="51">
        <f>ごみ処理量内訳!E21</f>
        <v>0</v>
      </c>
      <c r="F21" s="51">
        <f>ごみ処理量内訳!O21</f>
        <v>0</v>
      </c>
      <c r="G21" s="51">
        <f t="shared" si="1"/>
        <v>0</v>
      </c>
      <c r="H21" s="51">
        <f>ごみ処理量内訳!G21</f>
        <v>0</v>
      </c>
      <c r="I21" s="51">
        <f>ごみ処理量内訳!L21+ごみ処理量内訳!M21</f>
        <v>0</v>
      </c>
      <c r="J21" s="51">
        <f>ごみ処理量内訳!H21</f>
        <v>0</v>
      </c>
      <c r="K21" s="51">
        <f>ごみ処理量内訳!I21</f>
        <v>0</v>
      </c>
      <c r="L21" s="51">
        <f>ごみ処理量内訳!J21</f>
        <v>0</v>
      </c>
      <c r="M21" s="51">
        <f>ごみ処理量内訳!K21</f>
        <v>0</v>
      </c>
      <c r="N21" s="51">
        <f>ごみ処理量内訳!N21</f>
        <v>0</v>
      </c>
      <c r="O21" s="51">
        <f>資源化量内訳!AG21</f>
        <v>0</v>
      </c>
      <c r="P21" s="52">
        <f t="shared" si="2"/>
        <v>0</v>
      </c>
      <c r="Q21" s="53" t="str">
        <f t="shared" si="0"/>
        <v>-</v>
      </c>
      <c r="R21" s="51">
        <f>'施設資源化量内訳(焼却)'!D21</f>
        <v>0</v>
      </c>
      <c r="S21" s="51">
        <f>'施設資源化量内訳(粗大)'!D21</f>
        <v>0</v>
      </c>
      <c r="T21" s="51">
        <f>'施設資源化量内訳(堆肥化)'!D21</f>
        <v>0</v>
      </c>
      <c r="U21" s="51">
        <f>'施設資源化量内訳(飼料化)'!D21</f>
        <v>0</v>
      </c>
      <c r="V21" s="51">
        <f>'施設資源化量内訳(メタン化)'!D21</f>
        <v>0</v>
      </c>
      <c r="W21" s="51">
        <f>'施設資源化量内訳(燃料化)'!D21</f>
        <v>0</v>
      </c>
      <c r="X21" s="51">
        <f>'施設資源化量内訳(資源化等)'!D21+'ごみ搬入量内訳(セメント)'!D21</f>
        <v>0</v>
      </c>
      <c r="Y21" s="52">
        <f t="shared" si="3"/>
        <v>0</v>
      </c>
      <c r="Z21" s="53"/>
      <c r="AA21" s="53"/>
      <c r="AB21" s="52">
        <f>ごみ処理量内訳!O21</f>
        <v>0</v>
      </c>
      <c r="AC21" s="52">
        <f>ごみ処理量内訳!AO21</f>
        <v>0</v>
      </c>
      <c r="AD21" s="52">
        <f>ごみ処理量内訳!AP21</f>
        <v>0</v>
      </c>
      <c r="AE21" s="52">
        <f t="shared" si="4"/>
        <v>0</v>
      </c>
    </row>
    <row r="22" spans="1:31" s="10" customFormat="1" ht="12" customHeight="1">
      <c r="A22" s="49" t="s">
        <v>150</v>
      </c>
      <c r="B22" s="50" t="s">
        <v>347</v>
      </c>
      <c r="C22" s="49" t="s">
        <v>348</v>
      </c>
      <c r="D22" s="71">
        <f>'ごみ搬入量内訳(総括)'!D22</f>
        <v>0</v>
      </c>
      <c r="E22" s="51">
        <f>ごみ処理量内訳!E22</f>
        <v>0</v>
      </c>
      <c r="F22" s="51">
        <f>ごみ処理量内訳!O22</f>
        <v>0</v>
      </c>
      <c r="G22" s="51">
        <f t="shared" si="1"/>
        <v>0</v>
      </c>
      <c r="H22" s="51">
        <f>ごみ処理量内訳!G22</f>
        <v>0</v>
      </c>
      <c r="I22" s="51">
        <f>ごみ処理量内訳!L22+ごみ処理量内訳!M22</f>
        <v>0</v>
      </c>
      <c r="J22" s="51">
        <f>ごみ処理量内訳!H22</f>
        <v>0</v>
      </c>
      <c r="K22" s="51">
        <f>ごみ処理量内訳!I22</f>
        <v>0</v>
      </c>
      <c r="L22" s="51">
        <f>ごみ処理量内訳!J22</f>
        <v>0</v>
      </c>
      <c r="M22" s="51">
        <f>ごみ処理量内訳!K22</f>
        <v>0</v>
      </c>
      <c r="N22" s="51">
        <f>ごみ処理量内訳!N22</f>
        <v>0</v>
      </c>
      <c r="O22" s="51">
        <f>資源化量内訳!AG22</f>
        <v>0</v>
      </c>
      <c r="P22" s="52">
        <f t="shared" si="2"/>
        <v>0</v>
      </c>
      <c r="Q22" s="53" t="str">
        <f t="shared" si="0"/>
        <v>-</v>
      </c>
      <c r="R22" s="51">
        <f>'施設資源化量内訳(焼却)'!D22</f>
        <v>0</v>
      </c>
      <c r="S22" s="51">
        <f>'施設資源化量内訳(粗大)'!D22</f>
        <v>0</v>
      </c>
      <c r="T22" s="51">
        <f>'施設資源化量内訳(堆肥化)'!D22</f>
        <v>0</v>
      </c>
      <c r="U22" s="51">
        <f>'施設資源化量内訳(飼料化)'!D22</f>
        <v>0</v>
      </c>
      <c r="V22" s="51">
        <f>'施設資源化量内訳(メタン化)'!D22</f>
        <v>0</v>
      </c>
      <c r="W22" s="51">
        <f>'施設資源化量内訳(燃料化)'!D22</f>
        <v>0</v>
      </c>
      <c r="X22" s="51">
        <f>'施設資源化量内訳(資源化等)'!D22+'ごみ搬入量内訳(セメント)'!D22</f>
        <v>0</v>
      </c>
      <c r="Y22" s="52">
        <f t="shared" si="3"/>
        <v>0</v>
      </c>
      <c r="Z22" s="53"/>
      <c r="AA22" s="53"/>
      <c r="AB22" s="52">
        <f>ごみ処理量内訳!O22</f>
        <v>0</v>
      </c>
      <c r="AC22" s="52">
        <f>ごみ処理量内訳!AO22</f>
        <v>0</v>
      </c>
      <c r="AD22" s="52">
        <f>ごみ処理量内訳!AP22</f>
        <v>0</v>
      </c>
      <c r="AE22" s="52">
        <f t="shared" si="4"/>
        <v>0</v>
      </c>
    </row>
    <row r="23" spans="1:31" s="10" customFormat="1" ht="12" customHeight="1">
      <c r="A23" s="49" t="s">
        <v>158</v>
      </c>
      <c r="B23" s="50" t="s">
        <v>355</v>
      </c>
      <c r="C23" s="49" t="s">
        <v>356</v>
      </c>
      <c r="D23" s="71">
        <f>'ごみ搬入量内訳(総括)'!D23</f>
        <v>0</v>
      </c>
      <c r="E23" s="51">
        <f>ごみ処理量内訳!E23</f>
        <v>0</v>
      </c>
      <c r="F23" s="51">
        <f>ごみ処理量内訳!O23</f>
        <v>0</v>
      </c>
      <c r="G23" s="51">
        <f t="shared" si="1"/>
        <v>0</v>
      </c>
      <c r="H23" s="51">
        <f>ごみ処理量内訳!G23</f>
        <v>0</v>
      </c>
      <c r="I23" s="51">
        <f>ごみ処理量内訳!L23+ごみ処理量内訳!M23</f>
        <v>0</v>
      </c>
      <c r="J23" s="51">
        <f>ごみ処理量内訳!H23</f>
        <v>0</v>
      </c>
      <c r="K23" s="51">
        <f>ごみ処理量内訳!I23</f>
        <v>0</v>
      </c>
      <c r="L23" s="51">
        <f>ごみ処理量内訳!J23</f>
        <v>0</v>
      </c>
      <c r="M23" s="51">
        <f>ごみ処理量内訳!K23</f>
        <v>0</v>
      </c>
      <c r="N23" s="51">
        <f>ごみ処理量内訳!N23</f>
        <v>0</v>
      </c>
      <c r="O23" s="51">
        <f>資源化量内訳!AG23</f>
        <v>0</v>
      </c>
      <c r="P23" s="52">
        <f t="shared" si="2"/>
        <v>0</v>
      </c>
      <c r="Q23" s="53" t="str">
        <f t="shared" si="0"/>
        <v>-</v>
      </c>
      <c r="R23" s="51">
        <f>'施設資源化量内訳(焼却)'!D23</f>
        <v>0</v>
      </c>
      <c r="S23" s="51">
        <f>'施設資源化量内訳(粗大)'!D23</f>
        <v>0</v>
      </c>
      <c r="T23" s="51">
        <f>'施設資源化量内訳(堆肥化)'!D23</f>
        <v>0</v>
      </c>
      <c r="U23" s="51">
        <f>'施設資源化量内訳(飼料化)'!D23</f>
        <v>0</v>
      </c>
      <c r="V23" s="51">
        <f>'施設資源化量内訳(メタン化)'!D23</f>
        <v>0</v>
      </c>
      <c r="W23" s="51">
        <f>'施設資源化量内訳(燃料化)'!D23</f>
        <v>0</v>
      </c>
      <c r="X23" s="51">
        <f>'施設資源化量内訳(資源化等)'!D23+'ごみ搬入量内訳(セメント)'!D23</f>
        <v>0</v>
      </c>
      <c r="Y23" s="52">
        <f t="shared" si="3"/>
        <v>0</v>
      </c>
      <c r="Z23" s="53"/>
      <c r="AA23" s="53"/>
      <c r="AB23" s="52">
        <f>ごみ処理量内訳!O23</f>
        <v>0</v>
      </c>
      <c r="AC23" s="52">
        <f>ごみ処理量内訳!AO23</f>
        <v>0</v>
      </c>
      <c r="AD23" s="52">
        <f>ごみ処理量内訳!AP23</f>
        <v>0</v>
      </c>
      <c r="AE23" s="52">
        <f t="shared" si="4"/>
        <v>0</v>
      </c>
    </row>
    <row r="24" spans="1:31" s="10" customFormat="1" ht="12" customHeight="1">
      <c r="A24" s="49" t="s">
        <v>124</v>
      </c>
      <c r="B24" s="50" t="s">
        <v>363</v>
      </c>
      <c r="C24" s="49" t="s">
        <v>364</v>
      </c>
      <c r="D24" s="71">
        <f>'ごみ搬入量内訳(総括)'!D24</f>
        <v>0</v>
      </c>
      <c r="E24" s="51">
        <f>ごみ処理量内訳!E24</f>
        <v>0</v>
      </c>
      <c r="F24" s="51">
        <f>ごみ処理量内訳!O24</f>
        <v>0</v>
      </c>
      <c r="G24" s="51">
        <f t="shared" si="1"/>
        <v>0</v>
      </c>
      <c r="H24" s="51">
        <f>ごみ処理量内訳!G24</f>
        <v>0</v>
      </c>
      <c r="I24" s="51">
        <f>ごみ処理量内訳!L24+ごみ処理量内訳!M24</f>
        <v>0</v>
      </c>
      <c r="J24" s="51">
        <f>ごみ処理量内訳!H24</f>
        <v>0</v>
      </c>
      <c r="K24" s="51">
        <f>ごみ処理量内訳!I24</f>
        <v>0</v>
      </c>
      <c r="L24" s="51">
        <f>ごみ処理量内訳!J24</f>
        <v>0</v>
      </c>
      <c r="M24" s="51">
        <f>ごみ処理量内訳!K24</f>
        <v>0</v>
      </c>
      <c r="N24" s="51">
        <f>ごみ処理量内訳!N24</f>
        <v>0</v>
      </c>
      <c r="O24" s="51">
        <f>資源化量内訳!AG24</f>
        <v>0</v>
      </c>
      <c r="P24" s="52">
        <f t="shared" si="2"/>
        <v>0</v>
      </c>
      <c r="Q24" s="53" t="str">
        <f t="shared" si="0"/>
        <v>-</v>
      </c>
      <c r="R24" s="51">
        <f>'施設資源化量内訳(焼却)'!D24</f>
        <v>0</v>
      </c>
      <c r="S24" s="51">
        <f>'施設資源化量内訳(粗大)'!D24</f>
        <v>0</v>
      </c>
      <c r="T24" s="51">
        <f>'施設資源化量内訳(堆肥化)'!D24</f>
        <v>0</v>
      </c>
      <c r="U24" s="51">
        <f>'施設資源化量内訳(飼料化)'!D24</f>
        <v>0</v>
      </c>
      <c r="V24" s="51">
        <f>'施設資源化量内訳(メタン化)'!D24</f>
        <v>0</v>
      </c>
      <c r="W24" s="51">
        <f>'施設資源化量内訳(燃料化)'!D24</f>
        <v>0</v>
      </c>
      <c r="X24" s="51">
        <f>'施設資源化量内訳(資源化等)'!D24+'ごみ搬入量内訳(セメント)'!D24</f>
        <v>0</v>
      </c>
      <c r="Y24" s="52">
        <f t="shared" si="3"/>
        <v>0</v>
      </c>
      <c r="Z24" s="53"/>
      <c r="AA24" s="53"/>
      <c r="AB24" s="52">
        <f>ごみ処理量内訳!O24</f>
        <v>0</v>
      </c>
      <c r="AC24" s="52">
        <f>ごみ処理量内訳!AO24</f>
        <v>0</v>
      </c>
      <c r="AD24" s="52">
        <f>ごみ処理量内訳!AP24</f>
        <v>0</v>
      </c>
      <c r="AE24" s="52">
        <f t="shared" si="4"/>
        <v>0</v>
      </c>
    </row>
    <row r="25" spans="1:31" s="10" customFormat="1" ht="12" customHeight="1">
      <c r="A25" s="49" t="s">
        <v>158</v>
      </c>
      <c r="B25" s="50" t="s">
        <v>368</v>
      </c>
      <c r="C25" s="49" t="s">
        <v>369</v>
      </c>
      <c r="D25" s="71">
        <f>'ごみ搬入量内訳(総括)'!D25</f>
        <v>0</v>
      </c>
      <c r="E25" s="51">
        <f>ごみ処理量内訳!E25</f>
        <v>0</v>
      </c>
      <c r="F25" s="51">
        <f>ごみ処理量内訳!O25</f>
        <v>0</v>
      </c>
      <c r="G25" s="51">
        <f t="shared" si="1"/>
        <v>0</v>
      </c>
      <c r="H25" s="51">
        <f>ごみ処理量内訳!G25</f>
        <v>0</v>
      </c>
      <c r="I25" s="51">
        <f>ごみ処理量内訳!L25+ごみ処理量内訳!M25</f>
        <v>0</v>
      </c>
      <c r="J25" s="51">
        <f>ごみ処理量内訳!H25</f>
        <v>0</v>
      </c>
      <c r="K25" s="51">
        <f>ごみ処理量内訳!I25</f>
        <v>0</v>
      </c>
      <c r="L25" s="51">
        <f>ごみ処理量内訳!J25</f>
        <v>0</v>
      </c>
      <c r="M25" s="51">
        <f>ごみ処理量内訳!K25</f>
        <v>0</v>
      </c>
      <c r="N25" s="51">
        <f>ごみ処理量内訳!N25</f>
        <v>0</v>
      </c>
      <c r="O25" s="51">
        <f>資源化量内訳!AG25</f>
        <v>0</v>
      </c>
      <c r="P25" s="52">
        <f t="shared" si="2"/>
        <v>0</v>
      </c>
      <c r="Q25" s="53" t="str">
        <f t="shared" si="0"/>
        <v>-</v>
      </c>
      <c r="R25" s="51">
        <f>'施設資源化量内訳(焼却)'!D25</f>
        <v>0</v>
      </c>
      <c r="S25" s="51">
        <f>'施設資源化量内訳(粗大)'!D25</f>
        <v>0</v>
      </c>
      <c r="T25" s="51">
        <f>'施設資源化量内訳(堆肥化)'!D25</f>
        <v>0</v>
      </c>
      <c r="U25" s="51">
        <f>'施設資源化量内訳(飼料化)'!D25</f>
        <v>0</v>
      </c>
      <c r="V25" s="51">
        <f>'施設資源化量内訳(メタン化)'!D25</f>
        <v>0</v>
      </c>
      <c r="W25" s="51">
        <f>'施設資源化量内訳(燃料化)'!D25</f>
        <v>0</v>
      </c>
      <c r="X25" s="51">
        <f>'施設資源化量内訳(資源化等)'!D25+'ごみ搬入量内訳(セメント)'!D25</f>
        <v>0</v>
      </c>
      <c r="Y25" s="52">
        <f t="shared" si="3"/>
        <v>0</v>
      </c>
      <c r="Z25" s="53"/>
      <c r="AA25" s="53"/>
      <c r="AB25" s="52">
        <f>ごみ処理量内訳!O25</f>
        <v>0</v>
      </c>
      <c r="AC25" s="52">
        <f>ごみ処理量内訳!AO25</f>
        <v>0</v>
      </c>
      <c r="AD25" s="52">
        <f>ごみ処理量内訳!AP25</f>
        <v>0</v>
      </c>
      <c r="AE25" s="52">
        <f t="shared" si="4"/>
        <v>0</v>
      </c>
    </row>
    <row r="26" spans="1:31" s="10" customFormat="1" ht="12" customHeight="1">
      <c r="A26" s="49" t="s">
        <v>124</v>
      </c>
      <c r="B26" s="50" t="s">
        <v>388</v>
      </c>
      <c r="C26" s="49" t="s">
        <v>389</v>
      </c>
      <c r="D26" s="71">
        <f>'ごみ搬入量内訳(総括)'!D26</f>
        <v>0</v>
      </c>
      <c r="E26" s="51">
        <f>ごみ処理量内訳!E26</f>
        <v>0</v>
      </c>
      <c r="F26" s="51">
        <f>ごみ処理量内訳!O26</f>
        <v>0</v>
      </c>
      <c r="G26" s="51">
        <f t="shared" si="1"/>
        <v>0</v>
      </c>
      <c r="H26" s="51">
        <f>ごみ処理量内訳!G26</f>
        <v>0</v>
      </c>
      <c r="I26" s="51">
        <f>ごみ処理量内訳!L26+ごみ処理量内訳!M26</f>
        <v>0</v>
      </c>
      <c r="J26" s="51">
        <f>ごみ処理量内訳!H26</f>
        <v>0</v>
      </c>
      <c r="K26" s="51">
        <f>ごみ処理量内訳!I26</f>
        <v>0</v>
      </c>
      <c r="L26" s="51">
        <f>ごみ処理量内訳!J26</f>
        <v>0</v>
      </c>
      <c r="M26" s="51">
        <f>ごみ処理量内訳!K26</f>
        <v>0</v>
      </c>
      <c r="N26" s="51">
        <f>ごみ処理量内訳!N26</f>
        <v>0</v>
      </c>
      <c r="O26" s="51">
        <f>資源化量内訳!AG26</f>
        <v>0</v>
      </c>
      <c r="P26" s="52">
        <f t="shared" si="2"/>
        <v>0</v>
      </c>
      <c r="Q26" s="53" t="str">
        <f t="shared" si="0"/>
        <v>-</v>
      </c>
      <c r="R26" s="51">
        <f>'施設資源化量内訳(焼却)'!D26</f>
        <v>0</v>
      </c>
      <c r="S26" s="51">
        <f>'施設資源化量内訳(粗大)'!D26</f>
        <v>0</v>
      </c>
      <c r="T26" s="51">
        <f>'施設資源化量内訳(堆肥化)'!D26</f>
        <v>0</v>
      </c>
      <c r="U26" s="51">
        <f>'施設資源化量内訳(飼料化)'!D26</f>
        <v>0</v>
      </c>
      <c r="V26" s="51">
        <f>'施設資源化量内訳(メタン化)'!D26</f>
        <v>0</v>
      </c>
      <c r="W26" s="51">
        <f>'施設資源化量内訳(燃料化)'!D26</f>
        <v>0</v>
      </c>
      <c r="X26" s="51">
        <f>'施設資源化量内訳(資源化等)'!D26+'ごみ搬入量内訳(セメント)'!D26</f>
        <v>0</v>
      </c>
      <c r="Y26" s="52">
        <f t="shared" si="3"/>
        <v>0</v>
      </c>
      <c r="Z26" s="53"/>
      <c r="AA26" s="53"/>
      <c r="AB26" s="52">
        <f>ごみ処理量内訳!O26</f>
        <v>0</v>
      </c>
      <c r="AC26" s="52">
        <f>ごみ処理量内訳!AO26</f>
        <v>0</v>
      </c>
      <c r="AD26" s="52">
        <f>ごみ処理量内訳!AP26</f>
        <v>0</v>
      </c>
      <c r="AE26" s="52">
        <f t="shared" si="4"/>
        <v>0</v>
      </c>
    </row>
    <row r="27" spans="1:31" s="10" customFormat="1" ht="12" customHeight="1">
      <c r="A27" s="49" t="s">
        <v>124</v>
      </c>
      <c r="B27" s="50" t="s">
        <v>393</v>
      </c>
      <c r="C27" s="49" t="s">
        <v>394</v>
      </c>
      <c r="D27" s="71">
        <f>'ごみ搬入量内訳(総括)'!D27</f>
        <v>0</v>
      </c>
      <c r="E27" s="51">
        <f>ごみ処理量内訳!E27</f>
        <v>0</v>
      </c>
      <c r="F27" s="51">
        <f>ごみ処理量内訳!O27</f>
        <v>0</v>
      </c>
      <c r="G27" s="51">
        <f t="shared" si="1"/>
        <v>0</v>
      </c>
      <c r="H27" s="51">
        <f>ごみ処理量内訳!G27</f>
        <v>0</v>
      </c>
      <c r="I27" s="51">
        <f>ごみ処理量内訳!L27+ごみ処理量内訳!M27</f>
        <v>0</v>
      </c>
      <c r="J27" s="51">
        <f>ごみ処理量内訳!H27</f>
        <v>0</v>
      </c>
      <c r="K27" s="51">
        <f>ごみ処理量内訳!I27</f>
        <v>0</v>
      </c>
      <c r="L27" s="51">
        <f>ごみ処理量内訳!J27</f>
        <v>0</v>
      </c>
      <c r="M27" s="51">
        <f>ごみ処理量内訳!K27</f>
        <v>0</v>
      </c>
      <c r="N27" s="51">
        <f>ごみ処理量内訳!N27</f>
        <v>0</v>
      </c>
      <c r="O27" s="51">
        <f>資源化量内訳!AG27</f>
        <v>0</v>
      </c>
      <c r="P27" s="52">
        <f t="shared" si="2"/>
        <v>0</v>
      </c>
      <c r="Q27" s="53" t="str">
        <f t="shared" si="0"/>
        <v>-</v>
      </c>
      <c r="R27" s="51">
        <f>'施設資源化量内訳(焼却)'!D27</f>
        <v>0</v>
      </c>
      <c r="S27" s="51">
        <f>'施設資源化量内訳(粗大)'!D27</f>
        <v>0</v>
      </c>
      <c r="T27" s="51">
        <f>'施設資源化量内訳(堆肥化)'!D27</f>
        <v>0</v>
      </c>
      <c r="U27" s="51">
        <f>'施設資源化量内訳(飼料化)'!D27</f>
        <v>0</v>
      </c>
      <c r="V27" s="51">
        <f>'施設資源化量内訳(メタン化)'!D27</f>
        <v>0</v>
      </c>
      <c r="W27" s="51">
        <f>'施設資源化量内訳(燃料化)'!D27</f>
        <v>0</v>
      </c>
      <c r="X27" s="51">
        <f>'施設資源化量内訳(資源化等)'!D27+'ごみ搬入量内訳(セメント)'!D27</f>
        <v>0</v>
      </c>
      <c r="Y27" s="52">
        <f t="shared" si="3"/>
        <v>0</v>
      </c>
      <c r="Z27" s="53"/>
      <c r="AA27" s="53"/>
      <c r="AB27" s="52">
        <f>ごみ処理量内訳!O27</f>
        <v>0</v>
      </c>
      <c r="AC27" s="52">
        <f>ごみ処理量内訳!AO27</f>
        <v>0</v>
      </c>
      <c r="AD27" s="52">
        <f>ごみ処理量内訳!AP27</f>
        <v>0</v>
      </c>
      <c r="AE27" s="52">
        <f t="shared" si="4"/>
        <v>0</v>
      </c>
    </row>
    <row r="28" spans="1:31" s="10" customFormat="1" ht="12" customHeight="1">
      <c r="A28" s="49" t="s">
        <v>124</v>
      </c>
      <c r="B28" s="50" t="s">
        <v>403</v>
      </c>
      <c r="C28" s="49" t="s">
        <v>404</v>
      </c>
      <c r="D28" s="71">
        <f>'ごみ搬入量内訳(総括)'!D28</f>
        <v>0</v>
      </c>
      <c r="E28" s="51">
        <f>ごみ処理量内訳!E28</f>
        <v>0</v>
      </c>
      <c r="F28" s="51">
        <f>ごみ処理量内訳!O28</f>
        <v>0</v>
      </c>
      <c r="G28" s="51">
        <f t="shared" si="1"/>
        <v>0</v>
      </c>
      <c r="H28" s="51">
        <f>ごみ処理量内訳!G28</f>
        <v>0</v>
      </c>
      <c r="I28" s="51">
        <f>ごみ処理量内訳!L28+ごみ処理量内訳!M28</f>
        <v>0</v>
      </c>
      <c r="J28" s="51">
        <f>ごみ処理量内訳!H28</f>
        <v>0</v>
      </c>
      <c r="K28" s="51">
        <f>ごみ処理量内訳!I28</f>
        <v>0</v>
      </c>
      <c r="L28" s="51">
        <f>ごみ処理量内訳!J28</f>
        <v>0</v>
      </c>
      <c r="M28" s="51">
        <f>ごみ処理量内訳!K28</f>
        <v>0</v>
      </c>
      <c r="N28" s="51">
        <f>ごみ処理量内訳!N28</f>
        <v>0</v>
      </c>
      <c r="O28" s="51">
        <f>資源化量内訳!AG28</f>
        <v>0</v>
      </c>
      <c r="P28" s="52">
        <f t="shared" si="2"/>
        <v>0</v>
      </c>
      <c r="Q28" s="53" t="str">
        <f t="shared" si="0"/>
        <v>-</v>
      </c>
      <c r="R28" s="51">
        <f>'施設資源化量内訳(焼却)'!D28</f>
        <v>0</v>
      </c>
      <c r="S28" s="51">
        <f>'施設資源化量内訳(粗大)'!D28</f>
        <v>0</v>
      </c>
      <c r="T28" s="51">
        <f>'施設資源化量内訳(堆肥化)'!D28</f>
        <v>0</v>
      </c>
      <c r="U28" s="51">
        <f>'施設資源化量内訳(飼料化)'!D28</f>
        <v>0</v>
      </c>
      <c r="V28" s="51">
        <f>'施設資源化量内訳(メタン化)'!D28</f>
        <v>0</v>
      </c>
      <c r="W28" s="51">
        <f>'施設資源化量内訳(燃料化)'!D28</f>
        <v>0</v>
      </c>
      <c r="X28" s="51">
        <f>'施設資源化量内訳(資源化等)'!D28+'ごみ搬入量内訳(セメント)'!D28</f>
        <v>0</v>
      </c>
      <c r="Y28" s="52">
        <f t="shared" si="3"/>
        <v>0</v>
      </c>
      <c r="Z28" s="53"/>
      <c r="AA28" s="53"/>
      <c r="AB28" s="52">
        <f>ごみ処理量内訳!O28</f>
        <v>0</v>
      </c>
      <c r="AC28" s="52">
        <f>ごみ処理量内訳!AO28</f>
        <v>0</v>
      </c>
      <c r="AD28" s="52">
        <f>ごみ処理量内訳!AP28</f>
        <v>0</v>
      </c>
      <c r="AE28" s="52">
        <f t="shared" si="4"/>
        <v>0</v>
      </c>
    </row>
    <row r="29" spans="1:31" s="10" customFormat="1" ht="12" customHeight="1">
      <c r="A29" s="49" t="s">
        <v>124</v>
      </c>
      <c r="B29" s="50" t="s">
        <v>410</v>
      </c>
      <c r="C29" s="49" t="s">
        <v>411</v>
      </c>
      <c r="D29" s="71">
        <f>'ごみ搬入量内訳(総括)'!D29</f>
        <v>0</v>
      </c>
      <c r="E29" s="51">
        <f>ごみ処理量内訳!E29</f>
        <v>0</v>
      </c>
      <c r="F29" s="51">
        <f>ごみ処理量内訳!O29</f>
        <v>0</v>
      </c>
      <c r="G29" s="51">
        <f t="shared" si="1"/>
        <v>0</v>
      </c>
      <c r="H29" s="51">
        <f>ごみ処理量内訳!G29</f>
        <v>0</v>
      </c>
      <c r="I29" s="51">
        <f>ごみ処理量内訳!L29+ごみ処理量内訳!M29</f>
        <v>0</v>
      </c>
      <c r="J29" s="51">
        <f>ごみ処理量内訳!H29</f>
        <v>0</v>
      </c>
      <c r="K29" s="51">
        <f>ごみ処理量内訳!I29</f>
        <v>0</v>
      </c>
      <c r="L29" s="51">
        <f>ごみ処理量内訳!J29</f>
        <v>0</v>
      </c>
      <c r="M29" s="51">
        <f>ごみ処理量内訳!K29</f>
        <v>0</v>
      </c>
      <c r="N29" s="51">
        <f>ごみ処理量内訳!N29</f>
        <v>0</v>
      </c>
      <c r="O29" s="51">
        <f>資源化量内訳!AG29</f>
        <v>0</v>
      </c>
      <c r="P29" s="52">
        <f t="shared" si="2"/>
        <v>0</v>
      </c>
      <c r="Q29" s="53" t="str">
        <f t="shared" si="0"/>
        <v>-</v>
      </c>
      <c r="R29" s="51">
        <f>'施設資源化量内訳(焼却)'!D29</f>
        <v>0</v>
      </c>
      <c r="S29" s="51">
        <f>'施設資源化量内訳(粗大)'!D29</f>
        <v>0</v>
      </c>
      <c r="T29" s="51">
        <f>'施設資源化量内訳(堆肥化)'!D29</f>
        <v>0</v>
      </c>
      <c r="U29" s="51">
        <f>'施設資源化量内訳(飼料化)'!D29</f>
        <v>0</v>
      </c>
      <c r="V29" s="51">
        <f>'施設資源化量内訳(メタン化)'!D29</f>
        <v>0</v>
      </c>
      <c r="W29" s="51">
        <f>'施設資源化量内訳(燃料化)'!D29</f>
        <v>0</v>
      </c>
      <c r="X29" s="51">
        <f>'施設資源化量内訳(資源化等)'!D29+'ごみ搬入量内訳(セメント)'!D29</f>
        <v>0</v>
      </c>
      <c r="Y29" s="52">
        <f t="shared" si="3"/>
        <v>0</v>
      </c>
      <c r="Z29" s="53"/>
      <c r="AA29" s="53"/>
      <c r="AB29" s="52">
        <f>ごみ処理量内訳!O29</f>
        <v>0</v>
      </c>
      <c r="AC29" s="52">
        <f>ごみ処理量内訳!AO29</f>
        <v>0</v>
      </c>
      <c r="AD29" s="52">
        <f>ごみ処理量内訳!AP29</f>
        <v>0</v>
      </c>
      <c r="AE29" s="52">
        <f t="shared" si="4"/>
        <v>0</v>
      </c>
    </row>
    <row r="30" spans="1:31" s="10" customFormat="1" ht="12" customHeight="1">
      <c r="A30" s="49" t="s">
        <v>124</v>
      </c>
      <c r="B30" s="50" t="s">
        <v>417</v>
      </c>
      <c r="C30" s="49" t="s">
        <v>418</v>
      </c>
      <c r="D30" s="71">
        <f>'ごみ搬入量内訳(総括)'!D30</f>
        <v>0</v>
      </c>
      <c r="E30" s="51">
        <f>ごみ処理量内訳!E30</f>
        <v>0</v>
      </c>
      <c r="F30" s="51">
        <f>ごみ処理量内訳!O30</f>
        <v>0</v>
      </c>
      <c r="G30" s="51">
        <f t="shared" si="1"/>
        <v>0</v>
      </c>
      <c r="H30" s="51">
        <f>ごみ処理量内訳!G30</f>
        <v>0</v>
      </c>
      <c r="I30" s="51">
        <f>ごみ処理量内訳!L30+ごみ処理量内訳!M30</f>
        <v>0</v>
      </c>
      <c r="J30" s="51">
        <f>ごみ処理量内訳!H30</f>
        <v>0</v>
      </c>
      <c r="K30" s="51">
        <f>ごみ処理量内訳!I30</f>
        <v>0</v>
      </c>
      <c r="L30" s="51">
        <f>ごみ処理量内訳!J30</f>
        <v>0</v>
      </c>
      <c r="M30" s="51">
        <f>ごみ処理量内訳!K30</f>
        <v>0</v>
      </c>
      <c r="N30" s="51">
        <f>ごみ処理量内訳!N30</f>
        <v>0</v>
      </c>
      <c r="O30" s="51">
        <f>資源化量内訳!AG30</f>
        <v>0</v>
      </c>
      <c r="P30" s="52">
        <f t="shared" si="2"/>
        <v>0</v>
      </c>
      <c r="Q30" s="53" t="str">
        <f t="shared" si="0"/>
        <v>-</v>
      </c>
      <c r="R30" s="51">
        <f>'施設資源化量内訳(焼却)'!D30</f>
        <v>0</v>
      </c>
      <c r="S30" s="51">
        <f>'施設資源化量内訳(粗大)'!D30</f>
        <v>0</v>
      </c>
      <c r="T30" s="51">
        <f>'施設資源化量内訳(堆肥化)'!D30</f>
        <v>0</v>
      </c>
      <c r="U30" s="51">
        <f>'施設資源化量内訳(飼料化)'!D30</f>
        <v>0</v>
      </c>
      <c r="V30" s="51">
        <f>'施設資源化量内訳(メタン化)'!D30</f>
        <v>0</v>
      </c>
      <c r="W30" s="51">
        <f>'施設資源化量内訳(燃料化)'!D30</f>
        <v>0</v>
      </c>
      <c r="X30" s="51">
        <f>'施設資源化量内訳(資源化等)'!D30+'ごみ搬入量内訳(セメント)'!D30</f>
        <v>0</v>
      </c>
      <c r="Y30" s="52">
        <f t="shared" si="3"/>
        <v>0</v>
      </c>
      <c r="Z30" s="53"/>
      <c r="AA30" s="53"/>
      <c r="AB30" s="52">
        <f>ごみ処理量内訳!O30</f>
        <v>0</v>
      </c>
      <c r="AC30" s="52">
        <f>ごみ処理量内訳!AO30</f>
        <v>0</v>
      </c>
      <c r="AD30" s="52">
        <f>ごみ処理量内訳!AP30</f>
        <v>0</v>
      </c>
      <c r="AE30" s="52">
        <f t="shared" si="4"/>
        <v>0</v>
      </c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31:AE994">
    <cfRule type="expression" dxfId="649" priority="52" stopIfTrue="1">
      <formula>$A31&lt;&gt;""</formula>
    </cfRule>
  </conditionalFormatting>
  <conditionalFormatting sqref="A8:AE8">
    <cfRule type="expression" dxfId="648" priority="50" stopIfTrue="1">
      <formula>$A8&lt;&gt;""</formula>
    </cfRule>
  </conditionalFormatting>
  <conditionalFormatting sqref="D8">
    <cfRule type="expression" dxfId="647" priority="49" stopIfTrue="1">
      <formula>$A8&lt;&gt;""</formula>
    </cfRule>
  </conditionalFormatting>
  <conditionalFormatting sqref="A9:AE9">
    <cfRule type="expression" dxfId="646" priority="48" stopIfTrue="1">
      <formula>$A9&lt;&gt;""</formula>
    </cfRule>
  </conditionalFormatting>
  <conditionalFormatting sqref="D9">
    <cfRule type="expression" dxfId="645" priority="47" stopIfTrue="1">
      <formula>$A9&lt;&gt;""</formula>
    </cfRule>
  </conditionalFormatting>
  <conditionalFormatting sqref="A10:AE10">
    <cfRule type="expression" dxfId="642" priority="44" stopIfTrue="1">
      <formula>$A10&lt;&gt;""</formula>
    </cfRule>
  </conditionalFormatting>
  <conditionalFormatting sqref="D10">
    <cfRule type="expression" dxfId="641" priority="43" stopIfTrue="1">
      <formula>$A10&lt;&gt;""</formula>
    </cfRule>
  </conditionalFormatting>
  <conditionalFormatting sqref="A11:AE11">
    <cfRule type="expression" dxfId="640" priority="42" stopIfTrue="1">
      <formula>$A11&lt;&gt;""</formula>
    </cfRule>
  </conditionalFormatting>
  <conditionalFormatting sqref="D11">
    <cfRule type="expression" dxfId="639" priority="41" stopIfTrue="1">
      <formula>$A11&lt;&gt;""</formula>
    </cfRule>
  </conditionalFormatting>
  <conditionalFormatting sqref="A12:AE12">
    <cfRule type="expression" dxfId="638" priority="40" stopIfTrue="1">
      <formula>$A12&lt;&gt;""</formula>
    </cfRule>
  </conditionalFormatting>
  <conditionalFormatting sqref="D12">
    <cfRule type="expression" dxfId="637" priority="39" stopIfTrue="1">
      <formula>$A12&lt;&gt;""</formula>
    </cfRule>
  </conditionalFormatting>
  <conditionalFormatting sqref="A13:AE13">
    <cfRule type="expression" dxfId="636" priority="38" stopIfTrue="1">
      <formula>$A13&lt;&gt;""</formula>
    </cfRule>
  </conditionalFormatting>
  <conditionalFormatting sqref="D13">
    <cfRule type="expression" dxfId="635" priority="37" stopIfTrue="1">
      <formula>$A13&lt;&gt;""</formula>
    </cfRule>
  </conditionalFormatting>
  <conditionalFormatting sqref="A14:AE14">
    <cfRule type="expression" dxfId="634" priority="36" stopIfTrue="1">
      <formula>$A14&lt;&gt;""</formula>
    </cfRule>
  </conditionalFormatting>
  <conditionalFormatting sqref="D14">
    <cfRule type="expression" dxfId="633" priority="35" stopIfTrue="1">
      <formula>$A14&lt;&gt;""</formula>
    </cfRule>
  </conditionalFormatting>
  <conditionalFormatting sqref="A15:AE15">
    <cfRule type="expression" dxfId="632" priority="34" stopIfTrue="1">
      <formula>$A15&lt;&gt;""</formula>
    </cfRule>
  </conditionalFormatting>
  <conditionalFormatting sqref="D15">
    <cfRule type="expression" dxfId="631" priority="33" stopIfTrue="1">
      <formula>$A15&lt;&gt;""</formula>
    </cfRule>
  </conditionalFormatting>
  <conditionalFormatting sqref="A16:AE16">
    <cfRule type="expression" dxfId="630" priority="32" stopIfTrue="1">
      <formula>$A16&lt;&gt;""</formula>
    </cfRule>
  </conditionalFormatting>
  <conditionalFormatting sqref="D16">
    <cfRule type="expression" dxfId="629" priority="31" stopIfTrue="1">
      <formula>$A16&lt;&gt;""</formula>
    </cfRule>
  </conditionalFormatting>
  <conditionalFormatting sqref="A17:AE17">
    <cfRule type="expression" dxfId="628" priority="30" stopIfTrue="1">
      <formula>$A17&lt;&gt;""</formula>
    </cfRule>
  </conditionalFormatting>
  <conditionalFormatting sqref="D17">
    <cfRule type="expression" dxfId="627" priority="29" stopIfTrue="1">
      <formula>$A17&lt;&gt;""</formula>
    </cfRule>
  </conditionalFormatting>
  <conditionalFormatting sqref="A18:AE18">
    <cfRule type="expression" dxfId="626" priority="28" stopIfTrue="1">
      <formula>$A18&lt;&gt;""</formula>
    </cfRule>
  </conditionalFormatting>
  <conditionalFormatting sqref="D18">
    <cfRule type="expression" dxfId="625" priority="27" stopIfTrue="1">
      <formula>$A18&lt;&gt;""</formula>
    </cfRule>
  </conditionalFormatting>
  <conditionalFormatting sqref="A19:AE19">
    <cfRule type="expression" dxfId="624" priority="26" stopIfTrue="1">
      <formula>$A19&lt;&gt;""</formula>
    </cfRule>
  </conditionalFormatting>
  <conditionalFormatting sqref="D19">
    <cfRule type="expression" dxfId="623" priority="25" stopIfTrue="1">
      <formula>$A19&lt;&gt;""</formula>
    </cfRule>
  </conditionalFormatting>
  <conditionalFormatting sqref="A20:AE20">
    <cfRule type="expression" dxfId="622" priority="24" stopIfTrue="1">
      <formula>$A20&lt;&gt;""</formula>
    </cfRule>
  </conditionalFormatting>
  <conditionalFormatting sqref="D20">
    <cfRule type="expression" dxfId="621" priority="23" stopIfTrue="1">
      <formula>$A20&lt;&gt;""</formula>
    </cfRule>
  </conditionalFormatting>
  <conditionalFormatting sqref="A21:AE21">
    <cfRule type="expression" dxfId="620" priority="22" stopIfTrue="1">
      <formula>$A21&lt;&gt;""</formula>
    </cfRule>
  </conditionalFormatting>
  <conditionalFormatting sqref="D21">
    <cfRule type="expression" dxfId="619" priority="21" stopIfTrue="1">
      <formula>$A21&lt;&gt;""</formula>
    </cfRule>
  </conditionalFormatting>
  <conditionalFormatting sqref="A22:AE22">
    <cfRule type="expression" dxfId="618" priority="20" stopIfTrue="1">
      <formula>$A22&lt;&gt;""</formula>
    </cfRule>
  </conditionalFormatting>
  <conditionalFormatting sqref="D22">
    <cfRule type="expression" dxfId="617" priority="19" stopIfTrue="1">
      <formula>$A22&lt;&gt;""</formula>
    </cfRule>
  </conditionalFormatting>
  <conditionalFormatting sqref="A23:AE23">
    <cfRule type="expression" dxfId="616" priority="18" stopIfTrue="1">
      <formula>$A23&lt;&gt;""</formula>
    </cfRule>
  </conditionalFormatting>
  <conditionalFormatting sqref="D23">
    <cfRule type="expression" dxfId="615" priority="17" stopIfTrue="1">
      <formula>$A23&lt;&gt;""</formula>
    </cfRule>
  </conditionalFormatting>
  <conditionalFormatting sqref="A24:AE24">
    <cfRule type="expression" dxfId="614" priority="16" stopIfTrue="1">
      <formula>$A24&lt;&gt;""</formula>
    </cfRule>
  </conditionalFormatting>
  <conditionalFormatting sqref="D24">
    <cfRule type="expression" dxfId="613" priority="15" stopIfTrue="1">
      <formula>$A24&lt;&gt;""</formula>
    </cfRule>
  </conditionalFormatting>
  <conditionalFormatting sqref="A25:AE25">
    <cfRule type="expression" dxfId="612" priority="14" stopIfTrue="1">
      <formula>$A25&lt;&gt;""</formula>
    </cfRule>
  </conditionalFormatting>
  <conditionalFormatting sqref="D25">
    <cfRule type="expression" dxfId="611" priority="13" stopIfTrue="1">
      <formula>$A25&lt;&gt;""</formula>
    </cfRule>
  </conditionalFormatting>
  <conditionalFormatting sqref="A26:AE26">
    <cfRule type="expression" dxfId="610" priority="12" stopIfTrue="1">
      <formula>$A26&lt;&gt;""</formula>
    </cfRule>
  </conditionalFormatting>
  <conditionalFormatting sqref="D26">
    <cfRule type="expression" dxfId="609" priority="11" stopIfTrue="1">
      <formula>$A26&lt;&gt;""</formula>
    </cfRule>
  </conditionalFormatting>
  <conditionalFormatting sqref="A27:AE27">
    <cfRule type="expression" dxfId="608" priority="10" stopIfTrue="1">
      <formula>$A27&lt;&gt;""</formula>
    </cfRule>
  </conditionalFormatting>
  <conditionalFormatting sqref="D27">
    <cfRule type="expression" dxfId="607" priority="9" stopIfTrue="1">
      <formula>$A27&lt;&gt;""</formula>
    </cfRule>
  </conditionalFormatting>
  <conditionalFormatting sqref="A28:AE28">
    <cfRule type="expression" dxfId="606" priority="8" stopIfTrue="1">
      <formula>$A28&lt;&gt;""</formula>
    </cfRule>
  </conditionalFormatting>
  <conditionalFormatting sqref="D28">
    <cfRule type="expression" dxfId="605" priority="7" stopIfTrue="1">
      <formula>$A28&lt;&gt;""</formula>
    </cfRule>
  </conditionalFormatting>
  <conditionalFormatting sqref="A29:AE29">
    <cfRule type="expression" dxfId="604" priority="6" stopIfTrue="1">
      <formula>$A29&lt;&gt;""</formula>
    </cfRule>
  </conditionalFormatting>
  <conditionalFormatting sqref="D29">
    <cfRule type="expression" dxfId="603" priority="5" stopIfTrue="1">
      <formula>$A29&lt;&gt;""</formula>
    </cfRule>
  </conditionalFormatting>
  <conditionalFormatting sqref="A30:AE30">
    <cfRule type="expression" dxfId="602" priority="4" stopIfTrue="1">
      <formula>$A30&lt;&gt;""</formula>
    </cfRule>
  </conditionalFormatting>
  <conditionalFormatting sqref="D30">
    <cfRule type="expression" dxfId="601" priority="3" stopIfTrue="1">
      <formula>$A30&lt;&gt;""</formula>
    </cfRule>
  </conditionalFormatting>
  <conditionalFormatting sqref="A7:AE7">
    <cfRule type="expression" dxfId="600" priority="2" stopIfTrue="1">
      <formula>$A7&lt;&gt;""</formula>
    </cfRule>
  </conditionalFormatting>
  <conditionalFormatting sqref="D7">
    <cfRule type="expression" dxfId="59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ゴシック,標準"&amp;14【災害】ごみ処理の概要（令和2年度実績）&amp;R&amp;A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0"/>
  <dimension ref="A1:AH99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426</v>
      </c>
      <c r="C7" s="43" t="s">
        <v>79</v>
      </c>
      <c r="D7" s="58">
        <f>SUM($D$8:$D$30)</f>
        <v>11405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11405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137</v>
      </c>
      <c r="B8" s="50" t="s">
        <v>133</v>
      </c>
      <c r="C8" s="49" t="s">
        <v>134</v>
      </c>
      <c r="D8" s="39">
        <f t="shared" ref="D8:D30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164</v>
      </c>
      <c r="C9" s="49" t="s">
        <v>154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137</v>
      </c>
      <c r="B10" s="50" t="s">
        <v>183</v>
      </c>
      <c r="C10" s="49" t="s">
        <v>188</v>
      </c>
      <c r="D10" s="39">
        <f t="shared" si="0"/>
        <v>11405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11405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137</v>
      </c>
      <c r="B11" s="50" t="s">
        <v>204</v>
      </c>
      <c r="C11" s="49" t="s">
        <v>197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137</v>
      </c>
      <c r="B12" s="50" t="s">
        <v>223</v>
      </c>
      <c r="C12" s="49" t="s">
        <v>221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172</v>
      </c>
      <c r="B13" s="50" t="s">
        <v>241</v>
      </c>
      <c r="C13" s="49" t="s">
        <v>248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266</v>
      </c>
      <c r="C14" s="49" t="s">
        <v>263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283</v>
      </c>
      <c r="C15" s="49" t="s">
        <v>277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137</v>
      </c>
      <c r="B16" s="50" t="s">
        <v>302</v>
      </c>
      <c r="C16" s="49" t="s">
        <v>298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137</v>
      </c>
      <c r="B17" s="50" t="s">
        <v>310</v>
      </c>
      <c r="C17" s="49" t="s">
        <v>309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137</v>
      </c>
      <c r="B18" s="50" t="s">
        <v>312</v>
      </c>
      <c r="C18" s="49" t="s">
        <v>319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137</v>
      </c>
      <c r="B19" s="50" t="s">
        <v>329</v>
      </c>
      <c r="C19" s="49" t="s">
        <v>330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137</v>
      </c>
      <c r="B20" s="50" t="s">
        <v>334</v>
      </c>
      <c r="C20" s="49" t="s">
        <v>335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137</v>
      </c>
      <c r="B21" s="50" t="s">
        <v>341</v>
      </c>
      <c r="C21" s="49" t="s">
        <v>342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351</v>
      </c>
      <c r="C22" s="49" t="s">
        <v>350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137</v>
      </c>
      <c r="B23" s="50" t="s">
        <v>359</v>
      </c>
      <c r="C23" s="49" t="s">
        <v>360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363</v>
      </c>
      <c r="C24" s="49" t="s">
        <v>364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158</v>
      </c>
      <c r="B25" s="50" t="s">
        <v>370</v>
      </c>
      <c r="C25" s="49" t="s">
        <v>381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137</v>
      </c>
      <c r="B26" s="50" t="s">
        <v>390</v>
      </c>
      <c r="C26" s="49" t="s">
        <v>391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137</v>
      </c>
      <c r="B27" s="50" t="s">
        <v>397</v>
      </c>
      <c r="C27" s="49" t="s">
        <v>398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137</v>
      </c>
      <c r="B28" s="50" t="s">
        <v>407</v>
      </c>
      <c r="C28" s="49" t="s">
        <v>408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137</v>
      </c>
      <c r="B29" s="50" t="s">
        <v>416</v>
      </c>
      <c r="C29" s="49" t="s">
        <v>415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137</v>
      </c>
      <c r="B30" s="50" t="s">
        <v>421</v>
      </c>
      <c r="C30" s="49" t="s">
        <v>420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1:AG996">
    <cfRule type="expression" dxfId="390" priority="26" stopIfTrue="1">
      <formula>$A31&lt;&gt;""</formula>
    </cfRule>
  </conditionalFormatting>
  <conditionalFormatting sqref="A8:AH8">
    <cfRule type="expression" dxfId="389" priority="25" stopIfTrue="1">
      <formula>$A8&lt;&gt;""</formula>
    </cfRule>
  </conditionalFormatting>
  <conditionalFormatting sqref="A9:AH9">
    <cfRule type="expression" dxfId="388" priority="24" stopIfTrue="1">
      <formula>$A9&lt;&gt;""</formula>
    </cfRule>
  </conditionalFormatting>
  <conditionalFormatting sqref="A10:AH10">
    <cfRule type="expression" dxfId="386" priority="22" stopIfTrue="1">
      <formula>$A10&lt;&gt;""</formula>
    </cfRule>
  </conditionalFormatting>
  <conditionalFormatting sqref="A11:AH11">
    <cfRule type="expression" dxfId="385" priority="21" stopIfTrue="1">
      <formula>$A11&lt;&gt;""</formula>
    </cfRule>
  </conditionalFormatting>
  <conditionalFormatting sqref="A12:AH12">
    <cfRule type="expression" dxfId="384" priority="20" stopIfTrue="1">
      <formula>$A12&lt;&gt;""</formula>
    </cfRule>
  </conditionalFormatting>
  <conditionalFormatting sqref="A13:AH13">
    <cfRule type="expression" dxfId="383" priority="19" stopIfTrue="1">
      <formula>$A13&lt;&gt;""</formula>
    </cfRule>
  </conditionalFormatting>
  <conditionalFormatting sqref="A14:AH14">
    <cfRule type="expression" dxfId="382" priority="18" stopIfTrue="1">
      <formula>$A14&lt;&gt;""</formula>
    </cfRule>
  </conditionalFormatting>
  <conditionalFormatting sqref="A15:AH15">
    <cfRule type="expression" dxfId="381" priority="17" stopIfTrue="1">
      <formula>$A15&lt;&gt;""</formula>
    </cfRule>
  </conditionalFormatting>
  <conditionalFormatting sqref="A16:AH16">
    <cfRule type="expression" dxfId="380" priority="16" stopIfTrue="1">
      <formula>$A16&lt;&gt;""</formula>
    </cfRule>
  </conditionalFormatting>
  <conditionalFormatting sqref="A17:AH17">
    <cfRule type="expression" dxfId="379" priority="15" stopIfTrue="1">
      <formula>$A17&lt;&gt;""</formula>
    </cfRule>
  </conditionalFormatting>
  <conditionalFormatting sqref="A18:AH18">
    <cfRule type="expression" dxfId="378" priority="14" stopIfTrue="1">
      <formula>$A18&lt;&gt;""</formula>
    </cfRule>
  </conditionalFormatting>
  <conditionalFormatting sqref="A19:AH19">
    <cfRule type="expression" dxfId="377" priority="13" stopIfTrue="1">
      <formula>$A19&lt;&gt;""</formula>
    </cfRule>
  </conditionalFormatting>
  <conditionalFormatting sqref="A20:AH20">
    <cfRule type="expression" dxfId="376" priority="12" stopIfTrue="1">
      <formula>$A20&lt;&gt;""</formula>
    </cfRule>
  </conditionalFormatting>
  <conditionalFormatting sqref="A21:AH21">
    <cfRule type="expression" dxfId="375" priority="11" stopIfTrue="1">
      <formula>$A21&lt;&gt;""</formula>
    </cfRule>
  </conditionalFormatting>
  <conditionalFormatting sqref="A22:AH22">
    <cfRule type="expression" dxfId="374" priority="10" stopIfTrue="1">
      <formula>$A22&lt;&gt;""</formula>
    </cfRule>
  </conditionalFormatting>
  <conditionalFormatting sqref="A23:AH23">
    <cfRule type="expression" dxfId="373" priority="9" stopIfTrue="1">
      <formula>$A23&lt;&gt;""</formula>
    </cfRule>
  </conditionalFormatting>
  <conditionalFormatting sqref="A24:AH24">
    <cfRule type="expression" dxfId="372" priority="8" stopIfTrue="1">
      <formula>$A24&lt;&gt;""</formula>
    </cfRule>
  </conditionalFormatting>
  <conditionalFormatting sqref="A25:AH25">
    <cfRule type="expression" dxfId="371" priority="7" stopIfTrue="1">
      <formula>$A25&lt;&gt;""</formula>
    </cfRule>
  </conditionalFormatting>
  <conditionalFormatting sqref="A26:AH26">
    <cfRule type="expression" dxfId="370" priority="6" stopIfTrue="1">
      <formula>$A26&lt;&gt;""</formula>
    </cfRule>
  </conditionalFormatting>
  <conditionalFormatting sqref="A27:AH27">
    <cfRule type="expression" dxfId="369" priority="5" stopIfTrue="1">
      <formula>$A27&lt;&gt;""</formula>
    </cfRule>
  </conditionalFormatting>
  <conditionalFormatting sqref="A28:AH28">
    <cfRule type="expression" dxfId="368" priority="4" stopIfTrue="1">
      <formula>$A28&lt;&gt;""</formula>
    </cfRule>
  </conditionalFormatting>
  <conditionalFormatting sqref="A29:AH29">
    <cfRule type="expression" dxfId="367" priority="3" stopIfTrue="1">
      <formula>$A29&lt;&gt;""</formula>
    </cfRule>
  </conditionalFormatting>
  <conditionalFormatting sqref="A30:AH30">
    <cfRule type="expression" dxfId="366" priority="2" stopIfTrue="1">
      <formula>$A30&lt;&gt;""</formula>
    </cfRule>
  </conditionalFormatting>
  <conditionalFormatting sqref="A7:AH7">
    <cfRule type="expression" dxfId="36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11"/>
  <dimension ref="A1:AH99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426</v>
      </c>
      <c r="C7" s="43" t="s">
        <v>79</v>
      </c>
      <c r="D7" s="58">
        <f>SUM($D$8:$D$30)</f>
        <v>1333</v>
      </c>
      <c r="E7" s="58">
        <f>SUM($E$8:$E$30)</f>
        <v>691</v>
      </c>
      <c r="F7" s="58">
        <f>SUM($F$8:$F$30)</f>
        <v>0</v>
      </c>
      <c r="G7" s="58">
        <f>SUM($G$8:$G$30)</f>
        <v>535</v>
      </c>
      <c r="H7" s="58">
        <f>SUM($H$8:$H$30)</f>
        <v>94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11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1</v>
      </c>
      <c r="Z7" s="58">
        <f>SUM($Z$8:$Z$30)</f>
        <v>0</v>
      </c>
      <c r="AA7" s="58">
        <f>SUM($AA$8:$AA$30)</f>
        <v>1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137</v>
      </c>
      <c r="B8" s="50" t="s">
        <v>138</v>
      </c>
      <c r="C8" s="49" t="s">
        <v>134</v>
      </c>
      <c r="D8" s="39">
        <f t="shared" ref="D8:D30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158</v>
      </c>
      <c r="B9" s="50" t="s">
        <v>165</v>
      </c>
      <c r="C9" s="49" t="s">
        <v>166</v>
      </c>
      <c r="D9" s="39">
        <f t="shared" si="0"/>
        <v>973</v>
      </c>
      <c r="E9" s="39">
        <v>333</v>
      </c>
      <c r="F9" s="39">
        <v>0</v>
      </c>
      <c r="G9" s="39">
        <v>535</v>
      </c>
      <c r="H9" s="39">
        <v>94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11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137</v>
      </c>
      <c r="B10" s="50" t="s">
        <v>183</v>
      </c>
      <c r="C10" s="49" t="s">
        <v>186</v>
      </c>
      <c r="D10" s="39">
        <f t="shared" si="0"/>
        <v>360</v>
      </c>
      <c r="E10" s="39">
        <v>358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1</v>
      </c>
      <c r="Z10" s="39">
        <v>0</v>
      </c>
      <c r="AA10" s="39">
        <v>1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195</v>
      </c>
      <c r="C11" s="49" t="s">
        <v>196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217</v>
      </c>
      <c r="C12" s="49" t="s">
        <v>220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137</v>
      </c>
      <c r="B13" s="50" t="s">
        <v>239</v>
      </c>
      <c r="C13" s="49" t="s">
        <v>249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262</v>
      </c>
      <c r="C14" s="49" t="s">
        <v>263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260</v>
      </c>
      <c r="B15" s="50" t="s">
        <v>279</v>
      </c>
      <c r="C15" s="49" t="s">
        <v>277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297</v>
      </c>
      <c r="C16" s="49" t="s">
        <v>304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310</v>
      </c>
      <c r="C17" s="49" t="s">
        <v>309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317</v>
      </c>
      <c r="C18" s="49" t="s">
        <v>316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137</v>
      </c>
      <c r="B19" s="50" t="s">
        <v>329</v>
      </c>
      <c r="C19" s="49" t="s">
        <v>330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137</v>
      </c>
      <c r="B20" s="50" t="s">
        <v>334</v>
      </c>
      <c r="C20" s="49" t="s">
        <v>335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137</v>
      </c>
      <c r="B21" s="50" t="s">
        <v>341</v>
      </c>
      <c r="C21" s="49" t="s">
        <v>342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351</v>
      </c>
      <c r="C22" s="49" t="s">
        <v>352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137</v>
      </c>
      <c r="B23" s="50" t="s">
        <v>359</v>
      </c>
      <c r="C23" s="49" t="s">
        <v>360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137</v>
      </c>
      <c r="B24" s="50" t="s">
        <v>366</v>
      </c>
      <c r="C24" s="49" t="s">
        <v>367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373</v>
      </c>
      <c r="C25" s="49" t="s">
        <v>382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137</v>
      </c>
      <c r="B26" s="50" t="s">
        <v>390</v>
      </c>
      <c r="C26" s="49" t="s">
        <v>391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399</v>
      </c>
      <c r="C27" s="49" t="s">
        <v>398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137</v>
      </c>
      <c r="B28" s="50" t="s">
        <v>407</v>
      </c>
      <c r="C28" s="49" t="s">
        <v>408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137</v>
      </c>
      <c r="B29" s="50" t="s">
        <v>416</v>
      </c>
      <c r="C29" s="49" t="s">
        <v>415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137</v>
      </c>
      <c r="B30" s="50" t="s">
        <v>419</v>
      </c>
      <c r="C30" s="49" t="s">
        <v>420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1:AG996">
    <cfRule type="expression" dxfId="364" priority="26" stopIfTrue="1">
      <formula>$A31&lt;&gt;""</formula>
    </cfRule>
  </conditionalFormatting>
  <conditionalFormatting sqref="A8:AH8">
    <cfRule type="expression" dxfId="363" priority="25" stopIfTrue="1">
      <formula>$A8&lt;&gt;""</formula>
    </cfRule>
  </conditionalFormatting>
  <conditionalFormatting sqref="A9:AH9">
    <cfRule type="expression" dxfId="362" priority="24" stopIfTrue="1">
      <formula>$A9&lt;&gt;""</formula>
    </cfRule>
  </conditionalFormatting>
  <conditionalFormatting sqref="A10:AH10">
    <cfRule type="expression" dxfId="360" priority="22" stopIfTrue="1">
      <formula>$A10&lt;&gt;""</formula>
    </cfRule>
  </conditionalFormatting>
  <conditionalFormatting sqref="A11:AH11">
    <cfRule type="expression" dxfId="359" priority="21" stopIfTrue="1">
      <formula>$A11&lt;&gt;""</formula>
    </cfRule>
  </conditionalFormatting>
  <conditionalFormatting sqref="A12:AH12">
    <cfRule type="expression" dxfId="358" priority="20" stopIfTrue="1">
      <formula>$A12&lt;&gt;""</formula>
    </cfRule>
  </conditionalFormatting>
  <conditionalFormatting sqref="A13:AH13">
    <cfRule type="expression" dxfId="357" priority="19" stopIfTrue="1">
      <formula>$A13&lt;&gt;""</formula>
    </cfRule>
  </conditionalFormatting>
  <conditionalFormatting sqref="A14:AH14">
    <cfRule type="expression" dxfId="356" priority="18" stopIfTrue="1">
      <formula>$A14&lt;&gt;""</formula>
    </cfRule>
  </conditionalFormatting>
  <conditionalFormatting sqref="A15:AH15">
    <cfRule type="expression" dxfId="355" priority="17" stopIfTrue="1">
      <formula>$A15&lt;&gt;""</formula>
    </cfRule>
  </conditionalFormatting>
  <conditionalFormatting sqref="A16:AH16">
    <cfRule type="expression" dxfId="354" priority="16" stopIfTrue="1">
      <formula>$A16&lt;&gt;""</formula>
    </cfRule>
  </conditionalFormatting>
  <conditionalFormatting sqref="A17:AH17">
    <cfRule type="expression" dxfId="353" priority="15" stopIfTrue="1">
      <formula>$A17&lt;&gt;""</formula>
    </cfRule>
  </conditionalFormatting>
  <conditionalFormatting sqref="A18:AH18">
    <cfRule type="expression" dxfId="352" priority="14" stopIfTrue="1">
      <formula>$A18&lt;&gt;""</formula>
    </cfRule>
  </conditionalFormatting>
  <conditionalFormatting sqref="A19:AH19">
    <cfRule type="expression" dxfId="351" priority="13" stopIfTrue="1">
      <formula>$A19&lt;&gt;""</formula>
    </cfRule>
  </conditionalFormatting>
  <conditionalFormatting sqref="A20:AH20">
    <cfRule type="expression" dxfId="350" priority="12" stopIfTrue="1">
      <formula>$A20&lt;&gt;""</formula>
    </cfRule>
  </conditionalFormatting>
  <conditionalFormatting sqref="A21:AH21">
    <cfRule type="expression" dxfId="349" priority="11" stopIfTrue="1">
      <formula>$A21&lt;&gt;""</formula>
    </cfRule>
  </conditionalFormatting>
  <conditionalFormatting sqref="A22:AH22">
    <cfRule type="expression" dxfId="348" priority="10" stopIfTrue="1">
      <formula>$A22&lt;&gt;""</formula>
    </cfRule>
  </conditionalFormatting>
  <conditionalFormatting sqref="A23:AH23">
    <cfRule type="expression" dxfId="347" priority="9" stopIfTrue="1">
      <formula>$A23&lt;&gt;""</formula>
    </cfRule>
  </conditionalFormatting>
  <conditionalFormatting sqref="A24:AH24">
    <cfRule type="expression" dxfId="346" priority="8" stopIfTrue="1">
      <formula>$A24&lt;&gt;""</formula>
    </cfRule>
  </conditionalFormatting>
  <conditionalFormatting sqref="A25:AH25">
    <cfRule type="expression" dxfId="345" priority="7" stopIfTrue="1">
      <formula>$A25&lt;&gt;""</formula>
    </cfRule>
  </conditionalFormatting>
  <conditionalFormatting sqref="A26:AH26">
    <cfRule type="expression" dxfId="344" priority="6" stopIfTrue="1">
      <formula>$A26&lt;&gt;""</formula>
    </cfRule>
  </conditionalFormatting>
  <conditionalFormatting sqref="A27:AH27">
    <cfRule type="expression" dxfId="343" priority="5" stopIfTrue="1">
      <formula>$A27&lt;&gt;""</formula>
    </cfRule>
  </conditionalFormatting>
  <conditionalFormatting sqref="A28:AH28">
    <cfRule type="expression" dxfId="342" priority="4" stopIfTrue="1">
      <formula>$A28&lt;&gt;""</formula>
    </cfRule>
  </conditionalFormatting>
  <conditionalFormatting sqref="A29:AH29">
    <cfRule type="expression" dxfId="341" priority="3" stopIfTrue="1">
      <formula>$A29&lt;&gt;""</formula>
    </cfRule>
  </conditionalFormatting>
  <conditionalFormatting sqref="A30:AH30">
    <cfRule type="expression" dxfId="340" priority="2" stopIfTrue="1">
      <formula>$A30&lt;&gt;""</formula>
    </cfRule>
  </conditionalFormatting>
  <conditionalFormatting sqref="A7:AH7">
    <cfRule type="expression" dxfId="33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12"/>
  <dimension ref="A1:AH99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9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9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9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9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426</v>
      </c>
      <c r="C7" s="43" t="s">
        <v>79</v>
      </c>
      <c r="D7" s="58">
        <f>SUM($D$8:$D$30)</f>
        <v>5515</v>
      </c>
      <c r="E7" s="58">
        <f>SUM($E$8:$E$30)</f>
        <v>0</v>
      </c>
      <c r="F7" s="58">
        <f>SUM($F$8:$F$30)</f>
        <v>0</v>
      </c>
      <c r="G7" s="58">
        <f>SUM($G$8:$G$30)</f>
        <v>627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1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4887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137</v>
      </c>
      <c r="B8" s="50" t="s">
        <v>129</v>
      </c>
      <c r="C8" s="49" t="s">
        <v>126</v>
      </c>
      <c r="D8" s="39">
        <f t="shared" ref="D8:D30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167</v>
      </c>
      <c r="B9" s="50" t="s">
        <v>153</v>
      </c>
      <c r="C9" s="49" t="s">
        <v>156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137</v>
      </c>
      <c r="B10" s="50" t="s">
        <v>183</v>
      </c>
      <c r="C10" s="49" t="s">
        <v>186</v>
      </c>
      <c r="D10" s="39">
        <f t="shared" si="0"/>
        <v>5515</v>
      </c>
      <c r="E10" s="39">
        <v>0</v>
      </c>
      <c r="F10" s="39">
        <v>0</v>
      </c>
      <c r="G10" s="39">
        <v>627</v>
      </c>
      <c r="H10" s="39">
        <v>0</v>
      </c>
      <c r="I10" s="39">
        <v>0</v>
      </c>
      <c r="J10" s="39">
        <v>0</v>
      </c>
      <c r="K10" s="39">
        <v>1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4887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158</v>
      </c>
      <c r="B11" s="50" t="s">
        <v>195</v>
      </c>
      <c r="C11" s="49" t="s">
        <v>206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227</v>
      </c>
      <c r="B12" s="50" t="s">
        <v>223</v>
      </c>
      <c r="C12" s="49" t="s">
        <v>228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246</v>
      </c>
      <c r="C13" s="49" t="s">
        <v>240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137</v>
      </c>
      <c r="B14" s="50" t="s">
        <v>262</v>
      </c>
      <c r="C14" s="49" t="s">
        <v>265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137</v>
      </c>
      <c r="B15" s="50" t="s">
        <v>279</v>
      </c>
      <c r="C15" s="49" t="s">
        <v>284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137</v>
      </c>
      <c r="B16" s="50" t="s">
        <v>297</v>
      </c>
      <c r="C16" s="49" t="s">
        <v>304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137</v>
      </c>
      <c r="B17" s="50" t="s">
        <v>310</v>
      </c>
      <c r="C17" s="49" t="s">
        <v>309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137</v>
      </c>
      <c r="B18" s="50" t="s">
        <v>317</v>
      </c>
      <c r="C18" s="49" t="s">
        <v>313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137</v>
      </c>
      <c r="B19" s="50" t="s">
        <v>329</v>
      </c>
      <c r="C19" s="49" t="s">
        <v>330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331</v>
      </c>
      <c r="C20" s="49" t="s">
        <v>332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341</v>
      </c>
      <c r="C21" s="49" t="s">
        <v>342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137</v>
      </c>
      <c r="B22" s="50" t="s">
        <v>351</v>
      </c>
      <c r="C22" s="49" t="s">
        <v>350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137</v>
      </c>
      <c r="B23" s="50" t="s">
        <v>359</v>
      </c>
      <c r="C23" s="49" t="s">
        <v>360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366</v>
      </c>
      <c r="C24" s="49" t="s">
        <v>367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227</v>
      </c>
      <c r="B25" s="50" t="s">
        <v>373</v>
      </c>
      <c r="C25" s="49" t="s">
        <v>371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137</v>
      </c>
      <c r="B26" s="50" t="s">
        <v>388</v>
      </c>
      <c r="C26" s="49" t="s">
        <v>391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137</v>
      </c>
      <c r="B27" s="50" t="s">
        <v>397</v>
      </c>
      <c r="C27" s="49" t="s">
        <v>398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403</v>
      </c>
      <c r="C28" s="49" t="s">
        <v>404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137</v>
      </c>
      <c r="B29" s="50" t="s">
        <v>414</v>
      </c>
      <c r="C29" s="49" t="s">
        <v>415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137</v>
      </c>
      <c r="B30" s="50" t="s">
        <v>419</v>
      </c>
      <c r="C30" s="49" t="s">
        <v>418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1:AG996">
    <cfRule type="expression" dxfId="338" priority="26" stopIfTrue="1">
      <formula>$A31&lt;&gt;""</formula>
    </cfRule>
  </conditionalFormatting>
  <conditionalFormatting sqref="A8:AH8">
    <cfRule type="expression" dxfId="337" priority="25" stopIfTrue="1">
      <formula>$A8&lt;&gt;""</formula>
    </cfRule>
  </conditionalFormatting>
  <conditionalFormatting sqref="A9:AH9">
    <cfRule type="expression" dxfId="336" priority="24" stopIfTrue="1">
      <formula>$A9&lt;&gt;""</formula>
    </cfRule>
  </conditionalFormatting>
  <conditionalFormatting sqref="A10:AH10">
    <cfRule type="expression" dxfId="334" priority="22" stopIfTrue="1">
      <formula>$A10&lt;&gt;""</formula>
    </cfRule>
  </conditionalFormatting>
  <conditionalFormatting sqref="A11:AH11">
    <cfRule type="expression" dxfId="333" priority="21" stopIfTrue="1">
      <formula>$A11&lt;&gt;""</formula>
    </cfRule>
  </conditionalFormatting>
  <conditionalFormatting sqref="A12:AH12">
    <cfRule type="expression" dxfId="332" priority="20" stopIfTrue="1">
      <formula>$A12&lt;&gt;""</formula>
    </cfRule>
  </conditionalFormatting>
  <conditionalFormatting sqref="A13:AH13">
    <cfRule type="expression" dxfId="331" priority="19" stopIfTrue="1">
      <formula>$A13&lt;&gt;""</formula>
    </cfRule>
  </conditionalFormatting>
  <conditionalFormatting sqref="A14:AH14">
    <cfRule type="expression" dxfId="330" priority="18" stopIfTrue="1">
      <formula>$A14&lt;&gt;""</formula>
    </cfRule>
  </conditionalFormatting>
  <conditionalFormatting sqref="A15:AH15">
    <cfRule type="expression" dxfId="329" priority="17" stopIfTrue="1">
      <formula>$A15&lt;&gt;""</formula>
    </cfRule>
  </conditionalFormatting>
  <conditionalFormatting sqref="A16:AH16">
    <cfRule type="expression" dxfId="328" priority="16" stopIfTrue="1">
      <formula>$A16&lt;&gt;""</formula>
    </cfRule>
  </conditionalFormatting>
  <conditionalFormatting sqref="A17:AH17">
    <cfRule type="expression" dxfId="327" priority="15" stopIfTrue="1">
      <formula>$A17&lt;&gt;""</formula>
    </cfRule>
  </conditionalFormatting>
  <conditionalFormatting sqref="A18:AH18">
    <cfRule type="expression" dxfId="326" priority="14" stopIfTrue="1">
      <formula>$A18&lt;&gt;""</formula>
    </cfRule>
  </conditionalFormatting>
  <conditionalFormatting sqref="A19:AH19">
    <cfRule type="expression" dxfId="325" priority="13" stopIfTrue="1">
      <formula>$A19&lt;&gt;""</formula>
    </cfRule>
  </conditionalFormatting>
  <conditionalFormatting sqref="A20:AH20">
    <cfRule type="expression" dxfId="324" priority="12" stopIfTrue="1">
      <formula>$A20&lt;&gt;""</formula>
    </cfRule>
  </conditionalFormatting>
  <conditionalFormatting sqref="A21:AH21">
    <cfRule type="expression" dxfId="323" priority="11" stopIfTrue="1">
      <formula>$A21&lt;&gt;""</formula>
    </cfRule>
  </conditionalFormatting>
  <conditionalFormatting sqref="A22:AH22">
    <cfRule type="expression" dxfId="322" priority="10" stopIfTrue="1">
      <formula>$A22&lt;&gt;""</formula>
    </cfRule>
  </conditionalFormatting>
  <conditionalFormatting sqref="A23:AH23">
    <cfRule type="expression" dxfId="321" priority="9" stopIfTrue="1">
      <formula>$A23&lt;&gt;""</formula>
    </cfRule>
  </conditionalFormatting>
  <conditionalFormatting sqref="A24:AH24">
    <cfRule type="expression" dxfId="320" priority="8" stopIfTrue="1">
      <formula>$A24&lt;&gt;""</formula>
    </cfRule>
  </conditionalFormatting>
  <conditionalFormatting sqref="A25:AH25">
    <cfRule type="expression" dxfId="319" priority="7" stopIfTrue="1">
      <formula>$A25&lt;&gt;""</formula>
    </cfRule>
  </conditionalFormatting>
  <conditionalFormatting sqref="A26:AH26">
    <cfRule type="expression" dxfId="318" priority="6" stopIfTrue="1">
      <formula>$A26&lt;&gt;""</formula>
    </cfRule>
  </conditionalFormatting>
  <conditionalFormatting sqref="A27:AH27">
    <cfRule type="expression" dxfId="317" priority="5" stopIfTrue="1">
      <formula>$A27&lt;&gt;""</formula>
    </cfRule>
  </conditionalFormatting>
  <conditionalFormatting sqref="A28:AH28">
    <cfRule type="expression" dxfId="316" priority="4" stopIfTrue="1">
      <formula>$A28&lt;&gt;""</formula>
    </cfRule>
  </conditionalFormatting>
  <conditionalFormatting sqref="A29:AH29">
    <cfRule type="expression" dxfId="315" priority="3" stopIfTrue="1">
      <formula>$A29&lt;&gt;""</formula>
    </cfRule>
  </conditionalFormatting>
  <conditionalFormatting sqref="A30:AH30">
    <cfRule type="expression" dxfId="314" priority="2" stopIfTrue="1">
      <formula>$A30&lt;&gt;""</formula>
    </cfRule>
  </conditionalFormatting>
  <conditionalFormatting sqref="A7:AH7">
    <cfRule type="expression" dxfId="31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13"/>
  <dimension ref="A1:AH99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426</v>
      </c>
      <c r="C7" s="43" t="s">
        <v>79</v>
      </c>
      <c r="D7" s="58">
        <f>SUM($D$8:$D$30)</f>
        <v>73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59</v>
      </c>
      <c r="I7" s="58">
        <f>SUM($I$8:$I$30)</f>
        <v>7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7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124</v>
      </c>
      <c r="B8" s="50" t="s">
        <v>129</v>
      </c>
      <c r="C8" s="49" t="s">
        <v>139</v>
      </c>
      <c r="D8" s="39">
        <f t="shared" ref="D8:D30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137</v>
      </c>
      <c r="B9" s="50" t="s">
        <v>168</v>
      </c>
      <c r="C9" s="49" t="s">
        <v>154</v>
      </c>
      <c r="D9" s="39">
        <f t="shared" si="0"/>
        <v>73</v>
      </c>
      <c r="E9" s="39">
        <v>0</v>
      </c>
      <c r="F9" s="39">
        <v>0</v>
      </c>
      <c r="G9" s="39">
        <v>0</v>
      </c>
      <c r="H9" s="39">
        <v>59</v>
      </c>
      <c r="I9" s="39">
        <v>7</v>
      </c>
      <c r="J9" s="39">
        <v>0</v>
      </c>
      <c r="K9" s="39">
        <v>0</v>
      </c>
      <c r="L9" s="39">
        <v>0</v>
      </c>
      <c r="M9" s="39">
        <v>0</v>
      </c>
      <c r="N9" s="39">
        <v>7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137</v>
      </c>
      <c r="B10" s="50" t="s">
        <v>183</v>
      </c>
      <c r="C10" s="49" t="s">
        <v>186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207</v>
      </c>
      <c r="C11" s="49" t="s">
        <v>197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177</v>
      </c>
      <c r="B12" s="50" t="s">
        <v>229</v>
      </c>
      <c r="C12" s="49" t="s">
        <v>230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250</v>
      </c>
      <c r="B13" s="50" t="s">
        <v>251</v>
      </c>
      <c r="C13" s="49" t="s">
        <v>252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137</v>
      </c>
      <c r="B14" s="50" t="s">
        <v>266</v>
      </c>
      <c r="C14" s="49" t="s">
        <v>265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279</v>
      </c>
      <c r="C15" s="49" t="s">
        <v>285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297</v>
      </c>
      <c r="C16" s="49" t="s">
        <v>298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137</v>
      </c>
      <c r="B17" s="50" t="s">
        <v>307</v>
      </c>
      <c r="C17" s="49" t="s">
        <v>308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250</v>
      </c>
      <c r="B18" s="50" t="s">
        <v>320</v>
      </c>
      <c r="C18" s="49" t="s">
        <v>313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137</v>
      </c>
      <c r="B19" s="50" t="s">
        <v>329</v>
      </c>
      <c r="C19" s="49" t="s">
        <v>330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137</v>
      </c>
      <c r="B20" s="50" t="s">
        <v>334</v>
      </c>
      <c r="C20" s="49" t="s">
        <v>335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137</v>
      </c>
      <c r="B21" s="50" t="s">
        <v>341</v>
      </c>
      <c r="C21" s="49" t="s">
        <v>342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351</v>
      </c>
      <c r="C22" s="49" t="s">
        <v>352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137</v>
      </c>
      <c r="B23" s="50" t="s">
        <v>359</v>
      </c>
      <c r="C23" s="49" t="s">
        <v>360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363</v>
      </c>
      <c r="C24" s="49" t="s">
        <v>364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373</v>
      </c>
      <c r="C25" s="49" t="s">
        <v>371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137</v>
      </c>
      <c r="B26" s="50" t="s">
        <v>390</v>
      </c>
      <c r="C26" s="49" t="s">
        <v>391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137</v>
      </c>
      <c r="B27" s="50" t="s">
        <v>397</v>
      </c>
      <c r="C27" s="49" t="s">
        <v>398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137</v>
      </c>
      <c r="B28" s="50" t="s">
        <v>407</v>
      </c>
      <c r="C28" s="49" t="s">
        <v>408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137</v>
      </c>
      <c r="B29" s="50" t="s">
        <v>416</v>
      </c>
      <c r="C29" s="49" t="s">
        <v>415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137</v>
      </c>
      <c r="B30" s="50" t="s">
        <v>419</v>
      </c>
      <c r="C30" s="49" t="s">
        <v>420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1:AG996">
    <cfRule type="expression" dxfId="312" priority="26" stopIfTrue="1">
      <formula>$A31&lt;&gt;""</formula>
    </cfRule>
  </conditionalFormatting>
  <conditionalFormatting sqref="A8:AH8">
    <cfRule type="expression" dxfId="311" priority="25" stopIfTrue="1">
      <formula>$A8&lt;&gt;""</formula>
    </cfRule>
  </conditionalFormatting>
  <conditionalFormatting sqref="A9:AH9">
    <cfRule type="expression" dxfId="310" priority="24" stopIfTrue="1">
      <formula>$A9&lt;&gt;""</formula>
    </cfRule>
  </conditionalFormatting>
  <conditionalFormatting sqref="A10:AH10">
    <cfRule type="expression" dxfId="308" priority="22" stopIfTrue="1">
      <formula>$A10&lt;&gt;""</formula>
    </cfRule>
  </conditionalFormatting>
  <conditionalFormatting sqref="A11:AH11">
    <cfRule type="expression" dxfId="307" priority="21" stopIfTrue="1">
      <formula>$A11&lt;&gt;""</formula>
    </cfRule>
  </conditionalFormatting>
  <conditionalFormatting sqref="A12:AH12">
    <cfRule type="expression" dxfId="306" priority="20" stopIfTrue="1">
      <formula>$A12&lt;&gt;""</formula>
    </cfRule>
  </conditionalFormatting>
  <conditionalFormatting sqref="A13:AH13">
    <cfRule type="expression" dxfId="305" priority="19" stopIfTrue="1">
      <formula>$A13&lt;&gt;""</formula>
    </cfRule>
  </conditionalFormatting>
  <conditionalFormatting sqref="A14:AH14">
    <cfRule type="expression" dxfId="304" priority="18" stopIfTrue="1">
      <formula>$A14&lt;&gt;""</formula>
    </cfRule>
  </conditionalFormatting>
  <conditionalFormatting sqref="A15:AH15">
    <cfRule type="expression" dxfId="303" priority="17" stopIfTrue="1">
      <formula>$A15&lt;&gt;""</formula>
    </cfRule>
  </conditionalFormatting>
  <conditionalFormatting sqref="A16:AH16">
    <cfRule type="expression" dxfId="302" priority="16" stopIfTrue="1">
      <formula>$A16&lt;&gt;""</formula>
    </cfRule>
  </conditionalFormatting>
  <conditionalFormatting sqref="A17:AH17">
    <cfRule type="expression" dxfId="301" priority="15" stopIfTrue="1">
      <formula>$A17&lt;&gt;""</formula>
    </cfRule>
  </conditionalFormatting>
  <conditionalFormatting sqref="A18:AH18">
    <cfRule type="expression" dxfId="300" priority="14" stopIfTrue="1">
      <formula>$A18&lt;&gt;""</formula>
    </cfRule>
  </conditionalFormatting>
  <conditionalFormatting sqref="A19:AH19">
    <cfRule type="expression" dxfId="299" priority="13" stopIfTrue="1">
      <formula>$A19&lt;&gt;""</formula>
    </cfRule>
  </conditionalFormatting>
  <conditionalFormatting sqref="A20:AH20">
    <cfRule type="expression" dxfId="298" priority="12" stopIfTrue="1">
      <formula>$A20&lt;&gt;""</formula>
    </cfRule>
  </conditionalFormatting>
  <conditionalFormatting sqref="A21:AH21">
    <cfRule type="expression" dxfId="297" priority="11" stopIfTrue="1">
      <formula>$A21&lt;&gt;""</formula>
    </cfRule>
  </conditionalFormatting>
  <conditionalFormatting sqref="A22:AH22">
    <cfRule type="expression" dxfId="296" priority="10" stopIfTrue="1">
      <formula>$A22&lt;&gt;""</formula>
    </cfRule>
  </conditionalFormatting>
  <conditionalFormatting sqref="A23:AH23">
    <cfRule type="expression" dxfId="295" priority="9" stopIfTrue="1">
      <formula>$A23&lt;&gt;""</formula>
    </cfRule>
  </conditionalFormatting>
  <conditionalFormatting sqref="A24:AH24">
    <cfRule type="expression" dxfId="294" priority="8" stopIfTrue="1">
      <formula>$A24&lt;&gt;""</formula>
    </cfRule>
  </conditionalFormatting>
  <conditionalFormatting sqref="A25:AH25">
    <cfRule type="expression" dxfId="293" priority="7" stopIfTrue="1">
      <formula>$A25&lt;&gt;""</formula>
    </cfRule>
  </conditionalFormatting>
  <conditionalFormatting sqref="A26:AH26">
    <cfRule type="expression" dxfId="292" priority="6" stopIfTrue="1">
      <formula>$A26&lt;&gt;""</formula>
    </cfRule>
  </conditionalFormatting>
  <conditionalFormatting sqref="A27:AH27">
    <cfRule type="expression" dxfId="291" priority="5" stopIfTrue="1">
      <formula>$A27&lt;&gt;""</formula>
    </cfRule>
  </conditionalFormatting>
  <conditionalFormatting sqref="A28:AH28">
    <cfRule type="expression" dxfId="290" priority="4" stopIfTrue="1">
      <formula>$A28&lt;&gt;""</formula>
    </cfRule>
  </conditionalFormatting>
  <conditionalFormatting sqref="A29:AH29">
    <cfRule type="expression" dxfId="289" priority="3" stopIfTrue="1">
      <formula>$A29&lt;&gt;""</formula>
    </cfRule>
  </conditionalFormatting>
  <conditionalFormatting sqref="A30:AH30">
    <cfRule type="expression" dxfId="288" priority="2" stopIfTrue="1">
      <formula>$A30&lt;&gt;""</formula>
    </cfRule>
  </conditionalFormatting>
  <conditionalFormatting sqref="A7:AH7">
    <cfRule type="expression" dxfId="28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426</v>
      </c>
      <c r="C7" s="43" t="s">
        <v>79</v>
      </c>
      <c r="D7" s="58">
        <f>SUM($D$8:$D$31)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SUM($AF$8:$AF$31)</f>
        <v>0</v>
      </c>
      <c r="AG7" s="69">
        <v>0</v>
      </c>
      <c r="AH7" s="58">
        <f>SUM($AH$8:$AH$31)</f>
        <v>0</v>
      </c>
    </row>
    <row r="8" spans="1:34" s="10" customFormat="1" ht="12" customHeight="1">
      <c r="A8" s="49" t="s">
        <v>124</v>
      </c>
      <c r="B8" s="50" t="s">
        <v>133</v>
      </c>
      <c r="C8" s="49" t="s">
        <v>140</v>
      </c>
      <c r="D8" s="39">
        <f t="shared" ref="D8:D31" si="0">SUM(E8:AH8)</f>
        <v>0</v>
      </c>
      <c r="E8" s="70">
        <f t="shared" ref="E8:E31" si="1">E7</f>
        <v>0</v>
      </c>
      <c r="F8" s="70">
        <f t="shared" ref="F8:AE17" si="2">F7</f>
        <v>0</v>
      </c>
      <c r="G8" s="70">
        <f t="shared" si="2"/>
        <v>0</v>
      </c>
      <c r="H8" s="70">
        <f t="shared" si="2"/>
        <v>0</v>
      </c>
      <c r="I8" s="70">
        <f t="shared" si="2"/>
        <v>0</v>
      </c>
      <c r="J8" s="70">
        <f t="shared" si="2"/>
        <v>0</v>
      </c>
      <c r="K8" s="70">
        <f t="shared" si="2"/>
        <v>0</v>
      </c>
      <c r="L8" s="70">
        <f t="shared" si="2"/>
        <v>0</v>
      </c>
      <c r="M8" s="70">
        <f t="shared" si="2"/>
        <v>0</v>
      </c>
      <c r="N8" s="70">
        <f t="shared" si="2"/>
        <v>0</v>
      </c>
      <c r="O8" s="70">
        <f t="shared" si="2"/>
        <v>0</v>
      </c>
      <c r="P8" s="70">
        <f t="shared" si="2"/>
        <v>0</v>
      </c>
      <c r="Q8" s="70">
        <f t="shared" si="2"/>
        <v>0</v>
      </c>
      <c r="R8" s="70">
        <f t="shared" si="2"/>
        <v>0</v>
      </c>
      <c r="S8" s="70">
        <f t="shared" si="2"/>
        <v>0</v>
      </c>
      <c r="T8" s="70">
        <f t="shared" si="2"/>
        <v>0</v>
      </c>
      <c r="U8" s="70">
        <f t="shared" si="2"/>
        <v>0</v>
      </c>
      <c r="V8" s="70">
        <f t="shared" si="2"/>
        <v>0</v>
      </c>
      <c r="W8" s="70">
        <f t="shared" si="2"/>
        <v>0</v>
      </c>
      <c r="X8" s="70">
        <f t="shared" si="2"/>
        <v>0</v>
      </c>
      <c r="Y8" s="70">
        <f t="shared" si="2"/>
        <v>0</v>
      </c>
      <c r="Z8" s="70">
        <f t="shared" si="2"/>
        <v>0</v>
      </c>
      <c r="AA8" s="70">
        <f t="shared" si="2"/>
        <v>0</v>
      </c>
      <c r="AB8" s="70">
        <f t="shared" si="2"/>
        <v>0</v>
      </c>
      <c r="AC8" s="70">
        <f t="shared" si="2"/>
        <v>0</v>
      </c>
      <c r="AD8" s="70">
        <f t="shared" si="2"/>
        <v>0</v>
      </c>
      <c r="AE8" s="70">
        <f t="shared" si="2"/>
        <v>0</v>
      </c>
      <c r="AF8" s="39">
        <v>0</v>
      </c>
      <c r="AG8" s="70">
        <f t="shared" ref="AG8:AG31" si="3">AG7</f>
        <v>0</v>
      </c>
      <c r="AH8" s="39">
        <v>0</v>
      </c>
    </row>
    <row r="9" spans="1:34" s="10" customFormat="1" ht="12" customHeight="1">
      <c r="A9" s="49" t="s">
        <v>124</v>
      </c>
      <c r="B9" s="50" t="s">
        <v>155</v>
      </c>
      <c r="C9" s="49" t="s">
        <v>157</v>
      </c>
      <c r="D9" s="39">
        <f t="shared" si="0"/>
        <v>0</v>
      </c>
      <c r="E9" s="70">
        <f t="shared" si="1"/>
        <v>0</v>
      </c>
      <c r="F9" s="70">
        <f t="shared" si="2"/>
        <v>0</v>
      </c>
      <c r="G9" s="70">
        <f t="shared" si="2"/>
        <v>0</v>
      </c>
      <c r="H9" s="70">
        <f t="shared" si="2"/>
        <v>0</v>
      </c>
      <c r="I9" s="70">
        <f t="shared" si="2"/>
        <v>0</v>
      </c>
      <c r="J9" s="70">
        <f t="shared" si="2"/>
        <v>0</v>
      </c>
      <c r="K9" s="70">
        <f t="shared" si="2"/>
        <v>0</v>
      </c>
      <c r="L9" s="70">
        <f t="shared" si="2"/>
        <v>0</v>
      </c>
      <c r="M9" s="70">
        <f t="shared" si="2"/>
        <v>0</v>
      </c>
      <c r="N9" s="70">
        <f t="shared" si="2"/>
        <v>0</v>
      </c>
      <c r="O9" s="70">
        <f t="shared" si="2"/>
        <v>0</v>
      </c>
      <c r="P9" s="70">
        <f t="shared" si="2"/>
        <v>0</v>
      </c>
      <c r="Q9" s="70">
        <f t="shared" si="2"/>
        <v>0</v>
      </c>
      <c r="R9" s="70">
        <f t="shared" si="2"/>
        <v>0</v>
      </c>
      <c r="S9" s="70">
        <f t="shared" si="2"/>
        <v>0</v>
      </c>
      <c r="T9" s="70">
        <f t="shared" si="2"/>
        <v>0</v>
      </c>
      <c r="U9" s="70">
        <f t="shared" si="2"/>
        <v>0</v>
      </c>
      <c r="V9" s="70">
        <f t="shared" si="2"/>
        <v>0</v>
      </c>
      <c r="W9" s="70">
        <f t="shared" si="2"/>
        <v>0</v>
      </c>
      <c r="X9" s="70">
        <f t="shared" si="2"/>
        <v>0</v>
      </c>
      <c r="Y9" s="70">
        <f t="shared" si="2"/>
        <v>0</v>
      </c>
      <c r="Z9" s="70">
        <f t="shared" si="2"/>
        <v>0</v>
      </c>
      <c r="AA9" s="70">
        <f t="shared" si="2"/>
        <v>0</v>
      </c>
      <c r="AB9" s="70">
        <f t="shared" si="2"/>
        <v>0</v>
      </c>
      <c r="AC9" s="70">
        <f t="shared" si="2"/>
        <v>0</v>
      </c>
      <c r="AD9" s="70">
        <f t="shared" si="2"/>
        <v>0</v>
      </c>
      <c r="AE9" s="70">
        <f t="shared" si="2"/>
        <v>0</v>
      </c>
      <c r="AF9" s="39">
        <v>0</v>
      </c>
      <c r="AG9" s="70">
        <f t="shared" si="3"/>
        <v>0</v>
      </c>
      <c r="AH9" s="39">
        <v>0</v>
      </c>
    </row>
    <row r="10" spans="1:34" s="10" customFormat="1" ht="12" hidden="1" customHeight="1">
      <c r="A10" s="49" t="s">
        <v>158</v>
      </c>
      <c r="B10" s="50" t="s">
        <v>174</v>
      </c>
      <c r="C10" s="49" t="s">
        <v>175</v>
      </c>
      <c r="D10" s="39">
        <f t="shared" si="0"/>
        <v>0</v>
      </c>
      <c r="E10" s="70">
        <f t="shared" si="1"/>
        <v>0</v>
      </c>
      <c r="F10" s="70">
        <f t="shared" si="2"/>
        <v>0</v>
      </c>
      <c r="G10" s="70">
        <f t="shared" si="2"/>
        <v>0</v>
      </c>
      <c r="H10" s="70">
        <f t="shared" si="2"/>
        <v>0</v>
      </c>
      <c r="I10" s="70">
        <f t="shared" si="2"/>
        <v>0</v>
      </c>
      <c r="J10" s="70">
        <f t="shared" si="2"/>
        <v>0</v>
      </c>
      <c r="K10" s="70">
        <f t="shared" si="2"/>
        <v>0</v>
      </c>
      <c r="L10" s="70">
        <f t="shared" si="2"/>
        <v>0</v>
      </c>
      <c r="M10" s="70">
        <f t="shared" si="2"/>
        <v>0</v>
      </c>
      <c r="N10" s="70">
        <f t="shared" si="2"/>
        <v>0</v>
      </c>
      <c r="O10" s="70">
        <f t="shared" si="2"/>
        <v>0</v>
      </c>
      <c r="P10" s="70">
        <f t="shared" si="2"/>
        <v>0</v>
      </c>
      <c r="Q10" s="70">
        <f t="shared" si="2"/>
        <v>0</v>
      </c>
      <c r="R10" s="70">
        <f t="shared" si="2"/>
        <v>0</v>
      </c>
      <c r="S10" s="70">
        <f t="shared" si="2"/>
        <v>0</v>
      </c>
      <c r="T10" s="70">
        <f t="shared" si="2"/>
        <v>0</v>
      </c>
      <c r="U10" s="70">
        <f t="shared" si="2"/>
        <v>0</v>
      </c>
      <c r="V10" s="70">
        <f t="shared" si="2"/>
        <v>0</v>
      </c>
      <c r="W10" s="70">
        <f t="shared" si="2"/>
        <v>0</v>
      </c>
      <c r="X10" s="70">
        <f t="shared" si="2"/>
        <v>0</v>
      </c>
      <c r="Y10" s="70">
        <f t="shared" si="2"/>
        <v>0</v>
      </c>
      <c r="Z10" s="70">
        <f t="shared" si="2"/>
        <v>0</v>
      </c>
      <c r="AA10" s="70">
        <f t="shared" si="2"/>
        <v>0</v>
      </c>
      <c r="AB10" s="70">
        <f t="shared" si="2"/>
        <v>0</v>
      </c>
      <c r="AC10" s="70">
        <f t="shared" si="2"/>
        <v>0</v>
      </c>
      <c r="AD10" s="70">
        <f t="shared" si="2"/>
        <v>0</v>
      </c>
      <c r="AE10" s="70">
        <f t="shared" si="2"/>
        <v>0</v>
      </c>
      <c r="AF10" s="39">
        <v>0</v>
      </c>
      <c r="AG10" s="70">
        <f t="shared" si="3"/>
        <v>0</v>
      </c>
      <c r="AH10" s="39">
        <v>0</v>
      </c>
    </row>
    <row r="11" spans="1:34" s="10" customFormat="1" ht="12" customHeight="1">
      <c r="A11" s="49" t="s">
        <v>189</v>
      </c>
      <c r="B11" s="50" t="s">
        <v>183</v>
      </c>
      <c r="C11" s="49" t="s">
        <v>186</v>
      </c>
      <c r="D11" s="39">
        <f t="shared" si="0"/>
        <v>0</v>
      </c>
      <c r="E11" s="70">
        <f>E10</f>
        <v>0</v>
      </c>
      <c r="F11" s="70">
        <f>F10</f>
        <v>0</v>
      </c>
      <c r="G11" s="70">
        <f>G10</f>
        <v>0</v>
      </c>
      <c r="H11" s="70">
        <f>H10</f>
        <v>0</v>
      </c>
      <c r="I11" s="70">
        <f>I10</f>
        <v>0</v>
      </c>
      <c r="J11" s="70">
        <f>J10</f>
        <v>0</v>
      </c>
      <c r="K11" s="70">
        <f>K10</f>
        <v>0</v>
      </c>
      <c r="L11" s="70">
        <f>L10</f>
        <v>0</v>
      </c>
      <c r="M11" s="70">
        <f>M10</f>
        <v>0</v>
      </c>
      <c r="N11" s="70">
        <f>N10</f>
        <v>0</v>
      </c>
      <c r="O11" s="70">
        <f>O10</f>
        <v>0</v>
      </c>
      <c r="P11" s="70">
        <f>P10</f>
        <v>0</v>
      </c>
      <c r="Q11" s="70">
        <f>Q10</f>
        <v>0</v>
      </c>
      <c r="R11" s="70">
        <f>R10</f>
        <v>0</v>
      </c>
      <c r="S11" s="70">
        <f>S10</f>
        <v>0</v>
      </c>
      <c r="T11" s="70">
        <f>T10</f>
        <v>0</v>
      </c>
      <c r="U11" s="70">
        <f>U10</f>
        <v>0</v>
      </c>
      <c r="V11" s="70">
        <f>V10</f>
        <v>0</v>
      </c>
      <c r="W11" s="70">
        <f>W10</f>
        <v>0</v>
      </c>
      <c r="X11" s="70">
        <f>X10</f>
        <v>0</v>
      </c>
      <c r="Y11" s="70">
        <f>Y10</f>
        <v>0</v>
      </c>
      <c r="Z11" s="70">
        <f>Z10</f>
        <v>0</v>
      </c>
      <c r="AA11" s="70">
        <f>AA10</f>
        <v>0</v>
      </c>
      <c r="AB11" s="70">
        <f>AB10</f>
        <v>0</v>
      </c>
      <c r="AC11" s="70">
        <f>AC10</f>
        <v>0</v>
      </c>
      <c r="AD11" s="70">
        <f>AD10</f>
        <v>0</v>
      </c>
      <c r="AE11" s="70">
        <f>AE10</f>
        <v>0</v>
      </c>
      <c r="AF11" s="39">
        <v>0</v>
      </c>
      <c r="AG11" s="70">
        <f>AG10</f>
        <v>0</v>
      </c>
      <c r="AH11" s="39">
        <v>0</v>
      </c>
    </row>
    <row r="12" spans="1:34" s="10" customFormat="1" ht="12" customHeight="1">
      <c r="A12" s="49" t="s">
        <v>124</v>
      </c>
      <c r="B12" s="50" t="s">
        <v>200</v>
      </c>
      <c r="C12" s="49" t="s">
        <v>208</v>
      </c>
      <c r="D12" s="39">
        <f t="shared" si="0"/>
        <v>0</v>
      </c>
      <c r="E12" s="70">
        <f t="shared" si="1"/>
        <v>0</v>
      </c>
      <c r="F12" s="70">
        <f t="shared" si="2"/>
        <v>0</v>
      </c>
      <c r="G12" s="70">
        <f t="shared" si="2"/>
        <v>0</v>
      </c>
      <c r="H12" s="70">
        <f t="shared" si="2"/>
        <v>0</v>
      </c>
      <c r="I12" s="70">
        <f t="shared" si="2"/>
        <v>0</v>
      </c>
      <c r="J12" s="70">
        <f t="shared" si="2"/>
        <v>0</v>
      </c>
      <c r="K12" s="70">
        <f t="shared" si="2"/>
        <v>0</v>
      </c>
      <c r="L12" s="70">
        <f t="shared" si="2"/>
        <v>0</v>
      </c>
      <c r="M12" s="70">
        <f t="shared" si="2"/>
        <v>0</v>
      </c>
      <c r="N12" s="70">
        <f t="shared" si="2"/>
        <v>0</v>
      </c>
      <c r="O12" s="70">
        <f t="shared" si="2"/>
        <v>0</v>
      </c>
      <c r="P12" s="70">
        <f t="shared" si="2"/>
        <v>0</v>
      </c>
      <c r="Q12" s="70">
        <f t="shared" si="2"/>
        <v>0</v>
      </c>
      <c r="R12" s="70">
        <f t="shared" si="2"/>
        <v>0</v>
      </c>
      <c r="S12" s="70">
        <f t="shared" si="2"/>
        <v>0</v>
      </c>
      <c r="T12" s="70">
        <f t="shared" si="2"/>
        <v>0</v>
      </c>
      <c r="U12" s="70">
        <f t="shared" si="2"/>
        <v>0</v>
      </c>
      <c r="V12" s="70">
        <f t="shared" si="2"/>
        <v>0</v>
      </c>
      <c r="W12" s="70">
        <f t="shared" si="2"/>
        <v>0</v>
      </c>
      <c r="X12" s="70">
        <f t="shared" si="2"/>
        <v>0</v>
      </c>
      <c r="Y12" s="70">
        <f t="shared" si="2"/>
        <v>0</v>
      </c>
      <c r="Z12" s="70">
        <f t="shared" si="2"/>
        <v>0</v>
      </c>
      <c r="AA12" s="70">
        <f t="shared" si="2"/>
        <v>0</v>
      </c>
      <c r="AB12" s="70">
        <f t="shared" si="2"/>
        <v>0</v>
      </c>
      <c r="AC12" s="70">
        <f t="shared" si="2"/>
        <v>0</v>
      </c>
      <c r="AD12" s="70">
        <f t="shared" si="2"/>
        <v>0</v>
      </c>
      <c r="AE12" s="70">
        <f t="shared" si="2"/>
        <v>0</v>
      </c>
      <c r="AF12" s="39">
        <v>0</v>
      </c>
      <c r="AG12" s="70">
        <f t="shared" si="3"/>
        <v>0</v>
      </c>
      <c r="AH12" s="39">
        <v>0</v>
      </c>
    </row>
    <row r="13" spans="1:34" s="10" customFormat="1" ht="12" customHeight="1">
      <c r="A13" s="49" t="s">
        <v>176</v>
      </c>
      <c r="B13" s="50" t="s">
        <v>231</v>
      </c>
      <c r="C13" s="49" t="s">
        <v>230</v>
      </c>
      <c r="D13" s="39">
        <f t="shared" si="0"/>
        <v>0</v>
      </c>
      <c r="E13" s="70">
        <f t="shared" si="1"/>
        <v>0</v>
      </c>
      <c r="F13" s="70">
        <f t="shared" si="2"/>
        <v>0</v>
      </c>
      <c r="G13" s="70">
        <f t="shared" si="2"/>
        <v>0</v>
      </c>
      <c r="H13" s="70">
        <f t="shared" si="2"/>
        <v>0</v>
      </c>
      <c r="I13" s="70">
        <f t="shared" si="2"/>
        <v>0</v>
      </c>
      <c r="J13" s="70">
        <f t="shared" si="2"/>
        <v>0</v>
      </c>
      <c r="K13" s="70">
        <f t="shared" si="2"/>
        <v>0</v>
      </c>
      <c r="L13" s="70">
        <f t="shared" si="2"/>
        <v>0</v>
      </c>
      <c r="M13" s="70">
        <f t="shared" si="2"/>
        <v>0</v>
      </c>
      <c r="N13" s="70">
        <f t="shared" si="2"/>
        <v>0</v>
      </c>
      <c r="O13" s="70">
        <f t="shared" si="2"/>
        <v>0</v>
      </c>
      <c r="P13" s="70">
        <f t="shared" si="2"/>
        <v>0</v>
      </c>
      <c r="Q13" s="70">
        <f t="shared" si="2"/>
        <v>0</v>
      </c>
      <c r="R13" s="70">
        <f t="shared" si="2"/>
        <v>0</v>
      </c>
      <c r="S13" s="70">
        <f t="shared" si="2"/>
        <v>0</v>
      </c>
      <c r="T13" s="70">
        <f t="shared" si="2"/>
        <v>0</v>
      </c>
      <c r="U13" s="70">
        <f t="shared" si="2"/>
        <v>0</v>
      </c>
      <c r="V13" s="70">
        <f t="shared" si="2"/>
        <v>0</v>
      </c>
      <c r="W13" s="70">
        <f t="shared" si="2"/>
        <v>0</v>
      </c>
      <c r="X13" s="70">
        <f t="shared" si="2"/>
        <v>0</v>
      </c>
      <c r="Y13" s="70">
        <f t="shared" si="2"/>
        <v>0</v>
      </c>
      <c r="Z13" s="70">
        <f t="shared" si="2"/>
        <v>0</v>
      </c>
      <c r="AA13" s="70">
        <f t="shared" si="2"/>
        <v>0</v>
      </c>
      <c r="AB13" s="70">
        <f t="shared" si="2"/>
        <v>0</v>
      </c>
      <c r="AC13" s="70">
        <f t="shared" si="2"/>
        <v>0</v>
      </c>
      <c r="AD13" s="70">
        <f t="shared" si="2"/>
        <v>0</v>
      </c>
      <c r="AE13" s="70">
        <f t="shared" si="2"/>
        <v>0</v>
      </c>
      <c r="AF13" s="39">
        <v>0</v>
      </c>
      <c r="AG13" s="70">
        <f t="shared" si="3"/>
        <v>0</v>
      </c>
      <c r="AH13" s="39">
        <v>0</v>
      </c>
    </row>
    <row r="14" spans="1:34" s="10" customFormat="1" ht="12" customHeight="1">
      <c r="A14" s="49" t="s">
        <v>253</v>
      </c>
      <c r="B14" s="50" t="s">
        <v>239</v>
      </c>
      <c r="C14" s="49" t="s">
        <v>254</v>
      </c>
      <c r="D14" s="39">
        <f t="shared" si="0"/>
        <v>0</v>
      </c>
      <c r="E14" s="70">
        <f t="shared" si="1"/>
        <v>0</v>
      </c>
      <c r="F14" s="70">
        <f t="shared" si="2"/>
        <v>0</v>
      </c>
      <c r="G14" s="70">
        <f t="shared" si="2"/>
        <v>0</v>
      </c>
      <c r="H14" s="70">
        <f t="shared" si="2"/>
        <v>0</v>
      </c>
      <c r="I14" s="70">
        <f t="shared" si="2"/>
        <v>0</v>
      </c>
      <c r="J14" s="70">
        <f t="shared" si="2"/>
        <v>0</v>
      </c>
      <c r="K14" s="70">
        <f t="shared" si="2"/>
        <v>0</v>
      </c>
      <c r="L14" s="70">
        <f t="shared" si="2"/>
        <v>0</v>
      </c>
      <c r="M14" s="70">
        <f t="shared" si="2"/>
        <v>0</v>
      </c>
      <c r="N14" s="70">
        <f t="shared" si="2"/>
        <v>0</v>
      </c>
      <c r="O14" s="70">
        <f t="shared" si="2"/>
        <v>0</v>
      </c>
      <c r="P14" s="70">
        <f t="shared" si="2"/>
        <v>0</v>
      </c>
      <c r="Q14" s="70">
        <f t="shared" si="2"/>
        <v>0</v>
      </c>
      <c r="R14" s="70">
        <f t="shared" si="2"/>
        <v>0</v>
      </c>
      <c r="S14" s="70">
        <f t="shared" si="2"/>
        <v>0</v>
      </c>
      <c r="T14" s="70">
        <f t="shared" si="2"/>
        <v>0</v>
      </c>
      <c r="U14" s="70">
        <f t="shared" si="2"/>
        <v>0</v>
      </c>
      <c r="V14" s="70">
        <f t="shared" si="2"/>
        <v>0</v>
      </c>
      <c r="W14" s="70">
        <f t="shared" si="2"/>
        <v>0</v>
      </c>
      <c r="X14" s="70">
        <f t="shared" si="2"/>
        <v>0</v>
      </c>
      <c r="Y14" s="70">
        <f t="shared" si="2"/>
        <v>0</v>
      </c>
      <c r="Z14" s="70">
        <f t="shared" si="2"/>
        <v>0</v>
      </c>
      <c r="AA14" s="70">
        <f t="shared" si="2"/>
        <v>0</v>
      </c>
      <c r="AB14" s="70">
        <f t="shared" si="2"/>
        <v>0</v>
      </c>
      <c r="AC14" s="70">
        <f t="shared" si="2"/>
        <v>0</v>
      </c>
      <c r="AD14" s="70">
        <f t="shared" si="2"/>
        <v>0</v>
      </c>
      <c r="AE14" s="70">
        <f t="shared" si="2"/>
        <v>0</v>
      </c>
      <c r="AF14" s="39">
        <v>0</v>
      </c>
      <c r="AG14" s="70">
        <f t="shared" si="3"/>
        <v>0</v>
      </c>
      <c r="AH14" s="39">
        <v>0</v>
      </c>
    </row>
    <row r="15" spans="1:34" s="10" customFormat="1" ht="12" customHeight="1">
      <c r="A15" s="49" t="s">
        <v>267</v>
      </c>
      <c r="B15" s="50" t="s">
        <v>268</v>
      </c>
      <c r="C15" s="49" t="s">
        <v>263</v>
      </c>
      <c r="D15" s="39">
        <f t="shared" si="0"/>
        <v>0</v>
      </c>
      <c r="E15" s="70">
        <f t="shared" si="1"/>
        <v>0</v>
      </c>
      <c r="F15" s="70">
        <f t="shared" si="2"/>
        <v>0</v>
      </c>
      <c r="G15" s="70">
        <f t="shared" si="2"/>
        <v>0</v>
      </c>
      <c r="H15" s="70">
        <f t="shared" si="2"/>
        <v>0</v>
      </c>
      <c r="I15" s="70">
        <f t="shared" si="2"/>
        <v>0</v>
      </c>
      <c r="J15" s="70">
        <f t="shared" si="2"/>
        <v>0</v>
      </c>
      <c r="K15" s="70">
        <f t="shared" si="2"/>
        <v>0</v>
      </c>
      <c r="L15" s="70">
        <f t="shared" si="2"/>
        <v>0</v>
      </c>
      <c r="M15" s="70">
        <f t="shared" si="2"/>
        <v>0</v>
      </c>
      <c r="N15" s="70">
        <f t="shared" si="2"/>
        <v>0</v>
      </c>
      <c r="O15" s="70">
        <f t="shared" si="2"/>
        <v>0</v>
      </c>
      <c r="P15" s="70">
        <f t="shared" si="2"/>
        <v>0</v>
      </c>
      <c r="Q15" s="70">
        <f t="shared" si="2"/>
        <v>0</v>
      </c>
      <c r="R15" s="70">
        <f t="shared" si="2"/>
        <v>0</v>
      </c>
      <c r="S15" s="70">
        <f t="shared" si="2"/>
        <v>0</v>
      </c>
      <c r="T15" s="70">
        <f t="shared" si="2"/>
        <v>0</v>
      </c>
      <c r="U15" s="70">
        <f t="shared" si="2"/>
        <v>0</v>
      </c>
      <c r="V15" s="70">
        <f t="shared" si="2"/>
        <v>0</v>
      </c>
      <c r="W15" s="70">
        <f t="shared" si="2"/>
        <v>0</v>
      </c>
      <c r="X15" s="70">
        <f t="shared" si="2"/>
        <v>0</v>
      </c>
      <c r="Y15" s="70">
        <f t="shared" si="2"/>
        <v>0</v>
      </c>
      <c r="Z15" s="70">
        <f t="shared" si="2"/>
        <v>0</v>
      </c>
      <c r="AA15" s="70">
        <f t="shared" si="2"/>
        <v>0</v>
      </c>
      <c r="AB15" s="70">
        <f t="shared" si="2"/>
        <v>0</v>
      </c>
      <c r="AC15" s="70">
        <f t="shared" si="2"/>
        <v>0</v>
      </c>
      <c r="AD15" s="70">
        <f t="shared" si="2"/>
        <v>0</v>
      </c>
      <c r="AE15" s="70">
        <f t="shared" si="2"/>
        <v>0</v>
      </c>
      <c r="AF15" s="39">
        <v>0</v>
      </c>
      <c r="AG15" s="70">
        <f t="shared" si="3"/>
        <v>0</v>
      </c>
      <c r="AH15" s="39">
        <v>0</v>
      </c>
    </row>
    <row r="16" spans="1:34" s="10" customFormat="1" ht="12" customHeight="1">
      <c r="A16" s="49" t="s">
        <v>124</v>
      </c>
      <c r="B16" s="50" t="s">
        <v>280</v>
      </c>
      <c r="C16" s="49" t="s">
        <v>286</v>
      </c>
      <c r="D16" s="39">
        <f t="shared" si="0"/>
        <v>0</v>
      </c>
      <c r="E16" s="70">
        <f t="shared" si="1"/>
        <v>0</v>
      </c>
      <c r="F16" s="70">
        <f t="shared" si="2"/>
        <v>0</v>
      </c>
      <c r="G16" s="70">
        <f t="shared" si="2"/>
        <v>0</v>
      </c>
      <c r="H16" s="70">
        <f t="shared" si="2"/>
        <v>0</v>
      </c>
      <c r="I16" s="70">
        <f t="shared" si="2"/>
        <v>0</v>
      </c>
      <c r="J16" s="70">
        <f t="shared" si="2"/>
        <v>0</v>
      </c>
      <c r="K16" s="70">
        <f t="shared" si="2"/>
        <v>0</v>
      </c>
      <c r="L16" s="70">
        <f t="shared" si="2"/>
        <v>0</v>
      </c>
      <c r="M16" s="70">
        <f t="shared" si="2"/>
        <v>0</v>
      </c>
      <c r="N16" s="70">
        <f t="shared" si="2"/>
        <v>0</v>
      </c>
      <c r="O16" s="70">
        <f t="shared" si="2"/>
        <v>0</v>
      </c>
      <c r="P16" s="70">
        <f t="shared" si="2"/>
        <v>0</v>
      </c>
      <c r="Q16" s="70">
        <f t="shared" si="2"/>
        <v>0</v>
      </c>
      <c r="R16" s="70">
        <f t="shared" si="2"/>
        <v>0</v>
      </c>
      <c r="S16" s="70">
        <f t="shared" si="2"/>
        <v>0</v>
      </c>
      <c r="T16" s="70">
        <f t="shared" si="2"/>
        <v>0</v>
      </c>
      <c r="U16" s="70">
        <f t="shared" si="2"/>
        <v>0</v>
      </c>
      <c r="V16" s="70">
        <f t="shared" si="2"/>
        <v>0</v>
      </c>
      <c r="W16" s="70">
        <f t="shared" si="2"/>
        <v>0</v>
      </c>
      <c r="X16" s="70">
        <f t="shared" si="2"/>
        <v>0</v>
      </c>
      <c r="Y16" s="70">
        <f t="shared" si="2"/>
        <v>0</v>
      </c>
      <c r="Z16" s="70">
        <f t="shared" si="2"/>
        <v>0</v>
      </c>
      <c r="AA16" s="70">
        <f t="shared" si="2"/>
        <v>0</v>
      </c>
      <c r="AB16" s="70">
        <f t="shared" si="2"/>
        <v>0</v>
      </c>
      <c r="AC16" s="70">
        <f t="shared" si="2"/>
        <v>0</v>
      </c>
      <c r="AD16" s="70">
        <f t="shared" si="2"/>
        <v>0</v>
      </c>
      <c r="AE16" s="70">
        <f t="shared" si="2"/>
        <v>0</v>
      </c>
      <c r="AF16" s="39">
        <v>0</v>
      </c>
      <c r="AG16" s="70">
        <f t="shared" si="3"/>
        <v>0</v>
      </c>
      <c r="AH16" s="39">
        <v>0</v>
      </c>
    </row>
    <row r="17" spans="1:34" s="10" customFormat="1" ht="12" customHeight="1">
      <c r="A17" s="49" t="s">
        <v>305</v>
      </c>
      <c r="B17" s="50" t="s">
        <v>302</v>
      </c>
      <c r="C17" s="49" t="s">
        <v>306</v>
      </c>
      <c r="D17" s="39">
        <f t="shared" si="0"/>
        <v>0</v>
      </c>
      <c r="E17" s="70">
        <f t="shared" si="1"/>
        <v>0</v>
      </c>
      <c r="F17" s="70">
        <f t="shared" si="2"/>
        <v>0</v>
      </c>
      <c r="G17" s="70">
        <f t="shared" si="2"/>
        <v>0</v>
      </c>
      <c r="H17" s="70">
        <f t="shared" si="2"/>
        <v>0</v>
      </c>
      <c r="I17" s="70">
        <f t="shared" si="2"/>
        <v>0</v>
      </c>
      <c r="J17" s="70">
        <f t="shared" si="2"/>
        <v>0</v>
      </c>
      <c r="K17" s="70">
        <f t="shared" si="2"/>
        <v>0</v>
      </c>
      <c r="L17" s="70">
        <f t="shared" si="2"/>
        <v>0</v>
      </c>
      <c r="M17" s="70">
        <f t="shared" si="2"/>
        <v>0</v>
      </c>
      <c r="N17" s="70">
        <f t="shared" si="2"/>
        <v>0</v>
      </c>
      <c r="O17" s="70">
        <f t="shared" si="2"/>
        <v>0</v>
      </c>
      <c r="P17" s="70">
        <f t="shared" si="2"/>
        <v>0</v>
      </c>
      <c r="Q17" s="70">
        <f t="shared" si="2"/>
        <v>0</v>
      </c>
      <c r="R17" s="70">
        <f t="shared" si="2"/>
        <v>0</v>
      </c>
      <c r="S17" s="70">
        <f t="shared" si="2"/>
        <v>0</v>
      </c>
      <c r="T17" s="70">
        <f t="shared" si="2"/>
        <v>0</v>
      </c>
      <c r="U17" s="70">
        <f t="shared" si="2"/>
        <v>0</v>
      </c>
      <c r="V17" s="70">
        <f t="shared" si="2"/>
        <v>0</v>
      </c>
      <c r="W17" s="70">
        <f t="shared" si="2"/>
        <v>0</v>
      </c>
      <c r="X17" s="70">
        <f t="shared" si="2"/>
        <v>0</v>
      </c>
      <c r="Y17" s="70">
        <f t="shared" si="2"/>
        <v>0</v>
      </c>
      <c r="Z17" s="70">
        <f t="shared" si="2"/>
        <v>0</v>
      </c>
      <c r="AA17" s="70">
        <f t="shared" ref="AA17:AE17" si="4">AA16</f>
        <v>0</v>
      </c>
      <c r="AB17" s="70">
        <f t="shared" si="4"/>
        <v>0</v>
      </c>
      <c r="AC17" s="70">
        <f t="shared" si="4"/>
        <v>0</v>
      </c>
      <c r="AD17" s="70">
        <f t="shared" si="4"/>
        <v>0</v>
      </c>
      <c r="AE17" s="70">
        <f t="shared" si="4"/>
        <v>0</v>
      </c>
      <c r="AF17" s="39">
        <v>0</v>
      </c>
      <c r="AG17" s="70">
        <f t="shared" si="3"/>
        <v>0</v>
      </c>
      <c r="AH17" s="39">
        <v>0</v>
      </c>
    </row>
    <row r="18" spans="1:34" s="10" customFormat="1" ht="12" customHeight="1">
      <c r="A18" s="49" t="s">
        <v>124</v>
      </c>
      <c r="B18" s="50" t="s">
        <v>310</v>
      </c>
      <c r="C18" s="49" t="s">
        <v>311</v>
      </c>
      <c r="D18" s="39">
        <f t="shared" si="0"/>
        <v>0</v>
      </c>
      <c r="E18" s="70">
        <f t="shared" si="1"/>
        <v>0</v>
      </c>
      <c r="F18" s="70">
        <f t="shared" ref="F18:AE27" si="5">F17</f>
        <v>0</v>
      </c>
      <c r="G18" s="70">
        <f t="shared" si="5"/>
        <v>0</v>
      </c>
      <c r="H18" s="70">
        <f t="shared" si="5"/>
        <v>0</v>
      </c>
      <c r="I18" s="70">
        <f t="shared" si="5"/>
        <v>0</v>
      </c>
      <c r="J18" s="70">
        <f t="shared" si="5"/>
        <v>0</v>
      </c>
      <c r="K18" s="70">
        <f t="shared" si="5"/>
        <v>0</v>
      </c>
      <c r="L18" s="70">
        <f t="shared" si="5"/>
        <v>0</v>
      </c>
      <c r="M18" s="70">
        <f t="shared" si="5"/>
        <v>0</v>
      </c>
      <c r="N18" s="70">
        <f t="shared" si="5"/>
        <v>0</v>
      </c>
      <c r="O18" s="70">
        <f t="shared" si="5"/>
        <v>0</v>
      </c>
      <c r="P18" s="70">
        <f t="shared" si="5"/>
        <v>0</v>
      </c>
      <c r="Q18" s="70">
        <f t="shared" si="5"/>
        <v>0</v>
      </c>
      <c r="R18" s="70">
        <f t="shared" si="5"/>
        <v>0</v>
      </c>
      <c r="S18" s="70">
        <f t="shared" si="5"/>
        <v>0</v>
      </c>
      <c r="T18" s="70">
        <f t="shared" si="5"/>
        <v>0</v>
      </c>
      <c r="U18" s="70">
        <f t="shared" si="5"/>
        <v>0</v>
      </c>
      <c r="V18" s="70">
        <f t="shared" si="5"/>
        <v>0</v>
      </c>
      <c r="W18" s="70">
        <f t="shared" si="5"/>
        <v>0</v>
      </c>
      <c r="X18" s="70">
        <f t="shared" si="5"/>
        <v>0</v>
      </c>
      <c r="Y18" s="70">
        <f t="shared" si="5"/>
        <v>0</v>
      </c>
      <c r="Z18" s="70">
        <f t="shared" si="5"/>
        <v>0</v>
      </c>
      <c r="AA18" s="70">
        <f t="shared" si="5"/>
        <v>0</v>
      </c>
      <c r="AB18" s="70">
        <f t="shared" si="5"/>
        <v>0</v>
      </c>
      <c r="AC18" s="70">
        <f t="shared" si="5"/>
        <v>0</v>
      </c>
      <c r="AD18" s="70">
        <f t="shared" si="5"/>
        <v>0</v>
      </c>
      <c r="AE18" s="70">
        <f t="shared" si="5"/>
        <v>0</v>
      </c>
      <c r="AF18" s="39">
        <v>0</v>
      </c>
      <c r="AG18" s="70">
        <f t="shared" si="3"/>
        <v>0</v>
      </c>
      <c r="AH18" s="39">
        <v>0</v>
      </c>
    </row>
    <row r="19" spans="1:34" s="10" customFormat="1" ht="12" customHeight="1">
      <c r="A19" s="49" t="s">
        <v>137</v>
      </c>
      <c r="B19" s="50" t="s">
        <v>317</v>
      </c>
      <c r="C19" s="49" t="s">
        <v>316</v>
      </c>
      <c r="D19" s="39">
        <f t="shared" si="0"/>
        <v>0</v>
      </c>
      <c r="E19" s="70">
        <f t="shared" si="1"/>
        <v>0</v>
      </c>
      <c r="F19" s="70">
        <f t="shared" si="5"/>
        <v>0</v>
      </c>
      <c r="G19" s="70">
        <f t="shared" si="5"/>
        <v>0</v>
      </c>
      <c r="H19" s="70">
        <f t="shared" si="5"/>
        <v>0</v>
      </c>
      <c r="I19" s="70">
        <f t="shared" si="5"/>
        <v>0</v>
      </c>
      <c r="J19" s="70">
        <f t="shared" si="5"/>
        <v>0</v>
      </c>
      <c r="K19" s="70">
        <f t="shared" si="5"/>
        <v>0</v>
      </c>
      <c r="L19" s="70">
        <f t="shared" si="5"/>
        <v>0</v>
      </c>
      <c r="M19" s="70">
        <f t="shared" si="5"/>
        <v>0</v>
      </c>
      <c r="N19" s="70">
        <f t="shared" si="5"/>
        <v>0</v>
      </c>
      <c r="O19" s="70">
        <f t="shared" si="5"/>
        <v>0</v>
      </c>
      <c r="P19" s="70">
        <f t="shared" si="5"/>
        <v>0</v>
      </c>
      <c r="Q19" s="70">
        <f t="shared" si="5"/>
        <v>0</v>
      </c>
      <c r="R19" s="70">
        <f t="shared" si="5"/>
        <v>0</v>
      </c>
      <c r="S19" s="70">
        <f t="shared" si="5"/>
        <v>0</v>
      </c>
      <c r="T19" s="70">
        <f t="shared" si="5"/>
        <v>0</v>
      </c>
      <c r="U19" s="70">
        <f t="shared" si="5"/>
        <v>0</v>
      </c>
      <c r="V19" s="70">
        <f t="shared" si="5"/>
        <v>0</v>
      </c>
      <c r="W19" s="70">
        <f t="shared" si="5"/>
        <v>0</v>
      </c>
      <c r="X19" s="70">
        <f t="shared" si="5"/>
        <v>0</v>
      </c>
      <c r="Y19" s="70">
        <f t="shared" si="5"/>
        <v>0</v>
      </c>
      <c r="Z19" s="70">
        <f t="shared" si="5"/>
        <v>0</v>
      </c>
      <c r="AA19" s="70">
        <f t="shared" si="5"/>
        <v>0</v>
      </c>
      <c r="AB19" s="70">
        <f t="shared" si="5"/>
        <v>0</v>
      </c>
      <c r="AC19" s="70">
        <f t="shared" si="5"/>
        <v>0</v>
      </c>
      <c r="AD19" s="70">
        <f t="shared" si="5"/>
        <v>0</v>
      </c>
      <c r="AE19" s="70">
        <f t="shared" si="5"/>
        <v>0</v>
      </c>
      <c r="AF19" s="39">
        <v>0</v>
      </c>
      <c r="AG19" s="70">
        <f t="shared" si="3"/>
        <v>0</v>
      </c>
      <c r="AH19" s="39">
        <v>0</v>
      </c>
    </row>
    <row r="20" spans="1:34" s="10" customFormat="1" ht="12" customHeight="1">
      <c r="A20" s="49" t="s">
        <v>137</v>
      </c>
      <c r="B20" s="50" t="s">
        <v>329</v>
      </c>
      <c r="C20" s="49" t="s">
        <v>330</v>
      </c>
      <c r="D20" s="39">
        <f t="shared" si="0"/>
        <v>0</v>
      </c>
      <c r="E20" s="70">
        <f t="shared" si="1"/>
        <v>0</v>
      </c>
      <c r="F20" s="70">
        <f t="shared" si="5"/>
        <v>0</v>
      </c>
      <c r="G20" s="70">
        <f t="shared" si="5"/>
        <v>0</v>
      </c>
      <c r="H20" s="70">
        <f t="shared" si="5"/>
        <v>0</v>
      </c>
      <c r="I20" s="70">
        <f t="shared" si="5"/>
        <v>0</v>
      </c>
      <c r="J20" s="70">
        <f t="shared" si="5"/>
        <v>0</v>
      </c>
      <c r="K20" s="70">
        <f t="shared" si="5"/>
        <v>0</v>
      </c>
      <c r="L20" s="70">
        <f t="shared" si="5"/>
        <v>0</v>
      </c>
      <c r="M20" s="70">
        <f t="shared" si="5"/>
        <v>0</v>
      </c>
      <c r="N20" s="70">
        <f t="shared" si="5"/>
        <v>0</v>
      </c>
      <c r="O20" s="70">
        <f t="shared" si="5"/>
        <v>0</v>
      </c>
      <c r="P20" s="70">
        <f t="shared" si="5"/>
        <v>0</v>
      </c>
      <c r="Q20" s="70">
        <f t="shared" si="5"/>
        <v>0</v>
      </c>
      <c r="R20" s="70">
        <f t="shared" si="5"/>
        <v>0</v>
      </c>
      <c r="S20" s="70">
        <f t="shared" si="5"/>
        <v>0</v>
      </c>
      <c r="T20" s="70">
        <f t="shared" si="5"/>
        <v>0</v>
      </c>
      <c r="U20" s="70">
        <f t="shared" si="5"/>
        <v>0</v>
      </c>
      <c r="V20" s="70">
        <f t="shared" si="5"/>
        <v>0</v>
      </c>
      <c r="W20" s="70">
        <f t="shared" si="5"/>
        <v>0</v>
      </c>
      <c r="X20" s="70">
        <f t="shared" si="5"/>
        <v>0</v>
      </c>
      <c r="Y20" s="70">
        <f t="shared" si="5"/>
        <v>0</v>
      </c>
      <c r="Z20" s="70">
        <f t="shared" si="5"/>
        <v>0</v>
      </c>
      <c r="AA20" s="70">
        <f t="shared" si="5"/>
        <v>0</v>
      </c>
      <c r="AB20" s="70">
        <f t="shared" si="5"/>
        <v>0</v>
      </c>
      <c r="AC20" s="70">
        <f t="shared" si="5"/>
        <v>0</v>
      </c>
      <c r="AD20" s="70">
        <f t="shared" si="5"/>
        <v>0</v>
      </c>
      <c r="AE20" s="70">
        <f t="shared" si="5"/>
        <v>0</v>
      </c>
      <c r="AF20" s="39">
        <v>0</v>
      </c>
      <c r="AG20" s="70">
        <f t="shared" si="3"/>
        <v>0</v>
      </c>
      <c r="AH20" s="39">
        <v>0</v>
      </c>
    </row>
    <row r="21" spans="1:34" s="10" customFormat="1" ht="12" customHeight="1">
      <c r="A21" s="49" t="s">
        <v>145</v>
      </c>
      <c r="B21" s="50" t="s">
        <v>334</v>
      </c>
      <c r="C21" s="49" t="s">
        <v>335</v>
      </c>
      <c r="D21" s="39">
        <f t="shared" si="0"/>
        <v>0</v>
      </c>
      <c r="E21" s="70">
        <f t="shared" si="1"/>
        <v>0</v>
      </c>
      <c r="F21" s="70">
        <f t="shared" si="5"/>
        <v>0</v>
      </c>
      <c r="G21" s="70">
        <f t="shared" si="5"/>
        <v>0</v>
      </c>
      <c r="H21" s="70">
        <f t="shared" si="5"/>
        <v>0</v>
      </c>
      <c r="I21" s="70">
        <f t="shared" si="5"/>
        <v>0</v>
      </c>
      <c r="J21" s="70">
        <f t="shared" si="5"/>
        <v>0</v>
      </c>
      <c r="K21" s="70">
        <f t="shared" si="5"/>
        <v>0</v>
      </c>
      <c r="L21" s="70">
        <f t="shared" si="5"/>
        <v>0</v>
      </c>
      <c r="M21" s="70">
        <f t="shared" si="5"/>
        <v>0</v>
      </c>
      <c r="N21" s="70">
        <f t="shared" si="5"/>
        <v>0</v>
      </c>
      <c r="O21" s="70">
        <f t="shared" si="5"/>
        <v>0</v>
      </c>
      <c r="P21" s="70">
        <f t="shared" si="5"/>
        <v>0</v>
      </c>
      <c r="Q21" s="70">
        <f t="shared" si="5"/>
        <v>0</v>
      </c>
      <c r="R21" s="70">
        <f t="shared" si="5"/>
        <v>0</v>
      </c>
      <c r="S21" s="70">
        <f t="shared" si="5"/>
        <v>0</v>
      </c>
      <c r="T21" s="70">
        <f t="shared" si="5"/>
        <v>0</v>
      </c>
      <c r="U21" s="70">
        <f t="shared" si="5"/>
        <v>0</v>
      </c>
      <c r="V21" s="70">
        <f t="shared" si="5"/>
        <v>0</v>
      </c>
      <c r="W21" s="70">
        <f t="shared" si="5"/>
        <v>0</v>
      </c>
      <c r="X21" s="70">
        <f t="shared" si="5"/>
        <v>0</v>
      </c>
      <c r="Y21" s="70">
        <f t="shared" si="5"/>
        <v>0</v>
      </c>
      <c r="Z21" s="70">
        <f t="shared" si="5"/>
        <v>0</v>
      </c>
      <c r="AA21" s="70">
        <f t="shared" si="5"/>
        <v>0</v>
      </c>
      <c r="AB21" s="70">
        <f t="shared" si="5"/>
        <v>0</v>
      </c>
      <c r="AC21" s="70">
        <f t="shared" si="5"/>
        <v>0</v>
      </c>
      <c r="AD21" s="70">
        <f t="shared" si="5"/>
        <v>0</v>
      </c>
      <c r="AE21" s="70">
        <f t="shared" si="5"/>
        <v>0</v>
      </c>
      <c r="AF21" s="39">
        <v>0</v>
      </c>
      <c r="AG21" s="70">
        <f t="shared" si="3"/>
        <v>0</v>
      </c>
      <c r="AH21" s="39">
        <v>0</v>
      </c>
    </row>
    <row r="22" spans="1:34" s="10" customFormat="1" ht="12" customHeight="1">
      <c r="A22" s="49" t="s">
        <v>176</v>
      </c>
      <c r="B22" s="50" t="s">
        <v>341</v>
      </c>
      <c r="C22" s="49" t="s">
        <v>342</v>
      </c>
      <c r="D22" s="39">
        <f t="shared" si="0"/>
        <v>0</v>
      </c>
      <c r="E22" s="70">
        <f t="shared" si="1"/>
        <v>0</v>
      </c>
      <c r="F22" s="70">
        <f t="shared" si="5"/>
        <v>0</v>
      </c>
      <c r="G22" s="70">
        <f t="shared" si="5"/>
        <v>0</v>
      </c>
      <c r="H22" s="70">
        <f t="shared" si="5"/>
        <v>0</v>
      </c>
      <c r="I22" s="70">
        <f t="shared" si="5"/>
        <v>0</v>
      </c>
      <c r="J22" s="70">
        <f t="shared" si="5"/>
        <v>0</v>
      </c>
      <c r="K22" s="70">
        <f t="shared" si="5"/>
        <v>0</v>
      </c>
      <c r="L22" s="70">
        <f t="shared" si="5"/>
        <v>0</v>
      </c>
      <c r="M22" s="70">
        <f t="shared" si="5"/>
        <v>0</v>
      </c>
      <c r="N22" s="70">
        <f t="shared" si="5"/>
        <v>0</v>
      </c>
      <c r="O22" s="70">
        <f t="shared" si="5"/>
        <v>0</v>
      </c>
      <c r="P22" s="70">
        <f t="shared" si="5"/>
        <v>0</v>
      </c>
      <c r="Q22" s="70">
        <f t="shared" si="5"/>
        <v>0</v>
      </c>
      <c r="R22" s="70">
        <f t="shared" si="5"/>
        <v>0</v>
      </c>
      <c r="S22" s="70">
        <f t="shared" si="5"/>
        <v>0</v>
      </c>
      <c r="T22" s="70">
        <f t="shared" si="5"/>
        <v>0</v>
      </c>
      <c r="U22" s="70">
        <f t="shared" si="5"/>
        <v>0</v>
      </c>
      <c r="V22" s="70">
        <f t="shared" si="5"/>
        <v>0</v>
      </c>
      <c r="W22" s="70">
        <f t="shared" si="5"/>
        <v>0</v>
      </c>
      <c r="X22" s="70">
        <f t="shared" si="5"/>
        <v>0</v>
      </c>
      <c r="Y22" s="70">
        <f t="shared" si="5"/>
        <v>0</v>
      </c>
      <c r="Z22" s="70">
        <f t="shared" si="5"/>
        <v>0</v>
      </c>
      <c r="AA22" s="70">
        <f t="shared" si="5"/>
        <v>0</v>
      </c>
      <c r="AB22" s="70">
        <f t="shared" si="5"/>
        <v>0</v>
      </c>
      <c r="AC22" s="70">
        <f t="shared" si="5"/>
        <v>0</v>
      </c>
      <c r="AD22" s="70">
        <f t="shared" si="5"/>
        <v>0</v>
      </c>
      <c r="AE22" s="70">
        <f t="shared" si="5"/>
        <v>0</v>
      </c>
      <c r="AF22" s="39">
        <v>0</v>
      </c>
      <c r="AG22" s="70">
        <f t="shared" si="3"/>
        <v>0</v>
      </c>
      <c r="AH22" s="39">
        <v>0</v>
      </c>
    </row>
    <row r="23" spans="1:34" s="10" customFormat="1" ht="12" customHeight="1">
      <c r="A23" s="49" t="s">
        <v>158</v>
      </c>
      <c r="B23" s="50" t="s">
        <v>353</v>
      </c>
      <c r="C23" s="49" t="s">
        <v>350</v>
      </c>
      <c r="D23" s="39">
        <f t="shared" si="0"/>
        <v>0</v>
      </c>
      <c r="E23" s="70">
        <f t="shared" si="1"/>
        <v>0</v>
      </c>
      <c r="F23" s="70">
        <f t="shared" si="5"/>
        <v>0</v>
      </c>
      <c r="G23" s="70">
        <f t="shared" si="5"/>
        <v>0</v>
      </c>
      <c r="H23" s="70">
        <f t="shared" si="5"/>
        <v>0</v>
      </c>
      <c r="I23" s="70">
        <f t="shared" si="5"/>
        <v>0</v>
      </c>
      <c r="J23" s="70">
        <f t="shared" si="5"/>
        <v>0</v>
      </c>
      <c r="K23" s="70">
        <f t="shared" si="5"/>
        <v>0</v>
      </c>
      <c r="L23" s="70">
        <f t="shared" si="5"/>
        <v>0</v>
      </c>
      <c r="M23" s="70">
        <f t="shared" si="5"/>
        <v>0</v>
      </c>
      <c r="N23" s="70">
        <f t="shared" si="5"/>
        <v>0</v>
      </c>
      <c r="O23" s="70">
        <f t="shared" si="5"/>
        <v>0</v>
      </c>
      <c r="P23" s="70">
        <f t="shared" si="5"/>
        <v>0</v>
      </c>
      <c r="Q23" s="70">
        <f t="shared" si="5"/>
        <v>0</v>
      </c>
      <c r="R23" s="70">
        <f t="shared" si="5"/>
        <v>0</v>
      </c>
      <c r="S23" s="70">
        <f t="shared" si="5"/>
        <v>0</v>
      </c>
      <c r="T23" s="70">
        <f t="shared" si="5"/>
        <v>0</v>
      </c>
      <c r="U23" s="70">
        <f t="shared" si="5"/>
        <v>0</v>
      </c>
      <c r="V23" s="70">
        <f t="shared" si="5"/>
        <v>0</v>
      </c>
      <c r="W23" s="70">
        <f t="shared" si="5"/>
        <v>0</v>
      </c>
      <c r="X23" s="70">
        <f t="shared" si="5"/>
        <v>0</v>
      </c>
      <c r="Y23" s="70">
        <f t="shared" si="5"/>
        <v>0</v>
      </c>
      <c r="Z23" s="70">
        <f t="shared" si="5"/>
        <v>0</v>
      </c>
      <c r="AA23" s="70">
        <f t="shared" si="5"/>
        <v>0</v>
      </c>
      <c r="AB23" s="70">
        <f t="shared" si="5"/>
        <v>0</v>
      </c>
      <c r="AC23" s="70">
        <f t="shared" si="5"/>
        <v>0</v>
      </c>
      <c r="AD23" s="70">
        <f t="shared" si="5"/>
        <v>0</v>
      </c>
      <c r="AE23" s="70">
        <f t="shared" si="5"/>
        <v>0</v>
      </c>
      <c r="AF23" s="39">
        <v>0</v>
      </c>
      <c r="AG23" s="70">
        <f t="shared" si="3"/>
        <v>0</v>
      </c>
      <c r="AH23" s="39">
        <v>0</v>
      </c>
    </row>
    <row r="24" spans="1:34" s="10" customFormat="1" ht="12" customHeight="1">
      <c r="A24" s="49" t="s">
        <v>124</v>
      </c>
      <c r="B24" s="50" t="s">
        <v>362</v>
      </c>
      <c r="C24" s="49" t="s">
        <v>360</v>
      </c>
      <c r="D24" s="39">
        <f t="shared" si="0"/>
        <v>0</v>
      </c>
      <c r="E24" s="70">
        <f t="shared" si="1"/>
        <v>0</v>
      </c>
      <c r="F24" s="70">
        <f t="shared" si="5"/>
        <v>0</v>
      </c>
      <c r="G24" s="70">
        <f t="shared" si="5"/>
        <v>0</v>
      </c>
      <c r="H24" s="70">
        <f t="shared" si="5"/>
        <v>0</v>
      </c>
      <c r="I24" s="70">
        <f t="shared" si="5"/>
        <v>0</v>
      </c>
      <c r="J24" s="70">
        <f t="shared" si="5"/>
        <v>0</v>
      </c>
      <c r="K24" s="70">
        <f t="shared" si="5"/>
        <v>0</v>
      </c>
      <c r="L24" s="70">
        <f t="shared" si="5"/>
        <v>0</v>
      </c>
      <c r="M24" s="70">
        <f t="shared" si="5"/>
        <v>0</v>
      </c>
      <c r="N24" s="70">
        <f t="shared" si="5"/>
        <v>0</v>
      </c>
      <c r="O24" s="70">
        <f t="shared" si="5"/>
        <v>0</v>
      </c>
      <c r="P24" s="70">
        <f t="shared" si="5"/>
        <v>0</v>
      </c>
      <c r="Q24" s="70">
        <f t="shared" si="5"/>
        <v>0</v>
      </c>
      <c r="R24" s="70">
        <f t="shared" si="5"/>
        <v>0</v>
      </c>
      <c r="S24" s="70">
        <f t="shared" si="5"/>
        <v>0</v>
      </c>
      <c r="T24" s="70">
        <f t="shared" si="5"/>
        <v>0</v>
      </c>
      <c r="U24" s="70">
        <f t="shared" si="5"/>
        <v>0</v>
      </c>
      <c r="V24" s="70">
        <f t="shared" si="5"/>
        <v>0</v>
      </c>
      <c r="W24" s="70">
        <f t="shared" si="5"/>
        <v>0</v>
      </c>
      <c r="X24" s="70">
        <f t="shared" si="5"/>
        <v>0</v>
      </c>
      <c r="Y24" s="70">
        <f t="shared" si="5"/>
        <v>0</v>
      </c>
      <c r="Z24" s="70">
        <f t="shared" si="5"/>
        <v>0</v>
      </c>
      <c r="AA24" s="70">
        <f t="shared" si="5"/>
        <v>0</v>
      </c>
      <c r="AB24" s="70">
        <f t="shared" si="5"/>
        <v>0</v>
      </c>
      <c r="AC24" s="70">
        <f t="shared" si="5"/>
        <v>0</v>
      </c>
      <c r="AD24" s="70">
        <f t="shared" si="5"/>
        <v>0</v>
      </c>
      <c r="AE24" s="70">
        <f t="shared" si="5"/>
        <v>0</v>
      </c>
      <c r="AF24" s="39">
        <v>0</v>
      </c>
      <c r="AG24" s="70">
        <f t="shared" si="3"/>
        <v>0</v>
      </c>
      <c r="AH24" s="39">
        <v>0</v>
      </c>
    </row>
    <row r="25" spans="1:34" s="10" customFormat="1" ht="12" customHeight="1">
      <c r="A25" s="49" t="s">
        <v>137</v>
      </c>
      <c r="B25" s="50" t="s">
        <v>366</v>
      </c>
      <c r="C25" s="49" t="s">
        <v>367</v>
      </c>
      <c r="D25" s="39">
        <f t="shared" si="0"/>
        <v>0</v>
      </c>
      <c r="E25" s="70">
        <f t="shared" si="1"/>
        <v>0</v>
      </c>
      <c r="F25" s="70">
        <f t="shared" si="5"/>
        <v>0</v>
      </c>
      <c r="G25" s="70">
        <f t="shared" si="5"/>
        <v>0</v>
      </c>
      <c r="H25" s="70">
        <f t="shared" si="5"/>
        <v>0</v>
      </c>
      <c r="I25" s="70">
        <f t="shared" si="5"/>
        <v>0</v>
      </c>
      <c r="J25" s="70">
        <f t="shared" si="5"/>
        <v>0</v>
      </c>
      <c r="K25" s="70">
        <f t="shared" si="5"/>
        <v>0</v>
      </c>
      <c r="L25" s="70">
        <f t="shared" si="5"/>
        <v>0</v>
      </c>
      <c r="M25" s="70">
        <f t="shared" si="5"/>
        <v>0</v>
      </c>
      <c r="N25" s="70">
        <f t="shared" si="5"/>
        <v>0</v>
      </c>
      <c r="O25" s="70">
        <f t="shared" si="5"/>
        <v>0</v>
      </c>
      <c r="P25" s="70">
        <f t="shared" si="5"/>
        <v>0</v>
      </c>
      <c r="Q25" s="70">
        <f t="shared" si="5"/>
        <v>0</v>
      </c>
      <c r="R25" s="70">
        <f t="shared" si="5"/>
        <v>0</v>
      </c>
      <c r="S25" s="70">
        <f t="shared" si="5"/>
        <v>0</v>
      </c>
      <c r="T25" s="70">
        <f t="shared" si="5"/>
        <v>0</v>
      </c>
      <c r="U25" s="70">
        <f t="shared" si="5"/>
        <v>0</v>
      </c>
      <c r="V25" s="70">
        <f t="shared" si="5"/>
        <v>0</v>
      </c>
      <c r="W25" s="70">
        <f t="shared" si="5"/>
        <v>0</v>
      </c>
      <c r="X25" s="70">
        <f t="shared" si="5"/>
        <v>0</v>
      </c>
      <c r="Y25" s="70">
        <f t="shared" si="5"/>
        <v>0</v>
      </c>
      <c r="Z25" s="70">
        <f t="shared" si="5"/>
        <v>0</v>
      </c>
      <c r="AA25" s="70">
        <f t="shared" si="5"/>
        <v>0</v>
      </c>
      <c r="AB25" s="70">
        <f t="shared" si="5"/>
        <v>0</v>
      </c>
      <c r="AC25" s="70">
        <f t="shared" si="5"/>
        <v>0</v>
      </c>
      <c r="AD25" s="70">
        <f t="shared" si="5"/>
        <v>0</v>
      </c>
      <c r="AE25" s="70">
        <f t="shared" si="5"/>
        <v>0</v>
      </c>
      <c r="AF25" s="39">
        <v>0</v>
      </c>
      <c r="AG25" s="70">
        <f t="shared" si="3"/>
        <v>0</v>
      </c>
      <c r="AH25" s="39">
        <v>0</v>
      </c>
    </row>
    <row r="26" spans="1:34" s="10" customFormat="1" ht="12" customHeight="1">
      <c r="A26" s="49" t="s">
        <v>158</v>
      </c>
      <c r="B26" s="50" t="s">
        <v>383</v>
      </c>
      <c r="C26" s="49" t="s">
        <v>369</v>
      </c>
      <c r="D26" s="39">
        <f t="shared" si="0"/>
        <v>0</v>
      </c>
      <c r="E26" s="70">
        <f t="shared" si="1"/>
        <v>0</v>
      </c>
      <c r="F26" s="70">
        <f t="shared" si="5"/>
        <v>0</v>
      </c>
      <c r="G26" s="70">
        <f t="shared" si="5"/>
        <v>0</v>
      </c>
      <c r="H26" s="70">
        <f t="shared" si="5"/>
        <v>0</v>
      </c>
      <c r="I26" s="70">
        <f t="shared" si="5"/>
        <v>0</v>
      </c>
      <c r="J26" s="70">
        <f t="shared" si="5"/>
        <v>0</v>
      </c>
      <c r="K26" s="70">
        <f t="shared" si="5"/>
        <v>0</v>
      </c>
      <c r="L26" s="70">
        <f t="shared" si="5"/>
        <v>0</v>
      </c>
      <c r="M26" s="70">
        <f t="shared" si="5"/>
        <v>0</v>
      </c>
      <c r="N26" s="70">
        <f t="shared" si="5"/>
        <v>0</v>
      </c>
      <c r="O26" s="70">
        <f t="shared" si="5"/>
        <v>0</v>
      </c>
      <c r="P26" s="70">
        <f t="shared" si="5"/>
        <v>0</v>
      </c>
      <c r="Q26" s="70">
        <f t="shared" si="5"/>
        <v>0</v>
      </c>
      <c r="R26" s="70">
        <f t="shared" si="5"/>
        <v>0</v>
      </c>
      <c r="S26" s="70">
        <f t="shared" si="5"/>
        <v>0</v>
      </c>
      <c r="T26" s="70">
        <f t="shared" si="5"/>
        <v>0</v>
      </c>
      <c r="U26" s="70">
        <f t="shared" si="5"/>
        <v>0</v>
      </c>
      <c r="V26" s="70">
        <f t="shared" si="5"/>
        <v>0</v>
      </c>
      <c r="W26" s="70">
        <f t="shared" si="5"/>
        <v>0</v>
      </c>
      <c r="X26" s="70">
        <f t="shared" si="5"/>
        <v>0</v>
      </c>
      <c r="Y26" s="70">
        <f t="shared" si="5"/>
        <v>0</v>
      </c>
      <c r="Z26" s="70">
        <f t="shared" si="5"/>
        <v>0</v>
      </c>
      <c r="AA26" s="70">
        <f t="shared" si="5"/>
        <v>0</v>
      </c>
      <c r="AB26" s="70">
        <f t="shared" si="5"/>
        <v>0</v>
      </c>
      <c r="AC26" s="70">
        <f t="shared" si="5"/>
        <v>0</v>
      </c>
      <c r="AD26" s="70">
        <f t="shared" si="5"/>
        <v>0</v>
      </c>
      <c r="AE26" s="70">
        <f t="shared" si="5"/>
        <v>0</v>
      </c>
      <c r="AF26" s="39">
        <v>0</v>
      </c>
      <c r="AG26" s="70">
        <f t="shared" si="3"/>
        <v>0</v>
      </c>
      <c r="AH26" s="39">
        <v>0</v>
      </c>
    </row>
    <row r="27" spans="1:34" s="10" customFormat="1" ht="12" customHeight="1">
      <c r="A27" s="49" t="s">
        <v>124</v>
      </c>
      <c r="B27" s="50" t="s">
        <v>390</v>
      </c>
      <c r="C27" s="49" t="s">
        <v>391</v>
      </c>
      <c r="D27" s="39">
        <f t="shared" si="0"/>
        <v>0</v>
      </c>
      <c r="E27" s="70">
        <f t="shared" si="1"/>
        <v>0</v>
      </c>
      <c r="F27" s="70">
        <f t="shared" si="5"/>
        <v>0</v>
      </c>
      <c r="G27" s="70">
        <f t="shared" si="5"/>
        <v>0</v>
      </c>
      <c r="H27" s="70">
        <f t="shared" si="5"/>
        <v>0</v>
      </c>
      <c r="I27" s="70">
        <f t="shared" si="5"/>
        <v>0</v>
      </c>
      <c r="J27" s="70">
        <f t="shared" si="5"/>
        <v>0</v>
      </c>
      <c r="K27" s="70">
        <f t="shared" si="5"/>
        <v>0</v>
      </c>
      <c r="L27" s="70">
        <f t="shared" si="5"/>
        <v>0</v>
      </c>
      <c r="M27" s="70">
        <f t="shared" si="5"/>
        <v>0</v>
      </c>
      <c r="N27" s="70">
        <f t="shared" si="5"/>
        <v>0</v>
      </c>
      <c r="O27" s="70">
        <f t="shared" si="5"/>
        <v>0</v>
      </c>
      <c r="P27" s="70">
        <f t="shared" si="5"/>
        <v>0</v>
      </c>
      <c r="Q27" s="70">
        <f t="shared" si="5"/>
        <v>0</v>
      </c>
      <c r="R27" s="70">
        <f t="shared" si="5"/>
        <v>0</v>
      </c>
      <c r="S27" s="70">
        <f t="shared" si="5"/>
        <v>0</v>
      </c>
      <c r="T27" s="70">
        <f t="shared" si="5"/>
        <v>0</v>
      </c>
      <c r="U27" s="70">
        <f t="shared" si="5"/>
        <v>0</v>
      </c>
      <c r="V27" s="70">
        <f t="shared" si="5"/>
        <v>0</v>
      </c>
      <c r="W27" s="70">
        <f t="shared" si="5"/>
        <v>0</v>
      </c>
      <c r="X27" s="70">
        <f t="shared" si="5"/>
        <v>0</v>
      </c>
      <c r="Y27" s="70">
        <f t="shared" si="5"/>
        <v>0</v>
      </c>
      <c r="Z27" s="70">
        <f t="shared" si="5"/>
        <v>0</v>
      </c>
      <c r="AA27" s="70">
        <f t="shared" ref="AA27:AE27" si="6">AA26</f>
        <v>0</v>
      </c>
      <c r="AB27" s="70">
        <f t="shared" si="6"/>
        <v>0</v>
      </c>
      <c r="AC27" s="70">
        <f t="shared" si="6"/>
        <v>0</v>
      </c>
      <c r="AD27" s="70">
        <f t="shared" si="6"/>
        <v>0</v>
      </c>
      <c r="AE27" s="70">
        <f t="shared" si="6"/>
        <v>0</v>
      </c>
      <c r="AF27" s="39">
        <v>0</v>
      </c>
      <c r="AG27" s="70">
        <f t="shared" si="3"/>
        <v>0</v>
      </c>
      <c r="AH27" s="39">
        <v>0</v>
      </c>
    </row>
    <row r="28" spans="1:34" s="10" customFormat="1" ht="12" customHeight="1">
      <c r="A28" s="49" t="s">
        <v>137</v>
      </c>
      <c r="B28" s="50" t="s">
        <v>402</v>
      </c>
      <c r="C28" s="49" t="s">
        <v>400</v>
      </c>
      <c r="D28" s="39">
        <f t="shared" si="0"/>
        <v>0</v>
      </c>
      <c r="E28" s="70">
        <f t="shared" si="1"/>
        <v>0</v>
      </c>
      <c r="F28" s="70">
        <f t="shared" ref="F28:AE31" si="7">F27</f>
        <v>0</v>
      </c>
      <c r="G28" s="70">
        <f t="shared" si="7"/>
        <v>0</v>
      </c>
      <c r="H28" s="70">
        <f t="shared" si="7"/>
        <v>0</v>
      </c>
      <c r="I28" s="70">
        <f t="shared" si="7"/>
        <v>0</v>
      </c>
      <c r="J28" s="70">
        <f t="shared" si="7"/>
        <v>0</v>
      </c>
      <c r="K28" s="70">
        <f t="shared" si="7"/>
        <v>0</v>
      </c>
      <c r="L28" s="70">
        <f t="shared" si="7"/>
        <v>0</v>
      </c>
      <c r="M28" s="70">
        <f t="shared" si="7"/>
        <v>0</v>
      </c>
      <c r="N28" s="70">
        <f t="shared" si="7"/>
        <v>0</v>
      </c>
      <c r="O28" s="70">
        <f t="shared" si="7"/>
        <v>0</v>
      </c>
      <c r="P28" s="70">
        <f t="shared" si="7"/>
        <v>0</v>
      </c>
      <c r="Q28" s="70">
        <f t="shared" si="7"/>
        <v>0</v>
      </c>
      <c r="R28" s="70">
        <f t="shared" si="7"/>
        <v>0</v>
      </c>
      <c r="S28" s="70">
        <f t="shared" si="7"/>
        <v>0</v>
      </c>
      <c r="T28" s="70">
        <f t="shared" si="7"/>
        <v>0</v>
      </c>
      <c r="U28" s="70">
        <f t="shared" si="7"/>
        <v>0</v>
      </c>
      <c r="V28" s="70">
        <f t="shared" si="7"/>
        <v>0</v>
      </c>
      <c r="W28" s="70">
        <f t="shared" si="7"/>
        <v>0</v>
      </c>
      <c r="X28" s="70">
        <f t="shared" si="7"/>
        <v>0</v>
      </c>
      <c r="Y28" s="70">
        <f t="shared" si="7"/>
        <v>0</v>
      </c>
      <c r="Z28" s="70">
        <f t="shared" si="7"/>
        <v>0</v>
      </c>
      <c r="AA28" s="70">
        <f t="shared" si="7"/>
        <v>0</v>
      </c>
      <c r="AB28" s="70">
        <f t="shared" si="7"/>
        <v>0</v>
      </c>
      <c r="AC28" s="70">
        <f t="shared" si="7"/>
        <v>0</v>
      </c>
      <c r="AD28" s="70">
        <f t="shared" si="7"/>
        <v>0</v>
      </c>
      <c r="AE28" s="70">
        <f t="shared" si="7"/>
        <v>0</v>
      </c>
      <c r="AF28" s="39">
        <v>0</v>
      </c>
      <c r="AG28" s="70">
        <f t="shared" si="3"/>
        <v>0</v>
      </c>
      <c r="AH28" s="39">
        <v>0</v>
      </c>
    </row>
    <row r="29" spans="1:34" s="10" customFormat="1" ht="12" customHeight="1">
      <c r="A29" s="49" t="s">
        <v>137</v>
      </c>
      <c r="B29" s="50" t="s">
        <v>407</v>
      </c>
      <c r="C29" s="49" t="s">
        <v>409</v>
      </c>
      <c r="D29" s="39">
        <f t="shared" si="0"/>
        <v>0</v>
      </c>
      <c r="E29" s="70">
        <f t="shared" si="1"/>
        <v>0</v>
      </c>
      <c r="F29" s="70">
        <f t="shared" si="7"/>
        <v>0</v>
      </c>
      <c r="G29" s="70">
        <f t="shared" si="7"/>
        <v>0</v>
      </c>
      <c r="H29" s="70">
        <f t="shared" si="7"/>
        <v>0</v>
      </c>
      <c r="I29" s="70">
        <f t="shared" si="7"/>
        <v>0</v>
      </c>
      <c r="J29" s="70">
        <f t="shared" si="7"/>
        <v>0</v>
      </c>
      <c r="K29" s="70">
        <f t="shared" si="7"/>
        <v>0</v>
      </c>
      <c r="L29" s="70">
        <f t="shared" si="7"/>
        <v>0</v>
      </c>
      <c r="M29" s="70">
        <f t="shared" si="7"/>
        <v>0</v>
      </c>
      <c r="N29" s="70">
        <f t="shared" si="7"/>
        <v>0</v>
      </c>
      <c r="O29" s="70">
        <f t="shared" si="7"/>
        <v>0</v>
      </c>
      <c r="P29" s="70">
        <f t="shared" si="7"/>
        <v>0</v>
      </c>
      <c r="Q29" s="70">
        <f t="shared" si="7"/>
        <v>0</v>
      </c>
      <c r="R29" s="70">
        <f t="shared" si="7"/>
        <v>0</v>
      </c>
      <c r="S29" s="70">
        <f t="shared" si="7"/>
        <v>0</v>
      </c>
      <c r="T29" s="70">
        <f t="shared" si="7"/>
        <v>0</v>
      </c>
      <c r="U29" s="70">
        <f t="shared" si="7"/>
        <v>0</v>
      </c>
      <c r="V29" s="70">
        <f t="shared" si="7"/>
        <v>0</v>
      </c>
      <c r="W29" s="70">
        <f t="shared" si="7"/>
        <v>0</v>
      </c>
      <c r="X29" s="70">
        <f t="shared" si="7"/>
        <v>0</v>
      </c>
      <c r="Y29" s="70">
        <f t="shared" si="7"/>
        <v>0</v>
      </c>
      <c r="Z29" s="70">
        <f t="shared" si="7"/>
        <v>0</v>
      </c>
      <c r="AA29" s="70">
        <f t="shared" si="7"/>
        <v>0</v>
      </c>
      <c r="AB29" s="70">
        <f t="shared" si="7"/>
        <v>0</v>
      </c>
      <c r="AC29" s="70">
        <f t="shared" si="7"/>
        <v>0</v>
      </c>
      <c r="AD29" s="70">
        <f t="shared" si="7"/>
        <v>0</v>
      </c>
      <c r="AE29" s="70">
        <f t="shared" si="7"/>
        <v>0</v>
      </c>
      <c r="AF29" s="39">
        <v>0</v>
      </c>
      <c r="AG29" s="70">
        <f t="shared" si="3"/>
        <v>0</v>
      </c>
      <c r="AH29" s="39">
        <v>0</v>
      </c>
    </row>
    <row r="30" spans="1:34" s="10" customFormat="1" ht="12" customHeight="1">
      <c r="A30" s="49" t="s">
        <v>137</v>
      </c>
      <c r="B30" s="50" t="s">
        <v>414</v>
      </c>
      <c r="C30" s="49" t="s">
        <v>415</v>
      </c>
      <c r="D30" s="39">
        <f t="shared" si="0"/>
        <v>0</v>
      </c>
      <c r="E30" s="70">
        <f t="shared" si="1"/>
        <v>0</v>
      </c>
      <c r="F30" s="70">
        <f t="shared" si="7"/>
        <v>0</v>
      </c>
      <c r="G30" s="70">
        <f t="shared" si="7"/>
        <v>0</v>
      </c>
      <c r="H30" s="70">
        <f t="shared" si="7"/>
        <v>0</v>
      </c>
      <c r="I30" s="70">
        <f t="shared" si="7"/>
        <v>0</v>
      </c>
      <c r="J30" s="70">
        <f t="shared" si="7"/>
        <v>0</v>
      </c>
      <c r="K30" s="70">
        <f t="shared" si="7"/>
        <v>0</v>
      </c>
      <c r="L30" s="70">
        <f t="shared" si="7"/>
        <v>0</v>
      </c>
      <c r="M30" s="70">
        <f t="shared" si="7"/>
        <v>0</v>
      </c>
      <c r="N30" s="70">
        <f t="shared" si="7"/>
        <v>0</v>
      </c>
      <c r="O30" s="70">
        <f t="shared" si="7"/>
        <v>0</v>
      </c>
      <c r="P30" s="70">
        <f t="shared" si="7"/>
        <v>0</v>
      </c>
      <c r="Q30" s="70">
        <f t="shared" si="7"/>
        <v>0</v>
      </c>
      <c r="R30" s="70">
        <f t="shared" si="7"/>
        <v>0</v>
      </c>
      <c r="S30" s="70">
        <f t="shared" si="7"/>
        <v>0</v>
      </c>
      <c r="T30" s="70">
        <f t="shared" si="7"/>
        <v>0</v>
      </c>
      <c r="U30" s="70">
        <f t="shared" si="7"/>
        <v>0</v>
      </c>
      <c r="V30" s="70">
        <f t="shared" si="7"/>
        <v>0</v>
      </c>
      <c r="W30" s="70">
        <f t="shared" si="7"/>
        <v>0</v>
      </c>
      <c r="X30" s="70">
        <f t="shared" si="7"/>
        <v>0</v>
      </c>
      <c r="Y30" s="70">
        <f t="shared" si="7"/>
        <v>0</v>
      </c>
      <c r="Z30" s="70">
        <f t="shared" si="7"/>
        <v>0</v>
      </c>
      <c r="AA30" s="70">
        <f t="shared" si="7"/>
        <v>0</v>
      </c>
      <c r="AB30" s="70">
        <f t="shared" si="7"/>
        <v>0</v>
      </c>
      <c r="AC30" s="70">
        <f t="shared" si="7"/>
        <v>0</v>
      </c>
      <c r="AD30" s="70">
        <f t="shared" si="7"/>
        <v>0</v>
      </c>
      <c r="AE30" s="70">
        <f t="shared" si="7"/>
        <v>0</v>
      </c>
      <c r="AF30" s="39">
        <v>0</v>
      </c>
      <c r="AG30" s="70">
        <f t="shared" si="3"/>
        <v>0</v>
      </c>
      <c r="AH30" s="39">
        <v>0</v>
      </c>
    </row>
    <row r="31" spans="1:34" s="10" customFormat="1" ht="12" customHeight="1">
      <c r="A31" s="49" t="s">
        <v>137</v>
      </c>
      <c r="B31" s="50" t="s">
        <v>419</v>
      </c>
      <c r="C31" s="49" t="s">
        <v>420</v>
      </c>
      <c r="D31" s="39">
        <f t="shared" si="0"/>
        <v>0</v>
      </c>
      <c r="E31" s="70">
        <f t="shared" si="1"/>
        <v>0</v>
      </c>
      <c r="F31" s="70">
        <f t="shared" si="7"/>
        <v>0</v>
      </c>
      <c r="G31" s="70">
        <f t="shared" si="7"/>
        <v>0</v>
      </c>
      <c r="H31" s="70">
        <f t="shared" si="7"/>
        <v>0</v>
      </c>
      <c r="I31" s="70">
        <f t="shared" si="7"/>
        <v>0</v>
      </c>
      <c r="J31" s="70">
        <f t="shared" si="7"/>
        <v>0</v>
      </c>
      <c r="K31" s="70">
        <f t="shared" si="7"/>
        <v>0</v>
      </c>
      <c r="L31" s="70">
        <f t="shared" si="7"/>
        <v>0</v>
      </c>
      <c r="M31" s="70">
        <f t="shared" si="7"/>
        <v>0</v>
      </c>
      <c r="N31" s="70">
        <f t="shared" si="7"/>
        <v>0</v>
      </c>
      <c r="O31" s="70">
        <f t="shared" si="7"/>
        <v>0</v>
      </c>
      <c r="P31" s="70">
        <f t="shared" si="7"/>
        <v>0</v>
      </c>
      <c r="Q31" s="70">
        <f t="shared" si="7"/>
        <v>0</v>
      </c>
      <c r="R31" s="70">
        <f t="shared" si="7"/>
        <v>0</v>
      </c>
      <c r="S31" s="70">
        <f t="shared" si="7"/>
        <v>0</v>
      </c>
      <c r="T31" s="70">
        <f t="shared" si="7"/>
        <v>0</v>
      </c>
      <c r="U31" s="70">
        <f t="shared" si="7"/>
        <v>0</v>
      </c>
      <c r="V31" s="70">
        <f t="shared" si="7"/>
        <v>0</v>
      </c>
      <c r="W31" s="70">
        <f t="shared" si="7"/>
        <v>0</v>
      </c>
      <c r="X31" s="70">
        <f t="shared" si="7"/>
        <v>0</v>
      </c>
      <c r="Y31" s="70">
        <f t="shared" si="7"/>
        <v>0</v>
      </c>
      <c r="Z31" s="70">
        <f t="shared" si="7"/>
        <v>0</v>
      </c>
      <c r="AA31" s="70">
        <f t="shared" si="7"/>
        <v>0</v>
      </c>
      <c r="AB31" s="70">
        <f t="shared" si="7"/>
        <v>0</v>
      </c>
      <c r="AC31" s="70">
        <f t="shared" si="7"/>
        <v>0</v>
      </c>
      <c r="AD31" s="70">
        <f t="shared" si="7"/>
        <v>0</v>
      </c>
      <c r="AE31" s="70">
        <f t="shared" si="7"/>
        <v>0</v>
      </c>
      <c r="AF31" s="39">
        <v>0</v>
      </c>
      <c r="AG31" s="70">
        <f t="shared" si="3"/>
        <v>0</v>
      </c>
      <c r="AH31" s="39">
        <v>0</v>
      </c>
    </row>
    <row r="32" spans="1:34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2:AG997">
    <cfRule type="expression" dxfId="286" priority="26" stopIfTrue="1">
      <formula>$A32&lt;&gt;""</formula>
    </cfRule>
  </conditionalFormatting>
  <conditionalFormatting sqref="A8:AH8">
    <cfRule type="expression" dxfId="285" priority="25" stopIfTrue="1">
      <formula>$A8&lt;&gt;""</formula>
    </cfRule>
  </conditionalFormatting>
  <conditionalFormatting sqref="A9:AH9">
    <cfRule type="expression" dxfId="284" priority="24" stopIfTrue="1">
      <formula>$A9&lt;&gt;""</formula>
    </cfRule>
  </conditionalFormatting>
  <conditionalFormatting sqref="A10:AH10">
    <cfRule type="expression" dxfId="283" priority="23" stopIfTrue="1">
      <formula>$A10&lt;&gt;""</formula>
    </cfRule>
  </conditionalFormatting>
  <conditionalFormatting sqref="A11:AH11">
    <cfRule type="expression" dxfId="282" priority="22" stopIfTrue="1">
      <formula>$A11&lt;&gt;""</formula>
    </cfRule>
  </conditionalFormatting>
  <conditionalFormatting sqref="A12:AH12">
    <cfRule type="expression" dxfId="281" priority="21" stopIfTrue="1">
      <formula>$A12&lt;&gt;""</formula>
    </cfRule>
  </conditionalFormatting>
  <conditionalFormatting sqref="A13:AH13">
    <cfRule type="expression" dxfId="280" priority="20" stopIfTrue="1">
      <formula>$A13&lt;&gt;""</formula>
    </cfRule>
  </conditionalFormatting>
  <conditionalFormatting sqref="A14:AH14">
    <cfRule type="expression" dxfId="279" priority="19" stopIfTrue="1">
      <formula>$A14&lt;&gt;""</formula>
    </cfRule>
  </conditionalFormatting>
  <conditionalFormatting sqref="A15:AH15">
    <cfRule type="expression" dxfId="278" priority="18" stopIfTrue="1">
      <formula>$A15&lt;&gt;""</formula>
    </cfRule>
  </conditionalFormatting>
  <conditionalFormatting sqref="A16:AH16">
    <cfRule type="expression" dxfId="277" priority="17" stopIfTrue="1">
      <formula>$A16&lt;&gt;""</formula>
    </cfRule>
  </conditionalFormatting>
  <conditionalFormatting sqref="A17:AH17">
    <cfRule type="expression" dxfId="276" priority="16" stopIfTrue="1">
      <formula>$A17&lt;&gt;""</formula>
    </cfRule>
  </conditionalFormatting>
  <conditionalFormatting sqref="A18:AH18">
    <cfRule type="expression" dxfId="275" priority="15" stopIfTrue="1">
      <formula>$A18&lt;&gt;""</formula>
    </cfRule>
  </conditionalFormatting>
  <conditionalFormatting sqref="A19:AH19">
    <cfRule type="expression" dxfId="274" priority="14" stopIfTrue="1">
      <formula>$A19&lt;&gt;""</formula>
    </cfRule>
  </conditionalFormatting>
  <conditionalFormatting sqref="A20:AH20">
    <cfRule type="expression" dxfId="273" priority="13" stopIfTrue="1">
      <formula>$A20&lt;&gt;""</formula>
    </cfRule>
  </conditionalFormatting>
  <conditionalFormatting sqref="A21:AH21">
    <cfRule type="expression" dxfId="272" priority="12" stopIfTrue="1">
      <formula>$A21&lt;&gt;""</formula>
    </cfRule>
  </conditionalFormatting>
  <conditionalFormatting sqref="A22:AH22">
    <cfRule type="expression" dxfId="271" priority="11" stopIfTrue="1">
      <formula>$A22&lt;&gt;""</formula>
    </cfRule>
  </conditionalFormatting>
  <conditionalFormatting sqref="A23:AH23">
    <cfRule type="expression" dxfId="270" priority="10" stopIfTrue="1">
      <formula>$A23&lt;&gt;""</formula>
    </cfRule>
  </conditionalFormatting>
  <conditionalFormatting sqref="A24:AH24">
    <cfRule type="expression" dxfId="269" priority="9" stopIfTrue="1">
      <formula>$A24&lt;&gt;""</formula>
    </cfRule>
  </conditionalFormatting>
  <conditionalFormatting sqref="A25:AH25">
    <cfRule type="expression" dxfId="268" priority="8" stopIfTrue="1">
      <formula>$A25&lt;&gt;""</formula>
    </cfRule>
  </conditionalFormatting>
  <conditionalFormatting sqref="A26:AH26">
    <cfRule type="expression" dxfId="267" priority="7" stopIfTrue="1">
      <formula>$A26&lt;&gt;""</formula>
    </cfRule>
  </conditionalFormatting>
  <conditionalFormatting sqref="A27:AH27">
    <cfRule type="expression" dxfId="266" priority="6" stopIfTrue="1">
      <formula>$A27&lt;&gt;""</formula>
    </cfRule>
  </conditionalFormatting>
  <conditionalFormatting sqref="A28:AH28">
    <cfRule type="expression" dxfId="265" priority="5" stopIfTrue="1">
      <formula>$A28&lt;&gt;""</formula>
    </cfRule>
  </conditionalFormatting>
  <conditionalFormatting sqref="A29:AH29">
    <cfRule type="expression" dxfId="264" priority="4" stopIfTrue="1">
      <formula>$A29&lt;&gt;""</formula>
    </cfRule>
  </conditionalFormatting>
  <conditionalFormatting sqref="A30:AH30">
    <cfRule type="expression" dxfId="263" priority="3" stopIfTrue="1">
      <formula>$A30&lt;&gt;""</formula>
    </cfRule>
  </conditionalFormatting>
  <conditionalFormatting sqref="A31:AH31">
    <cfRule type="expression" dxfId="262" priority="2" stopIfTrue="1">
      <formula>$A31&lt;&gt;""</formula>
    </cfRule>
  </conditionalFormatting>
  <conditionalFormatting sqref="A7:AH7">
    <cfRule type="expression" dxfId="26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5"/>
  <dimension ref="A1:CL996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118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5" t="s">
        <v>82</v>
      </c>
      <c r="B2" s="85" t="s">
        <v>83</v>
      </c>
      <c r="C2" s="85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7"/>
      <c r="B3" s="87"/>
      <c r="C3" s="88"/>
      <c r="D3" s="96" t="s">
        <v>88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89</v>
      </c>
      <c r="AG3" s="96" t="s">
        <v>88</v>
      </c>
      <c r="AH3" s="94" t="s">
        <v>42</v>
      </c>
      <c r="AI3" s="94" t="s">
        <v>43</v>
      </c>
      <c r="AJ3" s="94" t="s">
        <v>44</v>
      </c>
      <c r="AK3" s="94" t="s">
        <v>45</v>
      </c>
      <c r="AL3" s="94" t="s">
        <v>46</v>
      </c>
      <c r="AM3" s="94" t="s">
        <v>47</v>
      </c>
      <c r="AN3" s="94" t="s">
        <v>48</v>
      </c>
      <c r="AO3" s="94" t="s">
        <v>26</v>
      </c>
      <c r="AP3" s="94" t="s">
        <v>27</v>
      </c>
      <c r="AQ3" s="94" t="s">
        <v>28</v>
      </c>
      <c r="AR3" s="94" t="s">
        <v>29</v>
      </c>
      <c r="AS3" s="94" t="s">
        <v>30</v>
      </c>
      <c r="AT3" s="94" t="s">
        <v>49</v>
      </c>
      <c r="AU3" s="94" t="s">
        <v>50</v>
      </c>
      <c r="AV3" s="94" t="s">
        <v>51</v>
      </c>
      <c r="AW3" s="94" t="s">
        <v>52</v>
      </c>
      <c r="AX3" s="94" t="s">
        <v>53</v>
      </c>
      <c r="AY3" s="94" t="s">
        <v>54</v>
      </c>
      <c r="AZ3" s="94" t="s">
        <v>55</v>
      </c>
      <c r="BA3" s="94" t="s">
        <v>56</v>
      </c>
      <c r="BB3" s="94" t="s">
        <v>57</v>
      </c>
      <c r="BC3" s="94" t="s">
        <v>58</v>
      </c>
      <c r="BD3" s="94" t="s">
        <v>59</v>
      </c>
      <c r="BE3" s="94" t="s">
        <v>60</v>
      </c>
      <c r="BF3" s="94" t="s">
        <v>61</v>
      </c>
      <c r="BG3" s="94" t="s">
        <v>62</v>
      </c>
      <c r="BH3" s="94" t="s">
        <v>63</v>
      </c>
      <c r="BI3" s="94" t="s">
        <v>89</v>
      </c>
      <c r="BJ3" s="96" t="s">
        <v>88</v>
      </c>
      <c r="BK3" s="94" t="s">
        <v>42</v>
      </c>
      <c r="BL3" s="94" t="s">
        <v>43</v>
      </c>
      <c r="BM3" s="94" t="s">
        <v>44</v>
      </c>
      <c r="BN3" s="94" t="s">
        <v>45</v>
      </c>
      <c r="BO3" s="94" t="s">
        <v>46</v>
      </c>
      <c r="BP3" s="94" t="s">
        <v>47</v>
      </c>
      <c r="BQ3" s="94" t="s">
        <v>48</v>
      </c>
      <c r="BR3" s="94" t="s">
        <v>26</v>
      </c>
      <c r="BS3" s="94" t="s">
        <v>27</v>
      </c>
      <c r="BT3" s="94" t="s">
        <v>28</v>
      </c>
      <c r="BU3" s="94" t="s">
        <v>29</v>
      </c>
      <c r="BV3" s="94" t="s">
        <v>30</v>
      </c>
      <c r="BW3" s="94" t="s">
        <v>49</v>
      </c>
      <c r="BX3" s="94" t="s">
        <v>50</v>
      </c>
      <c r="BY3" s="94" t="s">
        <v>51</v>
      </c>
      <c r="BZ3" s="94" t="s">
        <v>52</v>
      </c>
      <c r="CA3" s="94" t="s">
        <v>53</v>
      </c>
      <c r="CB3" s="94" t="s">
        <v>54</v>
      </c>
      <c r="CC3" s="94" t="s">
        <v>55</v>
      </c>
      <c r="CD3" s="94" t="s">
        <v>56</v>
      </c>
      <c r="CE3" s="94" t="s">
        <v>57</v>
      </c>
      <c r="CF3" s="94" t="s">
        <v>58</v>
      </c>
      <c r="CG3" s="94" t="s">
        <v>59</v>
      </c>
      <c r="CH3" s="94" t="s">
        <v>60</v>
      </c>
      <c r="CI3" s="94" t="s">
        <v>61</v>
      </c>
      <c r="CJ3" s="94" t="s">
        <v>62</v>
      </c>
      <c r="CK3" s="94" t="s">
        <v>63</v>
      </c>
      <c r="CL3" s="94" t="s">
        <v>89</v>
      </c>
    </row>
    <row r="4" spans="1:90" ht="25.5" customHeight="1">
      <c r="A4" s="87"/>
      <c r="B4" s="87"/>
      <c r="C4" s="88"/>
      <c r="D4" s="96"/>
      <c r="E4" s="97"/>
      <c r="F4" s="97"/>
      <c r="G4" s="97"/>
      <c r="H4" s="97"/>
      <c r="I4" s="97"/>
      <c r="J4" s="97"/>
      <c r="K4" s="97"/>
      <c r="L4" s="97"/>
      <c r="M4" s="97"/>
      <c r="N4" s="97"/>
      <c r="O4" s="97"/>
      <c r="P4" s="97"/>
      <c r="Q4" s="97"/>
      <c r="R4" s="97"/>
      <c r="S4" s="97"/>
      <c r="T4" s="97"/>
      <c r="U4" s="97"/>
      <c r="V4" s="97"/>
      <c r="W4" s="97"/>
      <c r="X4" s="97"/>
      <c r="Y4" s="97"/>
      <c r="Z4" s="97"/>
      <c r="AA4" s="97"/>
      <c r="AB4" s="97"/>
      <c r="AC4" s="97"/>
      <c r="AD4" s="97"/>
      <c r="AE4" s="97"/>
      <c r="AF4" s="97"/>
      <c r="AG4" s="96"/>
      <c r="AH4" s="97"/>
      <c r="AI4" s="97"/>
      <c r="AJ4" s="97"/>
      <c r="AK4" s="97"/>
      <c r="AL4" s="97"/>
      <c r="AM4" s="97"/>
      <c r="AN4" s="97"/>
      <c r="AO4" s="97"/>
      <c r="AP4" s="97"/>
      <c r="AQ4" s="97"/>
      <c r="AR4" s="97"/>
      <c r="AS4" s="97"/>
      <c r="AT4" s="97"/>
      <c r="AU4" s="97"/>
      <c r="AV4" s="97"/>
      <c r="AW4" s="97"/>
      <c r="AX4" s="97"/>
      <c r="AY4" s="97"/>
      <c r="AZ4" s="97"/>
      <c r="BA4" s="97"/>
      <c r="BB4" s="97"/>
      <c r="BC4" s="97"/>
      <c r="BD4" s="97"/>
      <c r="BE4" s="97"/>
      <c r="BF4" s="97"/>
      <c r="BG4" s="97"/>
      <c r="BH4" s="97"/>
      <c r="BI4" s="97"/>
      <c r="BJ4" s="96"/>
      <c r="BK4" s="97"/>
      <c r="BL4" s="97"/>
      <c r="BM4" s="97"/>
      <c r="BN4" s="97"/>
      <c r="BO4" s="97"/>
      <c r="BP4" s="97"/>
      <c r="BQ4" s="97"/>
      <c r="BR4" s="97"/>
      <c r="BS4" s="97"/>
      <c r="BT4" s="97"/>
      <c r="BU4" s="97"/>
      <c r="BV4" s="97"/>
      <c r="BW4" s="97"/>
      <c r="BX4" s="97"/>
      <c r="BY4" s="97"/>
      <c r="BZ4" s="97"/>
      <c r="CA4" s="97"/>
      <c r="CB4" s="97"/>
      <c r="CC4" s="97"/>
      <c r="CD4" s="97"/>
      <c r="CE4" s="97"/>
      <c r="CF4" s="97"/>
      <c r="CG4" s="97"/>
      <c r="CH4" s="97"/>
      <c r="CI4" s="97"/>
      <c r="CJ4" s="97"/>
      <c r="CK4" s="97"/>
      <c r="CL4" s="97"/>
    </row>
    <row r="5" spans="1:90" ht="25.5" customHeight="1">
      <c r="A5" s="87"/>
      <c r="B5" s="87"/>
      <c r="C5" s="88"/>
      <c r="D5" s="96"/>
      <c r="E5" s="97"/>
      <c r="F5" s="97"/>
      <c r="G5" s="97"/>
      <c r="H5" s="97"/>
      <c r="I5" s="97"/>
      <c r="J5" s="97"/>
      <c r="K5" s="97"/>
      <c r="L5" s="97"/>
      <c r="M5" s="97"/>
      <c r="N5" s="97"/>
      <c r="O5" s="97"/>
      <c r="P5" s="97"/>
      <c r="Q5" s="97"/>
      <c r="R5" s="97"/>
      <c r="S5" s="97"/>
      <c r="T5" s="97"/>
      <c r="U5" s="97"/>
      <c r="V5" s="97"/>
      <c r="W5" s="97"/>
      <c r="X5" s="97"/>
      <c r="Y5" s="97"/>
      <c r="Z5" s="97"/>
      <c r="AA5" s="97"/>
      <c r="AB5" s="97"/>
      <c r="AC5" s="97"/>
      <c r="AD5" s="97"/>
      <c r="AE5" s="97"/>
      <c r="AF5" s="97"/>
      <c r="AG5" s="96"/>
      <c r="AH5" s="97"/>
      <c r="AI5" s="97"/>
      <c r="AJ5" s="97"/>
      <c r="AK5" s="97"/>
      <c r="AL5" s="97"/>
      <c r="AM5" s="97"/>
      <c r="AN5" s="97"/>
      <c r="AO5" s="97"/>
      <c r="AP5" s="97"/>
      <c r="AQ5" s="97"/>
      <c r="AR5" s="97"/>
      <c r="AS5" s="97"/>
      <c r="AT5" s="97"/>
      <c r="AU5" s="97"/>
      <c r="AV5" s="97"/>
      <c r="AW5" s="97"/>
      <c r="AX5" s="97"/>
      <c r="AY5" s="97"/>
      <c r="AZ5" s="97"/>
      <c r="BA5" s="97"/>
      <c r="BB5" s="97"/>
      <c r="BC5" s="97"/>
      <c r="BD5" s="97"/>
      <c r="BE5" s="97"/>
      <c r="BF5" s="97"/>
      <c r="BG5" s="97"/>
      <c r="BH5" s="97"/>
      <c r="BI5" s="97"/>
      <c r="BJ5" s="96"/>
      <c r="BK5" s="97"/>
      <c r="BL5" s="97"/>
      <c r="BM5" s="97"/>
      <c r="BN5" s="97"/>
      <c r="BO5" s="97"/>
      <c r="BP5" s="97"/>
      <c r="BQ5" s="97"/>
      <c r="BR5" s="97"/>
      <c r="BS5" s="97"/>
      <c r="BT5" s="97"/>
      <c r="BU5" s="97"/>
      <c r="BV5" s="97"/>
      <c r="BW5" s="97"/>
      <c r="BX5" s="97"/>
      <c r="BY5" s="97"/>
      <c r="BZ5" s="97"/>
      <c r="CA5" s="97"/>
      <c r="CB5" s="97"/>
      <c r="CC5" s="97"/>
      <c r="CD5" s="97"/>
      <c r="CE5" s="97"/>
      <c r="CF5" s="97"/>
      <c r="CG5" s="97"/>
      <c r="CH5" s="97"/>
      <c r="CI5" s="97"/>
      <c r="CJ5" s="97"/>
      <c r="CK5" s="97"/>
      <c r="CL5" s="97"/>
    </row>
    <row r="6" spans="1:90" s="11" customFormat="1">
      <c r="A6" s="87"/>
      <c r="B6" s="87"/>
      <c r="C6" s="88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124</v>
      </c>
      <c r="B7" s="44" t="s">
        <v>426</v>
      </c>
      <c r="C7" s="43" t="s">
        <v>79</v>
      </c>
      <c r="D7" s="58">
        <f>SUM($D$8:$D$30)</f>
        <v>13069</v>
      </c>
      <c r="E7" s="58">
        <f>SUM($E$8:$E$30)</f>
        <v>691</v>
      </c>
      <c r="F7" s="58">
        <f>SUM($F$8:$F$30)</f>
        <v>83</v>
      </c>
      <c r="G7" s="58">
        <f>SUM($G$8:$G$30)</f>
        <v>535</v>
      </c>
      <c r="H7" s="58">
        <f>SUM($H$8:$H$30)</f>
        <v>94</v>
      </c>
      <c r="I7" s="58">
        <f>SUM($I$8:$I$30)</f>
        <v>14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11</v>
      </c>
      <c r="O7" s="58">
        <f>SUM($O$8:$O$30)</f>
        <v>0</v>
      </c>
      <c r="P7" s="58">
        <f>SUM($P$8:$P$30)</f>
        <v>234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1</v>
      </c>
      <c r="Z7" s="58">
        <f>SUM($Z$8:$Z$30)</f>
        <v>0</v>
      </c>
      <c r="AA7" s="58">
        <f>SUM($AA$8:$AA$30)</f>
        <v>1</v>
      </c>
      <c r="AB7" s="58">
        <f>SUM($AB$8:$AB$30)</f>
        <v>0</v>
      </c>
      <c r="AC7" s="58">
        <f>SUM($AC$8:$AC$30)</f>
        <v>11405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84</v>
      </c>
      <c r="AH7" s="58">
        <f>SUM($AH$8:$AH$30)</f>
        <v>0</v>
      </c>
      <c r="AI7" s="58">
        <f>SUM($AI$8:$AI$30)</f>
        <v>83</v>
      </c>
      <c r="AJ7" s="58">
        <f>SUM($AJ$8:$AJ$30)</f>
        <v>0</v>
      </c>
      <c r="AK7" s="58">
        <f>SUM($AK$8:$AK$30)</f>
        <v>0</v>
      </c>
      <c r="AL7" s="58">
        <f>SUM($AL$8:$AL$30)</f>
        <v>0</v>
      </c>
      <c r="AM7" s="58">
        <f>SUM($AM$8:$AM$30)</f>
        <v>0</v>
      </c>
      <c r="AN7" s="58">
        <f>SUM($AN$8:$AN$30)</f>
        <v>0</v>
      </c>
      <c r="AO7" s="58">
        <f>SUM($AO$8:$AO$30)</f>
        <v>0</v>
      </c>
      <c r="AP7" s="58">
        <f>SUM($AP$8:$AP$30)</f>
        <v>0</v>
      </c>
      <c r="AQ7" s="58">
        <f>SUM($AQ$8:$AQ$30)</f>
        <v>0</v>
      </c>
      <c r="AR7" s="58">
        <f>SUM($AR$8:$AR$30)</f>
        <v>0</v>
      </c>
      <c r="AS7" s="58">
        <f>SUM($AS$8:$AS$30)</f>
        <v>1</v>
      </c>
      <c r="AT7" s="58">
        <f>SUM($AT$8:$AT$30)</f>
        <v>0</v>
      </c>
      <c r="AU7" s="58">
        <f>SUM($AU$8:$AU$30)</f>
        <v>0</v>
      </c>
      <c r="AV7" s="58">
        <f>SUM($AV$8:$AV$30)</f>
        <v>0</v>
      </c>
      <c r="AW7" s="58">
        <f>SUM($AW$8:$AW$30)</f>
        <v>0</v>
      </c>
      <c r="AX7" s="58">
        <f>SUM($AX$8:$AX$30)</f>
        <v>0</v>
      </c>
      <c r="AY7" s="58">
        <f>SUM($AY$8:$AY$30)</f>
        <v>0</v>
      </c>
      <c r="AZ7" s="58">
        <f>SUM($AZ$8:$AZ$30)</f>
        <v>0</v>
      </c>
      <c r="BA7" s="58">
        <f>SUM($BA$8:$BA$30)</f>
        <v>0</v>
      </c>
      <c r="BB7" s="58">
        <f>SUM($BB$8:$BB$30)</f>
        <v>0</v>
      </c>
      <c r="BC7" s="58">
        <f>SUM($BC$8:$BC$30)</f>
        <v>0</v>
      </c>
      <c r="BD7" s="58">
        <f>SUM($BD$8:$BD$30)</f>
        <v>0</v>
      </c>
      <c r="BE7" s="58">
        <f>SUM($BE$8:$BE$30)</f>
        <v>0</v>
      </c>
      <c r="BF7" s="58">
        <f>SUM($BF$8:$BF$30)</f>
        <v>0</v>
      </c>
      <c r="BG7" s="58">
        <f>SUM($BG$8:$BG$30)</f>
        <v>0</v>
      </c>
      <c r="BH7" s="58">
        <f>SUM($BH$8:$BH$30)</f>
        <v>0</v>
      </c>
      <c r="BI7" s="58">
        <f>SUM($BI$8:$BI$30)</f>
        <v>0</v>
      </c>
      <c r="BJ7" s="58">
        <f>SUM($BJ$8:$BJ$30)</f>
        <v>12985</v>
      </c>
      <c r="BK7" s="58">
        <f>SUM($BK$8:$BK$30)</f>
        <v>691</v>
      </c>
      <c r="BL7" s="58">
        <f>SUM($BL$8:$BL$30)</f>
        <v>0</v>
      </c>
      <c r="BM7" s="58">
        <f>SUM($BM$8:$BM$30)</f>
        <v>535</v>
      </c>
      <c r="BN7" s="58">
        <f>SUM($BN$8:$BN$30)</f>
        <v>94</v>
      </c>
      <c r="BO7" s="58">
        <f>SUM($BO$8:$BO$30)</f>
        <v>14</v>
      </c>
      <c r="BP7" s="58">
        <f>SUM($BP$8:$BP$30)</f>
        <v>0</v>
      </c>
      <c r="BQ7" s="58">
        <f>SUM($BQ$8:$BQ$30)</f>
        <v>0</v>
      </c>
      <c r="BR7" s="58">
        <f>SUM($BR$8:$BR$30)</f>
        <v>0</v>
      </c>
      <c r="BS7" s="58">
        <f>SUM($BS$8:$BS$30)</f>
        <v>0</v>
      </c>
      <c r="BT7" s="58">
        <f>SUM($BT$8:$BT$30)</f>
        <v>11</v>
      </c>
      <c r="BU7" s="58">
        <f>SUM($BU$8:$BU$30)</f>
        <v>0</v>
      </c>
      <c r="BV7" s="58">
        <f>SUM($BV$8:$BV$30)</f>
        <v>233</v>
      </c>
      <c r="BW7" s="58">
        <f>SUM($BW$8:$BW$30)</f>
        <v>0</v>
      </c>
      <c r="BX7" s="58">
        <f>SUM($BX$8:$BX$30)</f>
        <v>0</v>
      </c>
      <c r="BY7" s="58">
        <f>SUM($BY$8:$BY$30)</f>
        <v>0</v>
      </c>
      <c r="BZ7" s="58">
        <f>SUM($BZ$8:$BZ$30)</f>
        <v>0</v>
      </c>
      <c r="CA7" s="58">
        <f>SUM($CA$8:$CA$30)</f>
        <v>0</v>
      </c>
      <c r="CB7" s="58">
        <f>SUM($CB$8:$CB$30)</f>
        <v>0</v>
      </c>
      <c r="CC7" s="58">
        <f>SUM($CC$8:$CC$30)</f>
        <v>0</v>
      </c>
      <c r="CD7" s="58">
        <f>SUM($CD$8:$CD$30)</f>
        <v>0</v>
      </c>
      <c r="CE7" s="58">
        <f>SUM($CE$8:$CE$30)</f>
        <v>1</v>
      </c>
      <c r="CF7" s="58">
        <f>SUM($CF$8:$CF$30)</f>
        <v>0</v>
      </c>
      <c r="CG7" s="58">
        <f>SUM($CG$8:$CG$30)</f>
        <v>1</v>
      </c>
      <c r="CH7" s="58">
        <f>SUM($CH$8:$CH$30)</f>
        <v>0</v>
      </c>
      <c r="CI7" s="58">
        <f>SUM($CI$8:$CI$30)</f>
        <v>11405</v>
      </c>
      <c r="CJ7" s="58">
        <f>SUM($CJ$8:$CJ$30)</f>
        <v>0</v>
      </c>
      <c r="CK7" s="58">
        <f>SUM($CK$8:$CK$30)</f>
        <v>0</v>
      </c>
      <c r="CL7" s="58">
        <f>SUM($CL$8:$CL$30)</f>
        <v>0</v>
      </c>
    </row>
    <row r="8" spans="1:90" s="10" customFormat="1" ht="12" customHeight="1">
      <c r="A8" s="49" t="s">
        <v>137</v>
      </c>
      <c r="B8" s="50" t="s">
        <v>127</v>
      </c>
      <c r="C8" s="49" t="s">
        <v>126</v>
      </c>
      <c r="D8" s="39">
        <f t="shared" ref="D8:D30" si="0">SUM(E8:AF8)</f>
        <v>0</v>
      </c>
      <c r="E8" s="39">
        <f t="shared" ref="E8:E30" si="1">AH8+BK8</f>
        <v>0</v>
      </c>
      <c r="F8" s="39">
        <f t="shared" ref="F8:F30" si="2">AI8+BL8</f>
        <v>0</v>
      </c>
      <c r="G8" s="39">
        <f t="shared" ref="G8:G30" si="3">AJ8+BM8</f>
        <v>0</v>
      </c>
      <c r="H8" s="39">
        <f t="shared" ref="H8:H30" si="4">AK8+BN8</f>
        <v>0</v>
      </c>
      <c r="I8" s="39">
        <f t="shared" ref="I8:I30" si="5">AL8+BO8</f>
        <v>0</v>
      </c>
      <c r="J8" s="39">
        <f t="shared" ref="J8:J30" si="6">AM8+BP8</f>
        <v>0</v>
      </c>
      <c r="K8" s="39">
        <f t="shared" ref="K8:K30" si="7">AN8+BQ8</f>
        <v>0</v>
      </c>
      <c r="L8" s="39">
        <f t="shared" ref="L8:L30" si="8">AO8+BR8</f>
        <v>0</v>
      </c>
      <c r="M8" s="39">
        <f t="shared" ref="M8:M30" si="9">AP8+BS8</f>
        <v>0</v>
      </c>
      <c r="N8" s="39">
        <f t="shared" ref="N8:N30" si="10">AQ8+BT8</f>
        <v>0</v>
      </c>
      <c r="O8" s="39">
        <f t="shared" ref="O8:O30" si="11">AR8+BU8</f>
        <v>0</v>
      </c>
      <c r="P8" s="39">
        <f t="shared" ref="P8:P30" si="12">AS8+BV8</f>
        <v>0</v>
      </c>
      <c r="Q8" s="39">
        <f t="shared" ref="Q8:Q30" si="13">AT8+BW8</f>
        <v>0</v>
      </c>
      <c r="R8" s="39">
        <f t="shared" ref="R8:R30" si="14">AU8+BX8</f>
        <v>0</v>
      </c>
      <c r="S8" s="39">
        <f t="shared" ref="S8:S30" si="15">AV8+BY8</f>
        <v>0</v>
      </c>
      <c r="T8" s="39">
        <f t="shared" ref="T8:T30" si="16">AW8+BZ8</f>
        <v>0</v>
      </c>
      <c r="U8" s="39">
        <f t="shared" ref="U8:U30" si="17">AX8+CA8</f>
        <v>0</v>
      </c>
      <c r="V8" s="39">
        <f t="shared" ref="V8:V30" si="18">AY8+CB8</f>
        <v>0</v>
      </c>
      <c r="W8" s="39">
        <f t="shared" ref="W8:W30" si="19">AZ8+CC8</f>
        <v>0</v>
      </c>
      <c r="X8" s="39">
        <f t="shared" ref="X8:X30" si="20">BA8+CD8</f>
        <v>0</v>
      </c>
      <c r="Y8" s="39">
        <f t="shared" ref="Y8:Y30" si="21">BB8+CE8</f>
        <v>0</v>
      </c>
      <c r="Z8" s="39">
        <f t="shared" ref="Z8:Z30" si="22">BC8+CF8</f>
        <v>0</v>
      </c>
      <c r="AA8" s="39">
        <f t="shared" ref="AA8:AA30" si="23">BD8+CG8</f>
        <v>0</v>
      </c>
      <c r="AB8" s="39">
        <f t="shared" ref="AB8:AB30" si="24">BE8+CH8</f>
        <v>0</v>
      </c>
      <c r="AC8" s="39">
        <f t="shared" ref="AC8:AC30" si="25">BF8+CI8</f>
        <v>0</v>
      </c>
      <c r="AD8" s="39">
        <f t="shared" ref="AD8:AD30" si="26">BG8+CJ8</f>
        <v>0</v>
      </c>
      <c r="AE8" s="39">
        <f t="shared" ref="AE8:AE30" si="27">BH8+CK8</f>
        <v>0</v>
      </c>
      <c r="AF8" s="39">
        <f t="shared" ref="AF8:AF30" si="28">BI8+CL8</f>
        <v>0</v>
      </c>
      <c r="AG8" s="39">
        <f t="shared" ref="AG8:AG30" si="29"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 t="shared" ref="BJ8:BJ30" si="30"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124</v>
      </c>
      <c r="B9" s="50" t="s">
        <v>162</v>
      </c>
      <c r="C9" s="49" t="s">
        <v>169</v>
      </c>
      <c r="D9" s="39">
        <f t="shared" si="0"/>
        <v>1013</v>
      </c>
      <c r="E9" s="39">
        <f t="shared" si="1"/>
        <v>333</v>
      </c>
      <c r="F9" s="39">
        <f t="shared" si="2"/>
        <v>40</v>
      </c>
      <c r="G9" s="39">
        <f t="shared" si="3"/>
        <v>535</v>
      </c>
      <c r="H9" s="39">
        <f t="shared" si="4"/>
        <v>94</v>
      </c>
      <c r="I9" s="39">
        <f t="shared" si="5"/>
        <v>0</v>
      </c>
      <c r="J9" s="39">
        <f t="shared" si="6"/>
        <v>0</v>
      </c>
      <c r="K9" s="39">
        <f t="shared" si="7"/>
        <v>0</v>
      </c>
      <c r="L9" s="39">
        <f t="shared" si="8"/>
        <v>0</v>
      </c>
      <c r="M9" s="39">
        <f t="shared" si="9"/>
        <v>0</v>
      </c>
      <c r="N9" s="39">
        <f t="shared" si="10"/>
        <v>11</v>
      </c>
      <c r="O9" s="39">
        <f t="shared" si="11"/>
        <v>0</v>
      </c>
      <c r="P9" s="39">
        <f t="shared" si="12"/>
        <v>0</v>
      </c>
      <c r="Q9" s="39">
        <f t="shared" si="13"/>
        <v>0</v>
      </c>
      <c r="R9" s="39">
        <f t="shared" si="14"/>
        <v>0</v>
      </c>
      <c r="S9" s="39">
        <f t="shared" si="15"/>
        <v>0</v>
      </c>
      <c r="T9" s="39">
        <f t="shared" si="16"/>
        <v>0</v>
      </c>
      <c r="U9" s="39">
        <f t="shared" si="17"/>
        <v>0</v>
      </c>
      <c r="V9" s="39">
        <f t="shared" si="18"/>
        <v>0</v>
      </c>
      <c r="W9" s="39">
        <f t="shared" si="19"/>
        <v>0</v>
      </c>
      <c r="X9" s="39">
        <f t="shared" si="20"/>
        <v>0</v>
      </c>
      <c r="Y9" s="39">
        <f t="shared" si="21"/>
        <v>0</v>
      </c>
      <c r="Z9" s="39">
        <f t="shared" si="22"/>
        <v>0</v>
      </c>
      <c r="AA9" s="39">
        <f t="shared" si="23"/>
        <v>0</v>
      </c>
      <c r="AB9" s="39">
        <f t="shared" si="24"/>
        <v>0</v>
      </c>
      <c r="AC9" s="39">
        <f t="shared" si="25"/>
        <v>0</v>
      </c>
      <c r="AD9" s="39">
        <f t="shared" si="26"/>
        <v>0</v>
      </c>
      <c r="AE9" s="39">
        <f t="shared" si="27"/>
        <v>0</v>
      </c>
      <c r="AF9" s="39">
        <f t="shared" si="28"/>
        <v>0</v>
      </c>
      <c r="AG9" s="39">
        <f t="shared" si="29"/>
        <v>40</v>
      </c>
      <c r="AH9" s="39">
        <v>0</v>
      </c>
      <c r="AI9" s="39">
        <v>40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 t="shared" si="30"/>
        <v>973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333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535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94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11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49" t="s">
        <v>124</v>
      </c>
      <c r="B10" s="50" t="s">
        <v>178</v>
      </c>
      <c r="C10" s="49" t="s">
        <v>186</v>
      </c>
      <c r="D10" s="39">
        <f t="shared" si="0"/>
        <v>12056</v>
      </c>
      <c r="E10" s="39">
        <f t="shared" si="1"/>
        <v>358</v>
      </c>
      <c r="F10" s="39">
        <f t="shared" si="2"/>
        <v>43</v>
      </c>
      <c r="G10" s="39">
        <f t="shared" si="3"/>
        <v>0</v>
      </c>
      <c r="H10" s="39">
        <f t="shared" si="4"/>
        <v>0</v>
      </c>
      <c r="I10" s="39">
        <f t="shared" si="5"/>
        <v>14</v>
      </c>
      <c r="J10" s="39">
        <f t="shared" si="6"/>
        <v>0</v>
      </c>
      <c r="K10" s="39">
        <f t="shared" si="7"/>
        <v>0</v>
      </c>
      <c r="L10" s="39">
        <f t="shared" si="8"/>
        <v>0</v>
      </c>
      <c r="M10" s="39">
        <f t="shared" si="9"/>
        <v>0</v>
      </c>
      <c r="N10" s="39">
        <f t="shared" si="10"/>
        <v>0</v>
      </c>
      <c r="O10" s="39">
        <f t="shared" si="11"/>
        <v>0</v>
      </c>
      <c r="P10" s="39">
        <f t="shared" si="12"/>
        <v>234</v>
      </c>
      <c r="Q10" s="39">
        <f t="shared" si="13"/>
        <v>0</v>
      </c>
      <c r="R10" s="39">
        <f t="shared" si="14"/>
        <v>0</v>
      </c>
      <c r="S10" s="39">
        <f t="shared" si="15"/>
        <v>0</v>
      </c>
      <c r="T10" s="39">
        <f t="shared" si="16"/>
        <v>0</v>
      </c>
      <c r="U10" s="39">
        <f t="shared" si="17"/>
        <v>0</v>
      </c>
      <c r="V10" s="39">
        <f t="shared" si="18"/>
        <v>0</v>
      </c>
      <c r="W10" s="39">
        <f t="shared" si="19"/>
        <v>0</v>
      </c>
      <c r="X10" s="39">
        <f t="shared" si="20"/>
        <v>0</v>
      </c>
      <c r="Y10" s="39">
        <f t="shared" si="21"/>
        <v>1</v>
      </c>
      <c r="Z10" s="39">
        <f t="shared" si="22"/>
        <v>0</v>
      </c>
      <c r="AA10" s="39">
        <f t="shared" si="23"/>
        <v>1</v>
      </c>
      <c r="AB10" s="39">
        <f t="shared" si="24"/>
        <v>0</v>
      </c>
      <c r="AC10" s="39">
        <f t="shared" si="25"/>
        <v>11405</v>
      </c>
      <c r="AD10" s="39">
        <f t="shared" si="26"/>
        <v>0</v>
      </c>
      <c r="AE10" s="39">
        <f t="shared" si="27"/>
        <v>0</v>
      </c>
      <c r="AF10" s="39">
        <f t="shared" si="28"/>
        <v>0</v>
      </c>
      <c r="AG10" s="39">
        <f t="shared" si="29"/>
        <v>44</v>
      </c>
      <c r="AH10" s="39">
        <v>0</v>
      </c>
      <c r="AI10" s="39">
        <v>43</v>
      </c>
      <c r="AJ10" s="39">
        <v>0</v>
      </c>
      <c r="AK10" s="39">
        <v>0</v>
      </c>
      <c r="AL10" s="39">
        <v>0</v>
      </c>
      <c r="AM10" s="39">
        <v>0</v>
      </c>
      <c r="AN10" s="39">
        <v>0</v>
      </c>
      <c r="AO10" s="39">
        <v>0</v>
      </c>
      <c r="AP10" s="39">
        <v>0</v>
      </c>
      <c r="AQ10" s="39">
        <v>0</v>
      </c>
      <c r="AR10" s="39">
        <v>0</v>
      </c>
      <c r="AS10" s="39">
        <v>1</v>
      </c>
      <c r="AT10" s="39">
        <v>0</v>
      </c>
      <c r="AU10" s="39">
        <v>0</v>
      </c>
      <c r="AV10" s="39">
        <v>0</v>
      </c>
      <c r="AW10" s="39">
        <v>0</v>
      </c>
      <c r="AX10" s="39">
        <v>0</v>
      </c>
      <c r="AY10" s="39">
        <v>0</v>
      </c>
      <c r="AZ10" s="39">
        <v>0</v>
      </c>
      <c r="BA10" s="39">
        <v>0</v>
      </c>
      <c r="BB10" s="39">
        <v>0</v>
      </c>
      <c r="BC10" s="39">
        <v>0</v>
      </c>
      <c r="BD10" s="39">
        <v>0</v>
      </c>
      <c r="BE10" s="39">
        <v>0</v>
      </c>
      <c r="BF10" s="39">
        <v>0</v>
      </c>
      <c r="BG10" s="39">
        <v>0</v>
      </c>
      <c r="BH10" s="39">
        <v>0</v>
      </c>
      <c r="BI10" s="39">
        <v>0</v>
      </c>
      <c r="BJ10" s="54">
        <f t="shared" si="30"/>
        <v>12012</v>
      </c>
      <c r="BK10" s="40">
        <f>'施設資源化量内訳(焼却)'!E10+'施設資源化量内訳(粗大)'!E10+'施設資源化量内訳(堆肥化)'!E10+'施設資源化量内訳(飼料化)'!E10+'施設資源化量内訳(メタン化)'!E10+'施設資源化量内訳(燃料化)'!E10+'施設資源化量内訳(セメント)'!E10+'施設資源化量内訳(資源化等)'!E10</f>
        <v>358</v>
      </c>
      <c r="BL10" s="40">
        <f>'施設資源化量内訳(焼却)'!F10+'施設資源化量内訳(粗大)'!F10+'施設資源化量内訳(堆肥化)'!F10+'施設資源化量内訳(飼料化)'!F10+'施設資源化量内訳(メタン化)'!F10+'施設資源化量内訳(燃料化)'!F10+'施設資源化量内訳(セメント)'!F10+'施設資源化量内訳(資源化等)'!F10</f>
        <v>0</v>
      </c>
      <c r="BM10" s="40">
        <f>'施設資源化量内訳(焼却)'!G10+'施設資源化量内訳(粗大)'!G10+'施設資源化量内訳(堆肥化)'!G10+'施設資源化量内訳(飼料化)'!G10+'施設資源化量内訳(メタン化)'!G10+'施設資源化量内訳(燃料化)'!G10+'施設資源化量内訳(セメント)'!G10+'施設資源化量内訳(資源化等)'!G10</f>
        <v>0</v>
      </c>
      <c r="BN10" s="40">
        <f>'施設資源化量内訳(焼却)'!H10+'施設資源化量内訳(粗大)'!H10+'施設資源化量内訳(堆肥化)'!H10+'施設資源化量内訳(飼料化)'!H10+'施設資源化量内訳(メタン化)'!H10+'施設資源化量内訳(燃料化)'!H10+'施設資源化量内訳(セメント)'!H10+'施設資源化量内訳(資源化等)'!H10</f>
        <v>0</v>
      </c>
      <c r="BO10" s="40">
        <f>'施設資源化量内訳(焼却)'!I10+'施設資源化量内訳(粗大)'!I10+'施設資源化量内訳(堆肥化)'!I10+'施設資源化量内訳(飼料化)'!I10+'施設資源化量内訳(メタン化)'!I10+'施設資源化量内訳(燃料化)'!I10+'施設資源化量内訳(セメント)'!I10+'施設資源化量内訳(資源化等)'!I10</f>
        <v>14</v>
      </c>
      <c r="BP10" s="40">
        <f>'施設資源化量内訳(焼却)'!J10+'施設資源化量内訳(粗大)'!J10+'施設資源化量内訳(堆肥化)'!J10+'施設資源化量内訳(飼料化)'!J10+'施設資源化量内訳(メタン化)'!J10+'施設資源化量内訳(燃料化)'!J10+'施設資源化量内訳(セメント)'!J10+'施設資源化量内訳(資源化等)'!J10</f>
        <v>0</v>
      </c>
      <c r="BQ10" s="40">
        <f>'施設資源化量内訳(焼却)'!K10+'施設資源化量内訳(粗大)'!K10+'施設資源化量内訳(堆肥化)'!K10+'施設資源化量内訳(飼料化)'!K10+'施設資源化量内訳(メタン化)'!K10+'施設資源化量内訳(燃料化)'!K10+'施設資源化量内訳(セメント)'!K10+'施設資源化量内訳(資源化等)'!K10</f>
        <v>0</v>
      </c>
      <c r="BR10" s="40">
        <f>'施設資源化量内訳(焼却)'!L10+'施設資源化量内訳(粗大)'!L10+'施設資源化量内訳(堆肥化)'!L10+'施設資源化量内訳(飼料化)'!L10+'施設資源化量内訳(メタン化)'!L10+'施設資源化量内訳(燃料化)'!L10+'施設資源化量内訳(セメント)'!L10+'施設資源化量内訳(資源化等)'!L10</f>
        <v>0</v>
      </c>
      <c r="BS10" s="40">
        <f>'施設資源化量内訳(焼却)'!M10+'施設資源化量内訳(粗大)'!M10+'施設資源化量内訳(堆肥化)'!M10+'施設資源化量内訳(飼料化)'!M10+'施設資源化量内訳(メタン化)'!M10+'施設資源化量内訳(燃料化)'!M10+'施設資源化量内訳(セメント)'!M10+'施設資源化量内訳(資源化等)'!M10</f>
        <v>0</v>
      </c>
      <c r="BT10" s="40">
        <f>'施設資源化量内訳(焼却)'!N10+'施設資源化量内訳(粗大)'!N10+'施設資源化量内訳(堆肥化)'!N10+'施設資源化量内訳(飼料化)'!N10+'施設資源化量内訳(メタン化)'!N10+'施設資源化量内訳(燃料化)'!N10+'施設資源化量内訳(セメント)'!N10+'施設資源化量内訳(資源化等)'!N10</f>
        <v>0</v>
      </c>
      <c r="BU10" s="40">
        <f>'施設資源化量内訳(焼却)'!O10+'施設資源化量内訳(粗大)'!O10+'施設資源化量内訳(堆肥化)'!O10+'施設資源化量内訳(飼料化)'!O10+'施設資源化量内訳(メタン化)'!O10+'施設資源化量内訳(燃料化)'!O10+'施設資源化量内訳(セメント)'!O10+'施設資源化量内訳(資源化等)'!O10</f>
        <v>0</v>
      </c>
      <c r="BV10" s="40">
        <f>'施設資源化量内訳(焼却)'!P10+'施設資源化量内訳(粗大)'!P10+'施設資源化量内訳(堆肥化)'!P10+'施設資源化量内訳(飼料化)'!P10+'施設資源化量内訳(メタン化)'!P10+'施設資源化量内訳(燃料化)'!P10+'施設資源化量内訳(セメント)'!P10+'施設資源化量内訳(資源化等)'!P10</f>
        <v>233</v>
      </c>
      <c r="BW10" s="40">
        <f>'施設資源化量内訳(焼却)'!Q10+'施設資源化量内訳(粗大)'!Q10+'施設資源化量内訳(堆肥化)'!Q10+'施設資源化量内訳(飼料化)'!Q10+'施設資源化量内訳(メタン化)'!Q10+'施設資源化量内訳(燃料化)'!Q10+'施設資源化量内訳(セメント)'!Q10+'施設資源化量内訳(資源化等)'!Q10</f>
        <v>0</v>
      </c>
      <c r="BX10" s="40">
        <f>'施設資源化量内訳(焼却)'!R10+'施設資源化量内訳(粗大)'!R10+'施設資源化量内訳(堆肥化)'!R10+'施設資源化量内訳(飼料化)'!R10+'施設資源化量内訳(メタン化)'!R10+'施設資源化量内訳(燃料化)'!R10+'施設資源化量内訳(セメント)'!R10+'施設資源化量内訳(資源化等)'!R10</f>
        <v>0</v>
      </c>
      <c r="BY10" s="40">
        <f>'施設資源化量内訳(焼却)'!S10+'施設資源化量内訳(粗大)'!S10+'施設資源化量内訳(堆肥化)'!S10+'施設資源化量内訳(飼料化)'!S10+'施設資源化量内訳(メタン化)'!S10+'施設資源化量内訳(燃料化)'!S10+'施設資源化量内訳(セメント)'!S10+'施設資源化量内訳(資源化等)'!S10</f>
        <v>0</v>
      </c>
      <c r="BZ10" s="40">
        <f>'施設資源化量内訳(焼却)'!T10+'施設資源化量内訳(粗大)'!T10+'施設資源化量内訳(堆肥化)'!T10+'施設資源化量内訳(飼料化)'!T10+'施設資源化量内訳(メタン化)'!T10+'施設資源化量内訳(燃料化)'!T10+'施設資源化量内訳(セメント)'!T10+'施設資源化量内訳(資源化等)'!T10</f>
        <v>0</v>
      </c>
      <c r="CA10" s="40">
        <f>'施設資源化量内訳(焼却)'!U10+'施設資源化量内訳(粗大)'!U10+'施設資源化量内訳(堆肥化)'!U10+'施設資源化量内訳(飼料化)'!U10+'施設資源化量内訳(メタン化)'!U10+'施設資源化量内訳(燃料化)'!U10+'施設資源化量内訳(セメント)'!U10+'施設資源化量内訳(資源化等)'!U10</f>
        <v>0</v>
      </c>
      <c r="CB10" s="40">
        <f>'施設資源化量内訳(焼却)'!V10+'施設資源化量内訳(粗大)'!V10+'施設資源化量内訳(堆肥化)'!V10+'施設資源化量内訳(飼料化)'!V10+'施設資源化量内訳(メタン化)'!V10+'施設資源化量内訳(燃料化)'!V10+'施設資源化量内訳(セメント)'!V10+'施設資源化量内訳(資源化等)'!V10</f>
        <v>0</v>
      </c>
      <c r="CC10" s="40">
        <f>'施設資源化量内訳(焼却)'!W10+'施設資源化量内訳(粗大)'!W10+'施設資源化量内訳(堆肥化)'!W10+'施設資源化量内訳(飼料化)'!W10+'施設資源化量内訳(メタン化)'!W10+'施設資源化量内訳(燃料化)'!W10+'施設資源化量内訳(セメント)'!W10+'施設資源化量内訳(資源化等)'!W10</f>
        <v>0</v>
      </c>
      <c r="CD10" s="40">
        <f>'施設資源化量内訳(焼却)'!X10+'施設資源化量内訳(粗大)'!X10+'施設資源化量内訳(堆肥化)'!X10+'施設資源化量内訳(飼料化)'!X10+'施設資源化量内訳(メタン化)'!X10+'施設資源化量内訳(燃料化)'!X10+'施設資源化量内訳(セメント)'!X10+'施設資源化量内訳(資源化等)'!X10</f>
        <v>0</v>
      </c>
      <c r="CE10" s="40">
        <f>'施設資源化量内訳(焼却)'!Y10+'施設資源化量内訳(粗大)'!Y10+'施設資源化量内訳(堆肥化)'!Y10+'施設資源化量内訳(飼料化)'!Y10+'施設資源化量内訳(メタン化)'!Y10+'施設資源化量内訳(燃料化)'!Y10+'施設資源化量内訳(セメント)'!Y10+'施設資源化量内訳(資源化等)'!Y10</f>
        <v>1</v>
      </c>
      <c r="CF10" s="40">
        <f>'施設資源化量内訳(焼却)'!Z10+'施設資源化量内訳(粗大)'!Z10+'施設資源化量内訳(堆肥化)'!Z10+'施設資源化量内訳(飼料化)'!Z10+'施設資源化量内訳(メタン化)'!Z10+'施設資源化量内訳(燃料化)'!Z10+'施設資源化量内訳(セメント)'!Z10+'施設資源化量内訳(資源化等)'!Z10</f>
        <v>0</v>
      </c>
      <c r="CG10" s="40">
        <f>'施設資源化量内訳(焼却)'!AA10+'施設資源化量内訳(粗大)'!AA10+'施設資源化量内訳(堆肥化)'!AA10+'施設資源化量内訳(飼料化)'!AA10+'施設資源化量内訳(メタン化)'!AA10+'施設資源化量内訳(燃料化)'!AA10+'施設資源化量内訳(セメント)'!AA10+'施設資源化量内訳(資源化等)'!AA10</f>
        <v>1</v>
      </c>
      <c r="CH10" s="40">
        <f>'施設資源化量内訳(焼却)'!AB10+'施設資源化量内訳(粗大)'!AB10+'施設資源化量内訳(堆肥化)'!AB10+'施設資源化量内訳(飼料化)'!AB10+'施設資源化量内訳(メタン化)'!AB10+'施設資源化量内訳(燃料化)'!AB10+'施設資源化量内訳(セメント)'!AB10+'施設資源化量内訳(資源化等)'!AB10</f>
        <v>0</v>
      </c>
      <c r="CI10" s="40">
        <f>'施設資源化量内訳(焼却)'!AC10+'施設資源化量内訳(粗大)'!AC10+'施設資源化量内訳(堆肥化)'!AC10+'施設資源化量内訳(飼料化)'!AC10+'施設資源化量内訳(メタン化)'!AC10+'施設資源化量内訳(燃料化)'!AC10+'施設資源化量内訳(セメント)'!AC10+'施設資源化量内訳(資源化等)'!AC10</f>
        <v>11405</v>
      </c>
      <c r="CJ10" s="40">
        <f>'施設資源化量内訳(焼却)'!AD10+'施設資源化量内訳(粗大)'!AD10+'施設資源化量内訳(堆肥化)'!AD10+'施設資源化量内訳(飼料化)'!AD10+'施設資源化量内訳(メタン化)'!AD10+'施設資源化量内訳(燃料化)'!AD10+'施設資源化量内訳(セメント)'!AD10+'施設資源化量内訳(資源化等)'!AD10</f>
        <v>0</v>
      </c>
      <c r="CK10" s="40">
        <f>'施設資源化量内訳(焼却)'!AE10+'施設資源化量内訳(粗大)'!AE10+'施設資源化量内訳(堆肥化)'!AE10+'施設資源化量内訳(飼料化)'!AE10+'施設資源化量内訳(メタン化)'!AE10+'施設資源化量内訳(燃料化)'!AE10+'施設資源化量内訳(セメント)'!AE10+'施設資源化量内訳(資源化等)'!AE10</f>
        <v>0</v>
      </c>
      <c r="CL10" s="40">
        <f>'施設資源化量内訳(焼却)'!AF10+'施設資源化量内訳(粗大)'!AF10+'施設資源化量内訳(堆肥化)'!AF10+'施設資源化量内訳(飼料化)'!AF10+'施設資源化量内訳(メタン化)'!AF10+'施設資源化量内訳(燃料化)'!AF10+'施設資源化量内訳(セメント)'!AF10+'施設資源化量内訳(資源化等)'!AF10</f>
        <v>0</v>
      </c>
    </row>
    <row r="11" spans="1:90" s="10" customFormat="1" ht="12" customHeight="1">
      <c r="A11" s="49" t="s">
        <v>158</v>
      </c>
      <c r="B11" s="50" t="s">
        <v>198</v>
      </c>
      <c r="C11" s="49" t="s">
        <v>197</v>
      </c>
      <c r="D11" s="39">
        <f t="shared" si="0"/>
        <v>0</v>
      </c>
      <c r="E11" s="39">
        <f t="shared" si="1"/>
        <v>0</v>
      </c>
      <c r="F11" s="39">
        <f t="shared" si="2"/>
        <v>0</v>
      </c>
      <c r="G11" s="39">
        <f t="shared" si="3"/>
        <v>0</v>
      </c>
      <c r="H11" s="39">
        <f t="shared" si="4"/>
        <v>0</v>
      </c>
      <c r="I11" s="39">
        <f t="shared" si="5"/>
        <v>0</v>
      </c>
      <c r="J11" s="39">
        <f t="shared" si="6"/>
        <v>0</v>
      </c>
      <c r="K11" s="39">
        <f t="shared" si="7"/>
        <v>0</v>
      </c>
      <c r="L11" s="39">
        <f t="shared" si="8"/>
        <v>0</v>
      </c>
      <c r="M11" s="39">
        <f t="shared" si="9"/>
        <v>0</v>
      </c>
      <c r="N11" s="39">
        <f t="shared" si="10"/>
        <v>0</v>
      </c>
      <c r="O11" s="39">
        <f t="shared" si="11"/>
        <v>0</v>
      </c>
      <c r="P11" s="39">
        <f t="shared" si="12"/>
        <v>0</v>
      </c>
      <c r="Q11" s="39">
        <f t="shared" si="13"/>
        <v>0</v>
      </c>
      <c r="R11" s="39">
        <f t="shared" si="14"/>
        <v>0</v>
      </c>
      <c r="S11" s="39">
        <f t="shared" si="15"/>
        <v>0</v>
      </c>
      <c r="T11" s="39">
        <f t="shared" si="16"/>
        <v>0</v>
      </c>
      <c r="U11" s="39">
        <f t="shared" si="17"/>
        <v>0</v>
      </c>
      <c r="V11" s="39">
        <f t="shared" si="18"/>
        <v>0</v>
      </c>
      <c r="W11" s="39">
        <f t="shared" si="19"/>
        <v>0</v>
      </c>
      <c r="X11" s="39">
        <f t="shared" si="20"/>
        <v>0</v>
      </c>
      <c r="Y11" s="39">
        <f t="shared" si="21"/>
        <v>0</v>
      </c>
      <c r="Z11" s="39">
        <f t="shared" si="22"/>
        <v>0</v>
      </c>
      <c r="AA11" s="39">
        <f t="shared" si="23"/>
        <v>0</v>
      </c>
      <c r="AB11" s="39">
        <f t="shared" si="24"/>
        <v>0</v>
      </c>
      <c r="AC11" s="39">
        <f t="shared" si="25"/>
        <v>0</v>
      </c>
      <c r="AD11" s="39">
        <f t="shared" si="26"/>
        <v>0</v>
      </c>
      <c r="AE11" s="39">
        <f t="shared" si="27"/>
        <v>0</v>
      </c>
      <c r="AF11" s="39">
        <f t="shared" si="28"/>
        <v>0</v>
      </c>
      <c r="AG11" s="39">
        <f t="shared" si="29"/>
        <v>0</v>
      </c>
      <c r="AH11" s="39">
        <v>0</v>
      </c>
      <c r="AI11" s="39">
        <v>0</v>
      </c>
      <c r="AJ11" s="39">
        <v>0</v>
      </c>
      <c r="AK11" s="39">
        <v>0</v>
      </c>
      <c r="AL11" s="39">
        <v>0</v>
      </c>
      <c r="AM11" s="39">
        <v>0</v>
      </c>
      <c r="AN11" s="39">
        <v>0</v>
      </c>
      <c r="AO11" s="39">
        <v>0</v>
      </c>
      <c r="AP11" s="39">
        <v>0</v>
      </c>
      <c r="AQ11" s="39">
        <v>0</v>
      </c>
      <c r="AR11" s="39">
        <v>0</v>
      </c>
      <c r="AS11" s="39">
        <v>0</v>
      </c>
      <c r="AT11" s="39">
        <v>0</v>
      </c>
      <c r="AU11" s="39">
        <v>0</v>
      </c>
      <c r="AV11" s="39">
        <v>0</v>
      </c>
      <c r="AW11" s="39">
        <v>0</v>
      </c>
      <c r="AX11" s="39">
        <v>0</v>
      </c>
      <c r="AY11" s="39">
        <v>0</v>
      </c>
      <c r="AZ11" s="39">
        <v>0</v>
      </c>
      <c r="BA11" s="39">
        <v>0</v>
      </c>
      <c r="BB11" s="39">
        <v>0</v>
      </c>
      <c r="BC11" s="39">
        <v>0</v>
      </c>
      <c r="BD11" s="39">
        <v>0</v>
      </c>
      <c r="BE11" s="39">
        <v>0</v>
      </c>
      <c r="BF11" s="39">
        <v>0</v>
      </c>
      <c r="BG11" s="39">
        <v>0</v>
      </c>
      <c r="BH11" s="39">
        <v>0</v>
      </c>
      <c r="BI11" s="39">
        <v>0</v>
      </c>
      <c r="BJ11" s="54">
        <f t="shared" si="30"/>
        <v>0</v>
      </c>
      <c r="BK11" s="40">
        <f>'施設資源化量内訳(焼却)'!E11+'施設資源化量内訳(粗大)'!E11+'施設資源化量内訳(堆肥化)'!E11+'施設資源化量内訳(飼料化)'!E11+'施設資源化量内訳(メタン化)'!E11+'施設資源化量内訳(燃料化)'!E11+'施設資源化量内訳(セメント)'!E11+'施設資源化量内訳(資源化等)'!E11</f>
        <v>0</v>
      </c>
      <c r="BL11" s="40">
        <f>'施設資源化量内訳(焼却)'!F11+'施設資源化量内訳(粗大)'!F11+'施設資源化量内訳(堆肥化)'!F11+'施設資源化量内訳(飼料化)'!F11+'施設資源化量内訳(メタン化)'!F11+'施設資源化量内訳(燃料化)'!F11+'施設資源化量内訳(セメント)'!F11+'施設資源化量内訳(資源化等)'!F11</f>
        <v>0</v>
      </c>
      <c r="BM11" s="40">
        <f>'施設資源化量内訳(焼却)'!G11+'施設資源化量内訳(粗大)'!G11+'施設資源化量内訳(堆肥化)'!G11+'施設資源化量内訳(飼料化)'!G11+'施設資源化量内訳(メタン化)'!G11+'施設資源化量内訳(燃料化)'!G11+'施設資源化量内訳(セメント)'!G11+'施設資源化量内訳(資源化等)'!G11</f>
        <v>0</v>
      </c>
      <c r="BN11" s="40">
        <f>'施設資源化量内訳(焼却)'!H11+'施設資源化量内訳(粗大)'!H11+'施設資源化量内訳(堆肥化)'!H11+'施設資源化量内訳(飼料化)'!H11+'施設資源化量内訳(メタン化)'!H11+'施設資源化量内訳(燃料化)'!H11+'施設資源化量内訳(セメント)'!H11+'施設資源化量内訳(資源化等)'!H11</f>
        <v>0</v>
      </c>
      <c r="BO11" s="40">
        <f>'施設資源化量内訳(焼却)'!I11+'施設資源化量内訳(粗大)'!I11+'施設資源化量内訳(堆肥化)'!I11+'施設資源化量内訳(飼料化)'!I11+'施設資源化量内訳(メタン化)'!I11+'施設資源化量内訳(燃料化)'!I11+'施設資源化量内訳(セメント)'!I11+'施設資源化量内訳(資源化等)'!I11</f>
        <v>0</v>
      </c>
      <c r="BP11" s="40">
        <f>'施設資源化量内訳(焼却)'!J11+'施設資源化量内訳(粗大)'!J11+'施設資源化量内訳(堆肥化)'!J11+'施設資源化量内訳(飼料化)'!J11+'施設資源化量内訳(メタン化)'!J11+'施設資源化量内訳(燃料化)'!J11+'施設資源化量内訳(セメント)'!J11+'施設資源化量内訳(資源化等)'!J11</f>
        <v>0</v>
      </c>
      <c r="BQ11" s="40">
        <f>'施設資源化量内訳(焼却)'!K11+'施設資源化量内訳(粗大)'!K11+'施設資源化量内訳(堆肥化)'!K11+'施設資源化量内訳(飼料化)'!K11+'施設資源化量内訳(メタン化)'!K11+'施設資源化量内訳(燃料化)'!K11+'施設資源化量内訳(セメント)'!K11+'施設資源化量内訳(資源化等)'!K11</f>
        <v>0</v>
      </c>
      <c r="BR11" s="40">
        <f>'施設資源化量内訳(焼却)'!L11+'施設資源化量内訳(粗大)'!L11+'施設資源化量内訳(堆肥化)'!L11+'施設資源化量内訳(飼料化)'!L11+'施設資源化量内訳(メタン化)'!L11+'施設資源化量内訳(燃料化)'!L11+'施設資源化量内訳(セメント)'!L11+'施設資源化量内訳(資源化等)'!L11</f>
        <v>0</v>
      </c>
      <c r="BS11" s="40">
        <f>'施設資源化量内訳(焼却)'!M11+'施設資源化量内訳(粗大)'!M11+'施設資源化量内訳(堆肥化)'!M11+'施設資源化量内訳(飼料化)'!M11+'施設資源化量内訳(メタン化)'!M11+'施設資源化量内訳(燃料化)'!M11+'施設資源化量内訳(セメント)'!M11+'施設資源化量内訳(資源化等)'!M11</f>
        <v>0</v>
      </c>
      <c r="BT11" s="40">
        <f>'施設資源化量内訳(焼却)'!N11+'施設資源化量内訳(粗大)'!N11+'施設資源化量内訳(堆肥化)'!N11+'施設資源化量内訳(飼料化)'!N11+'施設資源化量内訳(メタン化)'!N11+'施設資源化量内訳(燃料化)'!N11+'施設資源化量内訳(セメント)'!N11+'施設資源化量内訳(資源化等)'!N11</f>
        <v>0</v>
      </c>
      <c r="BU11" s="40">
        <f>'施設資源化量内訳(焼却)'!O11+'施設資源化量内訳(粗大)'!O11+'施設資源化量内訳(堆肥化)'!O11+'施設資源化量内訳(飼料化)'!O11+'施設資源化量内訳(メタン化)'!O11+'施設資源化量内訳(燃料化)'!O11+'施設資源化量内訳(セメント)'!O11+'施設資源化量内訳(資源化等)'!O11</f>
        <v>0</v>
      </c>
      <c r="BV11" s="40">
        <f>'施設資源化量内訳(焼却)'!P11+'施設資源化量内訳(粗大)'!P11+'施設資源化量内訳(堆肥化)'!P11+'施設資源化量内訳(飼料化)'!P11+'施設資源化量内訳(メタン化)'!P11+'施設資源化量内訳(燃料化)'!P11+'施設資源化量内訳(セメント)'!P11+'施設資源化量内訳(資源化等)'!P11</f>
        <v>0</v>
      </c>
      <c r="BW11" s="40">
        <f>'施設資源化量内訳(焼却)'!Q11+'施設資源化量内訳(粗大)'!Q11+'施設資源化量内訳(堆肥化)'!Q11+'施設資源化量内訳(飼料化)'!Q11+'施設資源化量内訳(メタン化)'!Q11+'施設資源化量内訳(燃料化)'!Q11+'施設資源化量内訳(セメント)'!Q11+'施設資源化量内訳(資源化等)'!Q11</f>
        <v>0</v>
      </c>
      <c r="BX11" s="40">
        <f>'施設資源化量内訳(焼却)'!R11+'施設資源化量内訳(粗大)'!R11+'施設資源化量内訳(堆肥化)'!R11+'施設資源化量内訳(飼料化)'!R11+'施設資源化量内訳(メタン化)'!R11+'施設資源化量内訳(燃料化)'!R11+'施設資源化量内訳(セメント)'!R11+'施設資源化量内訳(資源化等)'!R11</f>
        <v>0</v>
      </c>
      <c r="BY11" s="40">
        <f>'施設資源化量内訳(焼却)'!S11+'施設資源化量内訳(粗大)'!S11+'施設資源化量内訳(堆肥化)'!S11+'施設資源化量内訳(飼料化)'!S11+'施設資源化量内訳(メタン化)'!S11+'施設資源化量内訳(燃料化)'!S11+'施設資源化量内訳(セメント)'!S11+'施設資源化量内訳(資源化等)'!S11</f>
        <v>0</v>
      </c>
      <c r="BZ11" s="40">
        <f>'施設資源化量内訳(焼却)'!T11+'施設資源化量内訳(粗大)'!T11+'施設資源化量内訳(堆肥化)'!T11+'施設資源化量内訳(飼料化)'!T11+'施設資源化量内訳(メタン化)'!T11+'施設資源化量内訳(燃料化)'!T11+'施設資源化量内訳(セメント)'!T11+'施設資源化量内訳(資源化等)'!T11</f>
        <v>0</v>
      </c>
      <c r="CA11" s="40">
        <f>'施設資源化量内訳(焼却)'!U11+'施設資源化量内訳(粗大)'!U11+'施設資源化量内訳(堆肥化)'!U11+'施設資源化量内訳(飼料化)'!U11+'施設資源化量内訳(メタン化)'!U11+'施設資源化量内訳(燃料化)'!U11+'施設資源化量内訳(セメント)'!U11+'施設資源化量内訳(資源化等)'!U11</f>
        <v>0</v>
      </c>
      <c r="CB11" s="40">
        <f>'施設資源化量内訳(焼却)'!V11+'施設資源化量内訳(粗大)'!V11+'施設資源化量内訳(堆肥化)'!V11+'施設資源化量内訳(飼料化)'!V11+'施設資源化量内訳(メタン化)'!V11+'施設資源化量内訳(燃料化)'!V11+'施設資源化量内訳(セメント)'!V11+'施設資源化量内訳(資源化等)'!V11</f>
        <v>0</v>
      </c>
      <c r="CC11" s="40">
        <f>'施設資源化量内訳(焼却)'!W11+'施設資源化量内訳(粗大)'!W11+'施設資源化量内訳(堆肥化)'!W11+'施設資源化量内訳(飼料化)'!W11+'施設資源化量内訳(メタン化)'!W11+'施設資源化量内訳(燃料化)'!W11+'施設資源化量内訳(セメント)'!W11+'施設資源化量内訳(資源化等)'!W11</f>
        <v>0</v>
      </c>
      <c r="CD11" s="40">
        <f>'施設資源化量内訳(焼却)'!X11+'施設資源化量内訳(粗大)'!X11+'施設資源化量内訳(堆肥化)'!X11+'施設資源化量内訳(飼料化)'!X11+'施設資源化量内訳(メタン化)'!X11+'施設資源化量内訳(燃料化)'!X11+'施設資源化量内訳(セメント)'!X11+'施設資源化量内訳(資源化等)'!X11</f>
        <v>0</v>
      </c>
      <c r="CE11" s="40">
        <f>'施設資源化量内訳(焼却)'!Y11+'施設資源化量内訳(粗大)'!Y11+'施設資源化量内訳(堆肥化)'!Y11+'施設資源化量内訳(飼料化)'!Y11+'施設資源化量内訳(メタン化)'!Y11+'施設資源化量内訳(燃料化)'!Y11+'施設資源化量内訳(セメント)'!Y11+'施設資源化量内訳(資源化等)'!Y11</f>
        <v>0</v>
      </c>
      <c r="CF11" s="40">
        <f>'施設資源化量内訳(焼却)'!Z11+'施設資源化量内訳(粗大)'!Z11+'施設資源化量内訳(堆肥化)'!Z11+'施設資源化量内訳(飼料化)'!Z11+'施設資源化量内訳(メタン化)'!Z11+'施設資源化量内訳(燃料化)'!Z11+'施設資源化量内訳(セメント)'!Z11+'施設資源化量内訳(資源化等)'!Z11</f>
        <v>0</v>
      </c>
      <c r="CG11" s="40">
        <f>'施設資源化量内訳(焼却)'!AA11+'施設資源化量内訳(粗大)'!AA11+'施設資源化量内訳(堆肥化)'!AA11+'施設資源化量内訳(飼料化)'!AA11+'施設資源化量内訳(メタン化)'!AA11+'施設資源化量内訳(燃料化)'!AA11+'施設資源化量内訳(セメント)'!AA11+'施設資源化量内訳(資源化等)'!AA11</f>
        <v>0</v>
      </c>
      <c r="CH11" s="40">
        <f>'施設資源化量内訳(焼却)'!AB11+'施設資源化量内訳(粗大)'!AB11+'施設資源化量内訳(堆肥化)'!AB11+'施設資源化量内訳(飼料化)'!AB11+'施設資源化量内訳(メタン化)'!AB11+'施設資源化量内訳(燃料化)'!AB11+'施設資源化量内訳(セメント)'!AB11+'施設資源化量内訳(資源化等)'!AB11</f>
        <v>0</v>
      </c>
      <c r="CI11" s="40">
        <f>'施設資源化量内訳(焼却)'!AC11+'施設資源化量内訳(粗大)'!AC11+'施設資源化量内訳(堆肥化)'!AC11+'施設資源化量内訳(飼料化)'!AC11+'施設資源化量内訳(メタン化)'!AC11+'施設資源化量内訳(燃料化)'!AC11+'施設資源化量内訳(セメント)'!AC11+'施設資源化量内訳(資源化等)'!AC11</f>
        <v>0</v>
      </c>
      <c r="CJ11" s="40">
        <f>'施設資源化量内訳(焼却)'!AD11+'施設資源化量内訳(粗大)'!AD11+'施設資源化量内訳(堆肥化)'!AD11+'施設資源化量内訳(飼料化)'!AD11+'施設資源化量内訳(メタン化)'!AD11+'施設資源化量内訳(燃料化)'!AD11+'施設資源化量内訳(セメント)'!AD11+'施設資源化量内訳(資源化等)'!AD11</f>
        <v>0</v>
      </c>
      <c r="CK11" s="40">
        <f>'施設資源化量内訳(焼却)'!AE11+'施設資源化量内訳(粗大)'!AE11+'施設資源化量内訳(堆肥化)'!AE11+'施設資源化量内訳(飼料化)'!AE11+'施設資源化量内訳(メタン化)'!AE11+'施設資源化量内訳(燃料化)'!AE11+'施設資源化量内訳(セメント)'!AE11+'施設資源化量内訳(資源化等)'!AE11</f>
        <v>0</v>
      </c>
      <c r="CL11" s="40">
        <f>'施設資源化量内訳(焼却)'!AF11+'施設資源化量内訳(粗大)'!AF11+'施設資源化量内訳(堆肥化)'!AF11+'施設資源化量内訳(飼料化)'!AF11+'施設資源化量内訳(メタン化)'!AF11+'施設資源化量内訳(燃料化)'!AF11+'施設資源化量内訳(セメント)'!AF11+'施設資源化量内訳(資源化等)'!AF11</f>
        <v>0</v>
      </c>
    </row>
    <row r="12" spans="1:90" s="10" customFormat="1" ht="12" customHeight="1">
      <c r="A12" s="49" t="s">
        <v>137</v>
      </c>
      <c r="B12" s="50" t="s">
        <v>223</v>
      </c>
      <c r="C12" s="49" t="s">
        <v>221</v>
      </c>
      <c r="D12" s="39">
        <f t="shared" si="0"/>
        <v>0</v>
      </c>
      <c r="E12" s="39">
        <f t="shared" si="1"/>
        <v>0</v>
      </c>
      <c r="F12" s="39">
        <f t="shared" si="2"/>
        <v>0</v>
      </c>
      <c r="G12" s="39">
        <f t="shared" si="3"/>
        <v>0</v>
      </c>
      <c r="H12" s="39">
        <f t="shared" si="4"/>
        <v>0</v>
      </c>
      <c r="I12" s="39">
        <f t="shared" si="5"/>
        <v>0</v>
      </c>
      <c r="J12" s="39">
        <f t="shared" si="6"/>
        <v>0</v>
      </c>
      <c r="K12" s="39">
        <f t="shared" si="7"/>
        <v>0</v>
      </c>
      <c r="L12" s="39">
        <f t="shared" si="8"/>
        <v>0</v>
      </c>
      <c r="M12" s="39">
        <f t="shared" si="9"/>
        <v>0</v>
      </c>
      <c r="N12" s="39">
        <f t="shared" si="10"/>
        <v>0</v>
      </c>
      <c r="O12" s="39">
        <f t="shared" si="11"/>
        <v>0</v>
      </c>
      <c r="P12" s="39">
        <f t="shared" si="12"/>
        <v>0</v>
      </c>
      <c r="Q12" s="39">
        <f t="shared" si="13"/>
        <v>0</v>
      </c>
      <c r="R12" s="39">
        <f t="shared" si="14"/>
        <v>0</v>
      </c>
      <c r="S12" s="39">
        <f t="shared" si="15"/>
        <v>0</v>
      </c>
      <c r="T12" s="39">
        <f t="shared" si="16"/>
        <v>0</v>
      </c>
      <c r="U12" s="39">
        <f t="shared" si="17"/>
        <v>0</v>
      </c>
      <c r="V12" s="39">
        <f t="shared" si="18"/>
        <v>0</v>
      </c>
      <c r="W12" s="39">
        <f t="shared" si="19"/>
        <v>0</v>
      </c>
      <c r="X12" s="39">
        <f t="shared" si="20"/>
        <v>0</v>
      </c>
      <c r="Y12" s="39">
        <f t="shared" si="21"/>
        <v>0</v>
      </c>
      <c r="Z12" s="39">
        <f t="shared" si="22"/>
        <v>0</v>
      </c>
      <c r="AA12" s="39">
        <f t="shared" si="23"/>
        <v>0</v>
      </c>
      <c r="AB12" s="39">
        <f t="shared" si="24"/>
        <v>0</v>
      </c>
      <c r="AC12" s="39">
        <f t="shared" si="25"/>
        <v>0</v>
      </c>
      <c r="AD12" s="39">
        <f t="shared" si="26"/>
        <v>0</v>
      </c>
      <c r="AE12" s="39">
        <f t="shared" si="27"/>
        <v>0</v>
      </c>
      <c r="AF12" s="39">
        <f t="shared" si="28"/>
        <v>0</v>
      </c>
      <c r="AG12" s="39">
        <f t="shared" si="29"/>
        <v>0</v>
      </c>
      <c r="AH12" s="39">
        <v>0</v>
      </c>
      <c r="AI12" s="39">
        <v>0</v>
      </c>
      <c r="AJ12" s="39">
        <v>0</v>
      </c>
      <c r="AK12" s="39">
        <v>0</v>
      </c>
      <c r="AL12" s="39">
        <v>0</v>
      </c>
      <c r="AM12" s="39">
        <v>0</v>
      </c>
      <c r="AN12" s="39">
        <v>0</v>
      </c>
      <c r="AO12" s="39">
        <v>0</v>
      </c>
      <c r="AP12" s="39">
        <v>0</v>
      </c>
      <c r="AQ12" s="39">
        <v>0</v>
      </c>
      <c r="AR12" s="39">
        <v>0</v>
      </c>
      <c r="AS12" s="39">
        <v>0</v>
      </c>
      <c r="AT12" s="39">
        <v>0</v>
      </c>
      <c r="AU12" s="39">
        <v>0</v>
      </c>
      <c r="AV12" s="39">
        <v>0</v>
      </c>
      <c r="AW12" s="39">
        <v>0</v>
      </c>
      <c r="AX12" s="39">
        <v>0</v>
      </c>
      <c r="AY12" s="39">
        <v>0</v>
      </c>
      <c r="AZ12" s="39">
        <v>0</v>
      </c>
      <c r="BA12" s="39">
        <v>0</v>
      </c>
      <c r="BB12" s="39">
        <v>0</v>
      </c>
      <c r="BC12" s="39">
        <v>0</v>
      </c>
      <c r="BD12" s="39">
        <v>0</v>
      </c>
      <c r="BE12" s="39">
        <v>0</v>
      </c>
      <c r="BF12" s="39">
        <v>0</v>
      </c>
      <c r="BG12" s="39">
        <v>0</v>
      </c>
      <c r="BH12" s="39">
        <v>0</v>
      </c>
      <c r="BI12" s="39">
        <v>0</v>
      </c>
      <c r="BJ12" s="54">
        <f t="shared" si="30"/>
        <v>0</v>
      </c>
      <c r="BK12" s="40">
        <f>'施設資源化量内訳(焼却)'!E12+'施設資源化量内訳(粗大)'!E12+'施設資源化量内訳(堆肥化)'!E12+'施設資源化量内訳(飼料化)'!E12+'施設資源化量内訳(メタン化)'!E12+'施設資源化量内訳(燃料化)'!E12+'施設資源化量内訳(セメント)'!E12+'施設資源化量内訳(資源化等)'!E12</f>
        <v>0</v>
      </c>
      <c r="BL12" s="40">
        <f>'施設資源化量内訳(焼却)'!F12+'施設資源化量内訳(粗大)'!F12+'施設資源化量内訳(堆肥化)'!F12+'施設資源化量内訳(飼料化)'!F12+'施設資源化量内訳(メタン化)'!F12+'施設資源化量内訳(燃料化)'!F12+'施設資源化量内訳(セメント)'!F12+'施設資源化量内訳(資源化等)'!F12</f>
        <v>0</v>
      </c>
      <c r="BM12" s="40">
        <f>'施設資源化量内訳(焼却)'!G12+'施設資源化量内訳(粗大)'!G12+'施設資源化量内訳(堆肥化)'!G12+'施設資源化量内訳(飼料化)'!G12+'施設資源化量内訳(メタン化)'!G12+'施設資源化量内訳(燃料化)'!G12+'施設資源化量内訳(セメント)'!G12+'施設資源化量内訳(資源化等)'!G12</f>
        <v>0</v>
      </c>
      <c r="BN12" s="40">
        <f>'施設資源化量内訳(焼却)'!H12+'施設資源化量内訳(粗大)'!H12+'施設資源化量内訳(堆肥化)'!H12+'施設資源化量内訳(飼料化)'!H12+'施設資源化量内訳(メタン化)'!H12+'施設資源化量内訳(燃料化)'!H12+'施設資源化量内訳(セメント)'!H12+'施設資源化量内訳(資源化等)'!H12</f>
        <v>0</v>
      </c>
      <c r="BO12" s="40">
        <f>'施設資源化量内訳(焼却)'!I12+'施設資源化量内訳(粗大)'!I12+'施設資源化量内訳(堆肥化)'!I12+'施設資源化量内訳(飼料化)'!I12+'施設資源化量内訳(メタン化)'!I12+'施設資源化量内訳(燃料化)'!I12+'施設資源化量内訳(セメント)'!I12+'施設資源化量内訳(資源化等)'!I12</f>
        <v>0</v>
      </c>
      <c r="BP12" s="40">
        <f>'施設資源化量内訳(焼却)'!J12+'施設資源化量内訳(粗大)'!J12+'施設資源化量内訳(堆肥化)'!J12+'施設資源化量内訳(飼料化)'!J12+'施設資源化量内訳(メタン化)'!J12+'施設資源化量内訳(燃料化)'!J12+'施設資源化量内訳(セメント)'!J12+'施設資源化量内訳(資源化等)'!J12</f>
        <v>0</v>
      </c>
      <c r="BQ12" s="40">
        <f>'施設資源化量内訳(焼却)'!K12+'施設資源化量内訳(粗大)'!K12+'施設資源化量内訳(堆肥化)'!K12+'施設資源化量内訳(飼料化)'!K12+'施設資源化量内訳(メタン化)'!K12+'施設資源化量内訳(燃料化)'!K12+'施設資源化量内訳(セメント)'!K12+'施設資源化量内訳(資源化等)'!K12</f>
        <v>0</v>
      </c>
      <c r="BR12" s="40">
        <f>'施設資源化量内訳(焼却)'!L12+'施設資源化量内訳(粗大)'!L12+'施設資源化量内訳(堆肥化)'!L12+'施設資源化量内訳(飼料化)'!L12+'施設資源化量内訳(メタン化)'!L12+'施設資源化量内訳(燃料化)'!L12+'施設資源化量内訳(セメント)'!L12+'施設資源化量内訳(資源化等)'!L12</f>
        <v>0</v>
      </c>
      <c r="BS12" s="40">
        <f>'施設資源化量内訳(焼却)'!M12+'施設資源化量内訳(粗大)'!M12+'施設資源化量内訳(堆肥化)'!M12+'施設資源化量内訳(飼料化)'!M12+'施設資源化量内訳(メタン化)'!M12+'施設資源化量内訳(燃料化)'!M12+'施設資源化量内訳(セメント)'!M12+'施設資源化量内訳(資源化等)'!M12</f>
        <v>0</v>
      </c>
      <c r="BT12" s="40">
        <f>'施設資源化量内訳(焼却)'!N12+'施設資源化量内訳(粗大)'!N12+'施設資源化量内訳(堆肥化)'!N12+'施設資源化量内訳(飼料化)'!N12+'施設資源化量内訳(メタン化)'!N12+'施設資源化量内訳(燃料化)'!N12+'施設資源化量内訳(セメント)'!N12+'施設資源化量内訳(資源化等)'!N12</f>
        <v>0</v>
      </c>
      <c r="BU12" s="40">
        <f>'施設資源化量内訳(焼却)'!O12+'施設資源化量内訳(粗大)'!O12+'施設資源化量内訳(堆肥化)'!O12+'施設資源化量内訳(飼料化)'!O12+'施設資源化量内訳(メタン化)'!O12+'施設資源化量内訳(燃料化)'!O12+'施設資源化量内訳(セメント)'!O12+'施設資源化量内訳(資源化等)'!O12</f>
        <v>0</v>
      </c>
      <c r="BV12" s="40">
        <f>'施設資源化量内訳(焼却)'!P12+'施設資源化量内訳(粗大)'!P12+'施設資源化量内訳(堆肥化)'!P12+'施設資源化量内訳(飼料化)'!P12+'施設資源化量内訳(メタン化)'!P12+'施設資源化量内訳(燃料化)'!P12+'施設資源化量内訳(セメント)'!P12+'施設資源化量内訳(資源化等)'!P12</f>
        <v>0</v>
      </c>
      <c r="BW12" s="40">
        <f>'施設資源化量内訳(焼却)'!Q12+'施設資源化量内訳(粗大)'!Q12+'施設資源化量内訳(堆肥化)'!Q12+'施設資源化量内訳(飼料化)'!Q12+'施設資源化量内訳(メタン化)'!Q12+'施設資源化量内訳(燃料化)'!Q12+'施設資源化量内訳(セメント)'!Q12+'施設資源化量内訳(資源化等)'!Q12</f>
        <v>0</v>
      </c>
      <c r="BX12" s="40">
        <f>'施設資源化量内訳(焼却)'!R12+'施設資源化量内訳(粗大)'!R12+'施設資源化量内訳(堆肥化)'!R12+'施設資源化量内訳(飼料化)'!R12+'施設資源化量内訳(メタン化)'!R12+'施設資源化量内訳(燃料化)'!R12+'施設資源化量内訳(セメント)'!R12+'施設資源化量内訳(資源化等)'!R12</f>
        <v>0</v>
      </c>
      <c r="BY12" s="40">
        <f>'施設資源化量内訳(焼却)'!S12+'施設資源化量内訳(粗大)'!S12+'施設資源化量内訳(堆肥化)'!S12+'施設資源化量内訳(飼料化)'!S12+'施設資源化量内訳(メタン化)'!S12+'施設資源化量内訳(燃料化)'!S12+'施設資源化量内訳(セメント)'!S12+'施設資源化量内訳(資源化等)'!S12</f>
        <v>0</v>
      </c>
      <c r="BZ12" s="40">
        <f>'施設資源化量内訳(焼却)'!T12+'施設資源化量内訳(粗大)'!T12+'施設資源化量内訳(堆肥化)'!T12+'施設資源化量内訳(飼料化)'!T12+'施設資源化量内訳(メタン化)'!T12+'施設資源化量内訳(燃料化)'!T12+'施設資源化量内訳(セメント)'!T12+'施設資源化量内訳(資源化等)'!T12</f>
        <v>0</v>
      </c>
      <c r="CA12" s="40">
        <f>'施設資源化量内訳(焼却)'!U12+'施設資源化量内訳(粗大)'!U12+'施設資源化量内訳(堆肥化)'!U12+'施設資源化量内訳(飼料化)'!U12+'施設資源化量内訳(メタン化)'!U12+'施設資源化量内訳(燃料化)'!U12+'施設資源化量内訳(セメント)'!U12+'施設資源化量内訳(資源化等)'!U12</f>
        <v>0</v>
      </c>
      <c r="CB12" s="40">
        <f>'施設資源化量内訳(焼却)'!V12+'施設資源化量内訳(粗大)'!V12+'施設資源化量内訳(堆肥化)'!V12+'施設資源化量内訳(飼料化)'!V12+'施設資源化量内訳(メタン化)'!V12+'施設資源化量内訳(燃料化)'!V12+'施設資源化量内訳(セメント)'!V12+'施設資源化量内訳(資源化等)'!V12</f>
        <v>0</v>
      </c>
      <c r="CC12" s="40">
        <f>'施設資源化量内訳(焼却)'!W12+'施設資源化量内訳(粗大)'!W12+'施設資源化量内訳(堆肥化)'!W12+'施設資源化量内訳(飼料化)'!W12+'施設資源化量内訳(メタン化)'!W12+'施設資源化量内訳(燃料化)'!W12+'施設資源化量内訳(セメント)'!W12+'施設資源化量内訳(資源化等)'!W12</f>
        <v>0</v>
      </c>
      <c r="CD12" s="40">
        <f>'施設資源化量内訳(焼却)'!X12+'施設資源化量内訳(粗大)'!X12+'施設資源化量内訳(堆肥化)'!X12+'施設資源化量内訳(飼料化)'!X12+'施設資源化量内訳(メタン化)'!X12+'施設資源化量内訳(燃料化)'!X12+'施設資源化量内訳(セメント)'!X12+'施設資源化量内訳(資源化等)'!X12</f>
        <v>0</v>
      </c>
      <c r="CE12" s="40">
        <f>'施設資源化量内訳(焼却)'!Y12+'施設資源化量内訳(粗大)'!Y12+'施設資源化量内訳(堆肥化)'!Y12+'施設資源化量内訳(飼料化)'!Y12+'施設資源化量内訳(メタン化)'!Y12+'施設資源化量内訳(燃料化)'!Y12+'施設資源化量内訳(セメント)'!Y12+'施設資源化量内訳(資源化等)'!Y12</f>
        <v>0</v>
      </c>
      <c r="CF12" s="40">
        <f>'施設資源化量内訳(焼却)'!Z12+'施設資源化量内訳(粗大)'!Z12+'施設資源化量内訳(堆肥化)'!Z12+'施設資源化量内訳(飼料化)'!Z12+'施設資源化量内訳(メタン化)'!Z12+'施設資源化量内訳(燃料化)'!Z12+'施設資源化量内訳(セメント)'!Z12+'施設資源化量内訳(資源化等)'!Z12</f>
        <v>0</v>
      </c>
      <c r="CG12" s="40">
        <f>'施設資源化量内訳(焼却)'!AA12+'施設資源化量内訳(粗大)'!AA12+'施設資源化量内訳(堆肥化)'!AA12+'施設資源化量内訳(飼料化)'!AA12+'施設資源化量内訳(メタン化)'!AA12+'施設資源化量内訳(燃料化)'!AA12+'施設資源化量内訳(セメント)'!AA12+'施設資源化量内訳(資源化等)'!AA12</f>
        <v>0</v>
      </c>
      <c r="CH12" s="40">
        <f>'施設資源化量内訳(焼却)'!AB12+'施設資源化量内訳(粗大)'!AB12+'施設資源化量内訳(堆肥化)'!AB12+'施設資源化量内訳(飼料化)'!AB12+'施設資源化量内訳(メタン化)'!AB12+'施設資源化量内訳(燃料化)'!AB12+'施設資源化量内訳(セメント)'!AB12+'施設資源化量内訳(資源化等)'!AB12</f>
        <v>0</v>
      </c>
      <c r="CI12" s="40">
        <f>'施設資源化量内訳(焼却)'!AC12+'施設資源化量内訳(粗大)'!AC12+'施設資源化量内訳(堆肥化)'!AC12+'施設資源化量内訳(飼料化)'!AC12+'施設資源化量内訳(メタン化)'!AC12+'施設資源化量内訳(燃料化)'!AC12+'施設資源化量内訳(セメント)'!AC12+'施設資源化量内訳(資源化等)'!AC12</f>
        <v>0</v>
      </c>
      <c r="CJ12" s="40">
        <f>'施設資源化量内訳(焼却)'!AD12+'施設資源化量内訳(粗大)'!AD12+'施設資源化量内訳(堆肥化)'!AD12+'施設資源化量内訳(飼料化)'!AD12+'施設資源化量内訳(メタン化)'!AD12+'施設資源化量内訳(燃料化)'!AD12+'施設資源化量内訳(セメント)'!AD12+'施設資源化量内訳(資源化等)'!AD12</f>
        <v>0</v>
      </c>
      <c r="CK12" s="40">
        <f>'施設資源化量内訳(焼却)'!AE12+'施設資源化量内訳(粗大)'!AE12+'施設資源化量内訳(堆肥化)'!AE12+'施設資源化量内訳(飼料化)'!AE12+'施設資源化量内訳(メタン化)'!AE12+'施設資源化量内訳(燃料化)'!AE12+'施設資源化量内訳(セメント)'!AE12+'施設資源化量内訳(資源化等)'!AE12</f>
        <v>0</v>
      </c>
      <c r="CL12" s="40">
        <f>'施設資源化量内訳(焼却)'!AF12+'施設資源化量内訳(粗大)'!AF12+'施設資源化量内訳(堆肥化)'!AF12+'施設資源化量内訳(飼料化)'!AF12+'施設資源化量内訳(メタン化)'!AF12+'施設資源化量内訳(燃料化)'!AF12+'施設資源化量内訳(セメント)'!AF12+'施設資源化量内訳(資源化等)'!AF12</f>
        <v>0</v>
      </c>
    </row>
    <row r="13" spans="1:90" s="10" customFormat="1" ht="12" customHeight="1">
      <c r="A13" s="49" t="s">
        <v>137</v>
      </c>
      <c r="B13" s="50" t="s">
        <v>241</v>
      </c>
      <c r="C13" s="49" t="s">
        <v>242</v>
      </c>
      <c r="D13" s="39">
        <f t="shared" si="0"/>
        <v>0</v>
      </c>
      <c r="E13" s="39">
        <f t="shared" si="1"/>
        <v>0</v>
      </c>
      <c r="F13" s="39">
        <f t="shared" si="2"/>
        <v>0</v>
      </c>
      <c r="G13" s="39">
        <f t="shared" si="3"/>
        <v>0</v>
      </c>
      <c r="H13" s="39">
        <f t="shared" si="4"/>
        <v>0</v>
      </c>
      <c r="I13" s="39">
        <f t="shared" si="5"/>
        <v>0</v>
      </c>
      <c r="J13" s="39">
        <f t="shared" si="6"/>
        <v>0</v>
      </c>
      <c r="K13" s="39">
        <f t="shared" si="7"/>
        <v>0</v>
      </c>
      <c r="L13" s="39">
        <f t="shared" si="8"/>
        <v>0</v>
      </c>
      <c r="M13" s="39">
        <f t="shared" si="9"/>
        <v>0</v>
      </c>
      <c r="N13" s="39">
        <f t="shared" si="10"/>
        <v>0</v>
      </c>
      <c r="O13" s="39">
        <f t="shared" si="11"/>
        <v>0</v>
      </c>
      <c r="P13" s="39">
        <f t="shared" si="12"/>
        <v>0</v>
      </c>
      <c r="Q13" s="39">
        <f t="shared" si="13"/>
        <v>0</v>
      </c>
      <c r="R13" s="39">
        <f t="shared" si="14"/>
        <v>0</v>
      </c>
      <c r="S13" s="39">
        <f t="shared" si="15"/>
        <v>0</v>
      </c>
      <c r="T13" s="39">
        <f t="shared" si="16"/>
        <v>0</v>
      </c>
      <c r="U13" s="39">
        <f t="shared" si="17"/>
        <v>0</v>
      </c>
      <c r="V13" s="39">
        <f t="shared" si="18"/>
        <v>0</v>
      </c>
      <c r="W13" s="39">
        <f t="shared" si="19"/>
        <v>0</v>
      </c>
      <c r="X13" s="39">
        <f t="shared" si="20"/>
        <v>0</v>
      </c>
      <c r="Y13" s="39">
        <f t="shared" si="21"/>
        <v>0</v>
      </c>
      <c r="Z13" s="39">
        <f t="shared" si="22"/>
        <v>0</v>
      </c>
      <c r="AA13" s="39">
        <f t="shared" si="23"/>
        <v>0</v>
      </c>
      <c r="AB13" s="39">
        <f t="shared" si="24"/>
        <v>0</v>
      </c>
      <c r="AC13" s="39">
        <f t="shared" si="25"/>
        <v>0</v>
      </c>
      <c r="AD13" s="39">
        <f t="shared" si="26"/>
        <v>0</v>
      </c>
      <c r="AE13" s="39">
        <f t="shared" si="27"/>
        <v>0</v>
      </c>
      <c r="AF13" s="39">
        <f t="shared" si="28"/>
        <v>0</v>
      </c>
      <c r="AG13" s="39">
        <f t="shared" si="29"/>
        <v>0</v>
      </c>
      <c r="AH13" s="39">
        <v>0</v>
      </c>
      <c r="AI13" s="39">
        <v>0</v>
      </c>
      <c r="AJ13" s="39">
        <v>0</v>
      </c>
      <c r="AK13" s="39">
        <v>0</v>
      </c>
      <c r="AL13" s="39">
        <v>0</v>
      </c>
      <c r="AM13" s="39">
        <v>0</v>
      </c>
      <c r="AN13" s="39">
        <v>0</v>
      </c>
      <c r="AO13" s="39">
        <v>0</v>
      </c>
      <c r="AP13" s="39">
        <v>0</v>
      </c>
      <c r="AQ13" s="39">
        <v>0</v>
      </c>
      <c r="AR13" s="39">
        <v>0</v>
      </c>
      <c r="AS13" s="39">
        <v>0</v>
      </c>
      <c r="AT13" s="39">
        <v>0</v>
      </c>
      <c r="AU13" s="39">
        <v>0</v>
      </c>
      <c r="AV13" s="39">
        <v>0</v>
      </c>
      <c r="AW13" s="39">
        <v>0</v>
      </c>
      <c r="AX13" s="39">
        <v>0</v>
      </c>
      <c r="AY13" s="39">
        <v>0</v>
      </c>
      <c r="AZ13" s="39">
        <v>0</v>
      </c>
      <c r="BA13" s="39">
        <v>0</v>
      </c>
      <c r="BB13" s="39">
        <v>0</v>
      </c>
      <c r="BC13" s="39">
        <v>0</v>
      </c>
      <c r="BD13" s="39">
        <v>0</v>
      </c>
      <c r="BE13" s="39">
        <v>0</v>
      </c>
      <c r="BF13" s="39">
        <v>0</v>
      </c>
      <c r="BG13" s="39">
        <v>0</v>
      </c>
      <c r="BH13" s="39">
        <v>0</v>
      </c>
      <c r="BI13" s="39">
        <v>0</v>
      </c>
      <c r="BJ13" s="54">
        <f t="shared" si="30"/>
        <v>0</v>
      </c>
      <c r="BK13" s="40">
        <f>'施設資源化量内訳(焼却)'!E13+'施設資源化量内訳(粗大)'!E13+'施設資源化量内訳(堆肥化)'!E13+'施設資源化量内訳(飼料化)'!E13+'施設資源化量内訳(メタン化)'!E13+'施設資源化量内訳(燃料化)'!E13+'施設資源化量内訳(セメント)'!E13+'施設資源化量内訳(資源化等)'!E13</f>
        <v>0</v>
      </c>
      <c r="BL13" s="40">
        <f>'施設資源化量内訳(焼却)'!F13+'施設資源化量内訳(粗大)'!F13+'施設資源化量内訳(堆肥化)'!F13+'施設資源化量内訳(飼料化)'!F13+'施設資源化量内訳(メタン化)'!F13+'施設資源化量内訳(燃料化)'!F13+'施設資源化量内訳(セメント)'!F13+'施設資源化量内訳(資源化等)'!F13</f>
        <v>0</v>
      </c>
      <c r="BM13" s="40">
        <f>'施設資源化量内訳(焼却)'!G13+'施設資源化量内訳(粗大)'!G13+'施設資源化量内訳(堆肥化)'!G13+'施設資源化量内訳(飼料化)'!G13+'施設資源化量内訳(メタン化)'!G13+'施設資源化量内訳(燃料化)'!G13+'施設資源化量内訳(セメント)'!G13+'施設資源化量内訳(資源化等)'!G13</f>
        <v>0</v>
      </c>
      <c r="BN13" s="40">
        <f>'施設資源化量内訳(焼却)'!H13+'施設資源化量内訳(粗大)'!H13+'施設資源化量内訳(堆肥化)'!H13+'施設資源化量内訳(飼料化)'!H13+'施設資源化量内訳(メタン化)'!H13+'施設資源化量内訳(燃料化)'!H13+'施設資源化量内訳(セメント)'!H13+'施設資源化量内訳(資源化等)'!H13</f>
        <v>0</v>
      </c>
      <c r="BO13" s="40">
        <f>'施設資源化量内訳(焼却)'!I13+'施設資源化量内訳(粗大)'!I13+'施設資源化量内訳(堆肥化)'!I13+'施設資源化量内訳(飼料化)'!I13+'施設資源化量内訳(メタン化)'!I13+'施設資源化量内訳(燃料化)'!I13+'施設資源化量内訳(セメント)'!I13+'施設資源化量内訳(資源化等)'!I13</f>
        <v>0</v>
      </c>
      <c r="BP13" s="40">
        <f>'施設資源化量内訳(焼却)'!J13+'施設資源化量内訳(粗大)'!J13+'施設資源化量内訳(堆肥化)'!J13+'施設資源化量内訳(飼料化)'!J13+'施設資源化量内訳(メタン化)'!J13+'施設資源化量内訳(燃料化)'!J13+'施設資源化量内訳(セメント)'!J13+'施設資源化量内訳(資源化等)'!J13</f>
        <v>0</v>
      </c>
      <c r="BQ13" s="40">
        <f>'施設資源化量内訳(焼却)'!K13+'施設資源化量内訳(粗大)'!K13+'施設資源化量内訳(堆肥化)'!K13+'施設資源化量内訳(飼料化)'!K13+'施設資源化量内訳(メタン化)'!K13+'施設資源化量内訳(燃料化)'!K13+'施設資源化量内訳(セメント)'!K13+'施設資源化量内訳(資源化等)'!K13</f>
        <v>0</v>
      </c>
      <c r="BR13" s="40">
        <f>'施設資源化量内訳(焼却)'!L13+'施設資源化量内訳(粗大)'!L13+'施設資源化量内訳(堆肥化)'!L13+'施設資源化量内訳(飼料化)'!L13+'施設資源化量内訳(メタン化)'!L13+'施設資源化量内訳(燃料化)'!L13+'施設資源化量内訳(セメント)'!L13+'施設資源化量内訳(資源化等)'!L13</f>
        <v>0</v>
      </c>
      <c r="BS13" s="40">
        <f>'施設資源化量内訳(焼却)'!M13+'施設資源化量内訳(粗大)'!M13+'施設資源化量内訳(堆肥化)'!M13+'施設資源化量内訳(飼料化)'!M13+'施設資源化量内訳(メタン化)'!M13+'施設資源化量内訳(燃料化)'!M13+'施設資源化量内訳(セメント)'!M13+'施設資源化量内訳(資源化等)'!M13</f>
        <v>0</v>
      </c>
      <c r="BT13" s="40">
        <f>'施設資源化量内訳(焼却)'!N13+'施設資源化量内訳(粗大)'!N13+'施設資源化量内訳(堆肥化)'!N13+'施設資源化量内訳(飼料化)'!N13+'施設資源化量内訳(メタン化)'!N13+'施設資源化量内訳(燃料化)'!N13+'施設資源化量内訳(セメント)'!N13+'施設資源化量内訳(資源化等)'!N13</f>
        <v>0</v>
      </c>
      <c r="BU13" s="40">
        <f>'施設資源化量内訳(焼却)'!O13+'施設資源化量内訳(粗大)'!O13+'施設資源化量内訳(堆肥化)'!O13+'施設資源化量内訳(飼料化)'!O13+'施設資源化量内訳(メタン化)'!O13+'施設資源化量内訳(燃料化)'!O13+'施設資源化量内訳(セメント)'!O13+'施設資源化量内訳(資源化等)'!O13</f>
        <v>0</v>
      </c>
      <c r="BV13" s="40">
        <f>'施設資源化量内訳(焼却)'!P13+'施設資源化量内訳(粗大)'!P13+'施設資源化量内訳(堆肥化)'!P13+'施設資源化量内訳(飼料化)'!P13+'施設資源化量内訳(メタン化)'!P13+'施設資源化量内訳(燃料化)'!P13+'施設資源化量内訳(セメント)'!P13+'施設資源化量内訳(資源化等)'!P13</f>
        <v>0</v>
      </c>
      <c r="BW13" s="40">
        <f>'施設資源化量内訳(焼却)'!Q13+'施設資源化量内訳(粗大)'!Q13+'施設資源化量内訳(堆肥化)'!Q13+'施設資源化量内訳(飼料化)'!Q13+'施設資源化量内訳(メタン化)'!Q13+'施設資源化量内訳(燃料化)'!Q13+'施設資源化量内訳(セメント)'!Q13+'施設資源化量内訳(資源化等)'!Q13</f>
        <v>0</v>
      </c>
      <c r="BX13" s="40">
        <f>'施設資源化量内訳(焼却)'!R13+'施設資源化量内訳(粗大)'!R13+'施設資源化量内訳(堆肥化)'!R13+'施設資源化量内訳(飼料化)'!R13+'施設資源化量内訳(メタン化)'!R13+'施設資源化量内訳(燃料化)'!R13+'施設資源化量内訳(セメント)'!R13+'施設資源化量内訳(資源化等)'!R13</f>
        <v>0</v>
      </c>
      <c r="BY13" s="40">
        <f>'施設資源化量内訳(焼却)'!S13+'施設資源化量内訳(粗大)'!S13+'施設資源化量内訳(堆肥化)'!S13+'施設資源化量内訳(飼料化)'!S13+'施設資源化量内訳(メタン化)'!S13+'施設資源化量内訳(燃料化)'!S13+'施設資源化量内訳(セメント)'!S13+'施設資源化量内訳(資源化等)'!S13</f>
        <v>0</v>
      </c>
      <c r="BZ13" s="40">
        <f>'施設資源化量内訳(焼却)'!T13+'施設資源化量内訳(粗大)'!T13+'施設資源化量内訳(堆肥化)'!T13+'施設資源化量内訳(飼料化)'!T13+'施設資源化量内訳(メタン化)'!T13+'施設資源化量内訳(燃料化)'!T13+'施設資源化量内訳(セメント)'!T13+'施設資源化量内訳(資源化等)'!T13</f>
        <v>0</v>
      </c>
      <c r="CA13" s="40">
        <f>'施設資源化量内訳(焼却)'!U13+'施設資源化量内訳(粗大)'!U13+'施設資源化量内訳(堆肥化)'!U13+'施設資源化量内訳(飼料化)'!U13+'施設資源化量内訳(メタン化)'!U13+'施設資源化量内訳(燃料化)'!U13+'施設資源化量内訳(セメント)'!U13+'施設資源化量内訳(資源化等)'!U13</f>
        <v>0</v>
      </c>
      <c r="CB13" s="40">
        <f>'施設資源化量内訳(焼却)'!V13+'施設資源化量内訳(粗大)'!V13+'施設資源化量内訳(堆肥化)'!V13+'施設資源化量内訳(飼料化)'!V13+'施設資源化量内訳(メタン化)'!V13+'施設資源化量内訳(燃料化)'!V13+'施設資源化量内訳(セメント)'!V13+'施設資源化量内訳(資源化等)'!V13</f>
        <v>0</v>
      </c>
      <c r="CC13" s="40">
        <f>'施設資源化量内訳(焼却)'!W13+'施設資源化量内訳(粗大)'!W13+'施設資源化量内訳(堆肥化)'!W13+'施設資源化量内訳(飼料化)'!W13+'施設資源化量内訳(メタン化)'!W13+'施設資源化量内訳(燃料化)'!W13+'施設資源化量内訳(セメント)'!W13+'施設資源化量内訳(資源化等)'!W13</f>
        <v>0</v>
      </c>
      <c r="CD13" s="40">
        <f>'施設資源化量内訳(焼却)'!X13+'施設資源化量内訳(粗大)'!X13+'施設資源化量内訳(堆肥化)'!X13+'施設資源化量内訳(飼料化)'!X13+'施設資源化量内訳(メタン化)'!X13+'施設資源化量内訳(燃料化)'!X13+'施設資源化量内訳(セメント)'!X13+'施設資源化量内訳(資源化等)'!X13</f>
        <v>0</v>
      </c>
      <c r="CE13" s="40">
        <f>'施設資源化量内訳(焼却)'!Y13+'施設資源化量内訳(粗大)'!Y13+'施設資源化量内訳(堆肥化)'!Y13+'施設資源化量内訳(飼料化)'!Y13+'施設資源化量内訳(メタン化)'!Y13+'施設資源化量内訳(燃料化)'!Y13+'施設資源化量内訳(セメント)'!Y13+'施設資源化量内訳(資源化等)'!Y13</f>
        <v>0</v>
      </c>
      <c r="CF13" s="40">
        <f>'施設資源化量内訳(焼却)'!Z13+'施設資源化量内訳(粗大)'!Z13+'施設資源化量内訳(堆肥化)'!Z13+'施設資源化量内訳(飼料化)'!Z13+'施設資源化量内訳(メタン化)'!Z13+'施設資源化量内訳(燃料化)'!Z13+'施設資源化量内訳(セメント)'!Z13+'施設資源化量内訳(資源化等)'!Z13</f>
        <v>0</v>
      </c>
      <c r="CG13" s="40">
        <f>'施設資源化量内訳(焼却)'!AA13+'施設資源化量内訳(粗大)'!AA13+'施設資源化量内訳(堆肥化)'!AA13+'施設資源化量内訳(飼料化)'!AA13+'施設資源化量内訳(メタン化)'!AA13+'施設資源化量内訳(燃料化)'!AA13+'施設資源化量内訳(セメント)'!AA13+'施設資源化量内訳(資源化等)'!AA13</f>
        <v>0</v>
      </c>
      <c r="CH13" s="40">
        <f>'施設資源化量内訳(焼却)'!AB13+'施設資源化量内訳(粗大)'!AB13+'施設資源化量内訳(堆肥化)'!AB13+'施設資源化量内訳(飼料化)'!AB13+'施設資源化量内訳(メタン化)'!AB13+'施設資源化量内訳(燃料化)'!AB13+'施設資源化量内訳(セメント)'!AB13+'施設資源化量内訳(資源化等)'!AB13</f>
        <v>0</v>
      </c>
      <c r="CI13" s="40">
        <f>'施設資源化量内訳(焼却)'!AC13+'施設資源化量内訳(粗大)'!AC13+'施設資源化量内訳(堆肥化)'!AC13+'施設資源化量内訳(飼料化)'!AC13+'施設資源化量内訳(メタン化)'!AC13+'施設資源化量内訳(燃料化)'!AC13+'施設資源化量内訳(セメント)'!AC13+'施設資源化量内訳(資源化等)'!AC13</f>
        <v>0</v>
      </c>
      <c r="CJ13" s="40">
        <f>'施設資源化量内訳(焼却)'!AD13+'施設資源化量内訳(粗大)'!AD13+'施設資源化量内訳(堆肥化)'!AD13+'施設資源化量内訳(飼料化)'!AD13+'施設資源化量内訳(メタン化)'!AD13+'施設資源化量内訳(燃料化)'!AD13+'施設資源化量内訳(セメント)'!AD13+'施設資源化量内訳(資源化等)'!AD13</f>
        <v>0</v>
      </c>
      <c r="CK13" s="40">
        <f>'施設資源化量内訳(焼却)'!AE13+'施設資源化量内訳(粗大)'!AE13+'施設資源化量内訳(堆肥化)'!AE13+'施設資源化量内訳(飼料化)'!AE13+'施設資源化量内訳(メタン化)'!AE13+'施設資源化量内訳(燃料化)'!AE13+'施設資源化量内訳(セメント)'!AE13+'施設資源化量内訳(資源化等)'!AE13</f>
        <v>0</v>
      </c>
      <c r="CL13" s="40">
        <f>'施設資源化量内訳(焼却)'!AF13+'施設資源化量内訳(粗大)'!AF13+'施設資源化量内訳(堆肥化)'!AF13+'施設資源化量内訳(飼料化)'!AF13+'施設資源化量内訳(メタン化)'!AF13+'施設資源化量内訳(燃料化)'!AF13+'施設資源化量内訳(セメント)'!AF13+'施設資源化量内訳(資源化等)'!AF13</f>
        <v>0</v>
      </c>
    </row>
    <row r="14" spans="1:90" s="10" customFormat="1" ht="12" customHeight="1">
      <c r="A14" s="49" t="s">
        <v>124</v>
      </c>
      <c r="B14" s="50" t="s">
        <v>262</v>
      </c>
      <c r="C14" s="49" t="s">
        <v>265</v>
      </c>
      <c r="D14" s="39">
        <f t="shared" si="0"/>
        <v>0</v>
      </c>
      <c r="E14" s="39">
        <f t="shared" si="1"/>
        <v>0</v>
      </c>
      <c r="F14" s="39">
        <f t="shared" si="2"/>
        <v>0</v>
      </c>
      <c r="G14" s="39">
        <f t="shared" si="3"/>
        <v>0</v>
      </c>
      <c r="H14" s="39">
        <f t="shared" si="4"/>
        <v>0</v>
      </c>
      <c r="I14" s="39">
        <f t="shared" si="5"/>
        <v>0</v>
      </c>
      <c r="J14" s="39">
        <f t="shared" si="6"/>
        <v>0</v>
      </c>
      <c r="K14" s="39">
        <f t="shared" si="7"/>
        <v>0</v>
      </c>
      <c r="L14" s="39">
        <f t="shared" si="8"/>
        <v>0</v>
      </c>
      <c r="M14" s="39">
        <f t="shared" si="9"/>
        <v>0</v>
      </c>
      <c r="N14" s="39">
        <f t="shared" si="10"/>
        <v>0</v>
      </c>
      <c r="O14" s="39">
        <f t="shared" si="11"/>
        <v>0</v>
      </c>
      <c r="P14" s="39">
        <f t="shared" si="12"/>
        <v>0</v>
      </c>
      <c r="Q14" s="39">
        <f t="shared" si="13"/>
        <v>0</v>
      </c>
      <c r="R14" s="39">
        <f t="shared" si="14"/>
        <v>0</v>
      </c>
      <c r="S14" s="39">
        <f t="shared" si="15"/>
        <v>0</v>
      </c>
      <c r="T14" s="39">
        <f t="shared" si="16"/>
        <v>0</v>
      </c>
      <c r="U14" s="39">
        <f t="shared" si="17"/>
        <v>0</v>
      </c>
      <c r="V14" s="39">
        <f t="shared" si="18"/>
        <v>0</v>
      </c>
      <c r="W14" s="39">
        <f t="shared" si="19"/>
        <v>0</v>
      </c>
      <c r="X14" s="39">
        <f t="shared" si="20"/>
        <v>0</v>
      </c>
      <c r="Y14" s="39">
        <f t="shared" si="21"/>
        <v>0</v>
      </c>
      <c r="Z14" s="39">
        <f t="shared" si="22"/>
        <v>0</v>
      </c>
      <c r="AA14" s="39">
        <f t="shared" si="23"/>
        <v>0</v>
      </c>
      <c r="AB14" s="39">
        <f t="shared" si="24"/>
        <v>0</v>
      </c>
      <c r="AC14" s="39">
        <f t="shared" si="25"/>
        <v>0</v>
      </c>
      <c r="AD14" s="39">
        <f t="shared" si="26"/>
        <v>0</v>
      </c>
      <c r="AE14" s="39">
        <f t="shared" si="27"/>
        <v>0</v>
      </c>
      <c r="AF14" s="39">
        <f t="shared" si="28"/>
        <v>0</v>
      </c>
      <c r="AG14" s="39">
        <f t="shared" si="29"/>
        <v>0</v>
      </c>
      <c r="AH14" s="39">
        <v>0</v>
      </c>
      <c r="AI14" s="39">
        <v>0</v>
      </c>
      <c r="AJ14" s="39">
        <v>0</v>
      </c>
      <c r="AK14" s="39">
        <v>0</v>
      </c>
      <c r="AL14" s="39">
        <v>0</v>
      </c>
      <c r="AM14" s="39">
        <v>0</v>
      </c>
      <c r="AN14" s="39">
        <v>0</v>
      </c>
      <c r="AO14" s="39">
        <v>0</v>
      </c>
      <c r="AP14" s="39">
        <v>0</v>
      </c>
      <c r="AQ14" s="39">
        <v>0</v>
      </c>
      <c r="AR14" s="39">
        <v>0</v>
      </c>
      <c r="AS14" s="39">
        <v>0</v>
      </c>
      <c r="AT14" s="39">
        <v>0</v>
      </c>
      <c r="AU14" s="39">
        <v>0</v>
      </c>
      <c r="AV14" s="39">
        <v>0</v>
      </c>
      <c r="AW14" s="39">
        <v>0</v>
      </c>
      <c r="AX14" s="39">
        <v>0</v>
      </c>
      <c r="AY14" s="39">
        <v>0</v>
      </c>
      <c r="AZ14" s="39">
        <v>0</v>
      </c>
      <c r="BA14" s="39">
        <v>0</v>
      </c>
      <c r="BB14" s="39">
        <v>0</v>
      </c>
      <c r="BC14" s="39">
        <v>0</v>
      </c>
      <c r="BD14" s="39">
        <v>0</v>
      </c>
      <c r="BE14" s="39">
        <v>0</v>
      </c>
      <c r="BF14" s="39">
        <v>0</v>
      </c>
      <c r="BG14" s="39">
        <v>0</v>
      </c>
      <c r="BH14" s="39">
        <v>0</v>
      </c>
      <c r="BI14" s="39">
        <v>0</v>
      </c>
      <c r="BJ14" s="54">
        <f t="shared" si="30"/>
        <v>0</v>
      </c>
      <c r="BK14" s="40">
        <f>'施設資源化量内訳(焼却)'!E14+'施設資源化量内訳(粗大)'!E14+'施設資源化量内訳(堆肥化)'!E14+'施設資源化量内訳(飼料化)'!E14+'施設資源化量内訳(メタン化)'!E14+'施設資源化量内訳(燃料化)'!E14+'施設資源化量内訳(セメント)'!E14+'施設資源化量内訳(資源化等)'!E14</f>
        <v>0</v>
      </c>
      <c r="BL14" s="40">
        <f>'施設資源化量内訳(焼却)'!F14+'施設資源化量内訳(粗大)'!F14+'施設資源化量内訳(堆肥化)'!F14+'施設資源化量内訳(飼料化)'!F14+'施設資源化量内訳(メタン化)'!F14+'施設資源化量内訳(燃料化)'!F14+'施設資源化量内訳(セメント)'!F14+'施設資源化量内訳(資源化等)'!F14</f>
        <v>0</v>
      </c>
      <c r="BM14" s="40">
        <f>'施設資源化量内訳(焼却)'!G14+'施設資源化量内訳(粗大)'!G14+'施設資源化量内訳(堆肥化)'!G14+'施設資源化量内訳(飼料化)'!G14+'施設資源化量内訳(メタン化)'!G14+'施設資源化量内訳(燃料化)'!G14+'施設資源化量内訳(セメント)'!G14+'施設資源化量内訳(資源化等)'!G14</f>
        <v>0</v>
      </c>
      <c r="BN14" s="40">
        <f>'施設資源化量内訳(焼却)'!H14+'施設資源化量内訳(粗大)'!H14+'施設資源化量内訳(堆肥化)'!H14+'施設資源化量内訳(飼料化)'!H14+'施設資源化量内訳(メタン化)'!H14+'施設資源化量内訳(燃料化)'!H14+'施設資源化量内訳(セメント)'!H14+'施設資源化量内訳(資源化等)'!H14</f>
        <v>0</v>
      </c>
      <c r="BO14" s="40">
        <f>'施設資源化量内訳(焼却)'!I14+'施設資源化量内訳(粗大)'!I14+'施設資源化量内訳(堆肥化)'!I14+'施設資源化量内訳(飼料化)'!I14+'施設資源化量内訳(メタン化)'!I14+'施設資源化量内訳(燃料化)'!I14+'施設資源化量内訳(セメント)'!I14+'施設資源化量内訳(資源化等)'!I14</f>
        <v>0</v>
      </c>
      <c r="BP14" s="40">
        <f>'施設資源化量内訳(焼却)'!J14+'施設資源化量内訳(粗大)'!J14+'施設資源化量内訳(堆肥化)'!J14+'施設資源化量内訳(飼料化)'!J14+'施設資源化量内訳(メタン化)'!J14+'施設資源化量内訳(燃料化)'!J14+'施設資源化量内訳(セメント)'!J14+'施設資源化量内訳(資源化等)'!J14</f>
        <v>0</v>
      </c>
      <c r="BQ14" s="40">
        <f>'施設資源化量内訳(焼却)'!K14+'施設資源化量内訳(粗大)'!K14+'施設資源化量内訳(堆肥化)'!K14+'施設資源化量内訳(飼料化)'!K14+'施設資源化量内訳(メタン化)'!K14+'施設資源化量内訳(燃料化)'!K14+'施設資源化量内訳(セメント)'!K14+'施設資源化量内訳(資源化等)'!K14</f>
        <v>0</v>
      </c>
      <c r="BR14" s="40">
        <f>'施設資源化量内訳(焼却)'!L14+'施設資源化量内訳(粗大)'!L14+'施設資源化量内訳(堆肥化)'!L14+'施設資源化量内訳(飼料化)'!L14+'施設資源化量内訳(メタン化)'!L14+'施設資源化量内訳(燃料化)'!L14+'施設資源化量内訳(セメント)'!L14+'施設資源化量内訳(資源化等)'!L14</f>
        <v>0</v>
      </c>
      <c r="BS14" s="40">
        <f>'施設資源化量内訳(焼却)'!M14+'施設資源化量内訳(粗大)'!M14+'施設資源化量内訳(堆肥化)'!M14+'施設資源化量内訳(飼料化)'!M14+'施設資源化量内訳(メタン化)'!M14+'施設資源化量内訳(燃料化)'!M14+'施設資源化量内訳(セメント)'!M14+'施設資源化量内訳(資源化等)'!M14</f>
        <v>0</v>
      </c>
      <c r="BT14" s="40">
        <f>'施設資源化量内訳(焼却)'!N14+'施設資源化量内訳(粗大)'!N14+'施設資源化量内訳(堆肥化)'!N14+'施設資源化量内訳(飼料化)'!N14+'施設資源化量内訳(メタン化)'!N14+'施設資源化量内訳(燃料化)'!N14+'施設資源化量内訳(セメント)'!N14+'施設資源化量内訳(資源化等)'!N14</f>
        <v>0</v>
      </c>
      <c r="BU14" s="40">
        <f>'施設資源化量内訳(焼却)'!O14+'施設資源化量内訳(粗大)'!O14+'施設資源化量内訳(堆肥化)'!O14+'施設資源化量内訳(飼料化)'!O14+'施設資源化量内訳(メタン化)'!O14+'施設資源化量内訳(燃料化)'!O14+'施設資源化量内訳(セメント)'!O14+'施設資源化量内訳(資源化等)'!O14</f>
        <v>0</v>
      </c>
      <c r="BV14" s="40">
        <f>'施設資源化量内訳(焼却)'!P14+'施設資源化量内訳(粗大)'!P14+'施設資源化量内訳(堆肥化)'!P14+'施設資源化量内訳(飼料化)'!P14+'施設資源化量内訳(メタン化)'!P14+'施設資源化量内訳(燃料化)'!P14+'施設資源化量内訳(セメント)'!P14+'施設資源化量内訳(資源化等)'!P14</f>
        <v>0</v>
      </c>
      <c r="BW14" s="40">
        <f>'施設資源化量内訳(焼却)'!Q14+'施設資源化量内訳(粗大)'!Q14+'施設資源化量内訳(堆肥化)'!Q14+'施設資源化量内訳(飼料化)'!Q14+'施設資源化量内訳(メタン化)'!Q14+'施設資源化量内訳(燃料化)'!Q14+'施設資源化量内訳(セメント)'!Q14+'施設資源化量内訳(資源化等)'!Q14</f>
        <v>0</v>
      </c>
      <c r="BX14" s="40">
        <f>'施設資源化量内訳(焼却)'!R14+'施設資源化量内訳(粗大)'!R14+'施設資源化量内訳(堆肥化)'!R14+'施設資源化量内訳(飼料化)'!R14+'施設資源化量内訳(メタン化)'!R14+'施設資源化量内訳(燃料化)'!R14+'施設資源化量内訳(セメント)'!R14+'施設資源化量内訳(資源化等)'!R14</f>
        <v>0</v>
      </c>
      <c r="BY14" s="40">
        <f>'施設資源化量内訳(焼却)'!S14+'施設資源化量内訳(粗大)'!S14+'施設資源化量内訳(堆肥化)'!S14+'施設資源化量内訳(飼料化)'!S14+'施設資源化量内訳(メタン化)'!S14+'施設資源化量内訳(燃料化)'!S14+'施設資源化量内訳(セメント)'!S14+'施設資源化量内訳(資源化等)'!S14</f>
        <v>0</v>
      </c>
      <c r="BZ14" s="40">
        <f>'施設資源化量内訳(焼却)'!T14+'施設資源化量内訳(粗大)'!T14+'施設資源化量内訳(堆肥化)'!T14+'施設資源化量内訳(飼料化)'!T14+'施設資源化量内訳(メタン化)'!T14+'施設資源化量内訳(燃料化)'!T14+'施設資源化量内訳(セメント)'!T14+'施設資源化量内訳(資源化等)'!T14</f>
        <v>0</v>
      </c>
      <c r="CA14" s="40">
        <f>'施設資源化量内訳(焼却)'!U14+'施設資源化量内訳(粗大)'!U14+'施設資源化量内訳(堆肥化)'!U14+'施設資源化量内訳(飼料化)'!U14+'施設資源化量内訳(メタン化)'!U14+'施設資源化量内訳(燃料化)'!U14+'施設資源化量内訳(セメント)'!U14+'施設資源化量内訳(資源化等)'!U14</f>
        <v>0</v>
      </c>
      <c r="CB14" s="40">
        <f>'施設資源化量内訳(焼却)'!V14+'施設資源化量内訳(粗大)'!V14+'施設資源化量内訳(堆肥化)'!V14+'施設資源化量内訳(飼料化)'!V14+'施設資源化量内訳(メタン化)'!V14+'施設資源化量内訳(燃料化)'!V14+'施設資源化量内訳(セメント)'!V14+'施設資源化量内訳(資源化等)'!V14</f>
        <v>0</v>
      </c>
      <c r="CC14" s="40">
        <f>'施設資源化量内訳(焼却)'!W14+'施設資源化量内訳(粗大)'!W14+'施設資源化量内訳(堆肥化)'!W14+'施設資源化量内訳(飼料化)'!W14+'施設資源化量内訳(メタン化)'!W14+'施設資源化量内訳(燃料化)'!W14+'施設資源化量内訳(セメント)'!W14+'施設資源化量内訳(資源化等)'!W14</f>
        <v>0</v>
      </c>
      <c r="CD14" s="40">
        <f>'施設資源化量内訳(焼却)'!X14+'施設資源化量内訳(粗大)'!X14+'施設資源化量内訳(堆肥化)'!X14+'施設資源化量内訳(飼料化)'!X14+'施設資源化量内訳(メタン化)'!X14+'施設資源化量内訳(燃料化)'!X14+'施設資源化量内訳(セメント)'!X14+'施設資源化量内訳(資源化等)'!X14</f>
        <v>0</v>
      </c>
      <c r="CE14" s="40">
        <f>'施設資源化量内訳(焼却)'!Y14+'施設資源化量内訳(粗大)'!Y14+'施設資源化量内訳(堆肥化)'!Y14+'施設資源化量内訳(飼料化)'!Y14+'施設資源化量内訳(メタン化)'!Y14+'施設資源化量内訳(燃料化)'!Y14+'施設資源化量内訳(セメント)'!Y14+'施設資源化量内訳(資源化等)'!Y14</f>
        <v>0</v>
      </c>
      <c r="CF14" s="40">
        <f>'施設資源化量内訳(焼却)'!Z14+'施設資源化量内訳(粗大)'!Z14+'施設資源化量内訳(堆肥化)'!Z14+'施設資源化量内訳(飼料化)'!Z14+'施設資源化量内訳(メタン化)'!Z14+'施設資源化量内訳(燃料化)'!Z14+'施設資源化量内訳(セメント)'!Z14+'施設資源化量内訳(資源化等)'!Z14</f>
        <v>0</v>
      </c>
      <c r="CG14" s="40">
        <f>'施設資源化量内訳(焼却)'!AA14+'施設資源化量内訳(粗大)'!AA14+'施設資源化量内訳(堆肥化)'!AA14+'施設資源化量内訳(飼料化)'!AA14+'施設資源化量内訳(メタン化)'!AA14+'施設資源化量内訳(燃料化)'!AA14+'施設資源化量内訳(セメント)'!AA14+'施設資源化量内訳(資源化等)'!AA14</f>
        <v>0</v>
      </c>
      <c r="CH14" s="40">
        <f>'施設資源化量内訳(焼却)'!AB14+'施設資源化量内訳(粗大)'!AB14+'施設資源化量内訳(堆肥化)'!AB14+'施設資源化量内訳(飼料化)'!AB14+'施設資源化量内訳(メタン化)'!AB14+'施設資源化量内訳(燃料化)'!AB14+'施設資源化量内訳(セメント)'!AB14+'施設資源化量内訳(資源化等)'!AB14</f>
        <v>0</v>
      </c>
      <c r="CI14" s="40">
        <f>'施設資源化量内訳(焼却)'!AC14+'施設資源化量内訳(粗大)'!AC14+'施設資源化量内訳(堆肥化)'!AC14+'施設資源化量内訳(飼料化)'!AC14+'施設資源化量内訳(メタン化)'!AC14+'施設資源化量内訳(燃料化)'!AC14+'施設資源化量内訳(セメント)'!AC14+'施設資源化量内訳(資源化等)'!AC14</f>
        <v>0</v>
      </c>
      <c r="CJ14" s="40">
        <f>'施設資源化量内訳(焼却)'!AD14+'施設資源化量内訳(粗大)'!AD14+'施設資源化量内訳(堆肥化)'!AD14+'施設資源化量内訳(飼料化)'!AD14+'施設資源化量内訳(メタン化)'!AD14+'施設資源化量内訳(燃料化)'!AD14+'施設資源化量内訳(セメント)'!AD14+'施設資源化量内訳(資源化等)'!AD14</f>
        <v>0</v>
      </c>
      <c r="CK14" s="40">
        <f>'施設資源化量内訳(焼却)'!AE14+'施設資源化量内訳(粗大)'!AE14+'施設資源化量内訳(堆肥化)'!AE14+'施設資源化量内訳(飼料化)'!AE14+'施設資源化量内訳(メタン化)'!AE14+'施設資源化量内訳(燃料化)'!AE14+'施設資源化量内訳(セメント)'!AE14+'施設資源化量内訳(資源化等)'!AE14</f>
        <v>0</v>
      </c>
      <c r="CL14" s="40">
        <f>'施設資源化量内訳(焼却)'!AF14+'施設資源化量内訳(粗大)'!AF14+'施設資源化量内訳(堆肥化)'!AF14+'施設資源化量内訳(飼料化)'!AF14+'施設資源化量内訳(メタン化)'!AF14+'施設資源化量内訳(燃料化)'!AF14+'施設資源化量内訳(セメント)'!AF14+'施設資源化量内訳(資源化等)'!AF14</f>
        <v>0</v>
      </c>
    </row>
    <row r="15" spans="1:90" s="10" customFormat="1" ht="12" customHeight="1">
      <c r="A15" s="49" t="s">
        <v>124</v>
      </c>
      <c r="B15" s="50" t="s">
        <v>287</v>
      </c>
      <c r="C15" s="49" t="s">
        <v>288</v>
      </c>
      <c r="D15" s="39">
        <f t="shared" si="0"/>
        <v>0</v>
      </c>
      <c r="E15" s="39">
        <f t="shared" si="1"/>
        <v>0</v>
      </c>
      <c r="F15" s="39">
        <f t="shared" si="2"/>
        <v>0</v>
      </c>
      <c r="G15" s="39">
        <f t="shared" si="3"/>
        <v>0</v>
      </c>
      <c r="H15" s="39">
        <f t="shared" si="4"/>
        <v>0</v>
      </c>
      <c r="I15" s="39">
        <f t="shared" si="5"/>
        <v>0</v>
      </c>
      <c r="J15" s="39">
        <f t="shared" si="6"/>
        <v>0</v>
      </c>
      <c r="K15" s="39">
        <f t="shared" si="7"/>
        <v>0</v>
      </c>
      <c r="L15" s="39">
        <f t="shared" si="8"/>
        <v>0</v>
      </c>
      <c r="M15" s="39">
        <f t="shared" si="9"/>
        <v>0</v>
      </c>
      <c r="N15" s="39">
        <f t="shared" si="10"/>
        <v>0</v>
      </c>
      <c r="O15" s="39">
        <f t="shared" si="11"/>
        <v>0</v>
      </c>
      <c r="P15" s="39">
        <f t="shared" si="12"/>
        <v>0</v>
      </c>
      <c r="Q15" s="39">
        <f t="shared" si="13"/>
        <v>0</v>
      </c>
      <c r="R15" s="39">
        <f t="shared" si="14"/>
        <v>0</v>
      </c>
      <c r="S15" s="39">
        <f t="shared" si="15"/>
        <v>0</v>
      </c>
      <c r="T15" s="39">
        <f t="shared" si="16"/>
        <v>0</v>
      </c>
      <c r="U15" s="39">
        <f t="shared" si="17"/>
        <v>0</v>
      </c>
      <c r="V15" s="39">
        <f t="shared" si="18"/>
        <v>0</v>
      </c>
      <c r="W15" s="39">
        <f t="shared" si="19"/>
        <v>0</v>
      </c>
      <c r="X15" s="39">
        <f t="shared" si="20"/>
        <v>0</v>
      </c>
      <c r="Y15" s="39">
        <f t="shared" si="21"/>
        <v>0</v>
      </c>
      <c r="Z15" s="39">
        <f t="shared" si="22"/>
        <v>0</v>
      </c>
      <c r="AA15" s="39">
        <f t="shared" si="23"/>
        <v>0</v>
      </c>
      <c r="AB15" s="39">
        <f t="shared" si="24"/>
        <v>0</v>
      </c>
      <c r="AC15" s="39">
        <f t="shared" si="25"/>
        <v>0</v>
      </c>
      <c r="AD15" s="39">
        <f t="shared" si="26"/>
        <v>0</v>
      </c>
      <c r="AE15" s="39">
        <f t="shared" si="27"/>
        <v>0</v>
      </c>
      <c r="AF15" s="39">
        <f t="shared" si="28"/>
        <v>0</v>
      </c>
      <c r="AG15" s="39">
        <f t="shared" si="29"/>
        <v>0</v>
      </c>
      <c r="AH15" s="39">
        <v>0</v>
      </c>
      <c r="AI15" s="39">
        <v>0</v>
      </c>
      <c r="AJ15" s="39">
        <v>0</v>
      </c>
      <c r="AK15" s="39">
        <v>0</v>
      </c>
      <c r="AL15" s="39">
        <v>0</v>
      </c>
      <c r="AM15" s="39">
        <v>0</v>
      </c>
      <c r="AN15" s="39">
        <v>0</v>
      </c>
      <c r="AO15" s="39">
        <v>0</v>
      </c>
      <c r="AP15" s="39">
        <v>0</v>
      </c>
      <c r="AQ15" s="39">
        <v>0</v>
      </c>
      <c r="AR15" s="39">
        <v>0</v>
      </c>
      <c r="AS15" s="39">
        <v>0</v>
      </c>
      <c r="AT15" s="39">
        <v>0</v>
      </c>
      <c r="AU15" s="39">
        <v>0</v>
      </c>
      <c r="AV15" s="39">
        <v>0</v>
      </c>
      <c r="AW15" s="39">
        <v>0</v>
      </c>
      <c r="AX15" s="39">
        <v>0</v>
      </c>
      <c r="AY15" s="39">
        <v>0</v>
      </c>
      <c r="AZ15" s="39">
        <v>0</v>
      </c>
      <c r="BA15" s="39">
        <v>0</v>
      </c>
      <c r="BB15" s="39">
        <v>0</v>
      </c>
      <c r="BC15" s="39">
        <v>0</v>
      </c>
      <c r="BD15" s="39">
        <v>0</v>
      </c>
      <c r="BE15" s="39">
        <v>0</v>
      </c>
      <c r="BF15" s="39">
        <v>0</v>
      </c>
      <c r="BG15" s="39">
        <v>0</v>
      </c>
      <c r="BH15" s="39">
        <v>0</v>
      </c>
      <c r="BI15" s="39">
        <v>0</v>
      </c>
      <c r="BJ15" s="54">
        <f t="shared" si="30"/>
        <v>0</v>
      </c>
      <c r="BK15" s="40">
        <f>'施設資源化量内訳(焼却)'!E15+'施設資源化量内訳(粗大)'!E15+'施設資源化量内訳(堆肥化)'!E15+'施設資源化量内訳(飼料化)'!E15+'施設資源化量内訳(メタン化)'!E15+'施設資源化量内訳(燃料化)'!E15+'施設資源化量内訳(セメント)'!E15+'施設資源化量内訳(資源化等)'!E15</f>
        <v>0</v>
      </c>
      <c r="BL15" s="40">
        <f>'施設資源化量内訳(焼却)'!F15+'施設資源化量内訳(粗大)'!F15+'施設資源化量内訳(堆肥化)'!F15+'施設資源化量内訳(飼料化)'!F15+'施設資源化量内訳(メタン化)'!F15+'施設資源化量内訳(燃料化)'!F15+'施設資源化量内訳(セメント)'!F15+'施設資源化量内訳(資源化等)'!F15</f>
        <v>0</v>
      </c>
      <c r="BM15" s="40">
        <f>'施設資源化量内訳(焼却)'!G15+'施設資源化量内訳(粗大)'!G15+'施設資源化量内訳(堆肥化)'!G15+'施設資源化量内訳(飼料化)'!G15+'施設資源化量内訳(メタン化)'!G15+'施設資源化量内訳(燃料化)'!G15+'施設資源化量内訳(セメント)'!G15+'施設資源化量内訳(資源化等)'!G15</f>
        <v>0</v>
      </c>
      <c r="BN15" s="40">
        <f>'施設資源化量内訳(焼却)'!H15+'施設資源化量内訳(粗大)'!H15+'施設資源化量内訳(堆肥化)'!H15+'施設資源化量内訳(飼料化)'!H15+'施設資源化量内訳(メタン化)'!H15+'施設資源化量内訳(燃料化)'!H15+'施設資源化量内訳(セメント)'!H15+'施設資源化量内訳(資源化等)'!H15</f>
        <v>0</v>
      </c>
      <c r="BO15" s="40">
        <f>'施設資源化量内訳(焼却)'!I15+'施設資源化量内訳(粗大)'!I15+'施設資源化量内訳(堆肥化)'!I15+'施設資源化量内訳(飼料化)'!I15+'施設資源化量内訳(メタン化)'!I15+'施設資源化量内訳(燃料化)'!I15+'施設資源化量内訳(セメント)'!I15+'施設資源化量内訳(資源化等)'!I15</f>
        <v>0</v>
      </c>
      <c r="BP15" s="40">
        <f>'施設資源化量内訳(焼却)'!J15+'施設資源化量内訳(粗大)'!J15+'施設資源化量内訳(堆肥化)'!J15+'施設資源化量内訳(飼料化)'!J15+'施設資源化量内訳(メタン化)'!J15+'施設資源化量内訳(燃料化)'!J15+'施設資源化量内訳(セメント)'!J15+'施設資源化量内訳(資源化等)'!J15</f>
        <v>0</v>
      </c>
      <c r="BQ15" s="40">
        <f>'施設資源化量内訳(焼却)'!K15+'施設資源化量内訳(粗大)'!K15+'施設資源化量内訳(堆肥化)'!K15+'施設資源化量内訳(飼料化)'!K15+'施設資源化量内訳(メタン化)'!K15+'施設資源化量内訳(燃料化)'!K15+'施設資源化量内訳(セメント)'!K15+'施設資源化量内訳(資源化等)'!K15</f>
        <v>0</v>
      </c>
      <c r="BR15" s="40">
        <f>'施設資源化量内訳(焼却)'!L15+'施設資源化量内訳(粗大)'!L15+'施設資源化量内訳(堆肥化)'!L15+'施設資源化量内訳(飼料化)'!L15+'施設資源化量内訳(メタン化)'!L15+'施設資源化量内訳(燃料化)'!L15+'施設資源化量内訳(セメント)'!L15+'施設資源化量内訳(資源化等)'!L15</f>
        <v>0</v>
      </c>
      <c r="BS15" s="40">
        <f>'施設資源化量内訳(焼却)'!M15+'施設資源化量内訳(粗大)'!M15+'施設資源化量内訳(堆肥化)'!M15+'施設資源化量内訳(飼料化)'!M15+'施設資源化量内訳(メタン化)'!M15+'施設資源化量内訳(燃料化)'!M15+'施設資源化量内訳(セメント)'!M15+'施設資源化量内訳(資源化等)'!M15</f>
        <v>0</v>
      </c>
      <c r="BT15" s="40">
        <f>'施設資源化量内訳(焼却)'!N15+'施設資源化量内訳(粗大)'!N15+'施設資源化量内訳(堆肥化)'!N15+'施設資源化量内訳(飼料化)'!N15+'施設資源化量内訳(メタン化)'!N15+'施設資源化量内訳(燃料化)'!N15+'施設資源化量内訳(セメント)'!N15+'施設資源化量内訳(資源化等)'!N15</f>
        <v>0</v>
      </c>
      <c r="BU15" s="40">
        <f>'施設資源化量内訳(焼却)'!O15+'施設資源化量内訳(粗大)'!O15+'施設資源化量内訳(堆肥化)'!O15+'施設資源化量内訳(飼料化)'!O15+'施設資源化量内訳(メタン化)'!O15+'施設資源化量内訳(燃料化)'!O15+'施設資源化量内訳(セメント)'!O15+'施設資源化量内訳(資源化等)'!O15</f>
        <v>0</v>
      </c>
      <c r="BV15" s="40">
        <f>'施設資源化量内訳(焼却)'!P15+'施設資源化量内訳(粗大)'!P15+'施設資源化量内訳(堆肥化)'!P15+'施設資源化量内訳(飼料化)'!P15+'施設資源化量内訳(メタン化)'!P15+'施設資源化量内訳(燃料化)'!P15+'施設資源化量内訳(セメント)'!P15+'施設資源化量内訳(資源化等)'!P15</f>
        <v>0</v>
      </c>
      <c r="BW15" s="40">
        <f>'施設資源化量内訳(焼却)'!Q15+'施設資源化量内訳(粗大)'!Q15+'施設資源化量内訳(堆肥化)'!Q15+'施設資源化量内訳(飼料化)'!Q15+'施設資源化量内訳(メタン化)'!Q15+'施設資源化量内訳(燃料化)'!Q15+'施設資源化量内訳(セメント)'!Q15+'施設資源化量内訳(資源化等)'!Q15</f>
        <v>0</v>
      </c>
      <c r="BX15" s="40">
        <f>'施設資源化量内訳(焼却)'!R15+'施設資源化量内訳(粗大)'!R15+'施設資源化量内訳(堆肥化)'!R15+'施設資源化量内訳(飼料化)'!R15+'施設資源化量内訳(メタン化)'!R15+'施設資源化量内訳(燃料化)'!R15+'施設資源化量内訳(セメント)'!R15+'施設資源化量内訳(資源化等)'!R15</f>
        <v>0</v>
      </c>
      <c r="BY15" s="40">
        <f>'施設資源化量内訳(焼却)'!S15+'施設資源化量内訳(粗大)'!S15+'施設資源化量内訳(堆肥化)'!S15+'施設資源化量内訳(飼料化)'!S15+'施設資源化量内訳(メタン化)'!S15+'施設資源化量内訳(燃料化)'!S15+'施設資源化量内訳(セメント)'!S15+'施設資源化量内訳(資源化等)'!S15</f>
        <v>0</v>
      </c>
      <c r="BZ15" s="40">
        <f>'施設資源化量内訳(焼却)'!T15+'施設資源化量内訳(粗大)'!T15+'施設資源化量内訳(堆肥化)'!T15+'施設資源化量内訳(飼料化)'!T15+'施設資源化量内訳(メタン化)'!T15+'施設資源化量内訳(燃料化)'!T15+'施設資源化量内訳(セメント)'!T15+'施設資源化量内訳(資源化等)'!T15</f>
        <v>0</v>
      </c>
      <c r="CA15" s="40">
        <f>'施設資源化量内訳(焼却)'!U15+'施設資源化量内訳(粗大)'!U15+'施設資源化量内訳(堆肥化)'!U15+'施設資源化量内訳(飼料化)'!U15+'施設資源化量内訳(メタン化)'!U15+'施設資源化量内訳(燃料化)'!U15+'施設資源化量内訳(セメント)'!U15+'施設資源化量内訳(資源化等)'!U15</f>
        <v>0</v>
      </c>
      <c r="CB15" s="40">
        <f>'施設資源化量内訳(焼却)'!V15+'施設資源化量内訳(粗大)'!V15+'施設資源化量内訳(堆肥化)'!V15+'施設資源化量内訳(飼料化)'!V15+'施設資源化量内訳(メタン化)'!V15+'施設資源化量内訳(燃料化)'!V15+'施設資源化量内訳(セメント)'!V15+'施設資源化量内訳(資源化等)'!V15</f>
        <v>0</v>
      </c>
      <c r="CC15" s="40">
        <f>'施設資源化量内訳(焼却)'!W15+'施設資源化量内訳(粗大)'!W15+'施設資源化量内訳(堆肥化)'!W15+'施設資源化量内訳(飼料化)'!W15+'施設資源化量内訳(メタン化)'!W15+'施設資源化量内訳(燃料化)'!W15+'施設資源化量内訳(セメント)'!W15+'施設資源化量内訳(資源化等)'!W15</f>
        <v>0</v>
      </c>
      <c r="CD15" s="40">
        <f>'施設資源化量内訳(焼却)'!X15+'施設資源化量内訳(粗大)'!X15+'施設資源化量内訳(堆肥化)'!X15+'施設資源化量内訳(飼料化)'!X15+'施設資源化量内訳(メタン化)'!X15+'施設資源化量内訳(燃料化)'!X15+'施設資源化量内訳(セメント)'!X15+'施設資源化量内訳(資源化等)'!X15</f>
        <v>0</v>
      </c>
      <c r="CE15" s="40">
        <f>'施設資源化量内訳(焼却)'!Y15+'施設資源化量内訳(粗大)'!Y15+'施設資源化量内訳(堆肥化)'!Y15+'施設資源化量内訳(飼料化)'!Y15+'施設資源化量内訳(メタン化)'!Y15+'施設資源化量内訳(燃料化)'!Y15+'施設資源化量内訳(セメント)'!Y15+'施設資源化量内訳(資源化等)'!Y15</f>
        <v>0</v>
      </c>
      <c r="CF15" s="40">
        <f>'施設資源化量内訳(焼却)'!Z15+'施設資源化量内訳(粗大)'!Z15+'施設資源化量内訳(堆肥化)'!Z15+'施設資源化量内訳(飼料化)'!Z15+'施設資源化量内訳(メタン化)'!Z15+'施設資源化量内訳(燃料化)'!Z15+'施設資源化量内訳(セメント)'!Z15+'施設資源化量内訳(資源化等)'!Z15</f>
        <v>0</v>
      </c>
      <c r="CG15" s="40">
        <f>'施設資源化量内訳(焼却)'!AA15+'施設資源化量内訳(粗大)'!AA15+'施設資源化量内訳(堆肥化)'!AA15+'施設資源化量内訳(飼料化)'!AA15+'施設資源化量内訳(メタン化)'!AA15+'施設資源化量内訳(燃料化)'!AA15+'施設資源化量内訳(セメント)'!AA15+'施設資源化量内訳(資源化等)'!AA15</f>
        <v>0</v>
      </c>
      <c r="CH15" s="40">
        <f>'施設資源化量内訳(焼却)'!AB15+'施設資源化量内訳(粗大)'!AB15+'施設資源化量内訳(堆肥化)'!AB15+'施設資源化量内訳(飼料化)'!AB15+'施設資源化量内訳(メタン化)'!AB15+'施設資源化量内訳(燃料化)'!AB15+'施設資源化量内訳(セメント)'!AB15+'施設資源化量内訳(資源化等)'!AB15</f>
        <v>0</v>
      </c>
      <c r="CI15" s="40">
        <f>'施設資源化量内訳(焼却)'!AC15+'施設資源化量内訳(粗大)'!AC15+'施設資源化量内訳(堆肥化)'!AC15+'施設資源化量内訳(飼料化)'!AC15+'施設資源化量内訳(メタン化)'!AC15+'施設資源化量内訳(燃料化)'!AC15+'施設資源化量内訳(セメント)'!AC15+'施設資源化量内訳(資源化等)'!AC15</f>
        <v>0</v>
      </c>
      <c r="CJ15" s="40">
        <f>'施設資源化量内訳(焼却)'!AD15+'施設資源化量内訳(粗大)'!AD15+'施設資源化量内訳(堆肥化)'!AD15+'施設資源化量内訳(飼料化)'!AD15+'施設資源化量内訳(メタン化)'!AD15+'施設資源化量内訳(燃料化)'!AD15+'施設資源化量内訳(セメント)'!AD15+'施設資源化量内訳(資源化等)'!AD15</f>
        <v>0</v>
      </c>
      <c r="CK15" s="40">
        <f>'施設資源化量内訳(焼却)'!AE15+'施設資源化量内訳(粗大)'!AE15+'施設資源化量内訳(堆肥化)'!AE15+'施設資源化量内訳(飼料化)'!AE15+'施設資源化量内訳(メタン化)'!AE15+'施設資源化量内訳(燃料化)'!AE15+'施設資源化量内訳(セメント)'!AE15+'施設資源化量内訳(資源化等)'!AE15</f>
        <v>0</v>
      </c>
      <c r="CL15" s="40">
        <f>'施設資源化量内訳(焼却)'!AF15+'施設資源化量内訳(粗大)'!AF15+'施設資源化量内訳(堆肥化)'!AF15+'施設資源化量内訳(飼料化)'!AF15+'施設資源化量内訳(メタン化)'!AF15+'施設資源化量内訳(燃料化)'!AF15+'施設資源化量内訳(セメント)'!AF15+'施設資源化量内訳(資源化等)'!AF15</f>
        <v>0</v>
      </c>
    </row>
    <row r="16" spans="1:90" s="10" customFormat="1" ht="12" customHeight="1">
      <c r="A16" s="49" t="s">
        <v>137</v>
      </c>
      <c r="B16" s="50" t="s">
        <v>302</v>
      </c>
      <c r="C16" s="49" t="s">
        <v>304</v>
      </c>
      <c r="D16" s="39">
        <f t="shared" si="0"/>
        <v>0</v>
      </c>
      <c r="E16" s="39">
        <f t="shared" si="1"/>
        <v>0</v>
      </c>
      <c r="F16" s="39">
        <f t="shared" si="2"/>
        <v>0</v>
      </c>
      <c r="G16" s="39">
        <f t="shared" si="3"/>
        <v>0</v>
      </c>
      <c r="H16" s="39">
        <f t="shared" si="4"/>
        <v>0</v>
      </c>
      <c r="I16" s="39">
        <f t="shared" si="5"/>
        <v>0</v>
      </c>
      <c r="J16" s="39">
        <f t="shared" si="6"/>
        <v>0</v>
      </c>
      <c r="K16" s="39">
        <f t="shared" si="7"/>
        <v>0</v>
      </c>
      <c r="L16" s="39">
        <f t="shared" si="8"/>
        <v>0</v>
      </c>
      <c r="M16" s="39">
        <f t="shared" si="9"/>
        <v>0</v>
      </c>
      <c r="N16" s="39">
        <f t="shared" si="10"/>
        <v>0</v>
      </c>
      <c r="O16" s="39">
        <f t="shared" si="11"/>
        <v>0</v>
      </c>
      <c r="P16" s="39">
        <f t="shared" si="12"/>
        <v>0</v>
      </c>
      <c r="Q16" s="39">
        <f t="shared" si="13"/>
        <v>0</v>
      </c>
      <c r="R16" s="39">
        <f t="shared" si="14"/>
        <v>0</v>
      </c>
      <c r="S16" s="39">
        <f t="shared" si="15"/>
        <v>0</v>
      </c>
      <c r="T16" s="39">
        <f t="shared" si="16"/>
        <v>0</v>
      </c>
      <c r="U16" s="39">
        <f t="shared" si="17"/>
        <v>0</v>
      </c>
      <c r="V16" s="39">
        <f t="shared" si="18"/>
        <v>0</v>
      </c>
      <c r="W16" s="39">
        <f t="shared" si="19"/>
        <v>0</v>
      </c>
      <c r="X16" s="39">
        <f t="shared" si="20"/>
        <v>0</v>
      </c>
      <c r="Y16" s="39">
        <f t="shared" si="21"/>
        <v>0</v>
      </c>
      <c r="Z16" s="39">
        <f t="shared" si="22"/>
        <v>0</v>
      </c>
      <c r="AA16" s="39">
        <f t="shared" si="23"/>
        <v>0</v>
      </c>
      <c r="AB16" s="39">
        <f t="shared" si="24"/>
        <v>0</v>
      </c>
      <c r="AC16" s="39">
        <f t="shared" si="25"/>
        <v>0</v>
      </c>
      <c r="AD16" s="39">
        <f t="shared" si="26"/>
        <v>0</v>
      </c>
      <c r="AE16" s="39">
        <f t="shared" si="27"/>
        <v>0</v>
      </c>
      <c r="AF16" s="39">
        <f t="shared" si="28"/>
        <v>0</v>
      </c>
      <c r="AG16" s="39">
        <f t="shared" si="29"/>
        <v>0</v>
      </c>
      <c r="AH16" s="39">
        <v>0</v>
      </c>
      <c r="AI16" s="39">
        <v>0</v>
      </c>
      <c r="AJ16" s="39">
        <v>0</v>
      </c>
      <c r="AK16" s="39">
        <v>0</v>
      </c>
      <c r="AL16" s="39">
        <v>0</v>
      </c>
      <c r="AM16" s="39">
        <v>0</v>
      </c>
      <c r="AN16" s="39">
        <v>0</v>
      </c>
      <c r="AO16" s="39">
        <v>0</v>
      </c>
      <c r="AP16" s="39">
        <v>0</v>
      </c>
      <c r="AQ16" s="39">
        <v>0</v>
      </c>
      <c r="AR16" s="39">
        <v>0</v>
      </c>
      <c r="AS16" s="39">
        <v>0</v>
      </c>
      <c r="AT16" s="39">
        <v>0</v>
      </c>
      <c r="AU16" s="39">
        <v>0</v>
      </c>
      <c r="AV16" s="39">
        <v>0</v>
      </c>
      <c r="AW16" s="39">
        <v>0</v>
      </c>
      <c r="AX16" s="39">
        <v>0</v>
      </c>
      <c r="AY16" s="39">
        <v>0</v>
      </c>
      <c r="AZ16" s="39">
        <v>0</v>
      </c>
      <c r="BA16" s="39">
        <v>0</v>
      </c>
      <c r="BB16" s="39">
        <v>0</v>
      </c>
      <c r="BC16" s="39">
        <v>0</v>
      </c>
      <c r="BD16" s="39">
        <v>0</v>
      </c>
      <c r="BE16" s="39">
        <v>0</v>
      </c>
      <c r="BF16" s="39">
        <v>0</v>
      </c>
      <c r="BG16" s="39">
        <v>0</v>
      </c>
      <c r="BH16" s="39">
        <v>0</v>
      </c>
      <c r="BI16" s="39">
        <v>0</v>
      </c>
      <c r="BJ16" s="54">
        <f t="shared" si="30"/>
        <v>0</v>
      </c>
      <c r="BK16" s="40">
        <f>'施設資源化量内訳(焼却)'!E16+'施設資源化量内訳(粗大)'!E16+'施設資源化量内訳(堆肥化)'!E16+'施設資源化量内訳(飼料化)'!E16+'施設資源化量内訳(メタン化)'!E16+'施設資源化量内訳(燃料化)'!E16+'施設資源化量内訳(セメント)'!E16+'施設資源化量内訳(資源化等)'!E16</f>
        <v>0</v>
      </c>
      <c r="BL16" s="40">
        <f>'施設資源化量内訳(焼却)'!F16+'施設資源化量内訳(粗大)'!F16+'施設資源化量内訳(堆肥化)'!F16+'施設資源化量内訳(飼料化)'!F16+'施設資源化量内訳(メタン化)'!F16+'施設資源化量内訳(燃料化)'!F16+'施設資源化量内訳(セメント)'!F16+'施設資源化量内訳(資源化等)'!F16</f>
        <v>0</v>
      </c>
      <c r="BM16" s="40">
        <f>'施設資源化量内訳(焼却)'!G16+'施設資源化量内訳(粗大)'!G16+'施設資源化量内訳(堆肥化)'!G16+'施設資源化量内訳(飼料化)'!G16+'施設資源化量内訳(メタン化)'!G16+'施設資源化量内訳(燃料化)'!G16+'施設資源化量内訳(セメント)'!G16+'施設資源化量内訳(資源化等)'!G16</f>
        <v>0</v>
      </c>
      <c r="BN16" s="40">
        <f>'施設資源化量内訳(焼却)'!H16+'施設資源化量内訳(粗大)'!H16+'施設資源化量内訳(堆肥化)'!H16+'施設資源化量内訳(飼料化)'!H16+'施設資源化量内訳(メタン化)'!H16+'施設資源化量内訳(燃料化)'!H16+'施設資源化量内訳(セメント)'!H16+'施設資源化量内訳(資源化等)'!H16</f>
        <v>0</v>
      </c>
      <c r="BO16" s="40">
        <f>'施設資源化量内訳(焼却)'!I16+'施設資源化量内訳(粗大)'!I16+'施設資源化量内訳(堆肥化)'!I16+'施設資源化量内訳(飼料化)'!I16+'施設資源化量内訳(メタン化)'!I16+'施設資源化量内訳(燃料化)'!I16+'施設資源化量内訳(セメント)'!I16+'施設資源化量内訳(資源化等)'!I16</f>
        <v>0</v>
      </c>
      <c r="BP16" s="40">
        <f>'施設資源化量内訳(焼却)'!J16+'施設資源化量内訳(粗大)'!J16+'施設資源化量内訳(堆肥化)'!J16+'施設資源化量内訳(飼料化)'!J16+'施設資源化量内訳(メタン化)'!J16+'施設資源化量内訳(燃料化)'!J16+'施設資源化量内訳(セメント)'!J16+'施設資源化量内訳(資源化等)'!J16</f>
        <v>0</v>
      </c>
      <c r="BQ16" s="40">
        <f>'施設資源化量内訳(焼却)'!K16+'施設資源化量内訳(粗大)'!K16+'施設資源化量内訳(堆肥化)'!K16+'施設資源化量内訳(飼料化)'!K16+'施設資源化量内訳(メタン化)'!K16+'施設資源化量内訳(燃料化)'!K16+'施設資源化量内訳(セメント)'!K16+'施設資源化量内訳(資源化等)'!K16</f>
        <v>0</v>
      </c>
      <c r="BR16" s="40">
        <f>'施設資源化量内訳(焼却)'!L16+'施設資源化量内訳(粗大)'!L16+'施設資源化量内訳(堆肥化)'!L16+'施設資源化量内訳(飼料化)'!L16+'施設資源化量内訳(メタン化)'!L16+'施設資源化量内訳(燃料化)'!L16+'施設資源化量内訳(セメント)'!L16+'施設資源化量内訳(資源化等)'!L16</f>
        <v>0</v>
      </c>
      <c r="BS16" s="40">
        <f>'施設資源化量内訳(焼却)'!M16+'施設資源化量内訳(粗大)'!M16+'施設資源化量内訳(堆肥化)'!M16+'施設資源化量内訳(飼料化)'!M16+'施設資源化量内訳(メタン化)'!M16+'施設資源化量内訳(燃料化)'!M16+'施設資源化量内訳(セメント)'!M16+'施設資源化量内訳(資源化等)'!M16</f>
        <v>0</v>
      </c>
      <c r="BT16" s="40">
        <f>'施設資源化量内訳(焼却)'!N16+'施設資源化量内訳(粗大)'!N16+'施設資源化量内訳(堆肥化)'!N16+'施設資源化量内訳(飼料化)'!N16+'施設資源化量内訳(メタン化)'!N16+'施設資源化量内訳(燃料化)'!N16+'施設資源化量内訳(セメント)'!N16+'施設資源化量内訳(資源化等)'!N16</f>
        <v>0</v>
      </c>
      <c r="BU16" s="40">
        <f>'施設資源化量内訳(焼却)'!O16+'施設資源化量内訳(粗大)'!O16+'施設資源化量内訳(堆肥化)'!O16+'施設資源化量内訳(飼料化)'!O16+'施設資源化量内訳(メタン化)'!O16+'施設資源化量内訳(燃料化)'!O16+'施設資源化量内訳(セメント)'!O16+'施設資源化量内訳(資源化等)'!O16</f>
        <v>0</v>
      </c>
      <c r="BV16" s="40">
        <f>'施設資源化量内訳(焼却)'!P16+'施設資源化量内訳(粗大)'!P16+'施設資源化量内訳(堆肥化)'!P16+'施設資源化量内訳(飼料化)'!P16+'施設資源化量内訳(メタン化)'!P16+'施設資源化量内訳(燃料化)'!P16+'施設資源化量内訳(セメント)'!P16+'施設資源化量内訳(資源化等)'!P16</f>
        <v>0</v>
      </c>
      <c r="BW16" s="40">
        <f>'施設資源化量内訳(焼却)'!Q16+'施設資源化量内訳(粗大)'!Q16+'施設資源化量内訳(堆肥化)'!Q16+'施設資源化量内訳(飼料化)'!Q16+'施設資源化量内訳(メタン化)'!Q16+'施設資源化量内訳(燃料化)'!Q16+'施設資源化量内訳(セメント)'!Q16+'施設資源化量内訳(資源化等)'!Q16</f>
        <v>0</v>
      </c>
      <c r="BX16" s="40">
        <f>'施設資源化量内訳(焼却)'!R16+'施設資源化量内訳(粗大)'!R16+'施設資源化量内訳(堆肥化)'!R16+'施設資源化量内訳(飼料化)'!R16+'施設資源化量内訳(メタン化)'!R16+'施設資源化量内訳(燃料化)'!R16+'施設資源化量内訳(セメント)'!R16+'施設資源化量内訳(資源化等)'!R16</f>
        <v>0</v>
      </c>
      <c r="BY16" s="40">
        <f>'施設資源化量内訳(焼却)'!S16+'施設資源化量内訳(粗大)'!S16+'施設資源化量内訳(堆肥化)'!S16+'施設資源化量内訳(飼料化)'!S16+'施設資源化量内訳(メタン化)'!S16+'施設資源化量内訳(燃料化)'!S16+'施設資源化量内訳(セメント)'!S16+'施設資源化量内訳(資源化等)'!S16</f>
        <v>0</v>
      </c>
      <c r="BZ16" s="40">
        <f>'施設資源化量内訳(焼却)'!T16+'施設資源化量内訳(粗大)'!T16+'施設資源化量内訳(堆肥化)'!T16+'施設資源化量内訳(飼料化)'!T16+'施設資源化量内訳(メタン化)'!T16+'施設資源化量内訳(燃料化)'!T16+'施設資源化量内訳(セメント)'!T16+'施設資源化量内訳(資源化等)'!T16</f>
        <v>0</v>
      </c>
      <c r="CA16" s="40">
        <f>'施設資源化量内訳(焼却)'!U16+'施設資源化量内訳(粗大)'!U16+'施設資源化量内訳(堆肥化)'!U16+'施設資源化量内訳(飼料化)'!U16+'施設資源化量内訳(メタン化)'!U16+'施設資源化量内訳(燃料化)'!U16+'施設資源化量内訳(セメント)'!U16+'施設資源化量内訳(資源化等)'!U16</f>
        <v>0</v>
      </c>
      <c r="CB16" s="40">
        <f>'施設資源化量内訳(焼却)'!V16+'施設資源化量内訳(粗大)'!V16+'施設資源化量内訳(堆肥化)'!V16+'施設資源化量内訳(飼料化)'!V16+'施設資源化量内訳(メタン化)'!V16+'施設資源化量内訳(燃料化)'!V16+'施設資源化量内訳(セメント)'!V16+'施設資源化量内訳(資源化等)'!V16</f>
        <v>0</v>
      </c>
      <c r="CC16" s="40">
        <f>'施設資源化量内訳(焼却)'!W16+'施設資源化量内訳(粗大)'!W16+'施設資源化量内訳(堆肥化)'!W16+'施設資源化量内訳(飼料化)'!W16+'施設資源化量内訳(メタン化)'!W16+'施設資源化量内訳(燃料化)'!W16+'施設資源化量内訳(セメント)'!W16+'施設資源化量内訳(資源化等)'!W16</f>
        <v>0</v>
      </c>
      <c r="CD16" s="40">
        <f>'施設資源化量内訳(焼却)'!X16+'施設資源化量内訳(粗大)'!X16+'施設資源化量内訳(堆肥化)'!X16+'施設資源化量内訳(飼料化)'!X16+'施設資源化量内訳(メタン化)'!X16+'施設資源化量内訳(燃料化)'!X16+'施設資源化量内訳(セメント)'!X16+'施設資源化量内訳(資源化等)'!X16</f>
        <v>0</v>
      </c>
      <c r="CE16" s="40">
        <f>'施設資源化量内訳(焼却)'!Y16+'施設資源化量内訳(粗大)'!Y16+'施設資源化量内訳(堆肥化)'!Y16+'施設資源化量内訳(飼料化)'!Y16+'施設資源化量内訳(メタン化)'!Y16+'施設資源化量内訳(燃料化)'!Y16+'施設資源化量内訳(セメント)'!Y16+'施設資源化量内訳(資源化等)'!Y16</f>
        <v>0</v>
      </c>
      <c r="CF16" s="40">
        <f>'施設資源化量内訳(焼却)'!Z16+'施設資源化量内訳(粗大)'!Z16+'施設資源化量内訳(堆肥化)'!Z16+'施設資源化量内訳(飼料化)'!Z16+'施設資源化量内訳(メタン化)'!Z16+'施設資源化量内訳(燃料化)'!Z16+'施設資源化量内訳(セメント)'!Z16+'施設資源化量内訳(資源化等)'!Z16</f>
        <v>0</v>
      </c>
      <c r="CG16" s="40">
        <f>'施設資源化量内訳(焼却)'!AA16+'施設資源化量内訳(粗大)'!AA16+'施設資源化量内訳(堆肥化)'!AA16+'施設資源化量内訳(飼料化)'!AA16+'施設資源化量内訳(メタン化)'!AA16+'施設資源化量内訳(燃料化)'!AA16+'施設資源化量内訳(セメント)'!AA16+'施設資源化量内訳(資源化等)'!AA16</f>
        <v>0</v>
      </c>
      <c r="CH16" s="40">
        <f>'施設資源化量内訳(焼却)'!AB16+'施設資源化量内訳(粗大)'!AB16+'施設資源化量内訳(堆肥化)'!AB16+'施設資源化量内訳(飼料化)'!AB16+'施設資源化量内訳(メタン化)'!AB16+'施設資源化量内訳(燃料化)'!AB16+'施設資源化量内訳(セメント)'!AB16+'施設資源化量内訳(資源化等)'!AB16</f>
        <v>0</v>
      </c>
      <c r="CI16" s="40">
        <f>'施設資源化量内訳(焼却)'!AC16+'施設資源化量内訳(粗大)'!AC16+'施設資源化量内訳(堆肥化)'!AC16+'施設資源化量内訳(飼料化)'!AC16+'施設資源化量内訳(メタン化)'!AC16+'施設資源化量内訳(燃料化)'!AC16+'施設資源化量内訳(セメント)'!AC16+'施設資源化量内訳(資源化等)'!AC16</f>
        <v>0</v>
      </c>
      <c r="CJ16" s="40">
        <f>'施設資源化量内訳(焼却)'!AD16+'施設資源化量内訳(粗大)'!AD16+'施設資源化量内訳(堆肥化)'!AD16+'施設資源化量内訳(飼料化)'!AD16+'施設資源化量内訳(メタン化)'!AD16+'施設資源化量内訳(燃料化)'!AD16+'施設資源化量内訳(セメント)'!AD16+'施設資源化量内訳(資源化等)'!AD16</f>
        <v>0</v>
      </c>
      <c r="CK16" s="40">
        <f>'施設資源化量内訳(焼却)'!AE16+'施設資源化量内訳(粗大)'!AE16+'施設資源化量内訳(堆肥化)'!AE16+'施設資源化量内訳(飼料化)'!AE16+'施設資源化量内訳(メタン化)'!AE16+'施設資源化量内訳(燃料化)'!AE16+'施設資源化量内訳(セメント)'!AE16+'施設資源化量内訳(資源化等)'!AE16</f>
        <v>0</v>
      </c>
      <c r="CL16" s="40">
        <f>'施設資源化量内訳(焼却)'!AF16+'施設資源化量内訳(粗大)'!AF16+'施設資源化量内訳(堆肥化)'!AF16+'施設資源化量内訳(飼料化)'!AF16+'施設資源化量内訳(メタン化)'!AF16+'施設資源化量内訳(燃料化)'!AF16+'施設資源化量内訳(セメント)'!AF16+'施設資源化量内訳(資源化等)'!AF16</f>
        <v>0</v>
      </c>
    </row>
    <row r="17" spans="1:90" s="10" customFormat="1" ht="12" customHeight="1">
      <c r="A17" s="49" t="s">
        <v>137</v>
      </c>
      <c r="B17" s="50" t="s">
        <v>310</v>
      </c>
      <c r="C17" s="49" t="s">
        <v>309</v>
      </c>
      <c r="D17" s="39">
        <f t="shared" si="0"/>
        <v>0</v>
      </c>
      <c r="E17" s="39">
        <f t="shared" si="1"/>
        <v>0</v>
      </c>
      <c r="F17" s="39">
        <f t="shared" si="2"/>
        <v>0</v>
      </c>
      <c r="G17" s="39">
        <f t="shared" si="3"/>
        <v>0</v>
      </c>
      <c r="H17" s="39">
        <f t="shared" si="4"/>
        <v>0</v>
      </c>
      <c r="I17" s="39">
        <f t="shared" si="5"/>
        <v>0</v>
      </c>
      <c r="J17" s="39">
        <f t="shared" si="6"/>
        <v>0</v>
      </c>
      <c r="K17" s="39">
        <f t="shared" si="7"/>
        <v>0</v>
      </c>
      <c r="L17" s="39">
        <f t="shared" si="8"/>
        <v>0</v>
      </c>
      <c r="M17" s="39">
        <f t="shared" si="9"/>
        <v>0</v>
      </c>
      <c r="N17" s="39">
        <f t="shared" si="10"/>
        <v>0</v>
      </c>
      <c r="O17" s="39">
        <f t="shared" si="11"/>
        <v>0</v>
      </c>
      <c r="P17" s="39">
        <f t="shared" si="12"/>
        <v>0</v>
      </c>
      <c r="Q17" s="39">
        <f t="shared" si="13"/>
        <v>0</v>
      </c>
      <c r="R17" s="39">
        <f t="shared" si="14"/>
        <v>0</v>
      </c>
      <c r="S17" s="39">
        <f t="shared" si="15"/>
        <v>0</v>
      </c>
      <c r="T17" s="39">
        <f t="shared" si="16"/>
        <v>0</v>
      </c>
      <c r="U17" s="39">
        <f t="shared" si="17"/>
        <v>0</v>
      </c>
      <c r="V17" s="39">
        <f t="shared" si="18"/>
        <v>0</v>
      </c>
      <c r="W17" s="39">
        <f t="shared" si="19"/>
        <v>0</v>
      </c>
      <c r="X17" s="39">
        <f t="shared" si="20"/>
        <v>0</v>
      </c>
      <c r="Y17" s="39">
        <f t="shared" si="21"/>
        <v>0</v>
      </c>
      <c r="Z17" s="39">
        <f t="shared" si="22"/>
        <v>0</v>
      </c>
      <c r="AA17" s="39">
        <f t="shared" si="23"/>
        <v>0</v>
      </c>
      <c r="AB17" s="39">
        <f t="shared" si="24"/>
        <v>0</v>
      </c>
      <c r="AC17" s="39">
        <f t="shared" si="25"/>
        <v>0</v>
      </c>
      <c r="AD17" s="39">
        <f t="shared" si="26"/>
        <v>0</v>
      </c>
      <c r="AE17" s="39">
        <f t="shared" si="27"/>
        <v>0</v>
      </c>
      <c r="AF17" s="39">
        <f t="shared" si="28"/>
        <v>0</v>
      </c>
      <c r="AG17" s="39">
        <f t="shared" si="29"/>
        <v>0</v>
      </c>
      <c r="AH17" s="39">
        <v>0</v>
      </c>
      <c r="AI17" s="39">
        <v>0</v>
      </c>
      <c r="AJ17" s="39">
        <v>0</v>
      </c>
      <c r="AK17" s="39">
        <v>0</v>
      </c>
      <c r="AL17" s="39">
        <v>0</v>
      </c>
      <c r="AM17" s="39">
        <v>0</v>
      </c>
      <c r="AN17" s="39">
        <v>0</v>
      </c>
      <c r="AO17" s="39">
        <v>0</v>
      </c>
      <c r="AP17" s="39">
        <v>0</v>
      </c>
      <c r="AQ17" s="39">
        <v>0</v>
      </c>
      <c r="AR17" s="39">
        <v>0</v>
      </c>
      <c r="AS17" s="39">
        <v>0</v>
      </c>
      <c r="AT17" s="39">
        <v>0</v>
      </c>
      <c r="AU17" s="39">
        <v>0</v>
      </c>
      <c r="AV17" s="39">
        <v>0</v>
      </c>
      <c r="AW17" s="39">
        <v>0</v>
      </c>
      <c r="AX17" s="39">
        <v>0</v>
      </c>
      <c r="AY17" s="39">
        <v>0</v>
      </c>
      <c r="AZ17" s="39">
        <v>0</v>
      </c>
      <c r="BA17" s="39">
        <v>0</v>
      </c>
      <c r="BB17" s="39">
        <v>0</v>
      </c>
      <c r="BC17" s="39">
        <v>0</v>
      </c>
      <c r="BD17" s="39">
        <v>0</v>
      </c>
      <c r="BE17" s="39">
        <v>0</v>
      </c>
      <c r="BF17" s="39">
        <v>0</v>
      </c>
      <c r="BG17" s="39">
        <v>0</v>
      </c>
      <c r="BH17" s="39">
        <v>0</v>
      </c>
      <c r="BI17" s="39">
        <v>0</v>
      </c>
      <c r="BJ17" s="54">
        <f t="shared" si="30"/>
        <v>0</v>
      </c>
      <c r="BK17" s="40">
        <f>'施設資源化量内訳(焼却)'!E17+'施設資源化量内訳(粗大)'!E17+'施設資源化量内訳(堆肥化)'!E17+'施設資源化量内訳(飼料化)'!E17+'施設資源化量内訳(メタン化)'!E17+'施設資源化量内訳(燃料化)'!E17+'施設資源化量内訳(セメント)'!E17+'施設資源化量内訳(資源化等)'!E17</f>
        <v>0</v>
      </c>
      <c r="BL17" s="40">
        <f>'施設資源化量内訳(焼却)'!F17+'施設資源化量内訳(粗大)'!F17+'施設資源化量内訳(堆肥化)'!F17+'施設資源化量内訳(飼料化)'!F17+'施設資源化量内訳(メタン化)'!F17+'施設資源化量内訳(燃料化)'!F17+'施設資源化量内訳(セメント)'!F17+'施設資源化量内訳(資源化等)'!F17</f>
        <v>0</v>
      </c>
      <c r="BM17" s="40">
        <f>'施設資源化量内訳(焼却)'!G17+'施設資源化量内訳(粗大)'!G17+'施設資源化量内訳(堆肥化)'!G17+'施設資源化量内訳(飼料化)'!G17+'施設資源化量内訳(メタン化)'!G17+'施設資源化量内訳(燃料化)'!G17+'施設資源化量内訳(セメント)'!G17+'施設資源化量内訳(資源化等)'!G17</f>
        <v>0</v>
      </c>
      <c r="BN17" s="40">
        <f>'施設資源化量内訳(焼却)'!H17+'施設資源化量内訳(粗大)'!H17+'施設資源化量内訳(堆肥化)'!H17+'施設資源化量内訳(飼料化)'!H17+'施設資源化量内訳(メタン化)'!H17+'施設資源化量内訳(燃料化)'!H17+'施設資源化量内訳(セメント)'!H17+'施設資源化量内訳(資源化等)'!H17</f>
        <v>0</v>
      </c>
      <c r="BO17" s="40">
        <f>'施設資源化量内訳(焼却)'!I17+'施設資源化量内訳(粗大)'!I17+'施設資源化量内訳(堆肥化)'!I17+'施設資源化量内訳(飼料化)'!I17+'施設資源化量内訳(メタン化)'!I17+'施設資源化量内訳(燃料化)'!I17+'施設資源化量内訳(セメント)'!I17+'施設資源化量内訳(資源化等)'!I17</f>
        <v>0</v>
      </c>
      <c r="BP17" s="40">
        <f>'施設資源化量内訳(焼却)'!J17+'施設資源化量内訳(粗大)'!J17+'施設資源化量内訳(堆肥化)'!J17+'施設資源化量内訳(飼料化)'!J17+'施設資源化量内訳(メタン化)'!J17+'施設資源化量内訳(燃料化)'!J17+'施設資源化量内訳(セメント)'!J17+'施設資源化量内訳(資源化等)'!J17</f>
        <v>0</v>
      </c>
      <c r="BQ17" s="40">
        <f>'施設資源化量内訳(焼却)'!K17+'施設資源化量内訳(粗大)'!K17+'施設資源化量内訳(堆肥化)'!K17+'施設資源化量内訳(飼料化)'!K17+'施設資源化量内訳(メタン化)'!K17+'施設資源化量内訳(燃料化)'!K17+'施設資源化量内訳(セメント)'!K17+'施設資源化量内訳(資源化等)'!K17</f>
        <v>0</v>
      </c>
      <c r="BR17" s="40">
        <f>'施設資源化量内訳(焼却)'!L17+'施設資源化量内訳(粗大)'!L17+'施設資源化量内訳(堆肥化)'!L17+'施設資源化量内訳(飼料化)'!L17+'施設資源化量内訳(メタン化)'!L17+'施設資源化量内訳(燃料化)'!L17+'施設資源化量内訳(セメント)'!L17+'施設資源化量内訳(資源化等)'!L17</f>
        <v>0</v>
      </c>
      <c r="BS17" s="40">
        <f>'施設資源化量内訳(焼却)'!M17+'施設資源化量内訳(粗大)'!M17+'施設資源化量内訳(堆肥化)'!M17+'施設資源化量内訳(飼料化)'!M17+'施設資源化量内訳(メタン化)'!M17+'施設資源化量内訳(燃料化)'!M17+'施設資源化量内訳(セメント)'!M17+'施設資源化量内訳(資源化等)'!M17</f>
        <v>0</v>
      </c>
      <c r="BT17" s="40">
        <f>'施設資源化量内訳(焼却)'!N17+'施設資源化量内訳(粗大)'!N17+'施設資源化量内訳(堆肥化)'!N17+'施設資源化量内訳(飼料化)'!N17+'施設資源化量内訳(メタン化)'!N17+'施設資源化量内訳(燃料化)'!N17+'施設資源化量内訳(セメント)'!N17+'施設資源化量内訳(資源化等)'!N17</f>
        <v>0</v>
      </c>
      <c r="BU17" s="40">
        <f>'施設資源化量内訳(焼却)'!O17+'施設資源化量内訳(粗大)'!O17+'施設資源化量内訳(堆肥化)'!O17+'施設資源化量内訳(飼料化)'!O17+'施設資源化量内訳(メタン化)'!O17+'施設資源化量内訳(燃料化)'!O17+'施設資源化量内訳(セメント)'!O17+'施設資源化量内訳(資源化等)'!O17</f>
        <v>0</v>
      </c>
      <c r="BV17" s="40">
        <f>'施設資源化量内訳(焼却)'!P17+'施設資源化量内訳(粗大)'!P17+'施設資源化量内訳(堆肥化)'!P17+'施設資源化量内訳(飼料化)'!P17+'施設資源化量内訳(メタン化)'!P17+'施設資源化量内訳(燃料化)'!P17+'施設資源化量内訳(セメント)'!P17+'施設資源化量内訳(資源化等)'!P17</f>
        <v>0</v>
      </c>
      <c r="BW17" s="40">
        <f>'施設資源化量内訳(焼却)'!Q17+'施設資源化量内訳(粗大)'!Q17+'施設資源化量内訳(堆肥化)'!Q17+'施設資源化量内訳(飼料化)'!Q17+'施設資源化量内訳(メタン化)'!Q17+'施設資源化量内訳(燃料化)'!Q17+'施設資源化量内訳(セメント)'!Q17+'施設資源化量内訳(資源化等)'!Q17</f>
        <v>0</v>
      </c>
      <c r="BX17" s="40">
        <f>'施設資源化量内訳(焼却)'!R17+'施設資源化量内訳(粗大)'!R17+'施設資源化量内訳(堆肥化)'!R17+'施設資源化量内訳(飼料化)'!R17+'施設資源化量内訳(メタン化)'!R17+'施設資源化量内訳(燃料化)'!R17+'施設資源化量内訳(セメント)'!R17+'施設資源化量内訳(資源化等)'!R17</f>
        <v>0</v>
      </c>
      <c r="BY17" s="40">
        <f>'施設資源化量内訳(焼却)'!S17+'施設資源化量内訳(粗大)'!S17+'施設資源化量内訳(堆肥化)'!S17+'施設資源化量内訳(飼料化)'!S17+'施設資源化量内訳(メタン化)'!S17+'施設資源化量内訳(燃料化)'!S17+'施設資源化量内訳(セメント)'!S17+'施設資源化量内訳(資源化等)'!S17</f>
        <v>0</v>
      </c>
      <c r="BZ17" s="40">
        <f>'施設資源化量内訳(焼却)'!T17+'施設資源化量内訳(粗大)'!T17+'施設資源化量内訳(堆肥化)'!T17+'施設資源化量内訳(飼料化)'!T17+'施設資源化量内訳(メタン化)'!T17+'施設資源化量内訳(燃料化)'!T17+'施設資源化量内訳(セメント)'!T17+'施設資源化量内訳(資源化等)'!T17</f>
        <v>0</v>
      </c>
      <c r="CA17" s="40">
        <f>'施設資源化量内訳(焼却)'!U17+'施設資源化量内訳(粗大)'!U17+'施設資源化量内訳(堆肥化)'!U17+'施設資源化量内訳(飼料化)'!U17+'施設資源化量内訳(メタン化)'!U17+'施設資源化量内訳(燃料化)'!U17+'施設資源化量内訳(セメント)'!U17+'施設資源化量内訳(資源化等)'!U17</f>
        <v>0</v>
      </c>
      <c r="CB17" s="40">
        <f>'施設資源化量内訳(焼却)'!V17+'施設資源化量内訳(粗大)'!V17+'施設資源化量内訳(堆肥化)'!V17+'施設資源化量内訳(飼料化)'!V17+'施設資源化量内訳(メタン化)'!V17+'施設資源化量内訳(燃料化)'!V17+'施設資源化量内訳(セメント)'!V17+'施設資源化量内訳(資源化等)'!V17</f>
        <v>0</v>
      </c>
      <c r="CC17" s="40">
        <f>'施設資源化量内訳(焼却)'!W17+'施設資源化量内訳(粗大)'!W17+'施設資源化量内訳(堆肥化)'!W17+'施設資源化量内訳(飼料化)'!W17+'施設資源化量内訳(メタン化)'!W17+'施設資源化量内訳(燃料化)'!W17+'施設資源化量内訳(セメント)'!W17+'施設資源化量内訳(資源化等)'!W17</f>
        <v>0</v>
      </c>
      <c r="CD17" s="40">
        <f>'施設資源化量内訳(焼却)'!X17+'施設資源化量内訳(粗大)'!X17+'施設資源化量内訳(堆肥化)'!X17+'施設資源化量内訳(飼料化)'!X17+'施設資源化量内訳(メタン化)'!X17+'施設資源化量内訳(燃料化)'!X17+'施設資源化量内訳(セメント)'!X17+'施設資源化量内訳(資源化等)'!X17</f>
        <v>0</v>
      </c>
      <c r="CE17" s="40">
        <f>'施設資源化量内訳(焼却)'!Y17+'施設資源化量内訳(粗大)'!Y17+'施設資源化量内訳(堆肥化)'!Y17+'施設資源化量内訳(飼料化)'!Y17+'施設資源化量内訳(メタン化)'!Y17+'施設資源化量内訳(燃料化)'!Y17+'施設資源化量内訳(セメント)'!Y17+'施設資源化量内訳(資源化等)'!Y17</f>
        <v>0</v>
      </c>
      <c r="CF17" s="40">
        <f>'施設資源化量内訳(焼却)'!Z17+'施設資源化量内訳(粗大)'!Z17+'施設資源化量内訳(堆肥化)'!Z17+'施設資源化量内訳(飼料化)'!Z17+'施設資源化量内訳(メタン化)'!Z17+'施設資源化量内訳(燃料化)'!Z17+'施設資源化量内訳(セメント)'!Z17+'施設資源化量内訳(資源化等)'!Z17</f>
        <v>0</v>
      </c>
      <c r="CG17" s="40">
        <f>'施設資源化量内訳(焼却)'!AA17+'施設資源化量内訳(粗大)'!AA17+'施設資源化量内訳(堆肥化)'!AA17+'施設資源化量内訳(飼料化)'!AA17+'施設資源化量内訳(メタン化)'!AA17+'施設資源化量内訳(燃料化)'!AA17+'施設資源化量内訳(セメント)'!AA17+'施設資源化量内訳(資源化等)'!AA17</f>
        <v>0</v>
      </c>
      <c r="CH17" s="40">
        <f>'施設資源化量内訳(焼却)'!AB17+'施設資源化量内訳(粗大)'!AB17+'施設資源化量内訳(堆肥化)'!AB17+'施設資源化量内訳(飼料化)'!AB17+'施設資源化量内訳(メタン化)'!AB17+'施設資源化量内訳(燃料化)'!AB17+'施設資源化量内訳(セメント)'!AB17+'施設資源化量内訳(資源化等)'!AB17</f>
        <v>0</v>
      </c>
      <c r="CI17" s="40">
        <f>'施設資源化量内訳(焼却)'!AC17+'施設資源化量内訳(粗大)'!AC17+'施設資源化量内訳(堆肥化)'!AC17+'施設資源化量内訳(飼料化)'!AC17+'施設資源化量内訳(メタン化)'!AC17+'施設資源化量内訳(燃料化)'!AC17+'施設資源化量内訳(セメント)'!AC17+'施設資源化量内訳(資源化等)'!AC17</f>
        <v>0</v>
      </c>
      <c r="CJ17" s="40">
        <f>'施設資源化量内訳(焼却)'!AD17+'施設資源化量内訳(粗大)'!AD17+'施設資源化量内訳(堆肥化)'!AD17+'施設資源化量内訳(飼料化)'!AD17+'施設資源化量内訳(メタン化)'!AD17+'施設資源化量内訳(燃料化)'!AD17+'施設資源化量内訳(セメント)'!AD17+'施設資源化量内訳(資源化等)'!AD17</f>
        <v>0</v>
      </c>
      <c r="CK17" s="40">
        <f>'施設資源化量内訳(焼却)'!AE17+'施設資源化量内訳(粗大)'!AE17+'施設資源化量内訳(堆肥化)'!AE17+'施設資源化量内訳(飼料化)'!AE17+'施設資源化量内訳(メタン化)'!AE17+'施設資源化量内訳(燃料化)'!AE17+'施設資源化量内訳(セメント)'!AE17+'施設資源化量内訳(資源化等)'!AE17</f>
        <v>0</v>
      </c>
      <c r="CL17" s="40">
        <f>'施設資源化量内訳(焼却)'!AF17+'施設資源化量内訳(粗大)'!AF17+'施設資源化量内訳(堆肥化)'!AF17+'施設資源化量内訳(飼料化)'!AF17+'施設資源化量内訳(メタン化)'!AF17+'施設資源化量内訳(燃料化)'!AF17+'施設資源化量内訳(セメント)'!AF17+'施設資源化量内訳(資源化等)'!AF17</f>
        <v>0</v>
      </c>
    </row>
    <row r="18" spans="1:90" s="10" customFormat="1" ht="12" customHeight="1">
      <c r="A18" s="49" t="s">
        <v>182</v>
      </c>
      <c r="B18" s="50" t="s">
        <v>321</v>
      </c>
      <c r="C18" s="49" t="s">
        <v>313</v>
      </c>
      <c r="D18" s="39">
        <f t="shared" si="0"/>
        <v>0</v>
      </c>
      <c r="E18" s="39">
        <f t="shared" si="1"/>
        <v>0</v>
      </c>
      <c r="F18" s="39">
        <f t="shared" si="2"/>
        <v>0</v>
      </c>
      <c r="G18" s="39">
        <f t="shared" si="3"/>
        <v>0</v>
      </c>
      <c r="H18" s="39">
        <f t="shared" si="4"/>
        <v>0</v>
      </c>
      <c r="I18" s="39">
        <f t="shared" si="5"/>
        <v>0</v>
      </c>
      <c r="J18" s="39">
        <f t="shared" si="6"/>
        <v>0</v>
      </c>
      <c r="K18" s="39">
        <f t="shared" si="7"/>
        <v>0</v>
      </c>
      <c r="L18" s="39">
        <f t="shared" si="8"/>
        <v>0</v>
      </c>
      <c r="M18" s="39">
        <f t="shared" si="9"/>
        <v>0</v>
      </c>
      <c r="N18" s="39">
        <f t="shared" si="10"/>
        <v>0</v>
      </c>
      <c r="O18" s="39">
        <f t="shared" si="11"/>
        <v>0</v>
      </c>
      <c r="P18" s="39">
        <f t="shared" si="12"/>
        <v>0</v>
      </c>
      <c r="Q18" s="39">
        <f t="shared" si="13"/>
        <v>0</v>
      </c>
      <c r="R18" s="39">
        <f t="shared" si="14"/>
        <v>0</v>
      </c>
      <c r="S18" s="39">
        <f t="shared" si="15"/>
        <v>0</v>
      </c>
      <c r="T18" s="39">
        <f t="shared" si="16"/>
        <v>0</v>
      </c>
      <c r="U18" s="39">
        <f t="shared" si="17"/>
        <v>0</v>
      </c>
      <c r="V18" s="39">
        <f t="shared" si="18"/>
        <v>0</v>
      </c>
      <c r="W18" s="39">
        <f t="shared" si="19"/>
        <v>0</v>
      </c>
      <c r="X18" s="39">
        <f t="shared" si="20"/>
        <v>0</v>
      </c>
      <c r="Y18" s="39">
        <f t="shared" si="21"/>
        <v>0</v>
      </c>
      <c r="Z18" s="39">
        <f t="shared" si="22"/>
        <v>0</v>
      </c>
      <c r="AA18" s="39">
        <f t="shared" si="23"/>
        <v>0</v>
      </c>
      <c r="AB18" s="39">
        <f t="shared" si="24"/>
        <v>0</v>
      </c>
      <c r="AC18" s="39">
        <f t="shared" si="25"/>
        <v>0</v>
      </c>
      <c r="AD18" s="39">
        <f t="shared" si="26"/>
        <v>0</v>
      </c>
      <c r="AE18" s="39">
        <f t="shared" si="27"/>
        <v>0</v>
      </c>
      <c r="AF18" s="39">
        <f t="shared" si="28"/>
        <v>0</v>
      </c>
      <c r="AG18" s="39">
        <f t="shared" si="29"/>
        <v>0</v>
      </c>
      <c r="AH18" s="39">
        <v>0</v>
      </c>
      <c r="AI18" s="39">
        <v>0</v>
      </c>
      <c r="AJ18" s="39">
        <v>0</v>
      </c>
      <c r="AK18" s="39">
        <v>0</v>
      </c>
      <c r="AL18" s="39">
        <v>0</v>
      </c>
      <c r="AM18" s="39">
        <v>0</v>
      </c>
      <c r="AN18" s="39">
        <v>0</v>
      </c>
      <c r="AO18" s="39">
        <v>0</v>
      </c>
      <c r="AP18" s="39">
        <v>0</v>
      </c>
      <c r="AQ18" s="39">
        <v>0</v>
      </c>
      <c r="AR18" s="39">
        <v>0</v>
      </c>
      <c r="AS18" s="39">
        <v>0</v>
      </c>
      <c r="AT18" s="39">
        <v>0</v>
      </c>
      <c r="AU18" s="39">
        <v>0</v>
      </c>
      <c r="AV18" s="39">
        <v>0</v>
      </c>
      <c r="AW18" s="39">
        <v>0</v>
      </c>
      <c r="AX18" s="39">
        <v>0</v>
      </c>
      <c r="AY18" s="39">
        <v>0</v>
      </c>
      <c r="AZ18" s="39">
        <v>0</v>
      </c>
      <c r="BA18" s="39">
        <v>0</v>
      </c>
      <c r="BB18" s="39">
        <v>0</v>
      </c>
      <c r="BC18" s="39">
        <v>0</v>
      </c>
      <c r="BD18" s="39">
        <v>0</v>
      </c>
      <c r="BE18" s="39">
        <v>0</v>
      </c>
      <c r="BF18" s="39">
        <v>0</v>
      </c>
      <c r="BG18" s="39">
        <v>0</v>
      </c>
      <c r="BH18" s="39">
        <v>0</v>
      </c>
      <c r="BI18" s="39">
        <v>0</v>
      </c>
      <c r="BJ18" s="54">
        <f t="shared" si="30"/>
        <v>0</v>
      </c>
      <c r="BK18" s="40">
        <f>'施設資源化量内訳(焼却)'!E18+'施設資源化量内訳(粗大)'!E18+'施設資源化量内訳(堆肥化)'!E18+'施設資源化量内訳(飼料化)'!E18+'施設資源化量内訳(メタン化)'!E18+'施設資源化量内訳(燃料化)'!E18+'施設資源化量内訳(セメント)'!E18+'施設資源化量内訳(資源化等)'!E18</f>
        <v>0</v>
      </c>
      <c r="BL18" s="40">
        <f>'施設資源化量内訳(焼却)'!F18+'施設資源化量内訳(粗大)'!F18+'施設資源化量内訳(堆肥化)'!F18+'施設資源化量内訳(飼料化)'!F18+'施設資源化量内訳(メタン化)'!F18+'施設資源化量内訳(燃料化)'!F18+'施設資源化量内訳(セメント)'!F18+'施設資源化量内訳(資源化等)'!F18</f>
        <v>0</v>
      </c>
      <c r="BM18" s="40">
        <f>'施設資源化量内訳(焼却)'!G18+'施設資源化量内訳(粗大)'!G18+'施設資源化量内訳(堆肥化)'!G18+'施設資源化量内訳(飼料化)'!G18+'施設資源化量内訳(メタン化)'!G18+'施設資源化量内訳(燃料化)'!G18+'施設資源化量内訳(セメント)'!G18+'施設資源化量内訳(資源化等)'!G18</f>
        <v>0</v>
      </c>
      <c r="BN18" s="40">
        <f>'施設資源化量内訳(焼却)'!H18+'施設資源化量内訳(粗大)'!H18+'施設資源化量内訳(堆肥化)'!H18+'施設資源化量内訳(飼料化)'!H18+'施設資源化量内訳(メタン化)'!H18+'施設資源化量内訳(燃料化)'!H18+'施設資源化量内訳(セメント)'!H18+'施設資源化量内訳(資源化等)'!H18</f>
        <v>0</v>
      </c>
      <c r="BO18" s="40">
        <f>'施設資源化量内訳(焼却)'!I18+'施設資源化量内訳(粗大)'!I18+'施設資源化量内訳(堆肥化)'!I18+'施設資源化量内訳(飼料化)'!I18+'施設資源化量内訳(メタン化)'!I18+'施設資源化量内訳(燃料化)'!I18+'施設資源化量内訳(セメント)'!I18+'施設資源化量内訳(資源化等)'!I18</f>
        <v>0</v>
      </c>
      <c r="BP18" s="40">
        <f>'施設資源化量内訳(焼却)'!J18+'施設資源化量内訳(粗大)'!J18+'施設資源化量内訳(堆肥化)'!J18+'施設資源化量内訳(飼料化)'!J18+'施設資源化量内訳(メタン化)'!J18+'施設資源化量内訳(燃料化)'!J18+'施設資源化量内訳(セメント)'!J18+'施設資源化量内訳(資源化等)'!J18</f>
        <v>0</v>
      </c>
      <c r="BQ18" s="40">
        <f>'施設資源化量内訳(焼却)'!K18+'施設資源化量内訳(粗大)'!K18+'施設資源化量内訳(堆肥化)'!K18+'施設資源化量内訳(飼料化)'!K18+'施設資源化量内訳(メタン化)'!K18+'施設資源化量内訳(燃料化)'!K18+'施設資源化量内訳(セメント)'!K18+'施設資源化量内訳(資源化等)'!K18</f>
        <v>0</v>
      </c>
      <c r="BR18" s="40">
        <f>'施設資源化量内訳(焼却)'!L18+'施設資源化量内訳(粗大)'!L18+'施設資源化量内訳(堆肥化)'!L18+'施設資源化量内訳(飼料化)'!L18+'施設資源化量内訳(メタン化)'!L18+'施設資源化量内訳(燃料化)'!L18+'施設資源化量内訳(セメント)'!L18+'施設資源化量内訳(資源化等)'!L18</f>
        <v>0</v>
      </c>
      <c r="BS18" s="40">
        <f>'施設資源化量内訳(焼却)'!M18+'施設資源化量内訳(粗大)'!M18+'施設資源化量内訳(堆肥化)'!M18+'施設資源化量内訳(飼料化)'!M18+'施設資源化量内訳(メタン化)'!M18+'施設資源化量内訳(燃料化)'!M18+'施設資源化量内訳(セメント)'!M18+'施設資源化量内訳(資源化等)'!M18</f>
        <v>0</v>
      </c>
      <c r="BT18" s="40">
        <f>'施設資源化量内訳(焼却)'!N18+'施設資源化量内訳(粗大)'!N18+'施設資源化量内訳(堆肥化)'!N18+'施設資源化量内訳(飼料化)'!N18+'施設資源化量内訳(メタン化)'!N18+'施設資源化量内訳(燃料化)'!N18+'施設資源化量内訳(セメント)'!N18+'施設資源化量内訳(資源化等)'!N18</f>
        <v>0</v>
      </c>
      <c r="BU18" s="40">
        <f>'施設資源化量内訳(焼却)'!O18+'施設資源化量内訳(粗大)'!O18+'施設資源化量内訳(堆肥化)'!O18+'施設資源化量内訳(飼料化)'!O18+'施設資源化量内訳(メタン化)'!O18+'施設資源化量内訳(燃料化)'!O18+'施設資源化量内訳(セメント)'!O18+'施設資源化量内訳(資源化等)'!O18</f>
        <v>0</v>
      </c>
      <c r="BV18" s="40">
        <f>'施設資源化量内訳(焼却)'!P18+'施設資源化量内訳(粗大)'!P18+'施設資源化量内訳(堆肥化)'!P18+'施設資源化量内訳(飼料化)'!P18+'施設資源化量内訳(メタン化)'!P18+'施設資源化量内訳(燃料化)'!P18+'施設資源化量内訳(セメント)'!P18+'施設資源化量内訳(資源化等)'!P18</f>
        <v>0</v>
      </c>
      <c r="BW18" s="40">
        <f>'施設資源化量内訳(焼却)'!Q18+'施設資源化量内訳(粗大)'!Q18+'施設資源化量内訳(堆肥化)'!Q18+'施設資源化量内訳(飼料化)'!Q18+'施設資源化量内訳(メタン化)'!Q18+'施設資源化量内訳(燃料化)'!Q18+'施設資源化量内訳(セメント)'!Q18+'施設資源化量内訳(資源化等)'!Q18</f>
        <v>0</v>
      </c>
      <c r="BX18" s="40">
        <f>'施設資源化量内訳(焼却)'!R18+'施設資源化量内訳(粗大)'!R18+'施設資源化量内訳(堆肥化)'!R18+'施設資源化量内訳(飼料化)'!R18+'施設資源化量内訳(メタン化)'!R18+'施設資源化量内訳(燃料化)'!R18+'施設資源化量内訳(セメント)'!R18+'施設資源化量内訳(資源化等)'!R18</f>
        <v>0</v>
      </c>
      <c r="BY18" s="40">
        <f>'施設資源化量内訳(焼却)'!S18+'施設資源化量内訳(粗大)'!S18+'施設資源化量内訳(堆肥化)'!S18+'施設資源化量内訳(飼料化)'!S18+'施設資源化量内訳(メタン化)'!S18+'施設資源化量内訳(燃料化)'!S18+'施設資源化量内訳(セメント)'!S18+'施設資源化量内訳(資源化等)'!S18</f>
        <v>0</v>
      </c>
      <c r="BZ18" s="40">
        <f>'施設資源化量内訳(焼却)'!T18+'施設資源化量内訳(粗大)'!T18+'施設資源化量内訳(堆肥化)'!T18+'施設資源化量内訳(飼料化)'!T18+'施設資源化量内訳(メタン化)'!T18+'施設資源化量内訳(燃料化)'!T18+'施設資源化量内訳(セメント)'!T18+'施設資源化量内訳(資源化等)'!T18</f>
        <v>0</v>
      </c>
      <c r="CA18" s="40">
        <f>'施設資源化量内訳(焼却)'!U18+'施設資源化量内訳(粗大)'!U18+'施設資源化量内訳(堆肥化)'!U18+'施設資源化量内訳(飼料化)'!U18+'施設資源化量内訳(メタン化)'!U18+'施設資源化量内訳(燃料化)'!U18+'施設資源化量内訳(セメント)'!U18+'施設資源化量内訳(資源化等)'!U18</f>
        <v>0</v>
      </c>
      <c r="CB18" s="40">
        <f>'施設資源化量内訳(焼却)'!V18+'施設資源化量内訳(粗大)'!V18+'施設資源化量内訳(堆肥化)'!V18+'施設資源化量内訳(飼料化)'!V18+'施設資源化量内訳(メタン化)'!V18+'施設資源化量内訳(燃料化)'!V18+'施設資源化量内訳(セメント)'!V18+'施設資源化量内訳(資源化等)'!V18</f>
        <v>0</v>
      </c>
      <c r="CC18" s="40">
        <f>'施設資源化量内訳(焼却)'!W18+'施設資源化量内訳(粗大)'!W18+'施設資源化量内訳(堆肥化)'!W18+'施設資源化量内訳(飼料化)'!W18+'施設資源化量内訳(メタン化)'!W18+'施設資源化量内訳(燃料化)'!W18+'施設資源化量内訳(セメント)'!W18+'施設資源化量内訳(資源化等)'!W18</f>
        <v>0</v>
      </c>
      <c r="CD18" s="40">
        <f>'施設資源化量内訳(焼却)'!X18+'施設資源化量内訳(粗大)'!X18+'施設資源化量内訳(堆肥化)'!X18+'施設資源化量内訳(飼料化)'!X18+'施設資源化量内訳(メタン化)'!X18+'施設資源化量内訳(燃料化)'!X18+'施設資源化量内訳(セメント)'!X18+'施設資源化量内訳(資源化等)'!X18</f>
        <v>0</v>
      </c>
      <c r="CE18" s="40">
        <f>'施設資源化量内訳(焼却)'!Y18+'施設資源化量内訳(粗大)'!Y18+'施設資源化量内訳(堆肥化)'!Y18+'施設資源化量内訳(飼料化)'!Y18+'施設資源化量内訳(メタン化)'!Y18+'施設資源化量内訳(燃料化)'!Y18+'施設資源化量内訳(セメント)'!Y18+'施設資源化量内訳(資源化等)'!Y18</f>
        <v>0</v>
      </c>
      <c r="CF18" s="40">
        <f>'施設資源化量内訳(焼却)'!Z18+'施設資源化量内訳(粗大)'!Z18+'施設資源化量内訳(堆肥化)'!Z18+'施設資源化量内訳(飼料化)'!Z18+'施設資源化量内訳(メタン化)'!Z18+'施設資源化量内訳(燃料化)'!Z18+'施設資源化量内訳(セメント)'!Z18+'施設資源化量内訳(資源化等)'!Z18</f>
        <v>0</v>
      </c>
      <c r="CG18" s="40">
        <f>'施設資源化量内訳(焼却)'!AA18+'施設資源化量内訳(粗大)'!AA18+'施設資源化量内訳(堆肥化)'!AA18+'施設資源化量内訳(飼料化)'!AA18+'施設資源化量内訳(メタン化)'!AA18+'施設資源化量内訳(燃料化)'!AA18+'施設資源化量内訳(セメント)'!AA18+'施設資源化量内訳(資源化等)'!AA18</f>
        <v>0</v>
      </c>
      <c r="CH18" s="40">
        <f>'施設資源化量内訳(焼却)'!AB18+'施設資源化量内訳(粗大)'!AB18+'施設資源化量内訳(堆肥化)'!AB18+'施設資源化量内訳(飼料化)'!AB18+'施設資源化量内訳(メタン化)'!AB18+'施設資源化量内訳(燃料化)'!AB18+'施設資源化量内訳(セメント)'!AB18+'施設資源化量内訳(資源化等)'!AB18</f>
        <v>0</v>
      </c>
      <c r="CI18" s="40">
        <f>'施設資源化量内訳(焼却)'!AC18+'施設資源化量内訳(粗大)'!AC18+'施設資源化量内訳(堆肥化)'!AC18+'施設資源化量内訳(飼料化)'!AC18+'施設資源化量内訳(メタン化)'!AC18+'施設資源化量内訳(燃料化)'!AC18+'施設資源化量内訳(セメント)'!AC18+'施設資源化量内訳(資源化等)'!AC18</f>
        <v>0</v>
      </c>
      <c r="CJ18" s="40">
        <f>'施設資源化量内訳(焼却)'!AD18+'施設資源化量内訳(粗大)'!AD18+'施設資源化量内訳(堆肥化)'!AD18+'施設資源化量内訳(飼料化)'!AD18+'施設資源化量内訳(メタン化)'!AD18+'施設資源化量内訳(燃料化)'!AD18+'施設資源化量内訳(セメント)'!AD18+'施設資源化量内訳(資源化等)'!AD18</f>
        <v>0</v>
      </c>
      <c r="CK18" s="40">
        <f>'施設資源化量内訳(焼却)'!AE18+'施設資源化量内訳(粗大)'!AE18+'施設資源化量内訳(堆肥化)'!AE18+'施設資源化量内訳(飼料化)'!AE18+'施設資源化量内訳(メタン化)'!AE18+'施設資源化量内訳(燃料化)'!AE18+'施設資源化量内訳(セメント)'!AE18+'施設資源化量内訳(資源化等)'!AE18</f>
        <v>0</v>
      </c>
      <c r="CL18" s="40">
        <f>'施設資源化量内訳(焼却)'!AF18+'施設資源化量内訳(粗大)'!AF18+'施設資源化量内訳(堆肥化)'!AF18+'施設資源化量内訳(飼料化)'!AF18+'施設資源化量内訳(メタン化)'!AF18+'施設資源化量内訳(燃料化)'!AF18+'施設資源化量内訳(セメント)'!AF18+'施設資源化量内訳(資源化等)'!AF18</f>
        <v>0</v>
      </c>
    </row>
    <row r="19" spans="1:90" s="10" customFormat="1" ht="12" customHeight="1">
      <c r="A19" s="49" t="s">
        <v>137</v>
      </c>
      <c r="B19" s="50" t="s">
        <v>329</v>
      </c>
      <c r="C19" s="49" t="s">
        <v>330</v>
      </c>
      <c r="D19" s="39">
        <f t="shared" si="0"/>
        <v>0</v>
      </c>
      <c r="E19" s="39">
        <f t="shared" si="1"/>
        <v>0</v>
      </c>
      <c r="F19" s="39">
        <f t="shared" si="2"/>
        <v>0</v>
      </c>
      <c r="G19" s="39">
        <f t="shared" si="3"/>
        <v>0</v>
      </c>
      <c r="H19" s="39">
        <f t="shared" si="4"/>
        <v>0</v>
      </c>
      <c r="I19" s="39">
        <f t="shared" si="5"/>
        <v>0</v>
      </c>
      <c r="J19" s="39">
        <f t="shared" si="6"/>
        <v>0</v>
      </c>
      <c r="K19" s="39">
        <f t="shared" si="7"/>
        <v>0</v>
      </c>
      <c r="L19" s="39">
        <f t="shared" si="8"/>
        <v>0</v>
      </c>
      <c r="M19" s="39">
        <f t="shared" si="9"/>
        <v>0</v>
      </c>
      <c r="N19" s="39">
        <f t="shared" si="10"/>
        <v>0</v>
      </c>
      <c r="O19" s="39">
        <f t="shared" si="11"/>
        <v>0</v>
      </c>
      <c r="P19" s="39">
        <f t="shared" si="12"/>
        <v>0</v>
      </c>
      <c r="Q19" s="39">
        <f t="shared" si="13"/>
        <v>0</v>
      </c>
      <c r="R19" s="39">
        <f t="shared" si="14"/>
        <v>0</v>
      </c>
      <c r="S19" s="39">
        <f t="shared" si="15"/>
        <v>0</v>
      </c>
      <c r="T19" s="39">
        <f t="shared" si="16"/>
        <v>0</v>
      </c>
      <c r="U19" s="39">
        <f t="shared" si="17"/>
        <v>0</v>
      </c>
      <c r="V19" s="39">
        <f t="shared" si="18"/>
        <v>0</v>
      </c>
      <c r="W19" s="39">
        <f t="shared" si="19"/>
        <v>0</v>
      </c>
      <c r="X19" s="39">
        <f t="shared" si="20"/>
        <v>0</v>
      </c>
      <c r="Y19" s="39">
        <f t="shared" si="21"/>
        <v>0</v>
      </c>
      <c r="Z19" s="39">
        <f t="shared" si="22"/>
        <v>0</v>
      </c>
      <c r="AA19" s="39">
        <f t="shared" si="23"/>
        <v>0</v>
      </c>
      <c r="AB19" s="39">
        <f t="shared" si="24"/>
        <v>0</v>
      </c>
      <c r="AC19" s="39">
        <f t="shared" si="25"/>
        <v>0</v>
      </c>
      <c r="AD19" s="39">
        <f t="shared" si="26"/>
        <v>0</v>
      </c>
      <c r="AE19" s="39">
        <f t="shared" si="27"/>
        <v>0</v>
      </c>
      <c r="AF19" s="39">
        <f t="shared" si="28"/>
        <v>0</v>
      </c>
      <c r="AG19" s="39">
        <f t="shared" si="29"/>
        <v>0</v>
      </c>
      <c r="AH19" s="39">
        <v>0</v>
      </c>
      <c r="AI19" s="39">
        <v>0</v>
      </c>
      <c r="AJ19" s="39">
        <v>0</v>
      </c>
      <c r="AK19" s="39">
        <v>0</v>
      </c>
      <c r="AL19" s="39">
        <v>0</v>
      </c>
      <c r="AM19" s="39">
        <v>0</v>
      </c>
      <c r="AN19" s="39">
        <v>0</v>
      </c>
      <c r="AO19" s="39">
        <v>0</v>
      </c>
      <c r="AP19" s="39">
        <v>0</v>
      </c>
      <c r="AQ19" s="39">
        <v>0</v>
      </c>
      <c r="AR19" s="39">
        <v>0</v>
      </c>
      <c r="AS19" s="39">
        <v>0</v>
      </c>
      <c r="AT19" s="39">
        <v>0</v>
      </c>
      <c r="AU19" s="39">
        <v>0</v>
      </c>
      <c r="AV19" s="39">
        <v>0</v>
      </c>
      <c r="AW19" s="39">
        <v>0</v>
      </c>
      <c r="AX19" s="39">
        <v>0</v>
      </c>
      <c r="AY19" s="39">
        <v>0</v>
      </c>
      <c r="AZ19" s="39">
        <v>0</v>
      </c>
      <c r="BA19" s="39">
        <v>0</v>
      </c>
      <c r="BB19" s="39">
        <v>0</v>
      </c>
      <c r="BC19" s="39">
        <v>0</v>
      </c>
      <c r="BD19" s="39">
        <v>0</v>
      </c>
      <c r="BE19" s="39">
        <v>0</v>
      </c>
      <c r="BF19" s="39">
        <v>0</v>
      </c>
      <c r="BG19" s="39">
        <v>0</v>
      </c>
      <c r="BH19" s="39">
        <v>0</v>
      </c>
      <c r="BI19" s="39">
        <v>0</v>
      </c>
      <c r="BJ19" s="54">
        <f t="shared" si="30"/>
        <v>0</v>
      </c>
      <c r="BK19" s="40">
        <f>'施設資源化量内訳(焼却)'!E19+'施設資源化量内訳(粗大)'!E19+'施設資源化量内訳(堆肥化)'!E19+'施設資源化量内訳(飼料化)'!E19+'施設資源化量内訳(メタン化)'!E19+'施設資源化量内訳(燃料化)'!E19+'施設資源化量内訳(セメント)'!E19+'施設資源化量内訳(資源化等)'!E19</f>
        <v>0</v>
      </c>
      <c r="BL19" s="40">
        <f>'施設資源化量内訳(焼却)'!F19+'施設資源化量内訳(粗大)'!F19+'施設資源化量内訳(堆肥化)'!F19+'施設資源化量内訳(飼料化)'!F19+'施設資源化量内訳(メタン化)'!F19+'施設資源化量内訳(燃料化)'!F19+'施設資源化量内訳(セメント)'!F19+'施設資源化量内訳(資源化等)'!F19</f>
        <v>0</v>
      </c>
      <c r="BM19" s="40">
        <f>'施設資源化量内訳(焼却)'!G19+'施設資源化量内訳(粗大)'!G19+'施設資源化量内訳(堆肥化)'!G19+'施設資源化量内訳(飼料化)'!G19+'施設資源化量内訳(メタン化)'!G19+'施設資源化量内訳(燃料化)'!G19+'施設資源化量内訳(セメント)'!G19+'施設資源化量内訳(資源化等)'!G19</f>
        <v>0</v>
      </c>
      <c r="BN19" s="40">
        <f>'施設資源化量内訳(焼却)'!H19+'施設資源化量内訳(粗大)'!H19+'施設資源化量内訳(堆肥化)'!H19+'施設資源化量内訳(飼料化)'!H19+'施設資源化量内訳(メタン化)'!H19+'施設資源化量内訳(燃料化)'!H19+'施設資源化量内訳(セメント)'!H19+'施設資源化量内訳(資源化等)'!H19</f>
        <v>0</v>
      </c>
      <c r="BO19" s="40">
        <f>'施設資源化量内訳(焼却)'!I19+'施設資源化量内訳(粗大)'!I19+'施設資源化量内訳(堆肥化)'!I19+'施設資源化量内訳(飼料化)'!I19+'施設資源化量内訳(メタン化)'!I19+'施設資源化量内訳(燃料化)'!I19+'施設資源化量内訳(セメント)'!I19+'施設資源化量内訳(資源化等)'!I19</f>
        <v>0</v>
      </c>
      <c r="BP19" s="40">
        <f>'施設資源化量内訳(焼却)'!J19+'施設資源化量内訳(粗大)'!J19+'施設資源化量内訳(堆肥化)'!J19+'施設資源化量内訳(飼料化)'!J19+'施設資源化量内訳(メタン化)'!J19+'施設資源化量内訳(燃料化)'!J19+'施設資源化量内訳(セメント)'!J19+'施設資源化量内訳(資源化等)'!J19</f>
        <v>0</v>
      </c>
      <c r="BQ19" s="40">
        <f>'施設資源化量内訳(焼却)'!K19+'施設資源化量内訳(粗大)'!K19+'施設資源化量内訳(堆肥化)'!K19+'施設資源化量内訳(飼料化)'!K19+'施設資源化量内訳(メタン化)'!K19+'施設資源化量内訳(燃料化)'!K19+'施設資源化量内訳(セメント)'!K19+'施設資源化量内訳(資源化等)'!K19</f>
        <v>0</v>
      </c>
      <c r="BR19" s="40">
        <f>'施設資源化量内訳(焼却)'!L19+'施設資源化量内訳(粗大)'!L19+'施設資源化量内訳(堆肥化)'!L19+'施設資源化量内訳(飼料化)'!L19+'施設資源化量内訳(メタン化)'!L19+'施設資源化量内訳(燃料化)'!L19+'施設資源化量内訳(セメント)'!L19+'施設資源化量内訳(資源化等)'!L19</f>
        <v>0</v>
      </c>
      <c r="BS19" s="40">
        <f>'施設資源化量内訳(焼却)'!M19+'施設資源化量内訳(粗大)'!M19+'施設資源化量内訳(堆肥化)'!M19+'施設資源化量内訳(飼料化)'!M19+'施設資源化量内訳(メタン化)'!M19+'施設資源化量内訳(燃料化)'!M19+'施設資源化量内訳(セメント)'!M19+'施設資源化量内訳(資源化等)'!M19</f>
        <v>0</v>
      </c>
      <c r="BT19" s="40">
        <f>'施設資源化量内訳(焼却)'!N19+'施設資源化量内訳(粗大)'!N19+'施設資源化量内訳(堆肥化)'!N19+'施設資源化量内訳(飼料化)'!N19+'施設資源化量内訳(メタン化)'!N19+'施設資源化量内訳(燃料化)'!N19+'施設資源化量内訳(セメント)'!N19+'施設資源化量内訳(資源化等)'!N19</f>
        <v>0</v>
      </c>
      <c r="BU19" s="40">
        <f>'施設資源化量内訳(焼却)'!O19+'施設資源化量内訳(粗大)'!O19+'施設資源化量内訳(堆肥化)'!O19+'施設資源化量内訳(飼料化)'!O19+'施設資源化量内訳(メタン化)'!O19+'施設資源化量内訳(燃料化)'!O19+'施設資源化量内訳(セメント)'!O19+'施設資源化量内訳(資源化等)'!O19</f>
        <v>0</v>
      </c>
      <c r="BV19" s="40">
        <f>'施設資源化量内訳(焼却)'!P19+'施設資源化量内訳(粗大)'!P19+'施設資源化量内訳(堆肥化)'!P19+'施設資源化量内訳(飼料化)'!P19+'施設資源化量内訳(メタン化)'!P19+'施設資源化量内訳(燃料化)'!P19+'施設資源化量内訳(セメント)'!P19+'施設資源化量内訳(資源化等)'!P19</f>
        <v>0</v>
      </c>
      <c r="BW19" s="40">
        <f>'施設資源化量内訳(焼却)'!Q19+'施設資源化量内訳(粗大)'!Q19+'施設資源化量内訳(堆肥化)'!Q19+'施設資源化量内訳(飼料化)'!Q19+'施設資源化量内訳(メタン化)'!Q19+'施設資源化量内訳(燃料化)'!Q19+'施設資源化量内訳(セメント)'!Q19+'施設資源化量内訳(資源化等)'!Q19</f>
        <v>0</v>
      </c>
      <c r="BX19" s="40">
        <f>'施設資源化量内訳(焼却)'!R19+'施設資源化量内訳(粗大)'!R19+'施設資源化量内訳(堆肥化)'!R19+'施設資源化量内訳(飼料化)'!R19+'施設資源化量内訳(メタン化)'!R19+'施設資源化量内訳(燃料化)'!R19+'施設資源化量内訳(セメント)'!R19+'施設資源化量内訳(資源化等)'!R19</f>
        <v>0</v>
      </c>
      <c r="BY19" s="40">
        <f>'施設資源化量内訳(焼却)'!S19+'施設資源化量内訳(粗大)'!S19+'施設資源化量内訳(堆肥化)'!S19+'施設資源化量内訳(飼料化)'!S19+'施設資源化量内訳(メタン化)'!S19+'施設資源化量内訳(燃料化)'!S19+'施設資源化量内訳(セメント)'!S19+'施設資源化量内訳(資源化等)'!S19</f>
        <v>0</v>
      </c>
      <c r="BZ19" s="40">
        <f>'施設資源化量内訳(焼却)'!T19+'施設資源化量内訳(粗大)'!T19+'施設資源化量内訳(堆肥化)'!T19+'施設資源化量内訳(飼料化)'!T19+'施設資源化量内訳(メタン化)'!T19+'施設資源化量内訳(燃料化)'!T19+'施設資源化量内訳(セメント)'!T19+'施設資源化量内訳(資源化等)'!T19</f>
        <v>0</v>
      </c>
      <c r="CA19" s="40">
        <f>'施設資源化量内訳(焼却)'!U19+'施設資源化量内訳(粗大)'!U19+'施設資源化量内訳(堆肥化)'!U19+'施設資源化量内訳(飼料化)'!U19+'施設資源化量内訳(メタン化)'!U19+'施設資源化量内訳(燃料化)'!U19+'施設資源化量内訳(セメント)'!U19+'施設資源化量内訳(資源化等)'!U19</f>
        <v>0</v>
      </c>
      <c r="CB19" s="40">
        <f>'施設資源化量内訳(焼却)'!V19+'施設資源化量内訳(粗大)'!V19+'施設資源化量内訳(堆肥化)'!V19+'施設資源化量内訳(飼料化)'!V19+'施設資源化量内訳(メタン化)'!V19+'施設資源化量内訳(燃料化)'!V19+'施設資源化量内訳(セメント)'!V19+'施設資源化量内訳(資源化等)'!V19</f>
        <v>0</v>
      </c>
      <c r="CC19" s="40">
        <f>'施設資源化量内訳(焼却)'!W19+'施設資源化量内訳(粗大)'!W19+'施設資源化量内訳(堆肥化)'!W19+'施設資源化量内訳(飼料化)'!W19+'施設資源化量内訳(メタン化)'!W19+'施設資源化量内訳(燃料化)'!W19+'施設資源化量内訳(セメント)'!W19+'施設資源化量内訳(資源化等)'!W19</f>
        <v>0</v>
      </c>
      <c r="CD19" s="40">
        <f>'施設資源化量内訳(焼却)'!X19+'施設資源化量内訳(粗大)'!X19+'施設資源化量内訳(堆肥化)'!X19+'施設資源化量内訳(飼料化)'!X19+'施設資源化量内訳(メタン化)'!X19+'施設資源化量内訳(燃料化)'!X19+'施設資源化量内訳(セメント)'!X19+'施設資源化量内訳(資源化等)'!X19</f>
        <v>0</v>
      </c>
      <c r="CE19" s="40">
        <f>'施設資源化量内訳(焼却)'!Y19+'施設資源化量内訳(粗大)'!Y19+'施設資源化量内訳(堆肥化)'!Y19+'施設資源化量内訳(飼料化)'!Y19+'施設資源化量内訳(メタン化)'!Y19+'施設資源化量内訳(燃料化)'!Y19+'施設資源化量内訳(セメント)'!Y19+'施設資源化量内訳(資源化等)'!Y19</f>
        <v>0</v>
      </c>
      <c r="CF19" s="40">
        <f>'施設資源化量内訳(焼却)'!Z19+'施設資源化量内訳(粗大)'!Z19+'施設資源化量内訳(堆肥化)'!Z19+'施設資源化量内訳(飼料化)'!Z19+'施設資源化量内訳(メタン化)'!Z19+'施設資源化量内訳(燃料化)'!Z19+'施設資源化量内訳(セメント)'!Z19+'施設資源化量内訳(資源化等)'!Z19</f>
        <v>0</v>
      </c>
      <c r="CG19" s="40">
        <f>'施設資源化量内訳(焼却)'!AA19+'施設資源化量内訳(粗大)'!AA19+'施設資源化量内訳(堆肥化)'!AA19+'施設資源化量内訳(飼料化)'!AA19+'施設資源化量内訳(メタン化)'!AA19+'施設資源化量内訳(燃料化)'!AA19+'施設資源化量内訳(セメント)'!AA19+'施設資源化量内訳(資源化等)'!AA19</f>
        <v>0</v>
      </c>
      <c r="CH19" s="40">
        <f>'施設資源化量内訳(焼却)'!AB19+'施設資源化量内訳(粗大)'!AB19+'施設資源化量内訳(堆肥化)'!AB19+'施設資源化量内訳(飼料化)'!AB19+'施設資源化量内訳(メタン化)'!AB19+'施設資源化量内訳(燃料化)'!AB19+'施設資源化量内訳(セメント)'!AB19+'施設資源化量内訳(資源化等)'!AB19</f>
        <v>0</v>
      </c>
      <c r="CI19" s="40">
        <f>'施設資源化量内訳(焼却)'!AC19+'施設資源化量内訳(粗大)'!AC19+'施設資源化量内訳(堆肥化)'!AC19+'施設資源化量内訳(飼料化)'!AC19+'施設資源化量内訳(メタン化)'!AC19+'施設資源化量内訳(燃料化)'!AC19+'施設資源化量内訳(セメント)'!AC19+'施設資源化量内訳(資源化等)'!AC19</f>
        <v>0</v>
      </c>
      <c r="CJ19" s="40">
        <f>'施設資源化量内訳(焼却)'!AD19+'施設資源化量内訳(粗大)'!AD19+'施設資源化量内訳(堆肥化)'!AD19+'施設資源化量内訳(飼料化)'!AD19+'施設資源化量内訳(メタン化)'!AD19+'施設資源化量内訳(燃料化)'!AD19+'施設資源化量内訳(セメント)'!AD19+'施設資源化量内訳(資源化等)'!AD19</f>
        <v>0</v>
      </c>
      <c r="CK19" s="40">
        <f>'施設資源化量内訳(焼却)'!AE19+'施設資源化量内訳(粗大)'!AE19+'施設資源化量内訳(堆肥化)'!AE19+'施設資源化量内訳(飼料化)'!AE19+'施設資源化量内訳(メタン化)'!AE19+'施設資源化量内訳(燃料化)'!AE19+'施設資源化量内訳(セメント)'!AE19+'施設資源化量内訳(資源化等)'!AE19</f>
        <v>0</v>
      </c>
      <c r="CL19" s="40">
        <f>'施設資源化量内訳(焼却)'!AF19+'施設資源化量内訳(粗大)'!AF19+'施設資源化量内訳(堆肥化)'!AF19+'施設資源化量内訳(飼料化)'!AF19+'施設資源化量内訳(メタン化)'!AF19+'施設資源化量内訳(燃料化)'!AF19+'施設資源化量内訳(セメント)'!AF19+'施設資源化量内訳(資源化等)'!AF19</f>
        <v>0</v>
      </c>
    </row>
    <row r="20" spans="1:90" s="10" customFormat="1" ht="12" customHeight="1">
      <c r="A20" s="49" t="s">
        <v>137</v>
      </c>
      <c r="B20" s="50" t="s">
        <v>331</v>
      </c>
      <c r="C20" s="49" t="s">
        <v>332</v>
      </c>
      <c r="D20" s="39">
        <f t="shared" si="0"/>
        <v>0</v>
      </c>
      <c r="E20" s="39">
        <f t="shared" si="1"/>
        <v>0</v>
      </c>
      <c r="F20" s="39">
        <f t="shared" si="2"/>
        <v>0</v>
      </c>
      <c r="G20" s="39">
        <f t="shared" si="3"/>
        <v>0</v>
      </c>
      <c r="H20" s="39">
        <f t="shared" si="4"/>
        <v>0</v>
      </c>
      <c r="I20" s="39">
        <f t="shared" si="5"/>
        <v>0</v>
      </c>
      <c r="J20" s="39">
        <f t="shared" si="6"/>
        <v>0</v>
      </c>
      <c r="K20" s="39">
        <f t="shared" si="7"/>
        <v>0</v>
      </c>
      <c r="L20" s="39">
        <f t="shared" si="8"/>
        <v>0</v>
      </c>
      <c r="M20" s="39">
        <f t="shared" si="9"/>
        <v>0</v>
      </c>
      <c r="N20" s="39">
        <f t="shared" si="10"/>
        <v>0</v>
      </c>
      <c r="O20" s="39">
        <f t="shared" si="11"/>
        <v>0</v>
      </c>
      <c r="P20" s="39">
        <f t="shared" si="12"/>
        <v>0</v>
      </c>
      <c r="Q20" s="39">
        <f t="shared" si="13"/>
        <v>0</v>
      </c>
      <c r="R20" s="39">
        <f t="shared" si="14"/>
        <v>0</v>
      </c>
      <c r="S20" s="39">
        <f t="shared" si="15"/>
        <v>0</v>
      </c>
      <c r="T20" s="39">
        <f t="shared" si="16"/>
        <v>0</v>
      </c>
      <c r="U20" s="39">
        <f t="shared" si="17"/>
        <v>0</v>
      </c>
      <c r="V20" s="39">
        <f t="shared" si="18"/>
        <v>0</v>
      </c>
      <c r="W20" s="39">
        <f t="shared" si="19"/>
        <v>0</v>
      </c>
      <c r="X20" s="39">
        <f t="shared" si="20"/>
        <v>0</v>
      </c>
      <c r="Y20" s="39">
        <f t="shared" si="21"/>
        <v>0</v>
      </c>
      <c r="Z20" s="39">
        <f t="shared" si="22"/>
        <v>0</v>
      </c>
      <c r="AA20" s="39">
        <f t="shared" si="23"/>
        <v>0</v>
      </c>
      <c r="AB20" s="39">
        <f t="shared" si="24"/>
        <v>0</v>
      </c>
      <c r="AC20" s="39">
        <f t="shared" si="25"/>
        <v>0</v>
      </c>
      <c r="AD20" s="39">
        <f t="shared" si="26"/>
        <v>0</v>
      </c>
      <c r="AE20" s="39">
        <f t="shared" si="27"/>
        <v>0</v>
      </c>
      <c r="AF20" s="39">
        <f t="shared" si="28"/>
        <v>0</v>
      </c>
      <c r="AG20" s="39">
        <f t="shared" si="29"/>
        <v>0</v>
      </c>
      <c r="AH20" s="39">
        <v>0</v>
      </c>
      <c r="AI20" s="39">
        <v>0</v>
      </c>
      <c r="AJ20" s="39">
        <v>0</v>
      </c>
      <c r="AK20" s="39">
        <v>0</v>
      </c>
      <c r="AL20" s="39">
        <v>0</v>
      </c>
      <c r="AM20" s="39">
        <v>0</v>
      </c>
      <c r="AN20" s="39">
        <v>0</v>
      </c>
      <c r="AO20" s="39">
        <v>0</v>
      </c>
      <c r="AP20" s="39">
        <v>0</v>
      </c>
      <c r="AQ20" s="39">
        <v>0</v>
      </c>
      <c r="AR20" s="39">
        <v>0</v>
      </c>
      <c r="AS20" s="39">
        <v>0</v>
      </c>
      <c r="AT20" s="39">
        <v>0</v>
      </c>
      <c r="AU20" s="39">
        <v>0</v>
      </c>
      <c r="AV20" s="39">
        <v>0</v>
      </c>
      <c r="AW20" s="39">
        <v>0</v>
      </c>
      <c r="AX20" s="39">
        <v>0</v>
      </c>
      <c r="AY20" s="39">
        <v>0</v>
      </c>
      <c r="AZ20" s="39">
        <v>0</v>
      </c>
      <c r="BA20" s="39">
        <v>0</v>
      </c>
      <c r="BB20" s="39">
        <v>0</v>
      </c>
      <c r="BC20" s="39">
        <v>0</v>
      </c>
      <c r="BD20" s="39">
        <v>0</v>
      </c>
      <c r="BE20" s="39">
        <v>0</v>
      </c>
      <c r="BF20" s="39">
        <v>0</v>
      </c>
      <c r="BG20" s="39">
        <v>0</v>
      </c>
      <c r="BH20" s="39">
        <v>0</v>
      </c>
      <c r="BI20" s="39">
        <v>0</v>
      </c>
      <c r="BJ20" s="54">
        <f t="shared" si="30"/>
        <v>0</v>
      </c>
      <c r="BK20" s="40">
        <f>'施設資源化量内訳(焼却)'!E20+'施設資源化量内訳(粗大)'!E20+'施設資源化量内訳(堆肥化)'!E20+'施設資源化量内訳(飼料化)'!E20+'施設資源化量内訳(メタン化)'!E20+'施設資源化量内訳(燃料化)'!E20+'施設資源化量内訳(セメント)'!E20+'施設資源化量内訳(資源化等)'!E20</f>
        <v>0</v>
      </c>
      <c r="BL20" s="40">
        <f>'施設資源化量内訳(焼却)'!F20+'施設資源化量内訳(粗大)'!F20+'施設資源化量内訳(堆肥化)'!F20+'施設資源化量内訳(飼料化)'!F20+'施設資源化量内訳(メタン化)'!F20+'施設資源化量内訳(燃料化)'!F20+'施設資源化量内訳(セメント)'!F20+'施設資源化量内訳(資源化等)'!F20</f>
        <v>0</v>
      </c>
      <c r="BM20" s="40">
        <f>'施設資源化量内訳(焼却)'!G20+'施設資源化量内訳(粗大)'!G20+'施設資源化量内訳(堆肥化)'!G20+'施設資源化量内訳(飼料化)'!G20+'施設資源化量内訳(メタン化)'!G20+'施設資源化量内訳(燃料化)'!G20+'施設資源化量内訳(セメント)'!G20+'施設資源化量内訳(資源化等)'!G20</f>
        <v>0</v>
      </c>
      <c r="BN20" s="40">
        <f>'施設資源化量内訳(焼却)'!H20+'施設資源化量内訳(粗大)'!H20+'施設資源化量内訳(堆肥化)'!H20+'施設資源化量内訳(飼料化)'!H20+'施設資源化量内訳(メタン化)'!H20+'施設資源化量内訳(燃料化)'!H20+'施設資源化量内訳(セメント)'!H20+'施設資源化量内訳(資源化等)'!H20</f>
        <v>0</v>
      </c>
      <c r="BO20" s="40">
        <f>'施設資源化量内訳(焼却)'!I20+'施設資源化量内訳(粗大)'!I20+'施設資源化量内訳(堆肥化)'!I20+'施設資源化量内訳(飼料化)'!I20+'施設資源化量内訳(メタン化)'!I20+'施設資源化量内訳(燃料化)'!I20+'施設資源化量内訳(セメント)'!I20+'施設資源化量内訳(資源化等)'!I20</f>
        <v>0</v>
      </c>
      <c r="BP20" s="40">
        <f>'施設資源化量内訳(焼却)'!J20+'施設資源化量内訳(粗大)'!J20+'施設資源化量内訳(堆肥化)'!J20+'施設資源化量内訳(飼料化)'!J20+'施設資源化量内訳(メタン化)'!J20+'施設資源化量内訳(燃料化)'!J20+'施設資源化量内訳(セメント)'!J20+'施設資源化量内訳(資源化等)'!J20</f>
        <v>0</v>
      </c>
      <c r="BQ20" s="40">
        <f>'施設資源化量内訳(焼却)'!K20+'施設資源化量内訳(粗大)'!K20+'施設資源化量内訳(堆肥化)'!K20+'施設資源化量内訳(飼料化)'!K20+'施設資源化量内訳(メタン化)'!K20+'施設資源化量内訳(燃料化)'!K20+'施設資源化量内訳(セメント)'!K20+'施設資源化量内訳(資源化等)'!K20</f>
        <v>0</v>
      </c>
      <c r="BR20" s="40">
        <f>'施設資源化量内訳(焼却)'!L20+'施設資源化量内訳(粗大)'!L20+'施設資源化量内訳(堆肥化)'!L20+'施設資源化量内訳(飼料化)'!L20+'施設資源化量内訳(メタン化)'!L20+'施設資源化量内訳(燃料化)'!L20+'施設資源化量内訳(セメント)'!L20+'施設資源化量内訳(資源化等)'!L20</f>
        <v>0</v>
      </c>
      <c r="BS20" s="40">
        <f>'施設資源化量内訳(焼却)'!M20+'施設資源化量内訳(粗大)'!M20+'施設資源化量内訳(堆肥化)'!M20+'施設資源化量内訳(飼料化)'!M20+'施設資源化量内訳(メタン化)'!M20+'施設資源化量内訳(燃料化)'!M20+'施設資源化量内訳(セメント)'!M20+'施設資源化量内訳(資源化等)'!M20</f>
        <v>0</v>
      </c>
      <c r="BT20" s="40">
        <f>'施設資源化量内訳(焼却)'!N20+'施設資源化量内訳(粗大)'!N20+'施設資源化量内訳(堆肥化)'!N20+'施設資源化量内訳(飼料化)'!N20+'施設資源化量内訳(メタン化)'!N20+'施設資源化量内訳(燃料化)'!N20+'施設資源化量内訳(セメント)'!N20+'施設資源化量内訳(資源化等)'!N20</f>
        <v>0</v>
      </c>
      <c r="BU20" s="40">
        <f>'施設資源化量内訳(焼却)'!O20+'施設資源化量内訳(粗大)'!O20+'施設資源化量内訳(堆肥化)'!O20+'施設資源化量内訳(飼料化)'!O20+'施設資源化量内訳(メタン化)'!O20+'施設資源化量内訳(燃料化)'!O20+'施設資源化量内訳(セメント)'!O20+'施設資源化量内訳(資源化等)'!O20</f>
        <v>0</v>
      </c>
      <c r="BV20" s="40">
        <f>'施設資源化量内訳(焼却)'!P20+'施設資源化量内訳(粗大)'!P20+'施設資源化量内訳(堆肥化)'!P20+'施設資源化量内訳(飼料化)'!P20+'施設資源化量内訳(メタン化)'!P20+'施設資源化量内訳(燃料化)'!P20+'施設資源化量内訳(セメント)'!P20+'施設資源化量内訳(資源化等)'!P20</f>
        <v>0</v>
      </c>
      <c r="BW20" s="40">
        <f>'施設資源化量内訳(焼却)'!Q20+'施設資源化量内訳(粗大)'!Q20+'施設資源化量内訳(堆肥化)'!Q20+'施設資源化量内訳(飼料化)'!Q20+'施設資源化量内訳(メタン化)'!Q20+'施設資源化量内訳(燃料化)'!Q20+'施設資源化量内訳(セメント)'!Q20+'施設資源化量内訳(資源化等)'!Q20</f>
        <v>0</v>
      </c>
      <c r="BX20" s="40">
        <f>'施設資源化量内訳(焼却)'!R20+'施設資源化量内訳(粗大)'!R20+'施設資源化量内訳(堆肥化)'!R20+'施設資源化量内訳(飼料化)'!R20+'施設資源化量内訳(メタン化)'!R20+'施設資源化量内訳(燃料化)'!R20+'施設資源化量内訳(セメント)'!R20+'施設資源化量内訳(資源化等)'!R20</f>
        <v>0</v>
      </c>
      <c r="BY20" s="40">
        <f>'施設資源化量内訳(焼却)'!S20+'施設資源化量内訳(粗大)'!S20+'施設資源化量内訳(堆肥化)'!S20+'施設資源化量内訳(飼料化)'!S20+'施設資源化量内訳(メタン化)'!S20+'施設資源化量内訳(燃料化)'!S20+'施設資源化量内訳(セメント)'!S20+'施設資源化量内訳(資源化等)'!S20</f>
        <v>0</v>
      </c>
      <c r="BZ20" s="40">
        <f>'施設資源化量内訳(焼却)'!T20+'施設資源化量内訳(粗大)'!T20+'施設資源化量内訳(堆肥化)'!T20+'施設資源化量内訳(飼料化)'!T20+'施設資源化量内訳(メタン化)'!T20+'施設資源化量内訳(燃料化)'!T20+'施設資源化量内訳(セメント)'!T20+'施設資源化量内訳(資源化等)'!T20</f>
        <v>0</v>
      </c>
      <c r="CA20" s="40">
        <f>'施設資源化量内訳(焼却)'!U20+'施設資源化量内訳(粗大)'!U20+'施設資源化量内訳(堆肥化)'!U20+'施設資源化量内訳(飼料化)'!U20+'施設資源化量内訳(メタン化)'!U20+'施設資源化量内訳(燃料化)'!U20+'施設資源化量内訳(セメント)'!U20+'施設資源化量内訳(資源化等)'!U20</f>
        <v>0</v>
      </c>
      <c r="CB20" s="40">
        <f>'施設資源化量内訳(焼却)'!V20+'施設資源化量内訳(粗大)'!V20+'施設資源化量内訳(堆肥化)'!V20+'施設資源化量内訳(飼料化)'!V20+'施設資源化量内訳(メタン化)'!V20+'施設資源化量内訳(燃料化)'!V20+'施設資源化量内訳(セメント)'!V20+'施設資源化量内訳(資源化等)'!V20</f>
        <v>0</v>
      </c>
      <c r="CC20" s="40">
        <f>'施設資源化量内訳(焼却)'!W20+'施設資源化量内訳(粗大)'!W20+'施設資源化量内訳(堆肥化)'!W20+'施設資源化量内訳(飼料化)'!W20+'施設資源化量内訳(メタン化)'!W20+'施設資源化量内訳(燃料化)'!W20+'施設資源化量内訳(セメント)'!W20+'施設資源化量内訳(資源化等)'!W20</f>
        <v>0</v>
      </c>
      <c r="CD20" s="40">
        <f>'施設資源化量内訳(焼却)'!X20+'施設資源化量内訳(粗大)'!X20+'施設資源化量内訳(堆肥化)'!X20+'施設資源化量内訳(飼料化)'!X20+'施設資源化量内訳(メタン化)'!X20+'施設資源化量内訳(燃料化)'!X20+'施設資源化量内訳(セメント)'!X20+'施設資源化量内訳(資源化等)'!X20</f>
        <v>0</v>
      </c>
      <c r="CE20" s="40">
        <f>'施設資源化量内訳(焼却)'!Y20+'施設資源化量内訳(粗大)'!Y20+'施設資源化量内訳(堆肥化)'!Y20+'施設資源化量内訳(飼料化)'!Y20+'施設資源化量内訳(メタン化)'!Y20+'施設資源化量内訳(燃料化)'!Y20+'施設資源化量内訳(セメント)'!Y20+'施設資源化量内訳(資源化等)'!Y20</f>
        <v>0</v>
      </c>
      <c r="CF20" s="40">
        <f>'施設資源化量内訳(焼却)'!Z20+'施設資源化量内訳(粗大)'!Z20+'施設資源化量内訳(堆肥化)'!Z20+'施設資源化量内訳(飼料化)'!Z20+'施設資源化量内訳(メタン化)'!Z20+'施設資源化量内訳(燃料化)'!Z20+'施設資源化量内訳(セメント)'!Z20+'施設資源化量内訳(資源化等)'!Z20</f>
        <v>0</v>
      </c>
      <c r="CG20" s="40">
        <f>'施設資源化量内訳(焼却)'!AA20+'施設資源化量内訳(粗大)'!AA20+'施設資源化量内訳(堆肥化)'!AA20+'施設資源化量内訳(飼料化)'!AA20+'施設資源化量内訳(メタン化)'!AA20+'施設資源化量内訳(燃料化)'!AA20+'施設資源化量内訳(セメント)'!AA20+'施設資源化量内訳(資源化等)'!AA20</f>
        <v>0</v>
      </c>
      <c r="CH20" s="40">
        <f>'施設資源化量内訳(焼却)'!AB20+'施設資源化量内訳(粗大)'!AB20+'施設資源化量内訳(堆肥化)'!AB20+'施設資源化量内訳(飼料化)'!AB20+'施設資源化量内訳(メタン化)'!AB20+'施設資源化量内訳(燃料化)'!AB20+'施設資源化量内訳(セメント)'!AB20+'施設資源化量内訳(資源化等)'!AB20</f>
        <v>0</v>
      </c>
      <c r="CI20" s="40">
        <f>'施設資源化量内訳(焼却)'!AC20+'施設資源化量内訳(粗大)'!AC20+'施設資源化量内訳(堆肥化)'!AC20+'施設資源化量内訳(飼料化)'!AC20+'施設資源化量内訳(メタン化)'!AC20+'施設資源化量内訳(燃料化)'!AC20+'施設資源化量内訳(セメント)'!AC20+'施設資源化量内訳(資源化等)'!AC20</f>
        <v>0</v>
      </c>
      <c r="CJ20" s="40">
        <f>'施設資源化量内訳(焼却)'!AD20+'施設資源化量内訳(粗大)'!AD20+'施設資源化量内訳(堆肥化)'!AD20+'施設資源化量内訳(飼料化)'!AD20+'施設資源化量内訳(メタン化)'!AD20+'施設資源化量内訳(燃料化)'!AD20+'施設資源化量内訳(セメント)'!AD20+'施設資源化量内訳(資源化等)'!AD20</f>
        <v>0</v>
      </c>
      <c r="CK20" s="40">
        <f>'施設資源化量内訳(焼却)'!AE20+'施設資源化量内訳(粗大)'!AE20+'施設資源化量内訳(堆肥化)'!AE20+'施設資源化量内訳(飼料化)'!AE20+'施設資源化量内訳(メタン化)'!AE20+'施設資源化量内訳(燃料化)'!AE20+'施設資源化量内訳(セメント)'!AE20+'施設資源化量内訳(資源化等)'!AE20</f>
        <v>0</v>
      </c>
      <c r="CL20" s="40">
        <f>'施設資源化量内訳(焼却)'!AF20+'施設資源化量内訳(粗大)'!AF20+'施設資源化量内訳(堆肥化)'!AF20+'施設資源化量内訳(飼料化)'!AF20+'施設資源化量内訳(メタン化)'!AF20+'施設資源化量内訳(燃料化)'!AF20+'施設資源化量内訳(セメント)'!AF20+'施設資源化量内訳(資源化等)'!AF20</f>
        <v>0</v>
      </c>
    </row>
    <row r="21" spans="1:90" s="10" customFormat="1" ht="12" customHeight="1">
      <c r="A21" s="49" t="s">
        <v>137</v>
      </c>
      <c r="B21" s="50" t="s">
        <v>341</v>
      </c>
      <c r="C21" s="49" t="s">
        <v>342</v>
      </c>
      <c r="D21" s="39">
        <f t="shared" si="0"/>
        <v>0</v>
      </c>
      <c r="E21" s="39">
        <f t="shared" si="1"/>
        <v>0</v>
      </c>
      <c r="F21" s="39">
        <f t="shared" si="2"/>
        <v>0</v>
      </c>
      <c r="G21" s="39">
        <f t="shared" si="3"/>
        <v>0</v>
      </c>
      <c r="H21" s="39">
        <f t="shared" si="4"/>
        <v>0</v>
      </c>
      <c r="I21" s="39">
        <f t="shared" si="5"/>
        <v>0</v>
      </c>
      <c r="J21" s="39">
        <f t="shared" si="6"/>
        <v>0</v>
      </c>
      <c r="K21" s="39">
        <f t="shared" si="7"/>
        <v>0</v>
      </c>
      <c r="L21" s="39">
        <f t="shared" si="8"/>
        <v>0</v>
      </c>
      <c r="M21" s="39">
        <f t="shared" si="9"/>
        <v>0</v>
      </c>
      <c r="N21" s="39">
        <f t="shared" si="10"/>
        <v>0</v>
      </c>
      <c r="O21" s="39">
        <f t="shared" si="11"/>
        <v>0</v>
      </c>
      <c r="P21" s="39">
        <f t="shared" si="12"/>
        <v>0</v>
      </c>
      <c r="Q21" s="39">
        <f t="shared" si="13"/>
        <v>0</v>
      </c>
      <c r="R21" s="39">
        <f t="shared" si="14"/>
        <v>0</v>
      </c>
      <c r="S21" s="39">
        <f t="shared" si="15"/>
        <v>0</v>
      </c>
      <c r="T21" s="39">
        <f t="shared" si="16"/>
        <v>0</v>
      </c>
      <c r="U21" s="39">
        <f t="shared" si="17"/>
        <v>0</v>
      </c>
      <c r="V21" s="39">
        <f t="shared" si="18"/>
        <v>0</v>
      </c>
      <c r="W21" s="39">
        <f t="shared" si="19"/>
        <v>0</v>
      </c>
      <c r="X21" s="39">
        <f t="shared" si="20"/>
        <v>0</v>
      </c>
      <c r="Y21" s="39">
        <f t="shared" si="21"/>
        <v>0</v>
      </c>
      <c r="Z21" s="39">
        <f t="shared" si="22"/>
        <v>0</v>
      </c>
      <c r="AA21" s="39">
        <f t="shared" si="23"/>
        <v>0</v>
      </c>
      <c r="AB21" s="39">
        <f t="shared" si="24"/>
        <v>0</v>
      </c>
      <c r="AC21" s="39">
        <f t="shared" si="25"/>
        <v>0</v>
      </c>
      <c r="AD21" s="39">
        <f t="shared" si="26"/>
        <v>0</v>
      </c>
      <c r="AE21" s="39">
        <f t="shared" si="27"/>
        <v>0</v>
      </c>
      <c r="AF21" s="39">
        <f t="shared" si="28"/>
        <v>0</v>
      </c>
      <c r="AG21" s="39">
        <f t="shared" si="29"/>
        <v>0</v>
      </c>
      <c r="AH21" s="39">
        <v>0</v>
      </c>
      <c r="AI21" s="39">
        <v>0</v>
      </c>
      <c r="AJ21" s="39">
        <v>0</v>
      </c>
      <c r="AK21" s="39">
        <v>0</v>
      </c>
      <c r="AL21" s="39">
        <v>0</v>
      </c>
      <c r="AM21" s="39">
        <v>0</v>
      </c>
      <c r="AN21" s="39">
        <v>0</v>
      </c>
      <c r="AO21" s="39">
        <v>0</v>
      </c>
      <c r="AP21" s="39">
        <v>0</v>
      </c>
      <c r="AQ21" s="39">
        <v>0</v>
      </c>
      <c r="AR21" s="39">
        <v>0</v>
      </c>
      <c r="AS21" s="39">
        <v>0</v>
      </c>
      <c r="AT21" s="39">
        <v>0</v>
      </c>
      <c r="AU21" s="39">
        <v>0</v>
      </c>
      <c r="AV21" s="39">
        <v>0</v>
      </c>
      <c r="AW21" s="39">
        <v>0</v>
      </c>
      <c r="AX21" s="39">
        <v>0</v>
      </c>
      <c r="AY21" s="39">
        <v>0</v>
      </c>
      <c r="AZ21" s="39">
        <v>0</v>
      </c>
      <c r="BA21" s="39">
        <v>0</v>
      </c>
      <c r="BB21" s="39">
        <v>0</v>
      </c>
      <c r="BC21" s="39">
        <v>0</v>
      </c>
      <c r="BD21" s="39">
        <v>0</v>
      </c>
      <c r="BE21" s="39">
        <v>0</v>
      </c>
      <c r="BF21" s="39">
        <v>0</v>
      </c>
      <c r="BG21" s="39">
        <v>0</v>
      </c>
      <c r="BH21" s="39">
        <v>0</v>
      </c>
      <c r="BI21" s="39">
        <v>0</v>
      </c>
      <c r="BJ21" s="54">
        <f t="shared" si="30"/>
        <v>0</v>
      </c>
      <c r="BK21" s="40">
        <f>'施設資源化量内訳(焼却)'!E21+'施設資源化量内訳(粗大)'!E21+'施設資源化量内訳(堆肥化)'!E21+'施設資源化量内訳(飼料化)'!E21+'施設資源化量内訳(メタン化)'!E21+'施設資源化量内訳(燃料化)'!E21+'施設資源化量内訳(セメント)'!E21+'施設資源化量内訳(資源化等)'!E21</f>
        <v>0</v>
      </c>
      <c r="BL21" s="40">
        <f>'施設資源化量内訳(焼却)'!F21+'施設資源化量内訳(粗大)'!F21+'施設資源化量内訳(堆肥化)'!F21+'施設資源化量内訳(飼料化)'!F21+'施設資源化量内訳(メタン化)'!F21+'施設資源化量内訳(燃料化)'!F21+'施設資源化量内訳(セメント)'!F21+'施設資源化量内訳(資源化等)'!F21</f>
        <v>0</v>
      </c>
      <c r="BM21" s="40">
        <f>'施設資源化量内訳(焼却)'!G21+'施設資源化量内訳(粗大)'!G21+'施設資源化量内訳(堆肥化)'!G21+'施設資源化量内訳(飼料化)'!G21+'施設資源化量内訳(メタン化)'!G21+'施設資源化量内訳(燃料化)'!G21+'施設資源化量内訳(セメント)'!G21+'施設資源化量内訳(資源化等)'!G21</f>
        <v>0</v>
      </c>
      <c r="BN21" s="40">
        <f>'施設資源化量内訳(焼却)'!H21+'施設資源化量内訳(粗大)'!H21+'施設資源化量内訳(堆肥化)'!H21+'施設資源化量内訳(飼料化)'!H21+'施設資源化量内訳(メタン化)'!H21+'施設資源化量内訳(燃料化)'!H21+'施設資源化量内訳(セメント)'!H21+'施設資源化量内訳(資源化等)'!H21</f>
        <v>0</v>
      </c>
      <c r="BO21" s="40">
        <f>'施設資源化量内訳(焼却)'!I21+'施設資源化量内訳(粗大)'!I21+'施設資源化量内訳(堆肥化)'!I21+'施設資源化量内訳(飼料化)'!I21+'施設資源化量内訳(メタン化)'!I21+'施設資源化量内訳(燃料化)'!I21+'施設資源化量内訳(セメント)'!I21+'施設資源化量内訳(資源化等)'!I21</f>
        <v>0</v>
      </c>
      <c r="BP21" s="40">
        <f>'施設資源化量内訳(焼却)'!J21+'施設資源化量内訳(粗大)'!J21+'施設資源化量内訳(堆肥化)'!J21+'施設資源化量内訳(飼料化)'!J21+'施設資源化量内訳(メタン化)'!J21+'施設資源化量内訳(燃料化)'!J21+'施設資源化量内訳(セメント)'!J21+'施設資源化量内訳(資源化等)'!J21</f>
        <v>0</v>
      </c>
      <c r="BQ21" s="40">
        <f>'施設資源化量内訳(焼却)'!K21+'施設資源化量内訳(粗大)'!K21+'施設資源化量内訳(堆肥化)'!K21+'施設資源化量内訳(飼料化)'!K21+'施設資源化量内訳(メタン化)'!K21+'施設資源化量内訳(燃料化)'!K21+'施設資源化量内訳(セメント)'!K21+'施設資源化量内訳(資源化等)'!K21</f>
        <v>0</v>
      </c>
      <c r="BR21" s="40">
        <f>'施設資源化量内訳(焼却)'!L21+'施設資源化量内訳(粗大)'!L21+'施設資源化量内訳(堆肥化)'!L21+'施設資源化量内訳(飼料化)'!L21+'施設資源化量内訳(メタン化)'!L21+'施設資源化量内訳(燃料化)'!L21+'施設資源化量内訳(セメント)'!L21+'施設資源化量内訳(資源化等)'!L21</f>
        <v>0</v>
      </c>
      <c r="BS21" s="40">
        <f>'施設資源化量内訳(焼却)'!M21+'施設資源化量内訳(粗大)'!M21+'施設資源化量内訳(堆肥化)'!M21+'施設資源化量内訳(飼料化)'!M21+'施設資源化量内訳(メタン化)'!M21+'施設資源化量内訳(燃料化)'!M21+'施設資源化量内訳(セメント)'!M21+'施設資源化量内訳(資源化等)'!M21</f>
        <v>0</v>
      </c>
      <c r="BT21" s="40">
        <f>'施設資源化量内訳(焼却)'!N21+'施設資源化量内訳(粗大)'!N21+'施設資源化量内訳(堆肥化)'!N21+'施設資源化量内訳(飼料化)'!N21+'施設資源化量内訳(メタン化)'!N21+'施設資源化量内訳(燃料化)'!N21+'施設資源化量内訳(セメント)'!N21+'施設資源化量内訳(資源化等)'!N21</f>
        <v>0</v>
      </c>
      <c r="BU21" s="40">
        <f>'施設資源化量内訳(焼却)'!O21+'施設資源化量内訳(粗大)'!O21+'施設資源化量内訳(堆肥化)'!O21+'施設資源化量内訳(飼料化)'!O21+'施設資源化量内訳(メタン化)'!O21+'施設資源化量内訳(燃料化)'!O21+'施設資源化量内訳(セメント)'!O21+'施設資源化量内訳(資源化等)'!O21</f>
        <v>0</v>
      </c>
      <c r="BV21" s="40">
        <f>'施設資源化量内訳(焼却)'!P21+'施設資源化量内訳(粗大)'!P21+'施設資源化量内訳(堆肥化)'!P21+'施設資源化量内訳(飼料化)'!P21+'施設資源化量内訳(メタン化)'!P21+'施設資源化量内訳(燃料化)'!P21+'施設資源化量内訳(セメント)'!P21+'施設資源化量内訳(資源化等)'!P21</f>
        <v>0</v>
      </c>
      <c r="BW21" s="40">
        <f>'施設資源化量内訳(焼却)'!Q21+'施設資源化量内訳(粗大)'!Q21+'施設資源化量内訳(堆肥化)'!Q21+'施設資源化量内訳(飼料化)'!Q21+'施設資源化量内訳(メタン化)'!Q21+'施設資源化量内訳(燃料化)'!Q21+'施設資源化量内訳(セメント)'!Q21+'施設資源化量内訳(資源化等)'!Q21</f>
        <v>0</v>
      </c>
      <c r="BX21" s="40">
        <f>'施設資源化量内訳(焼却)'!R21+'施設資源化量内訳(粗大)'!R21+'施設資源化量内訳(堆肥化)'!R21+'施設資源化量内訳(飼料化)'!R21+'施設資源化量内訳(メタン化)'!R21+'施設資源化量内訳(燃料化)'!R21+'施設資源化量内訳(セメント)'!R21+'施設資源化量内訳(資源化等)'!R21</f>
        <v>0</v>
      </c>
      <c r="BY21" s="40">
        <f>'施設資源化量内訳(焼却)'!S21+'施設資源化量内訳(粗大)'!S21+'施設資源化量内訳(堆肥化)'!S21+'施設資源化量内訳(飼料化)'!S21+'施設資源化量内訳(メタン化)'!S21+'施設資源化量内訳(燃料化)'!S21+'施設資源化量内訳(セメント)'!S21+'施設資源化量内訳(資源化等)'!S21</f>
        <v>0</v>
      </c>
      <c r="BZ21" s="40">
        <f>'施設資源化量内訳(焼却)'!T21+'施設資源化量内訳(粗大)'!T21+'施設資源化量内訳(堆肥化)'!T21+'施設資源化量内訳(飼料化)'!T21+'施設資源化量内訳(メタン化)'!T21+'施設資源化量内訳(燃料化)'!T21+'施設資源化量内訳(セメント)'!T21+'施設資源化量内訳(資源化等)'!T21</f>
        <v>0</v>
      </c>
      <c r="CA21" s="40">
        <f>'施設資源化量内訳(焼却)'!U21+'施設資源化量内訳(粗大)'!U21+'施設資源化量内訳(堆肥化)'!U21+'施設資源化量内訳(飼料化)'!U21+'施設資源化量内訳(メタン化)'!U21+'施設資源化量内訳(燃料化)'!U21+'施設資源化量内訳(セメント)'!U21+'施設資源化量内訳(資源化等)'!U21</f>
        <v>0</v>
      </c>
      <c r="CB21" s="40">
        <f>'施設資源化量内訳(焼却)'!V21+'施設資源化量内訳(粗大)'!V21+'施設資源化量内訳(堆肥化)'!V21+'施設資源化量内訳(飼料化)'!V21+'施設資源化量内訳(メタン化)'!V21+'施設資源化量内訳(燃料化)'!V21+'施設資源化量内訳(セメント)'!V21+'施設資源化量内訳(資源化等)'!V21</f>
        <v>0</v>
      </c>
      <c r="CC21" s="40">
        <f>'施設資源化量内訳(焼却)'!W21+'施設資源化量内訳(粗大)'!W21+'施設資源化量内訳(堆肥化)'!W21+'施設資源化量内訳(飼料化)'!W21+'施設資源化量内訳(メタン化)'!W21+'施設資源化量内訳(燃料化)'!W21+'施設資源化量内訳(セメント)'!W21+'施設資源化量内訳(資源化等)'!W21</f>
        <v>0</v>
      </c>
      <c r="CD21" s="40">
        <f>'施設資源化量内訳(焼却)'!X21+'施設資源化量内訳(粗大)'!X21+'施設資源化量内訳(堆肥化)'!X21+'施設資源化量内訳(飼料化)'!X21+'施設資源化量内訳(メタン化)'!X21+'施設資源化量内訳(燃料化)'!X21+'施設資源化量内訳(セメント)'!X21+'施設資源化量内訳(資源化等)'!X21</f>
        <v>0</v>
      </c>
      <c r="CE21" s="40">
        <f>'施設資源化量内訳(焼却)'!Y21+'施設資源化量内訳(粗大)'!Y21+'施設資源化量内訳(堆肥化)'!Y21+'施設資源化量内訳(飼料化)'!Y21+'施設資源化量内訳(メタン化)'!Y21+'施設資源化量内訳(燃料化)'!Y21+'施設資源化量内訳(セメント)'!Y21+'施設資源化量内訳(資源化等)'!Y21</f>
        <v>0</v>
      </c>
      <c r="CF21" s="40">
        <f>'施設資源化量内訳(焼却)'!Z21+'施設資源化量内訳(粗大)'!Z21+'施設資源化量内訳(堆肥化)'!Z21+'施設資源化量内訳(飼料化)'!Z21+'施設資源化量内訳(メタン化)'!Z21+'施設資源化量内訳(燃料化)'!Z21+'施設資源化量内訳(セメント)'!Z21+'施設資源化量内訳(資源化等)'!Z21</f>
        <v>0</v>
      </c>
      <c r="CG21" s="40">
        <f>'施設資源化量内訳(焼却)'!AA21+'施設資源化量内訳(粗大)'!AA21+'施設資源化量内訳(堆肥化)'!AA21+'施設資源化量内訳(飼料化)'!AA21+'施設資源化量内訳(メタン化)'!AA21+'施設資源化量内訳(燃料化)'!AA21+'施設資源化量内訳(セメント)'!AA21+'施設資源化量内訳(資源化等)'!AA21</f>
        <v>0</v>
      </c>
      <c r="CH21" s="40">
        <f>'施設資源化量内訳(焼却)'!AB21+'施設資源化量内訳(粗大)'!AB21+'施設資源化量内訳(堆肥化)'!AB21+'施設資源化量内訳(飼料化)'!AB21+'施設資源化量内訳(メタン化)'!AB21+'施設資源化量内訳(燃料化)'!AB21+'施設資源化量内訳(セメント)'!AB21+'施設資源化量内訳(資源化等)'!AB21</f>
        <v>0</v>
      </c>
      <c r="CI21" s="40">
        <f>'施設資源化量内訳(焼却)'!AC21+'施設資源化量内訳(粗大)'!AC21+'施設資源化量内訳(堆肥化)'!AC21+'施設資源化量内訳(飼料化)'!AC21+'施設資源化量内訳(メタン化)'!AC21+'施設資源化量内訳(燃料化)'!AC21+'施設資源化量内訳(セメント)'!AC21+'施設資源化量内訳(資源化等)'!AC21</f>
        <v>0</v>
      </c>
      <c r="CJ21" s="40">
        <f>'施設資源化量内訳(焼却)'!AD21+'施設資源化量内訳(粗大)'!AD21+'施設資源化量内訳(堆肥化)'!AD21+'施設資源化量内訳(飼料化)'!AD21+'施設資源化量内訳(メタン化)'!AD21+'施設資源化量内訳(燃料化)'!AD21+'施設資源化量内訳(セメント)'!AD21+'施設資源化量内訳(資源化等)'!AD21</f>
        <v>0</v>
      </c>
      <c r="CK21" s="40">
        <f>'施設資源化量内訳(焼却)'!AE21+'施設資源化量内訳(粗大)'!AE21+'施設資源化量内訳(堆肥化)'!AE21+'施設資源化量内訳(飼料化)'!AE21+'施設資源化量内訳(メタン化)'!AE21+'施設資源化量内訳(燃料化)'!AE21+'施設資源化量内訳(セメント)'!AE21+'施設資源化量内訳(資源化等)'!AE21</f>
        <v>0</v>
      </c>
      <c r="CL21" s="40">
        <f>'施設資源化量内訳(焼却)'!AF21+'施設資源化量内訳(粗大)'!AF21+'施設資源化量内訳(堆肥化)'!AF21+'施設資源化量内訳(飼料化)'!AF21+'施設資源化量内訳(メタン化)'!AF21+'施設資源化量内訳(燃料化)'!AF21+'施設資源化量内訳(セメント)'!AF21+'施設資源化量内訳(資源化等)'!AF21</f>
        <v>0</v>
      </c>
    </row>
    <row r="22" spans="1:90" s="10" customFormat="1" ht="12" customHeight="1">
      <c r="A22" s="49" t="s">
        <v>137</v>
      </c>
      <c r="B22" s="50" t="s">
        <v>351</v>
      </c>
      <c r="C22" s="49" t="s">
        <v>352</v>
      </c>
      <c r="D22" s="39">
        <f t="shared" si="0"/>
        <v>0</v>
      </c>
      <c r="E22" s="39">
        <f t="shared" si="1"/>
        <v>0</v>
      </c>
      <c r="F22" s="39">
        <f t="shared" si="2"/>
        <v>0</v>
      </c>
      <c r="G22" s="39">
        <f t="shared" si="3"/>
        <v>0</v>
      </c>
      <c r="H22" s="39">
        <f t="shared" si="4"/>
        <v>0</v>
      </c>
      <c r="I22" s="39">
        <f t="shared" si="5"/>
        <v>0</v>
      </c>
      <c r="J22" s="39">
        <f t="shared" si="6"/>
        <v>0</v>
      </c>
      <c r="K22" s="39">
        <f t="shared" si="7"/>
        <v>0</v>
      </c>
      <c r="L22" s="39">
        <f t="shared" si="8"/>
        <v>0</v>
      </c>
      <c r="M22" s="39">
        <f t="shared" si="9"/>
        <v>0</v>
      </c>
      <c r="N22" s="39">
        <f t="shared" si="10"/>
        <v>0</v>
      </c>
      <c r="O22" s="39">
        <f t="shared" si="11"/>
        <v>0</v>
      </c>
      <c r="P22" s="39">
        <f t="shared" si="12"/>
        <v>0</v>
      </c>
      <c r="Q22" s="39">
        <f t="shared" si="13"/>
        <v>0</v>
      </c>
      <c r="R22" s="39">
        <f t="shared" si="14"/>
        <v>0</v>
      </c>
      <c r="S22" s="39">
        <f t="shared" si="15"/>
        <v>0</v>
      </c>
      <c r="T22" s="39">
        <f t="shared" si="16"/>
        <v>0</v>
      </c>
      <c r="U22" s="39">
        <f t="shared" si="17"/>
        <v>0</v>
      </c>
      <c r="V22" s="39">
        <f t="shared" si="18"/>
        <v>0</v>
      </c>
      <c r="W22" s="39">
        <f t="shared" si="19"/>
        <v>0</v>
      </c>
      <c r="X22" s="39">
        <f t="shared" si="20"/>
        <v>0</v>
      </c>
      <c r="Y22" s="39">
        <f t="shared" si="21"/>
        <v>0</v>
      </c>
      <c r="Z22" s="39">
        <f t="shared" si="22"/>
        <v>0</v>
      </c>
      <c r="AA22" s="39">
        <f t="shared" si="23"/>
        <v>0</v>
      </c>
      <c r="AB22" s="39">
        <f t="shared" si="24"/>
        <v>0</v>
      </c>
      <c r="AC22" s="39">
        <f t="shared" si="25"/>
        <v>0</v>
      </c>
      <c r="AD22" s="39">
        <f t="shared" si="26"/>
        <v>0</v>
      </c>
      <c r="AE22" s="39">
        <f t="shared" si="27"/>
        <v>0</v>
      </c>
      <c r="AF22" s="39">
        <f t="shared" si="28"/>
        <v>0</v>
      </c>
      <c r="AG22" s="39">
        <f t="shared" si="29"/>
        <v>0</v>
      </c>
      <c r="AH22" s="39">
        <v>0</v>
      </c>
      <c r="AI22" s="39">
        <v>0</v>
      </c>
      <c r="AJ22" s="39">
        <v>0</v>
      </c>
      <c r="AK22" s="39">
        <v>0</v>
      </c>
      <c r="AL22" s="39">
        <v>0</v>
      </c>
      <c r="AM22" s="39">
        <v>0</v>
      </c>
      <c r="AN22" s="39">
        <v>0</v>
      </c>
      <c r="AO22" s="39">
        <v>0</v>
      </c>
      <c r="AP22" s="39">
        <v>0</v>
      </c>
      <c r="AQ22" s="39">
        <v>0</v>
      </c>
      <c r="AR22" s="39">
        <v>0</v>
      </c>
      <c r="AS22" s="39">
        <v>0</v>
      </c>
      <c r="AT22" s="39">
        <v>0</v>
      </c>
      <c r="AU22" s="39">
        <v>0</v>
      </c>
      <c r="AV22" s="39">
        <v>0</v>
      </c>
      <c r="AW22" s="39">
        <v>0</v>
      </c>
      <c r="AX22" s="39">
        <v>0</v>
      </c>
      <c r="AY22" s="39">
        <v>0</v>
      </c>
      <c r="AZ22" s="39">
        <v>0</v>
      </c>
      <c r="BA22" s="39">
        <v>0</v>
      </c>
      <c r="BB22" s="39">
        <v>0</v>
      </c>
      <c r="BC22" s="39">
        <v>0</v>
      </c>
      <c r="BD22" s="39">
        <v>0</v>
      </c>
      <c r="BE22" s="39">
        <v>0</v>
      </c>
      <c r="BF22" s="39">
        <v>0</v>
      </c>
      <c r="BG22" s="39">
        <v>0</v>
      </c>
      <c r="BH22" s="39">
        <v>0</v>
      </c>
      <c r="BI22" s="39">
        <v>0</v>
      </c>
      <c r="BJ22" s="54">
        <f t="shared" si="30"/>
        <v>0</v>
      </c>
      <c r="BK22" s="40">
        <f>'施設資源化量内訳(焼却)'!E22+'施設資源化量内訳(粗大)'!E22+'施設資源化量内訳(堆肥化)'!E22+'施設資源化量内訳(飼料化)'!E22+'施設資源化量内訳(メタン化)'!E22+'施設資源化量内訳(燃料化)'!E22+'施設資源化量内訳(セメント)'!E22+'施設資源化量内訳(資源化等)'!E22</f>
        <v>0</v>
      </c>
      <c r="BL22" s="40">
        <f>'施設資源化量内訳(焼却)'!F22+'施設資源化量内訳(粗大)'!F22+'施設資源化量内訳(堆肥化)'!F22+'施設資源化量内訳(飼料化)'!F22+'施設資源化量内訳(メタン化)'!F22+'施設資源化量内訳(燃料化)'!F22+'施設資源化量内訳(セメント)'!F22+'施設資源化量内訳(資源化等)'!F22</f>
        <v>0</v>
      </c>
      <c r="BM22" s="40">
        <f>'施設資源化量内訳(焼却)'!G22+'施設資源化量内訳(粗大)'!G22+'施設資源化量内訳(堆肥化)'!G22+'施設資源化量内訳(飼料化)'!G22+'施設資源化量内訳(メタン化)'!G22+'施設資源化量内訳(燃料化)'!G22+'施設資源化量内訳(セメント)'!G22+'施設資源化量内訳(資源化等)'!G22</f>
        <v>0</v>
      </c>
      <c r="BN22" s="40">
        <f>'施設資源化量内訳(焼却)'!H22+'施設資源化量内訳(粗大)'!H22+'施設資源化量内訳(堆肥化)'!H22+'施設資源化量内訳(飼料化)'!H22+'施設資源化量内訳(メタン化)'!H22+'施設資源化量内訳(燃料化)'!H22+'施設資源化量内訳(セメント)'!H22+'施設資源化量内訳(資源化等)'!H22</f>
        <v>0</v>
      </c>
      <c r="BO22" s="40">
        <f>'施設資源化量内訳(焼却)'!I22+'施設資源化量内訳(粗大)'!I22+'施設資源化量内訳(堆肥化)'!I22+'施設資源化量内訳(飼料化)'!I22+'施設資源化量内訳(メタン化)'!I22+'施設資源化量内訳(燃料化)'!I22+'施設資源化量内訳(セメント)'!I22+'施設資源化量内訳(資源化等)'!I22</f>
        <v>0</v>
      </c>
      <c r="BP22" s="40">
        <f>'施設資源化量内訳(焼却)'!J22+'施設資源化量内訳(粗大)'!J22+'施設資源化量内訳(堆肥化)'!J22+'施設資源化量内訳(飼料化)'!J22+'施設資源化量内訳(メタン化)'!J22+'施設資源化量内訳(燃料化)'!J22+'施設資源化量内訳(セメント)'!J22+'施設資源化量内訳(資源化等)'!J22</f>
        <v>0</v>
      </c>
      <c r="BQ22" s="40">
        <f>'施設資源化量内訳(焼却)'!K22+'施設資源化量内訳(粗大)'!K22+'施設資源化量内訳(堆肥化)'!K22+'施設資源化量内訳(飼料化)'!K22+'施設資源化量内訳(メタン化)'!K22+'施設資源化量内訳(燃料化)'!K22+'施設資源化量内訳(セメント)'!K22+'施設資源化量内訳(資源化等)'!K22</f>
        <v>0</v>
      </c>
      <c r="BR22" s="40">
        <f>'施設資源化量内訳(焼却)'!L22+'施設資源化量内訳(粗大)'!L22+'施設資源化量内訳(堆肥化)'!L22+'施設資源化量内訳(飼料化)'!L22+'施設資源化量内訳(メタン化)'!L22+'施設資源化量内訳(燃料化)'!L22+'施設資源化量内訳(セメント)'!L22+'施設資源化量内訳(資源化等)'!L22</f>
        <v>0</v>
      </c>
      <c r="BS22" s="40">
        <f>'施設資源化量内訳(焼却)'!M22+'施設資源化量内訳(粗大)'!M22+'施設資源化量内訳(堆肥化)'!M22+'施設資源化量内訳(飼料化)'!M22+'施設資源化量内訳(メタン化)'!M22+'施設資源化量内訳(燃料化)'!M22+'施設資源化量内訳(セメント)'!M22+'施設資源化量内訳(資源化等)'!M22</f>
        <v>0</v>
      </c>
      <c r="BT22" s="40">
        <f>'施設資源化量内訳(焼却)'!N22+'施設資源化量内訳(粗大)'!N22+'施設資源化量内訳(堆肥化)'!N22+'施設資源化量内訳(飼料化)'!N22+'施設資源化量内訳(メタン化)'!N22+'施設資源化量内訳(燃料化)'!N22+'施設資源化量内訳(セメント)'!N22+'施設資源化量内訳(資源化等)'!N22</f>
        <v>0</v>
      </c>
      <c r="BU22" s="40">
        <f>'施設資源化量内訳(焼却)'!O22+'施設資源化量内訳(粗大)'!O22+'施設資源化量内訳(堆肥化)'!O22+'施設資源化量内訳(飼料化)'!O22+'施設資源化量内訳(メタン化)'!O22+'施設資源化量内訳(燃料化)'!O22+'施設資源化量内訳(セメント)'!O22+'施設資源化量内訳(資源化等)'!O22</f>
        <v>0</v>
      </c>
      <c r="BV22" s="40">
        <f>'施設資源化量内訳(焼却)'!P22+'施設資源化量内訳(粗大)'!P22+'施設資源化量内訳(堆肥化)'!P22+'施設資源化量内訳(飼料化)'!P22+'施設資源化量内訳(メタン化)'!P22+'施設資源化量内訳(燃料化)'!P22+'施設資源化量内訳(セメント)'!P22+'施設資源化量内訳(資源化等)'!P22</f>
        <v>0</v>
      </c>
      <c r="BW22" s="40">
        <f>'施設資源化量内訳(焼却)'!Q22+'施設資源化量内訳(粗大)'!Q22+'施設資源化量内訳(堆肥化)'!Q22+'施設資源化量内訳(飼料化)'!Q22+'施設資源化量内訳(メタン化)'!Q22+'施設資源化量内訳(燃料化)'!Q22+'施設資源化量内訳(セメント)'!Q22+'施設資源化量内訳(資源化等)'!Q22</f>
        <v>0</v>
      </c>
      <c r="BX22" s="40">
        <f>'施設資源化量内訳(焼却)'!R22+'施設資源化量内訳(粗大)'!R22+'施設資源化量内訳(堆肥化)'!R22+'施設資源化量内訳(飼料化)'!R22+'施設資源化量内訳(メタン化)'!R22+'施設資源化量内訳(燃料化)'!R22+'施設資源化量内訳(セメント)'!R22+'施設資源化量内訳(資源化等)'!R22</f>
        <v>0</v>
      </c>
      <c r="BY22" s="40">
        <f>'施設資源化量内訳(焼却)'!S22+'施設資源化量内訳(粗大)'!S22+'施設資源化量内訳(堆肥化)'!S22+'施設資源化量内訳(飼料化)'!S22+'施設資源化量内訳(メタン化)'!S22+'施設資源化量内訳(燃料化)'!S22+'施設資源化量内訳(セメント)'!S22+'施設資源化量内訳(資源化等)'!S22</f>
        <v>0</v>
      </c>
      <c r="BZ22" s="40">
        <f>'施設資源化量内訳(焼却)'!T22+'施設資源化量内訳(粗大)'!T22+'施設資源化量内訳(堆肥化)'!T22+'施設資源化量内訳(飼料化)'!T22+'施設資源化量内訳(メタン化)'!T22+'施設資源化量内訳(燃料化)'!T22+'施設資源化量内訳(セメント)'!T22+'施設資源化量内訳(資源化等)'!T22</f>
        <v>0</v>
      </c>
      <c r="CA22" s="40">
        <f>'施設資源化量内訳(焼却)'!U22+'施設資源化量内訳(粗大)'!U22+'施設資源化量内訳(堆肥化)'!U22+'施設資源化量内訳(飼料化)'!U22+'施設資源化量内訳(メタン化)'!U22+'施設資源化量内訳(燃料化)'!U22+'施設資源化量内訳(セメント)'!U22+'施設資源化量内訳(資源化等)'!U22</f>
        <v>0</v>
      </c>
      <c r="CB22" s="40">
        <f>'施設資源化量内訳(焼却)'!V22+'施設資源化量内訳(粗大)'!V22+'施設資源化量内訳(堆肥化)'!V22+'施設資源化量内訳(飼料化)'!V22+'施設資源化量内訳(メタン化)'!V22+'施設資源化量内訳(燃料化)'!V22+'施設資源化量内訳(セメント)'!V22+'施設資源化量内訳(資源化等)'!V22</f>
        <v>0</v>
      </c>
      <c r="CC22" s="40">
        <f>'施設資源化量内訳(焼却)'!W22+'施設資源化量内訳(粗大)'!W22+'施設資源化量内訳(堆肥化)'!W22+'施設資源化量内訳(飼料化)'!W22+'施設資源化量内訳(メタン化)'!W22+'施設資源化量内訳(燃料化)'!W22+'施設資源化量内訳(セメント)'!W22+'施設資源化量内訳(資源化等)'!W22</f>
        <v>0</v>
      </c>
      <c r="CD22" s="40">
        <f>'施設資源化量内訳(焼却)'!X22+'施設資源化量内訳(粗大)'!X22+'施設資源化量内訳(堆肥化)'!X22+'施設資源化量内訳(飼料化)'!X22+'施設資源化量内訳(メタン化)'!X22+'施設資源化量内訳(燃料化)'!X22+'施設資源化量内訳(セメント)'!X22+'施設資源化量内訳(資源化等)'!X22</f>
        <v>0</v>
      </c>
      <c r="CE22" s="40">
        <f>'施設資源化量内訳(焼却)'!Y22+'施設資源化量内訳(粗大)'!Y22+'施設資源化量内訳(堆肥化)'!Y22+'施設資源化量内訳(飼料化)'!Y22+'施設資源化量内訳(メタン化)'!Y22+'施設資源化量内訳(燃料化)'!Y22+'施設資源化量内訳(セメント)'!Y22+'施設資源化量内訳(資源化等)'!Y22</f>
        <v>0</v>
      </c>
      <c r="CF22" s="40">
        <f>'施設資源化量内訳(焼却)'!Z22+'施設資源化量内訳(粗大)'!Z22+'施設資源化量内訳(堆肥化)'!Z22+'施設資源化量内訳(飼料化)'!Z22+'施設資源化量内訳(メタン化)'!Z22+'施設資源化量内訳(燃料化)'!Z22+'施設資源化量内訳(セメント)'!Z22+'施設資源化量内訳(資源化等)'!Z22</f>
        <v>0</v>
      </c>
      <c r="CG22" s="40">
        <f>'施設資源化量内訳(焼却)'!AA22+'施設資源化量内訳(粗大)'!AA22+'施設資源化量内訳(堆肥化)'!AA22+'施設資源化量内訳(飼料化)'!AA22+'施設資源化量内訳(メタン化)'!AA22+'施設資源化量内訳(燃料化)'!AA22+'施設資源化量内訳(セメント)'!AA22+'施設資源化量内訳(資源化等)'!AA22</f>
        <v>0</v>
      </c>
      <c r="CH22" s="40">
        <f>'施設資源化量内訳(焼却)'!AB22+'施設資源化量内訳(粗大)'!AB22+'施設資源化量内訳(堆肥化)'!AB22+'施設資源化量内訳(飼料化)'!AB22+'施設資源化量内訳(メタン化)'!AB22+'施設資源化量内訳(燃料化)'!AB22+'施設資源化量内訳(セメント)'!AB22+'施設資源化量内訳(資源化等)'!AB22</f>
        <v>0</v>
      </c>
      <c r="CI22" s="40">
        <f>'施設資源化量内訳(焼却)'!AC22+'施設資源化量内訳(粗大)'!AC22+'施設資源化量内訳(堆肥化)'!AC22+'施設資源化量内訳(飼料化)'!AC22+'施設資源化量内訳(メタン化)'!AC22+'施設資源化量内訳(燃料化)'!AC22+'施設資源化量内訳(セメント)'!AC22+'施設資源化量内訳(資源化等)'!AC22</f>
        <v>0</v>
      </c>
      <c r="CJ22" s="40">
        <f>'施設資源化量内訳(焼却)'!AD22+'施設資源化量内訳(粗大)'!AD22+'施設資源化量内訳(堆肥化)'!AD22+'施設資源化量内訳(飼料化)'!AD22+'施設資源化量内訳(メタン化)'!AD22+'施設資源化量内訳(燃料化)'!AD22+'施設資源化量内訳(セメント)'!AD22+'施設資源化量内訳(資源化等)'!AD22</f>
        <v>0</v>
      </c>
      <c r="CK22" s="40">
        <f>'施設資源化量内訳(焼却)'!AE22+'施設資源化量内訳(粗大)'!AE22+'施設資源化量内訳(堆肥化)'!AE22+'施設資源化量内訳(飼料化)'!AE22+'施設資源化量内訳(メタン化)'!AE22+'施設資源化量内訳(燃料化)'!AE22+'施設資源化量内訳(セメント)'!AE22+'施設資源化量内訳(資源化等)'!AE22</f>
        <v>0</v>
      </c>
      <c r="CL22" s="40">
        <f>'施設資源化量内訳(焼却)'!AF22+'施設資源化量内訳(粗大)'!AF22+'施設資源化量内訳(堆肥化)'!AF22+'施設資源化量内訳(飼料化)'!AF22+'施設資源化量内訳(メタン化)'!AF22+'施設資源化量内訳(燃料化)'!AF22+'施設資源化量内訳(セメント)'!AF22+'施設資源化量内訳(資源化等)'!AF22</f>
        <v>0</v>
      </c>
    </row>
    <row r="23" spans="1:90" s="10" customFormat="1" ht="12" customHeight="1">
      <c r="A23" s="49" t="s">
        <v>124</v>
      </c>
      <c r="B23" s="50" t="s">
        <v>359</v>
      </c>
      <c r="C23" s="49" t="s">
        <v>360</v>
      </c>
      <c r="D23" s="39">
        <f t="shared" si="0"/>
        <v>0</v>
      </c>
      <c r="E23" s="39">
        <f t="shared" si="1"/>
        <v>0</v>
      </c>
      <c r="F23" s="39">
        <f t="shared" si="2"/>
        <v>0</v>
      </c>
      <c r="G23" s="39">
        <f t="shared" si="3"/>
        <v>0</v>
      </c>
      <c r="H23" s="39">
        <f t="shared" si="4"/>
        <v>0</v>
      </c>
      <c r="I23" s="39">
        <f t="shared" si="5"/>
        <v>0</v>
      </c>
      <c r="J23" s="39">
        <f t="shared" si="6"/>
        <v>0</v>
      </c>
      <c r="K23" s="39">
        <f t="shared" si="7"/>
        <v>0</v>
      </c>
      <c r="L23" s="39">
        <f t="shared" si="8"/>
        <v>0</v>
      </c>
      <c r="M23" s="39">
        <f t="shared" si="9"/>
        <v>0</v>
      </c>
      <c r="N23" s="39">
        <f t="shared" si="10"/>
        <v>0</v>
      </c>
      <c r="O23" s="39">
        <f t="shared" si="11"/>
        <v>0</v>
      </c>
      <c r="P23" s="39">
        <f t="shared" si="12"/>
        <v>0</v>
      </c>
      <c r="Q23" s="39">
        <f t="shared" si="13"/>
        <v>0</v>
      </c>
      <c r="R23" s="39">
        <f t="shared" si="14"/>
        <v>0</v>
      </c>
      <c r="S23" s="39">
        <f t="shared" si="15"/>
        <v>0</v>
      </c>
      <c r="T23" s="39">
        <f t="shared" si="16"/>
        <v>0</v>
      </c>
      <c r="U23" s="39">
        <f t="shared" si="17"/>
        <v>0</v>
      </c>
      <c r="V23" s="39">
        <f t="shared" si="18"/>
        <v>0</v>
      </c>
      <c r="W23" s="39">
        <f t="shared" si="19"/>
        <v>0</v>
      </c>
      <c r="X23" s="39">
        <f t="shared" si="20"/>
        <v>0</v>
      </c>
      <c r="Y23" s="39">
        <f t="shared" si="21"/>
        <v>0</v>
      </c>
      <c r="Z23" s="39">
        <f t="shared" si="22"/>
        <v>0</v>
      </c>
      <c r="AA23" s="39">
        <f t="shared" si="23"/>
        <v>0</v>
      </c>
      <c r="AB23" s="39">
        <f t="shared" si="24"/>
        <v>0</v>
      </c>
      <c r="AC23" s="39">
        <f t="shared" si="25"/>
        <v>0</v>
      </c>
      <c r="AD23" s="39">
        <f t="shared" si="26"/>
        <v>0</v>
      </c>
      <c r="AE23" s="39">
        <f t="shared" si="27"/>
        <v>0</v>
      </c>
      <c r="AF23" s="39">
        <f t="shared" si="28"/>
        <v>0</v>
      </c>
      <c r="AG23" s="39">
        <f t="shared" si="29"/>
        <v>0</v>
      </c>
      <c r="AH23" s="39">
        <v>0</v>
      </c>
      <c r="AI23" s="39">
        <v>0</v>
      </c>
      <c r="AJ23" s="39">
        <v>0</v>
      </c>
      <c r="AK23" s="39">
        <v>0</v>
      </c>
      <c r="AL23" s="39">
        <v>0</v>
      </c>
      <c r="AM23" s="39">
        <v>0</v>
      </c>
      <c r="AN23" s="39">
        <v>0</v>
      </c>
      <c r="AO23" s="39">
        <v>0</v>
      </c>
      <c r="AP23" s="39">
        <v>0</v>
      </c>
      <c r="AQ23" s="39">
        <v>0</v>
      </c>
      <c r="AR23" s="39">
        <v>0</v>
      </c>
      <c r="AS23" s="39">
        <v>0</v>
      </c>
      <c r="AT23" s="39">
        <v>0</v>
      </c>
      <c r="AU23" s="39">
        <v>0</v>
      </c>
      <c r="AV23" s="39">
        <v>0</v>
      </c>
      <c r="AW23" s="39">
        <v>0</v>
      </c>
      <c r="AX23" s="39">
        <v>0</v>
      </c>
      <c r="AY23" s="39">
        <v>0</v>
      </c>
      <c r="AZ23" s="39">
        <v>0</v>
      </c>
      <c r="BA23" s="39">
        <v>0</v>
      </c>
      <c r="BB23" s="39">
        <v>0</v>
      </c>
      <c r="BC23" s="39">
        <v>0</v>
      </c>
      <c r="BD23" s="39">
        <v>0</v>
      </c>
      <c r="BE23" s="39">
        <v>0</v>
      </c>
      <c r="BF23" s="39">
        <v>0</v>
      </c>
      <c r="BG23" s="39">
        <v>0</v>
      </c>
      <c r="BH23" s="39">
        <v>0</v>
      </c>
      <c r="BI23" s="39">
        <v>0</v>
      </c>
      <c r="BJ23" s="54">
        <f t="shared" si="30"/>
        <v>0</v>
      </c>
      <c r="BK23" s="40">
        <f>'施設資源化量内訳(焼却)'!E23+'施設資源化量内訳(粗大)'!E23+'施設資源化量内訳(堆肥化)'!E23+'施設資源化量内訳(飼料化)'!E23+'施設資源化量内訳(メタン化)'!E23+'施設資源化量内訳(燃料化)'!E23+'施設資源化量内訳(セメント)'!E23+'施設資源化量内訳(資源化等)'!E23</f>
        <v>0</v>
      </c>
      <c r="BL23" s="40">
        <f>'施設資源化量内訳(焼却)'!F23+'施設資源化量内訳(粗大)'!F23+'施設資源化量内訳(堆肥化)'!F23+'施設資源化量内訳(飼料化)'!F23+'施設資源化量内訳(メタン化)'!F23+'施設資源化量内訳(燃料化)'!F23+'施設資源化量内訳(セメント)'!F23+'施設資源化量内訳(資源化等)'!F23</f>
        <v>0</v>
      </c>
      <c r="BM23" s="40">
        <f>'施設資源化量内訳(焼却)'!G23+'施設資源化量内訳(粗大)'!G23+'施設資源化量内訳(堆肥化)'!G23+'施設資源化量内訳(飼料化)'!G23+'施設資源化量内訳(メタン化)'!G23+'施設資源化量内訳(燃料化)'!G23+'施設資源化量内訳(セメント)'!G23+'施設資源化量内訳(資源化等)'!G23</f>
        <v>0</v>
      </c>
      <c r="BN23" s="40">
        <f>'施設資源化量内訳(焼却)'!H23+'施設資源化量内訳(粗大)'!H23+'施設資源化量内訳(堆肥化)'!H23+'施設資源化量内訳(飼料化)'!H23+'施設資源化量内訳(メタン化)'!H23+'施設資源化量内訳(燃料化)'!H23+'施設資源化量内訳(セメント)'!H23+'施設資源化量内訳(資源化等)'!H23</f>
        <v>0</v>
      </c>
      <c r="BO23" s="40">
        <f>'施設資源化量内訳(焼却)'!I23+'施設資源化量内訳(粗大)'!I23+'施設資源化量内訳(堆肥化)'!I23+'施設資源化量内訳(飼料化)'!I23+'施設資源化量内訳(メタン化)'!I23+'施設資源化量内訳(燃料化)'!I23+'施設資源化量内訳(セメント)'!I23+'施設資源化量内訳(資源化等)'!I23</f>
        <v>0</v>
      </c>
      <c r="BP23" s="40">
        <f>'施設資源化量内訳(焼却)'!J23+'施設資源化量内訳(粗大)'!J23+'施設資源化量内訳(堆肥化)'!J23+'施設資源化量内訳(飼料化)'!J23+'施設資源化量内訳(メタン化)'!J23+'施設資源化量内訳(燃料化)'!J23+'施設資源化量内訳(セメント)'!J23+'施設資源化量内訳(資源化等)'!J23</f>
        <v>0</v>
      </c>
      <c r="BQ23" s="40">
        <f>'施設資源化量内訳(焼却)'!K23+'施設資源化量内訳(粗大)'!K23+'施設資源化量内訳(堆肥化)'!K23+'施設資源化量内訳(飼料化)'!K23+'施設資源化量内訳(メタン化)'!K23+'施設資源化量内訳(燃料化)'!K23+'施設資源化量内訳(セメント)'!K23+'施設資源化量内訳(資源化等)'!K23</f>
        <v>0</v>
      </c>
      <c r="BR23" s="40">
        <f>'施設資源化量内訳(焼却)'!L23+'施設資源化量内訳(粗大)'!L23+'施設資源化量内訳(堆肥化)'!L23+'施設資源化量内訳(飼料化)'!L23+'施設資源化量内訳(メタン化)'!L23+'施設資源化量内訳(燃料化)'!L23+'施設資源化量内訳(セメント)'!L23+'施設資源化量内訳(資源化等)'!L23</f>
        <v>0</v>
      </c>
      <c r="BS23" s="40">
        <f>'施設資源化量内訳(焼却)'!M23+'施設資源化量内訳(粗大)'!M23+'施設資源化量内訳(堆肥化)'!M23+'施設資源化量内訳(飼料化)'!M23+'施設資源化量内訳(メタン化)'!M23+'施設資源化量内訳(燃料化)'!M23+'施設資源化量内訳(セメント)'!M23+'施設資源化量内訳(資源化等)'!M23</f>
        <v>0</v>
      </c>
      <c r="BT23" s="40">
        <f>'施設資源化量内訳(焼却)'!N23+'施設資源化量内訳(粗大)'!N23+'施設資源化量内訳(堆肥化)'!N23+'施設資源化量内訳(飼料化)'!N23+'施設資源化量内訳(メタン化)'!N23+'施設資源化量内訳(燃料化)'!N23+'施設資源化量内訳(セメント)'!N23+'施設資源化量内訳(資源化等)'!N23</f>
        <v>0</v>
      </c>
      <c r="BU23" s="40">
        <f>'施設資源化量内訳(焼却)'!O23+'施設資源化量内訳(粗大)'!O23+'施設資源化量内訳(堆肥化)'!O23+'施設資源化量内訳(飼料化)'!O23+'施設資源化量内訳(メタン化)'!O23+'施設資源化量内訳(燃料化)'!O23+'施設資源化量内訳(セメント)'!O23+'施設資源化量内訳(資源化等)'!O23</f>
        <v>0</v>
      </c>
      <c r="BV23" s="40">
        <f>'施設資源化量内訳(焼却)'!P23+'施設資源化量内訳(粗大)'!P23+'施設資源化量内訳(堆肥化)'!P23+'施設資源化量内訳(飼料化)'!P23+'施設資源化量内訳(メタン化)'!P23+'施設資源化量内訳(燃料化)'!P23+'施設資源化量内訳(セメント)'!P23+'施設資源化量内訳(資源化等)'!P23</f>
        <v>0</v>
      </c>
      <c r="BW23" s="40">
        <f>'施設資源化量内訳(焼却)'!Q23+'施設資源化量内訳(粗大)'!Q23+'施設資源化量内訳(堆肥化)'!Q23+'施設資源化量内訳(飼料化)'!Q23+'施設資源化量内訳(メタン化)'!Q23+'施設資源化量内訳(燃料化)'!Q23+'施設資源化量内訳(セメント)'!Q23+'施設資源化量内訳(資源化等)'!Q23</f>
        <v>0</v>
      </c>
      <c r="BX23" s="40">
        <f>'施設資源化量内訳(焼却)'!R23+'施設資源化量内訳(粗大)'!R23+'施設資源化量内訳(堆肥化)'!R23+'施設資源化量内訳(飼料化)'!R23+'施設資源化量内訳(メタン化)'!R23+'施設資源化量内訳(燃料化)'!R23+'施設資源化量内訳(セメント)'!R23+'施設資源化量内訳(資源化等)'!R23</f>
        <v>0</v>
      </c>
      <c r="BY23" s="40">
        <f>'施設資源化量内訳(焼却)'!S23+'施設資源化量内訳(粗大)'!S23+'施設資源化量内訳(堆肥化)'!S23+'施設資源化量内訳(飼料化)'!S23+'施設資源化量内訳(メタン化)'!S23+'施設資源化量内訳(燃料化)'!S23+'施設資源化量内訳(セメント)'!S23+'施設資源化量内訳(資源化等)'!S23</f>
        <v>0</v>
      </c>
      <c r="BZ23" s="40">
        <f>'施設資源化量内訳(焼却)'!T23+'施設資源化量内訳(粗大)'!T23+'施設資源化量内訳(堆肥化)'!T23+'施設資源化量内訳(飼料化)'!T23+'施設資源化量内訳(メタン化)'!T23+'施設資源化量内訳(燃料化)'!T23+'施設資源化量内訳(セメント)'!T23+'施設資源化量内訳(資源化等)'!T23</f>
        <v>0</v>
      </c>
      <c r="CA23" s="40">
        <f>'施設資源化量内訳(焼却)'!U23+'施設資源化量内訳(粗大)'!U23+'施設資源化量内訳(堆肥化)'!U23+'施設資源化量内訳(飼料化)'!U23+'施設資源化量内訳(メタン化)'!U23+'施設資源化量内訳(燃料化)'!U23+'施設資源化量内訳(セメント)'!U23+'施設資源化量内訳(資源化等)'!U23</f>
        <v>0</v>
      </c>
      <c r="CB23" s="40">
        <f>'施設資源化量内訳(焼却)'!V23+'施設資源化量内訳(粗大)'!V23+'施設資源化量内訳(堆肥化)'!V23+'施設資源化量内訳(飼料化)'!V23+'施設資源化量内訳(メタン化)'!V23+'施設資源化量内訳(燃料化)'!V23+'施設資源化量内訳(セメント)'!V23+'施設資源化量内訳(資源化等)'!V23</f>
        <v>0</v>
      </c>
      <c r="CC23" s="40">
        <f>'施設資源化量内訳(焼却)'!W23+'施設資源化量内訳(粗大)'!W23+'施設資源化量内訳(堆肥化)'!W23+'施設資源化量内訳(飼料化)'!W23+'施設資源化量内訳(メタン化)'!W23+'施設資源化量内訳(燃料化)'!W23+'施設資源化量内訳(セメント)'!W23+'施設資源化量内訳(資源化等)'!W23</f>
        <v>0</v>
      </c>
      <c r="CD23" s="40">
        <f>'施設資源化量内訳(焼却)'!X23+'施設資源化量内訳(粗大)'!X23+'施設資源化量内訳(堆肥化)'!X23+'施設資源化量内訳(飼料化)'!X23+'施設資源化量内訳(メタン化)'!X23+'施設資源化量内訳(燃料化)'!X23+'施設資源化量内訳(セメント)'!X23+'施設資源化量内訳(資源化等)'!X23</f>
        <v>0</v>
      </c>
      <c r="CE23" s="40">
        <f>'施設資源化量内訳(焼却)'!Y23+'施設資源化量内訳(粗大)'!Y23+'施設資源化量内訳(堆肥化)'!Y23+'施設資源化量内訳(飼料化)'!Y23+'施設資源化量内訳(メタン化)'!Y23+'施設資源化量内訳(燃料化)'!Y23+'施設資源化量内訳(セメント)'!Y23+'施設資源化量内訳(資源化等)'!Y23</f>
        <v>0</v>
      </c>
      <c r="CF23" s="40">
        <f>'施設資源化量内訳(焼却)'!Z23+'施設資源化量内訳(粗大)'!Z23+'施設資源化量内訳(堆肥化)'!Z23+'施設資源化量内訳(飼料化)'!Z23+'施設資源化量内訳(メタン化)'!Z23+'施設資源化量内訳(燃料化)'!Z23+'施設資源化量内訳(セメント)'!Z23+'施設資源化量内訳(資源化等)'!Z23</f>
        <v>0</v>
      </c>
      <c r="CG23" s="40">
        <f>'施設資源化量内訳(焼却)'!AA23+'施設資源化量内訳(粗大)'!AA23+'施設資源化量内訳(堆肥化)'!AA23+'施設資源化量内訳(飼料化)'!AA23+'施設資源化量内訳(メタン化)'!AA23+'施設資源化量内訳(燃料化)'!AA23+'施設資源化量内訳(セメント)'!AA23+'施設資源化量内訳(資源化等)'!AA23</f>
        <v>0</v>
      </c>
      <c r="CH23" s="40">
        <f>'施設資源化量内訳(焼却)'!AB23+'施設資源化量内訳(粗大)'!AB23+'施設資源化量内訳(堆肥化)'!AB23+'施設資源化量内訳(飼料化)'!AB23+'施設資源化量内訳(メタン化)'!AB23+'施設資源化量内訳(燃料化)'!AB23+'施設資源化量内訳(セメント)'!AB23+'施設資源化量内訳(資源化等)'!AB23</f>
        <v>0</v>
      </c>
      <c r="CI23" s="40">
        <f>'施設資源化量内訳(焼却)'!AC23+'施設資源化量内訳(粗大)'!AC23+'施設資源化量内訳(堆肥化)'!AC23+'施設資源化量内訳(飼料化)'!AC23+'施設資源化量内訳(メタン化)'!AC23+'施設資源化量内訳(燃料化)'!AC23+'施設資源化量内訳(セメント)'!AC23+'施設資源化量内訳(資源化等)'!AC23</f>
        <v>0</v>
      </c>
      <c r="CJ23" s="40">
        <f>'施設資源化量内訳(焼却)'!AD23+'施設資源化量内訳(粗大)'!AD23+'施設資源化量内訳(堆肥化)'!AD23+'施設資源化量内訳(飼料化)'!AD23+'施設資源化量内訳(メタン化)'!AD23+'施設資源化量内訳(燃料化)'!AD23+'施設資源化量内訳(セメント)'!AD23+'施設資源化量内訳(資源化等)'!AD23</f>
        <v>0</v>
      </c>
      <c r="CK23" s="40">
        <f>'施設資源化量内訳(焼却)'!AE23+'施設資源化量内訳(粗大)'!AE23+'施設資源化量内訳(堆肥化)'!AE23+'施設資源化量内訳(飼料化)'!AE23+'施設資源化量内訳(メタン化)'!AE23+'施設資源化量内訳(燃料化)'!AE23+'施設資源化量内訳(セメント)'!AE23+'施設資源化量内訳(資源化等)'!AE23</f>
        <v>0</v>
      </c>
      <c r="CL23" s="40">
        <f>'施設資源化量内訳(焼却)'!AF23+'施設資源化量内訳(粗大)'!AF23+'施設資源化量内訳(堆肥化)'!AF23+'施設資源化量内訳(飼料化)'!AF23+'施設資源化量内訳(メタン化)'!AF23+'施設資源化量内訳(燃料化)'!AF23+'施設資源化量内訳(セメント)'!AF23+'施設資源化量内訳(資源化等)'!AF23</f>
        <v>0</v>
      </c>
    </row>
    <row r="24" spans="1:90" s="10" customFormat="1" ht="12" customHeight="1">
      <c r="A24" s="49" t="s">
        <v>137</v>
      </c>
      <c r="B24" s="50" t="s">
        <v>366</v>
      </c>
      <c r="C24" s="49" t="s">
        <v>367</v>
      </c>
      <c r="D24" s="39">
        <f t="shared" si="0"/>
        <v>0</v>
      </c>
      <c r="E24" s="39">
        <f t="shared" si="1"/>
        <v>0</v>
      </c>
      <c r="F24" s="39">
        <f t="shared" si="2"/>
        <v>0</v>
      </c>
      <c r="G24" s="39">
        <f t="shared" si="3"/>
        <v>0</v>
      </c>
      <c r="H24" s="39">
        <f t="shared" si="4"/>
        <v>0</v>
      </c>
      <c r="I24" s="39">
        <f t="shared" si="5"/>
        <v>0</v>
      </c>
      <c r="J24" s="39">
        <f t="shared" si="6"/>
        <v>0</v>
      </c>
      <c r="K24" s="39">
        <f t="shared" si="7"/>
        <v>0</v>
      </c>
      <c r="L24" s="39">
        <f t="shared" si="8"/>
        <v>0</v>
      </c>
      <c r="M24" s="39">
        <f t="shared" si="9"/>
        <v>0</v>
      </c>
      <c r="N24" s="39">
        <f t="shared" si="10"/>
        <v>0</v>
      </c>
      <c r="O24" s="39">
        <f t="shared" si="11"/>
        <v>0</v>
      </c>
      <c r="P24" s="39">
        <f t="shared" si="12"/>
        <v>0</v>
      </c>
      <c r="Q24" s="39">
        <f t="shared" si="13"/>
        <v>0</v>
      </c>
      <c r="R24" s="39">
        <f t="shared" si="14"/>
        <v>0</v>
      </c>
      <c r="S24" s="39">
        <f t="shared" si="15"/>
        <v>0</v>
      </c>
      <c r="T24" s="39">
        <f t="shared" si="16"/>
        <v>0</v>
      </c>
      <c r="U24" s="39">
        <f t="shared" si="17"/>
        <v>0</v>
      </c>
      <c r="V24" s="39">
        <f t="shared" si="18"/>
        <v>0</v>
      </c>
      <c r="W24" s="39">
        <f t="shared" si="19"/>
        <v>0</v>
      </c>
      <c r="X24" s="39">
        <f t="shared" si="20"/>
        <v>0</v>
      </c>
      <c r="Y24" s="39">
        <f t="shared" si="21"/>
        <v>0</v>
      </c>
      <c r="Z24" s="39">
        <f t="shared" si="22"/>
        <v>0</v>
      </c>
      <c r="AA24" s="39">
        <f t="shared" si="23"/>
        <v>0</v>
      </c>
      <c r="AB24" s="39">
        <f t="shared" si="24"/>
        <v>0</v>
      </c>
      <c r="AC24" s="39">
        <f t="shared" si="25"/>
        <v>0</v>
      </c>
      <c r="AD24" s="39">
        <f t="shared" si="26"/>
        <v>0</v>
      </c>
      <c r="AE24" s="39">
        <f t="shared" si="27"/>
        <v>0</v>
      </c>
      <c r="AF24" s="39">
        <f t="shared" si="28"/>
        <v>0</v>
      </c>
      <c r="AG24" s="39">
        <f t="shared" si="29"/>
        <v>0</v>
      </c>
      <c r="AH24" s="39">
        <v>0</v>
      </c>
      <c r="AI24" s="39">
        <v>0</v>
      </c>
      <c r="AJ24" s="39">
        <v>0</v>
      </c>
      <c r="AK24" s="39">
        <v>0</v>
      </c>
      <c r="AL24" s="39">
        <v>0</v>
      </c>
      <c r="AM24" s="39">
        <v>0</v>
      </c>
      <c r="AN24" s="39">
        <v>0</v>
      </c>
      <c r="AO24" s="39">
        <v>0</v>
      </c>
      <c r="AP24" s="39">
        <v>0</v>
      </c>
      <c r="AQ24" s="39">
        <v>0</v>
      </c>
      <c r="AR24" s="39">
        <v>0</v>
      </c>
      <c r="AS24" s="39">
        <v>0</v>
      </c>
      <c r="AT24" s="39">
        <v>0</v>
      </c>
      <c r="AU24" s="39">
        <v>0</v>
      </c>
      <c r="AV24" s="39">
        <v>0</v>
      </c>
      <c r="AW24" s="39">
        <v>0</v>
      </c>
      <c r="AX24" s="39">
        <v>0</v>
      </c>
      <c r="AY24" s="39">
        <v>0</v>
      </c>
      <c r="AZ24" s="39">
        <v>0</v>
      </c>
      <c r="BA24" s="39">
        <v>0</v>
      </c>
      <c r="BB24" s="39">
        <v>0</v>
      </c>
      <c r="BC24" s="39">
        <v>0</v>
      </c>
      <c r="BD24" s="39">
        <v>0</v>
      </c>
      <c r="BE24" s="39">
        <v>0</v>
      </c>
      <c r="BF24" s="39">
        <v>0</v>
      </c>
      <c r="BG24" s="39">
        <v>0</v>
      </c>
      <c r="BH24" s="39">
        <v>0</v>
      </c>
      <c r="BI24" s="39">
        <v>0</v>
      </c>
      <c r="BJ24" s="54">
        <f t="shared" si="30"/>
        <v>0</v>
      </c>
      <c r="BK24" s="40">
        <f>'施設資源化量内訳(焼却)'!E24+'施設資源化量内訳(粗大)'!E24+'施設資源化量内訳(堆肥化)'!E24+'施設資源化量内訳(飼料化)'!E24+'施設資源化量内訳(メタン化)'!E24+'施設資源化量内訳(燃料化)'!E24+'施設資源化量内訳(セメント)'!E24+'施設資源化量内訳(資源化等)'!E24</f>
        <v>0</v>
      </c>
      <c r="BL24" s="40">
        <f>'施設資源化量内訳(焼却)'!F24+'施設資源化量内訳(粗大)'!F24+'施設資源化量内訳(堆肥化)'!F24+'施設資源化量内訳(飼料化)'!F24+'施設資源化量内訳(メタン化)'!F24+'施設資源化量内訳(燃料化)'!F24+'施設資源化量内訳(セメント)'!F24+'施設資源化量内訳(資源化等)'!F24</f>
        <v>0</v>
      </c>
      <c r="BM24" s="40">
        <f>'施設資源化量内訳(焼却)'!G24+'施設資源化量内訳(粗大)'!G24+'施設資源化量内訳(堆肥化)'!G24+'施設資源化量内訳(飼料化)'!G24+'施設資源化量内訳(メタン化)'!G24+'施設資源化量内訳(燃料化)'!G24+'施設資源化量内訳(セメント)'!G24+'施設資源化量内訳(資源化等)'!G24</f>
        <v>0</v>
      </c>
      <c r="BN24" s="40">
        <f>'施設資源化量内訳(焼却)'!H24+'施設資源化量内訳(粗大)'!H24+'施設資源化量内訳(堆肥化)'!H24+'施設資源化量内訳(飼料化)'!H24+'施設資源化量内訳(メタン化)'!H24+'施設資源化量内訳(燃料化)'!H24+'施設資源化量内訳(セメント)'!H24+'施設資源化量内訳(資源化等)'!H24</f>
        <v>0</v>
      </c>
      <c r="BO24" s="40">
        <f>'施設資源化量内訳(焼却)'!I24+'施設資源化量内訳(粗大)'!I24+'施設資源化量内訳(堆肥化)'!I24+'施設資源化量内訳(飼料化)'!I24+'施設資源化量内訳(メタン化)'!I24+'施設資源化量内訳(燃料化)'!I24+'施設資源化量内訳(セメント)'!I24+'施設資源化量内訳(資源化等)'!I24</f>
        <v>0</v>
      </c>
      <c r="BP24" s="40">
        <f>'施設資源化量内訳(焼却)'!J24+'施設資源化量内訳(粗大)'!J24+'施設資源化量内訳(堆肥化)'!J24+'施設資源化量内訳(飼料化)'!J24+'施設資源化量内訳(メタン化)'!J24+'施設資源化量内訳(燃料化)'!J24+'施設資源化量内訳(セメント)'!J24+'施設資源化量内訳(資源化等)'!J24</f>
        <v>0</v>
      </c>
      <c r="BQ24" s="40">
        <f>'施設資源化量内訳(焼却)'!K24+'施設資源化量内訳(粗大)'!K24+'施設資源化量内訳(堆肥化)'!K24+'施設資源化量内訳(飼料化)'!K24+'施設資源化量内訳(メタン化)'!K24+'施設資源化量内訳(燃料化)'!K24+'施設資源化量内訳(セメント)'!K24+'施設資源化量内訳(資源化等)'!K24</f>
        <v>0</v>
      </c>
      <c r="BR24" s="40">
        <f>'施設資源化量内訳(焼却)'!L24+'施設資源化量内訳(粗大)'!L24+'施設資源化量内訳(堆肥化)'!L24+'施設資源化量内訳(飼料化)'!L24+'施設資源化量内訳(メタン化)'!L24+'施設資源化量内訳(燃料化)'!L24+'施設資源化量内訳(セメント)'!L24+'施設資源化量内訳(資源化等)'!L24</f>
        <v>0</v>
      </c>
      <c r="BS24" s="40">
        <f>'施設資源化量内訳(焼却)'!M24+'施設資源化量内訳(粗大)'!M24+'施設資源化量内訳(堆肥化)'!M24+'施設資源化量内訳(飼料化)'!M24+'施設資源化量内訳(メタン化)'!M24+'施設資源化量内訳(燃料化)'!M24+'施設資源化量内訳(セメント)'!M24+'施設資源化量内訳(資源化等)'!M24</f>
        <v>0</v>
      </c>
      <c r="BT24" s="40">
        <f>'施設資源化量内訳(焼却)'!N24+'施設資源化量内訳(粗大)'!N24+'施設資源化量内訳(堆肥化)'!N24+'施設資源化量内訳(飼料化)'!N24+'施設資源化量内訳(メタン化)'!N24+'施設資源化量内訳(燃料化)'!N24+'施設資源化量内訳(セメント)'!N24+'施設資源化量内訳(資源化等)'!N24</f>
        <v>0</v>
      </c>
      <c r="BU24" s="40">
        <f>'施設資源化量内訳(焼却)'!O24+'施設資源化量内訳(粗大)'!O24+'施設資源化量内訳(堆肥化)'!O24+'施設資源化量内訳(飼料化)'!O24+'施設資源化量内訳(メタン化)'!O24+'施設資源化量内訳(燃料化)'!O24+'施設資源化量内訳(セメント)'!O24+'施設資源化量内訳(資源化等)'!O24</f>
        <v>0</v>
      </c>
      <c r="BV24" s="40">
        <f>'施設資源化量内訳(焼却)'!P24+'施設資源化量内訳(粗大)'!P24+'施設資源化量内訳(堆肥化)'!P24+'施設資源化量内訳(飼料化)'!P24+'施設資源化量内訳(メタン化)'!P24+'施設資源化量内訳(燃料化)'!P24+'施設資源化量内訳(セメント)'!P24+'施設資源化量内訳(資源化等)'!P24</f>
        <v>0</v>
      </c>
      <c r="BW24" s="40">
        <f>'施設資源化量内訳(焼却)'!Q24+'施設資源化量内訳(粗大)'!Q24+'施設資源化量内訳(堆肥化)'!Q24+'施設資源化量内訳(飼料化)'!Q24+'施設資源化量内訳(メタン化)'!Q24+'施設資源化量内訳(燃料化)'!Q24+'施設資源化量内訳(セメント)'!Q24+'施設資源化量内訳(資源化等)'!Q24</f>
        <v>0</v>
      </c>
      <c r="BX24" s="40">
        <f>'施設資源化量内訳(焼却)'!R24+'施設資源化量内訳(粗大)'!R24+'施設資源化量内訳(堆肥化)'!R24+'施設資源化量内訳(飼料化)'!R24+'施設資源化量内訳(メタン化)'!R24+'施設資源化量内訳(燃料化)'!R24+'施設資源化量内訳(セメント)'!R24+'施設資源化量内訳(資源化等)'!R24</f>
        <v>0</v>
      </c>
      <c r="BY24" s="40">
        <f>'施設資源化量内訳(焼却)'!S24+'施設資源化量内訳(粗大)'!S24+'施設資源化量内訳(堆肥化)'!S24+'施設資源化量内訳(飼料化)'!S24+'施設資源化量内訳(メタン化)'!S24+'施設資源化量内訳(燃料化)'!S24+'施設資源化量内訳(セメント)'!S24+'施設資源化量内訳(資源化等)'!S24</f>
        <v>0</v>
      </c>
      <c r="BZ24" s="40">
        <f>'施設資源化量内訳(焼却)'!T24+'施設資源化量内訳(粗大)'!T24+'施設資源化量内訳(堆肥化)'!T24+'施設資源化量内訳(飼料化)'!T24+'施設資源化量内訳(メタン化)'!T24+'施設資源化量内訳(燃料化)'!T24+'施設資源化量内訳(セメント)'!T24+'施設資源化量内訳(資源化等)'!T24</f>
        <v>0</v>
      </c>
      <c r="CA24" s="40">
        <f>'施設資源化量内訳(焼却)'!U24+'施設資源化量内訳(粗大)'!U24+'施設資源化量内訳(堆肥化)'!U24+'施設資源化量内訳(飼料化)'!U24+'施設資源化量内訳(メタン化)'!U24+'施設資源化量内訳(燃料化)'!U24+'施設資源化量内訳(セメント)'!U24+'施設資源化量内訳(資源化等)'!U24</f>
        <v>0</v>
      </c>
      <c r="CB24" s="40">
        <f>'施設資源化量内訳(焼却)'!V24+'施設資源化量内訳(粗大)'!V24+'施設資源化量内訳(堆肥化)'!V24+'施設資源化量内訳(飼料化)'!V24+'施設資源化量内訳(メタン化)'!V24+'施設資源化量内訳(燃料化)'!V24+'施設資源化量内訳(セメント)'!V24+'施設資源化量内訳(資源化等)'!V24</f>
        <v>0</v>
      </c>
      <c r="CC24" s="40">
        <f>'施設資源化量内訳(焼却)'!W24+'施設資源化量内訳(粗大)'!W24+'施設資源化量内訳(堆肥化)'!W24+'施設資源化量内訳(飼料化)'!W24+'施設資源化量内訳(メタン化)'!W24+'施設資源化量内訳(燃料化)'!W24+'施設資源化量内訳(セメント)'!W24+'施設資源化量内訳(資源化等)'!W24</f>
        <v>0</v>
      </c>
      <c r="CD24" s="40">
        <f>'施設資源化量内訳(焼却)'!X24+'施設資源化量内訳(粗大)'!X24+'施設資源化量内訳(堆肥化)'!X24+'施設資源化量内訳(飼料化)'!X24+'施設資源化量内訳(メタン化)'!X24+'施設資源化量内訳(燃料化)'!X24+'施設資源化量内訳(セメント)'!X24+'施設資源化量内訳(資源化等)'!X24</f>
        <v>0</v>
      </c>
      <c r="CE24" s="40">
        <f>'施設資源化量内訳(焼却)'!Y24+'施設資源化量内訳(粗大)'!Y24+'施設資源化量内訳(堆肥化)'!Y24+'施設資源化量内訳(飼料化)'!Y24+'施設資源化量内訳(メタン化)'!Y24+'施設資源化量内訳(燃料化)'!Y24+'施設資源化量内訳(セメント)'!Y24+'施設資源化量内訳(資源化等)'!Y24</f>
        <v>0</v>
      </c>
      <c r="CF24" s="40">
        <f>'施設資源化量内訳(焼却)'!Z24+'施設資源化量内訳(粗大)'!Z24+'施設資源化量内訳(堆肥化)'!Z24+'施設資源化量内訳(飼料化)'!Z24+'施設資源化量内訳(メタン化)'!Z24+'施設資源化量内訳(燃料化)'!Z24+'施設資源化量内訳(セメント)'!Z24+'施設資源化量内訳(資源化等)'!Z24</f>
        <v>0</v>
      </c>
      <c r="CG24" s="40">
        <f>'施設資源化量内訳(焼却)'!AA24+'施設資源化量内訳(粗大)'!AA24+'施設資源化量内訳(堆肥化)'!AA24+'施設資源化量内訳(飼料化)'!AA24+'施設資源化量内訳(メタン化)'!AA24+'施設資源化量内訳(燃料化)'!AA24+'施設資源化量内訳(セメント)'!AA24+'施設資源化量内訳(資源化等)'!AA24</f>
        <v>0</v>
      </c>
      <c r="CH24" s="40">
        <f>'施設資源化量内訳(焼却)'!AB24+'施設資源化量内訳(粗大)'!AB24+'施設資源化量内訳(堆肥化)'!AB24+'施設資源化量内訳(飼料化)'!AB24+'施設資源化量内訳(メタン化)'!AB24+'施設資源化量内訳(燃料化)'!AB24+'施設資源化量内訳(セメント)'!AB24+'施設資源化量内訳(資源化等)'!AB24</f>
        <v>0</v>
      </c>
      <c r="CI24" s="40">
        <f>'施設資源化量内訳(焼却)'!AC24+'施設資源化量内訳(粗大)'!AC24+'施設資源化量内訳(堆肥化)'!AC24+'施設資源化量内訳(飼料化)'!AC24+'施設資源化量内訳(メタン化)'!AC24+'施設資源化量内訳(燃料化)'!AC24+'施設資源化量内訳(セメント)'!AC24+'施設資源化量内訳(資源化等)'!AC24</f>
        <v>0</v>
      </c>
      <c r="CJ24" s="40">
        <f>'施設資源化量内訳(焼却)'!AD24+'施設資源化量内訳(粗大)'!AD24+'施設資源化量内訳(堆肥化)'!AD24+'施設資源化量内訳(飼料化)'!AD24+'施設資源化量内訳(メタン化)'!AD24+'施設資源化量内訳(燃料化)'!AD24+'施設資源化量内訳(セメント)'!AD24+'施設資源化量内訳(資源化等)'!AD24</f>
        <v>0</v>
      </c>
      <c r="CK24" s="40">
        <f>'施設資源化量内訳(焼却)'!AE24+'施設資源化量内訳(粗大)'!AE24+'施設資源化量内訳(堆肥化)'!AE24+'施設資源化量内訳(飼料化)'!AE24+'施設資源化量内訳(メタン化)'!AE24+'施設資源化量内訳(燃料化)'!AE24+'施設資源化量内訳(セメント)'!AE24+'施設資源化量内訳(資源化等)'!AE24</f>
        <v>0</v>
      </c>
      <c r="CL24" s="40">
        <f>'施設資源化量内訳(焼却)'!AF24+'施設資源化量内訳(粗大)'!AF24+'施設資源化量内訳(堆肥化)'!AF24+'施設資源化量内訳(飼料化)'!AF24+'施設資源化量内訳(メタン化)'!AF24+'施設資源化量内訳(燃料化)'!AF24+'施設資源化量内訳(セメント)'!AF24+'施設資源化量内訳(資源化等)'!AF24</f>
        <v>0</v>
      </c>
    </row>
    <row r="25" spans="1:90" s="10" customFormat="1" ht="12" customHeight="1">
      <c r="A25" s="49" t="s">
        <v>137</v>
      </c>
      <c r="B25" s="50" t="s">
        <v>373</v>
      </c>
      <c r="C25" s="49" t="s">
        <v>382</v>
      </c>
      <c r="D25" s="39">
        <f t="shared" si="0"/>
        <v>0</v>
      </c>
      <c r="E25" s="39">
        <f t="shared" si="1"/>
        <v>0</v>
      </c>
      <c r="F25" s="39">
        <f t="shared" si="2"/>
        <v>0</v>
      </c>
      <c r="G25" s="39">
        <f t="shared" si="3"/>
        <v>0</v>
      </c>
      <c r="H25" s="39">
        <f t="shared" si="4"/>
        <v>0</v>
      </c>
      <c r="I25" s="39">
        <f t="shared" si="5"/>
        <v>0</v>
      </c>
      <c r="J25" s="39">
        <f t="shared" si="6"/>
        <v>0</v>
      </c>
      <c r="K25" s="39">
        <f t="shared" si="7"/>
        <v>0</v>
      </c>
      <c r="L25" s="39">
        <f t="shared" si="8"/>
        <v>0</v>
      </c>
      <c r="M25" s="39">
        <f t="shared" si="9"/>
        <v>0</v>
      </c>
      <c r="N25" s="39">
        <f t="shared" si="10"/>
        <v>0</v>
      </c>
      <c r="O25" s="39">
        <f t="shared" si="11"/>
        <v>0</v>
      </c>
      <c r="P25" s="39">
        <f t="shared" si="12"/>
        <v>0</v>
      </c>
      <c r="Q25" s="39">
        <f t="shared" si="13"/>
        <v>0</v>
      </c>
      <c r="R25" s="39">
        <f t="shared" si="14"/>
        <v>0</v>
      </c>
      <c r="S25" s="39">
        <f t="shared" si="15"/>
        <v>0</v>
      </c>
      <c r="T25" s="39">
        <f t="shared" si="16"/>
        <v>0</v>
      </c>
      <c r="U25" s="39">
        <f t="shared" si="17"/>
        <v>0</v>
      </c>
      <c r="V25" s="39">
        <f t="shared" si="18"/>
        <v>0</v>
      </c>
      <c r="W25" s="39">
        <f t="shared" si="19"/>
        <v>0</v>
      </c>
      <c r="X25" s="39">
        <f t="shared" si="20"/>
        <v>0</v>
      </c>
      <c r="Y25" s="39">
        <f t="shared" si="21"/>
        <v>0</v>
      </c>
      <c r="Z25" s="39">
        <f t="shared" si="22"/>
        <v>0</v>
      </c>
      <c r="AA25" s="39">
        <f t="shared" si="23"/>
        <v>0</v>
      </c>
      <c r="AB25" s="39">
        <f t="shared" si="24"/>
        <v>0</v>
      </c>
      <c r="AC25" s="39">
        <f t="shared" si="25"/>
        <v>0</v>
      </c>
      <c r="AD25" s="39">
        <f t="shared" si="26"/>
        <v>0</v>
      </c>
      <c r="AE25" s="39">
        <f t="shared" si="27"/>
        <v>0</v>
      </c>
      <c r="AF25" s="39">
        <f t="shared" si="28"/>
        <v>0</v>
      </c>
      <c r="AG25" s="39">
        <f t="shared" si="29"/>
        <v>0</v>
      </c>
      <c r="AH25" s="39">
        <v>0</v>
      </c>
      <c r="AI25" s="39">
        <v>0</v>
      </c>
      <c r="AJ25" s="39">
        <v>0</v>
      </c>
      <c r="AK25" s="39">
        <v>0</v>
      </c>
      <c r="AL25" s="39">
        <v>0</v>
      </c>
      <c r="AM25" s="39">
        <v>0</v>
      </c>
      <c r="AN25" s="39">
        <v>0</v>
      </c>
      <c r="AO25" s="39">
        <v>0</v>
      </c>
      <c r="AP25" s="39">
        <v>0</v>
      </c>
      <c r="AQ25" s="39">
        <v>0</v>
      </c>
      <c r="AR25" s="39">
        <v>0</v>
      </c>
      <c r="AS25" s="39">
        <v>0</v>
      </c>
      <c r="AT25" s="39">
        <v>0</v>
      </c>
      <c r="AU25" s="39">
        <v>0</v>
      </c>
      <c r="AV25" s="39">
        <v>0</v>
      </c>
      <c r="AW25" s="39">
        <v>0</v>
      </c>
      <c r="AX25" s="39">
        <v>0</v>
      </c>
      <c r="AY25" s="39">
        <v>0</v>
      </c>
      <c r="AZ25" s="39">
        <v>0</v>
      </c>
      <c r="BA25" s="39">
        <v>0</v>
      </c>
      <c r="BB25" s="39">
        <v>0</v>
      </c>
      <c r="BC25" s="39">
        <v>0</v>
      </c>
      <c r="BD25" s="39">
        <v>0</v>
      </c>
      <c r="BE25" s="39">
        <v>0</v>
      </c>
      <c r="BF25" s="39">
        <v>0</v>
      </c>
      <c r="BG25" s="39">
        <v>0</v>
      </c>
      <c r="BH25" s="39">
        <v>0</v>
      </c>
      <c r="BI25" s="39">
        <v>0</v>
      </c>
      <c r="BJ25" s="54">
        <f t="shared" si="30"/>
        <v>0</v>
      </c>
      <c r="BK25" s="40">
        <f>'施設資源化量内訳(焼却)'!E25+'施設資源化量内訳(粗大)'!E25+'施設資源化量内訳(堆肥化)'!E25+'施設資源化量内訳(飼料化)'!E25+'施設資源化量内訳(メタン化)'!E25+'施設資源化量内訳(燃料化)'!E25+'施設資源化量内訳(セメント)'!E25+'施設資源化量内訳(資源化等)'!E25</f>
        <v>0</v>
      </c>
      <c r="BL25" s="40">
        <f>'施設資源化量内訳(焼却)'!F25+'施設資源化量内訳(粗大)'!F25+'施設資源化量内訳(堆肥化)'!F25+'施設資源化量内訳(飼料化)'!F25+'施設資源化量内訳(メタン化)'!F25+'施設資源化量内訳(燃料化)'!F25+'施設資源化量内訳(セメント)'!F25+'施設資源化量内訳(資源化等)'!F25</f>
        <v>0</v>
      </c>
      <c r="BM25" s="40">
        <f>'施設資源化量内訳(焼却)'!G25+'施設資源化量内訳(粗大)'!G25+'施設資源化量内訳(堆肥化)'!G25+'施設資源化量内訳(飼料化)'!G25+'施設資源化量内訳(メタン化)'!G25+'施設資源化量内訳(燃料化)'!G25+'施設資源化量内訳(セメント)'!G25+'施設資源化量内訳(資源化等)'!G25</f>
        <v>0</v>
      </c>
      <c r="BN25" s="40">
        <f>'施設資源化量内訳(焼却)'!H25+'施設資源化量内訳(粗大)'!H25+'施設資源化量内訳(堆肥化)'!H25+'施設資源化量内訳(飼料化)'!H25+'施設資源化量内訳(メタン化)'!H25+'施設資源化量内訳(燃料化)'!H25+'施設資源化量内訳(セメント)'!H25+'施設資源化量内訳(資源化等)'!H25</f>
        <v>0</v>
      </c>
      <c r="BO25" s="40">
        <f>'施設資源化量内訳(焼却)'!I25+'施設資源化量内訳(粗大)'!I25+'施設資源化量内訳(堆肥化)'!I25+'施設資源化量内訳(飼料化)'!I25+'施設資源化量内訳(メタン化)'!I25+'施設資源化量内訳(燃料化)'!I25+'施設資源化量内訳(セメント)'!I25+'施設資源化量内訳(資源化等)'!I25</f>
        <v>0</v>
      </c>
      <c r="BP25" s="40">
        <f>'施設資源化量内訳(焼却)'!J25+'施設資源化量内訳(粗大)'!J25+'施設資源化量内訳(堆肥化)'!J25+'施設資源化量内訳(飼料化)'!J25+'施設資源化量内訳(メタン化)'!J25+'施設資源化量内訳(燃料化)'!J25+'施設資源化量内訳(セメント)'!J25+'施設資源化量内訳(資源化等)'!J25</f>
        <v>0</v>
      </c>
      <c r="BQ25" s="40">
        <f>'施設資源化量内訳(焼却)'!K25+'施設資源化量内訳(粗大)'!K25+'施設資源化量内訳(堆肥化)'!K25+'施設資源化量内訳(飼料化)'!K25+'施設資源化量内訳(メタン化)'!K25+'施設資源化量内訳(燃料化)'!K25+'施設資源化量内訳(セメント)'!K25+'施設資源化量内訳(資源化等)'!K25</f>
        <v>0</v>
      </c>
      <c r="BR25" s="40">
        <f>'施設資源化量内訳(焼却)'!L25+'施設資源化量内訳(粗大)'!L25+'施設資源化量内訳(堆肥化)'!L25+'施設資源化量内訳(飼料化)'!L25+'施設資源化量内訳(メタン化)'!L25+'施設資源化量内訳(燃料化)'!L25+'施設資源化量内訳(セメント)'!L25+'施設資源化量内訳(資源化等)'!L25</f>
        <v>0</v>
      </c>
      <c r="BS25" s="40">
        <f>'施設資源化量内訳(焼却)'!M25+'施設資源化量内訳(粗大)'!M25+'施設資源化量内訳(堆肥化)'!M25+'施設資源化量内訳(飼料化)'!M25+'施設資源化量内訳(メタン化)'!M25+'施設資源化量内訳(燃料化)'!M25+'施設資源化量内訳(セメント)'!M25+'施設資源化量内訳(資源化等)'!M25</f>
        <v>0</v>
      </c>
      <c r="BT25" s="40">
        <f>'施設資源化量内訳(焼却)'!N25+'施設資源化量内訳(粗大)'!N25+'施設資源化量内訳(堆肥化)'!N25+'施設資源化量内訳(飼料化)'!N25+'施設資源化量内訳(メタン化)'!N25+'施設資源化量内訳(燃料化)'!N25+'施設資源化量内訳(セメント)'!N25+'施設資源化量内訳(資源化等)'!N25</f>
        <v>0</v>
      </c>
      <c r="BU25" s="40">
        <f>'施設資源化量内訳(焼却)'!O25+'施設資源化量内訳(粗大)'!O25+'施設資源化量内訳(堆肥化)'!O25+'施設資源化量内訳(飼料化)'!O25+'施設資源化量内訳(メタン化)'!O25+'施設資源化量内訳(燃料化)'!O25+'施設資源化量内訳(セメント)'!O25+'施設資源化量内訳(資源化等)'!O25</f>
        <v>0</v>
      </c>
      <c r="BV25" s="40">
        <f>'施設資源化量内訳(焼却)'!P25+'施設資源化量内訳(粗大)'!P25+'施設資源化量内訳(堆肥化)'!P25+'施設資源化量内訳(飼料化)'!P25+'施設資源化量内訳(メタン化)'!P25+'施設資源化量内訳(燃料化)'!P25+'施設資源化量内訳(セメント)'!P25+'施設資源化量内訳(資源化等)'!P25</f>
        <v>0</v>
      </c>
      <c r="BW25" s="40">
        <f>'施設資源化量内訳(焼却)'!Q25+'施設資源化量内訳(粗大)'!Q25+'施設資源化量内訳(堆肥化)'!Q25+'施設資源化量内訳(飼料化)'!Q25+'施設資源化量内訳(メタン化)'!Q25+'施設資源化量内訳(燃料化)'!Q25+'施設資源化量内訳(セメント)'!Q25+'施設資源化量内訳(資源化等)'!Q25</f>
        <v>0</v>
      </c>
      <c r="BX25" s="40">
        <f>'施設資源化量内訳(焼却)'!R25+'施設資源化量内訳(粗大)'!R25+'施設資源化量内訳(堆肥化)'!R25+'施設資源化量内訳(飼料化)'!R25+'施設資源化量内訳(メタン化)'!R25+'施設資源化量内訳(燃料化)'!R25+'施設資源化量内訳(セメント)'!R25+'施設資源化量内訳(資源化等)'!R25</f>
        <v>0</v>
      </c>
      <c r="BY25" s="40">
        <f>'施設資源化量内訳(焼却)'!S25+'施設資源化量内訳(粗大)'!S25+'施設資源化量内訳(堆肥化)'!S25+'施設資源化量内訳(飼料化)'!S25+'施設資源化量内訳(メタン化)'!S25+'施設資源化量内訳(燃料化)'!S25+'施設資源化量内訳(セメント)'!S25+'施設資源化量内訳(資源化等)'!S25</f>
        <v>0</v>
      </c>
      <c r="BZ25" s="40">
        <f>'施設資源化量内訳(焼却)'!T25+'施設資源化量内訳(粗大)'!T25+'施設資源化量内訳(堆肥化)'!T25+'施設資源化量内訳(飼料化)'!T25+'施設資源化量内訳(メタン化)'!T25+'施設資源化量内訳(燃料化)'!T25+'施設資源化量内訳(セメント)'!T25+'施設資源化量内訳(資源化等)'!T25</f>
        <v>0</v>
      </c>
      <c r="CA25" s="40">
        <f>'施設資源化量内訳(焼却)'!U25+'施設資源化量内訳(粗大)'!U25+'施設資源化量内訳(堆肥化)'!U25+'施設資源化量内訳(飼料化)'!U25+'施設資源化量内訳(メタン化)'!U25+'施設資源化量内訳(燃料化)'!U25+'施設資源化量内訳(セメント)'!U25+'施設資源化量内訳(資源化等)'!U25</f>
        <v>0</v>
      </c>
      <c r="CB25" s="40">
        <f>'施設資源化量内訳(焼却)'!V25+'施設資源化量内訳(粗大)'!V25+'施設資源化量内訳(堆肥化)'!V25+'施設資源化量内訳(飼料化)'!V25+'施設資源化量内訳(メタン化)'!V25+'施設資源化量内訳(燃料化)'!V25+'施設資源化量内訳(セメント)'!V25+'施設資源化量内訳(資源化等)'!V25</f>
        <v>0</v>
      </c>
      <c r="CC25" s="40">
        <f>'施設資源化量内訳(焼却)'!W25+'施設資源化量内訳(粗大)'!W25+'施設資源化量内訳(堆肥化)'!W25+'施設資源化量内訳(飼料化)'!W25+'施設資源化量内訳(メタン化)'!W25+'施設資源化量内訳(燃料化)'!W25+'施設資源化量内訳(セメント)'!W25+'施設資源化量内訳(資源化等)'!W25</f>
        <v>0</v>
      </c>
      <c r="CD25" s="40">
        <f>'施設資源化量内訳(焼却)'!X25+'施設資源化量内訳(粗大)'!X25+'施設資源化量内訳(堆肥化)'!X25+'施設資源化量内訳(飼料化)'!X25+'施設資源化量内訳(メタン化)'!X25+'施設資源化量内訳(燃料化)'!X25+'施設資源化量内訳(セメント)'!X25+'施設資源化量内訳(資源化等)'!X25</f>
        <v>0</v>
      </c>
      <c r="CE25" s="40">
        <f>'施設資源化量内訳(焼却)'!Y25+'施設資源化量内訳(粗大)'!Y25+'施設資源化量内訳(堆肥化)'!Y25+'施設資源化量内訳(飼料化)'!Y25+'施設資源化量内訳(メタン化)'!Y25+'施設資源化量内訳(燃料化)'!Y25+'施設資源化量内訳(セメント)'!Y25+'施設資源化量内訳(資源化等)'!Y25</f>
        <v>0</v>
      </c>
      <c r="CF25" s="40">
        <f>'施設資源化量内訳(焼却)'!Z25+'施設資源化量内訳(粗大)'!Z25+'施設資源化量内訳(堆肥化)'!Z25+'施設資源化量内訳(飼料化)'!Z25+'施設資源化量内訳(メタン化)'!Z25+'施設資源化量内訳(燃料化)'!Z25+'施設資源化量内訳(セメント)'!Z25+'施設資源化量内訳(資源化等)'!Z25</f>
        <v>0</v>
      </c>
      <c r="CG25" s="40">
        <f>'施設資源化量内訳(焼却)'!AA25+'施設資源化量内訳(粗大)'!AA25+'施設資源化量内訳(堆肥化)'!AA25+'施設資源化量内訳(飼料化)'!AA25+'施設資源化量内訳(メタン化)'!AA25+'施設資源化量内訳(燃料化)'!AA25+'施設資源化量内訳(セメント)'!AA25+'施設資源化量内訳(資源化等)'!AA25</f>
        <v>0</v>
      </c>
      <c r="CH25" s="40">
        <f>'施設資源化量内訳(焼却)'!AB25+'施設資源化量内訳(粗大)'!AB25+'施設資源化量内訳(堆肥化)'!AB25+'施設資源化量内訳(飼料化)'!AB25+'施設資源化量内訳(メタン化)'!AB25+'施設資源化量内訳(燃料化)'!AB25+'施設資源化量内訳(セメント)'!AB25+'施設資源化量内訳(資源化等)'!AB25</f>
        <v>0</v>
      </c>
      <c r="CI25" s="40">
        <f>'施設資源化量内訳(焼却)'!AC25+'施設資源化量内訳(粗大)'!AC25+'施設資源化量内訳(堆肥化)'!AC25+'施設資源化量内訳(飼料化)'!AC25+'施設資源化量内訳(メタン化)'!AC25+'施設資源化量内訳(燃料化)'!AC25+'施設資源化量内訳(セメント)'!AC25+'施設資源化量内訳(資源化等)'!AC25</f>
        <v>0</v>
      </c>
      <c r="CJ25" s="40">
        <f>'施設資源化量内訳(焼却)'!AD25+'施設資源化量内訳(粗大)'!AD25+'施設資源化量内訳(堆肥化)'!AD25+'施設資源化量内訳(飼料化)'!AD25+'施設資源化量内訳(メタン化)'!AD25+'施設資源化量内訳(燃料化)'!AD25+'施設資源化量内訳(セメント)'!AD25+'施設資源化量内訳(資源化等)'!AD25</f>
        <v>0</v>
      </c>
      <c r="CK25" s="40">
        <f>'施設資源化量内訳(焼却)'!AE25+'施設資源化量内訳(粗大)'!AE25+'施設資源化量内訳(堆肥化)'!AE25+'施設資源化量内訳(飼料化)'!AE25+'施設資源化量内訳(メタン化)'!AE25+'施設資源化量内訳(燃料化)'!AE25+'施設資源化量内訳(セメント)'!AE25+'施設資源化量内訳(資源化等)'!AE25</f>
        <v>0</v>
      </c>
      <c r="CL25" s="40">
        <f>'施設資源化量内訳(焼却)'!AF25+'施設資源化量内訳(粗大)'!AF25+'施設資源化量内訳(堆肥化)'!AF25+'施設資源化量内訳(飼料化)'!AF25+'施設資源化量内訳(メタン化)'!AF25+'施設資源化量内訳(燃料化)'!AF25+'施設資源化量内訳(セメント)'!AF25+'施設資源化量内訳(資源化等)'!AF25</f>
        <v>0</v>
      </c>
    </row>
    <row r="26" spans="1:90" s="10" customFormat="1" ht="12" customHeight="1">
      <c r="A26" s="49" t="s">
        <v>137</v>
      </c>
      <c r="B26" s="50" t="s">
        <v>390</v>
      </c>
      <c r="C26" s="49" t="s">
        <v>391</v>
      </c>
      <c r="D26" s="39">
        <f t="shared" si="0"/>
        <v>0</v>
      </c>
      <c r="E26" s="39">
        <f t="shared" si="1"/>
        <v>0</v>
      </c>
      <c r="F26" s="39">
        <f t="shared" si="2"/>
        <v>0</v>
      </c>
      <c r="G26" s="39">
        <f t="shared" si="3"/>
        <v>0</v>
      </c>
      <c r="H26" s="39">
        <f t="shared" si="4"/>
        <v>0</v>
      </c>
      <c r="I26" s="39">
        <f t="shared" si="5"/>
        <v>0</v>
      </c>
      <c r="J26" s="39">
        <f t="shared" si="6"/>
        <v>0</v>
      </c>
      <c r="K26" s="39">
        <f t="shared" si="7"/>
        <v>0</v>
      </c>
      <c r="L26" s="39">
        <f t="shared" si="8"/>
        <v>0</v>
      </c>
      <c r="M26" s="39">
        <f t="shared" si="9"/>
        <v>0</v>
      </c>
      <c r="N26" s="39">
        <f t="shared" si="10"/>
        <v>0</v>
      </c>
      <c r="O26" s="39">
        <f t="shared" si="11"/>
        <v>0</v>
      </c>
      <c r="P26" s="39">
        <f t="shared" si="12"/>
        <v>0</v>
      </c>
      <c r="Q26" s="39">
        <f t="shared" si="13"/>
        <v>0</v>
      </c>
      <c r="R26" s="39">
        <f t="shared" si="14"/>
        <v>0</v>
      </c>
      <c r="S26" s="39">
        <f t="shared" si="15"/>
        <v>0</v>
      </c>
      <c r="T26" s="39">
        <f t="shared" si="16"/>
        <v>0</v>
      </c>
      <c r="U26" s="39">
        <f t="shared" si="17"/>
        <v>0</v>
      </c>
      <c r="V26" s="39">
        <f t="shared" si="18"/>
        <v>0</v>
      </c>
      <c r="W26" s="39">
        <f t="shared" si="19"/>
        <v>0</v>
      </c>
      <c r="X26" s="39">
        <f t="shared" si="20"/>
        <v>0</v>
      </c>
      <c r="Y26" s="39">
        <f t="shared" si="21"/>
        <v>0</v>
      </c>
      <c r="Z26" s="39">
        <f t="shared" si="22"/>
        <v>0</v>
      </c>
      <c r="AA26" s="39">
        <f t="shared" si="23"/>
        <v>0</v>
      </c>
      <c r="AB26" s="39">
        <f t="shared" si="24"/>
        <v>0</v>
      </c>
      <c r="AC26" s="39">
        <f t="shared" si="25"/>
        <v>0</v>
      </c>
      <c r="AD26" s="39">
        <f t="shared" si="26"/>
        <v>0</v>
      </c>
      <c r="AE26" s="39">
        <f t="shared" si="27"/>
        <v>0</v>
      </c>
      <c r="AF26" s="39">
        <f t="shared" si="28"/>
        <v>0</v>
      </c>
      <c r="AG26" s="39">
        <f t="shared" si="29"/>
        <v>0</v>
      </c>
      <c r="AH26" s="39">
        <v>0</v>
      </c>
      <c r="AI26" s="39">
        <v>0</v>
      </c>
      <c r="AJ26" s="39">
        <v>0</v>
      </c>
      <c r="AK26" s="39">
        <v>0</v>
      </c>
      <c r="AL26" s="39">
        <v>0</v>
      </c>
      <c r="AM26" s="39">
        <v>0</v>
      </c>
      <c r="AN26" s="39">
        <v>0</v>
      </c>
      <c r="AO26" s="39">
        <v>0</v>
      </c>
      <c r="AP26" s="39">
        <v>0</v>
      </c>
      <c r="AQ26" s="39">
        <v>0</v>
      </c>
      <c r="AR26" s="39">
        <v>0</v>
      </c>
      <c r="AS26" s="39">
        <v>0</v>
      </c>
      <c r="AT26" s="39">
        <v>0</v>
      </c>
      <c r="AU26" s="39">
        <v>0</v>
      </c>
      <c r="AV26" s="39">
        <v>0</v>
      </c>
      <c r="AW26" s="39">
        <v>0</v>
      </c>
      <c r="AX26" s="39">
        <v>0</v>
      </c>
      <c r="AY26" s="39">
        <v>0</v>
      </c>
      <c r="AZ26" s="39">
        <v>0</v>
      </c>
      <c r="BA26" s="39">
        <v>0</v>
      </c>
      <c r="BB26" s="39">
        <v>0</v>
      </c>
      <c r="BC26" s="39">
        <v>0</v>
      </c>
      <c r="BD26" s="39">
        <v>0</v>
      </c>
      <c r="BE26" s="39">
        <v>0</v>
      </c>
      <c r="BF26" s="39">
        <v>0</v>
      </c>
      <c r="BG26" s="39">
        <v>0</v>
      </c>
      <c r="BH26" s="39">
        <v>0</v>
      </c>
      <c r="BI26" s="39">
        <v>0</v>
      </c>
      <c r="BJ26" s="54">
        <f t="shared" si="30"/>
        <v>0</v>
      </c>
      <c r="BK26" s="40">
        <f>'施設資源化量内訳(焼却)'!E26+'施設資源化量内訳(粗大)'!E26+'施設資源化量内訳(堆肥化)'!E26+'施設資源化量内訳(飼料化)'!E26+'施設資源化量内訳(メタン化)'!E26+'施設資源化量内訳(燃料化)'!E26+'施設資源化量内訳(セメント)'!E26+'施設資源化量内訳(資源化等)'!E26</f>
        <v>0</v>
      </c>
      <c r="BL26" s="40">
        <f>'施設資源化量内訳(焼却)'!F26+'施設資源化量内訳(粗大)'!F26+'施設資源化量内訳(堆肥化)'!F26+'施設資源化量内訳(飼料化)'!F26+'施設資源化量内訳(メタン化)'!F26+'施設資源化量内訳(燃料化)'!F26+'施設資源化量内訳(セメント)'!F26+'施設資源化量内訳(資源化等)'!F26</f>
        <v>0</v>
      </c>
      <c r="BM26" s="40">
        <f>'施設資源化量内訳(焼却)'!G26+'施設資源化量内訳(粗大)'!G26+'施設資源化量内訳(堆肥化)'!G26+'施設資源化量内訳(飼料化)'!G26+'施設資源化量内訳(メタン化)'!G26+'施設資源化量内訳(燃料化)'!G26+'施設資源化量内訳(セメント)'!G26+'施設資源化量内訳(資源化等)'!G26</f>
        <v>0</v>
      </c>
      <c r="BN26" s="40">
        <f>'施設資源化量内訳(焼却)'!H26+'施設資源化量内訳(粗大)'!H26+'施設資源化量内訳(堆肥化)'!H26+'施設資源化量内訳(飼料化)'!H26+'施設資源化量内訳(メタン化)'!H26+'施設資源化量内訳(燃料化)'!H26+'施設資源化量内訳(セメント)'!H26+'施設資源化量内訳(資源化等)'!H26</f>
        <v>0</v>
      </c>
      <c r="BO26" s="40">
        <f>'施設資源化量内訳(焼却)'!I26+'施設資源化量内訳(粗大)'!I26+'施設資源化量内訳(堆肥化)'!I26+'施設資源化量内訳(飼料化)'!I26+'施設資源化量内訳(メタン化)'!I26+'施設資源化量内訳(燃料化)'!I26+'施設資源化量内訳(セメント)'!I26+'施設資源化量内訳(資源化等)'!I26</f>
        <v>0</v>
      </c>
      <c r="BP26" s="40">
        <f>'施設資源化量内訳(焼却)'!J26+'施設資源化量内訳(粗大)'!J26+'施設資源化量内訳(堆肥化)'!J26+'施設資源化量内訳(飼料化)'!J26+'施設資源化量内訳(メタン化)'!J26+'施設資源化量内訳(燃料化)'!J26+'施設資源化量内訳(セメント)'!J26+'施設資源化量内訳(資源化等)'!J26</f>
        <v>0</v>
      </c>
      <c r="BQ26" s="40">
        <f>'施設資源化量内訳(焼却)'!K26+'施設資源化量内訳(粗大)'!K26+'施設資源化量内訳(堆肥化)'!K26+'施設資源化量内訳(飼料化)'!K26+'施設資源化量内訳(メタン化)'!K26+'施設資源化量内訳(燃料化)'!K26+'施設資源化量内訳(セメント)'!K26+'施設資源化量内訳(資源化等)'!K26</f>
        <v>0</v>
      </c>
      <c r="BR26" s="40">
        <f>'施設資源化量内訳(焼却)'!L26+'施設資源化量内訳(粗大)'!L26+'施設資源化量内訳(堆肥化)'!L26+'施設資源化量内訳(飼料化)'!L26+'施設資源化量内訳(メタン化)'!L26+'施設資源化量内訳(燃料化)'!L26+'施設資源化量内訳(セメント)'!L26+'施設資源化量内訳(資源化等)'!L26</f>
        <v>0</v>
      </c>
      <c r="BS26" s="40">
        <f>'施設資源化量内訳(焼却)'!M26+'施設資源化量内訳(粗大)'!M26+'施設資源化量内訳(堆肥化)'!M26+'施設資源化量内訳(飼料化)'!M26+'施設資源化量内訳(メタン化)'!M26+'施設資源化量内訳(燃料化)'!M26+'施設資源化量内訳(セメント)'!M26+'施設資源化量内訳(資源化等)'!M26</f>
        <v>0</v>
      </c>
      <c r="BT26" s="40">
        <f>'施設資源化量内訳(焼却)'!N26+'施設資源化量内訳(粗大)'!N26+'施設資源化量内訳(堆肥化)'!N26+'施設資源化量内訳(飼料化)'!N26+'施設資源化量内訳(メタン化)'!N26+'施設資源化量内訳(燃料化)'!N26+'施設資源化量内訳(セメント)'!N26+'施設資源化量内訳(資源化等)'!N26</f>
        <v>0</v>
      </c>
      <c r="BU26" s="40">
        <f>'施設資源化量内訳(焼却)'!O26+'施設資源化量内訳(粗大)'!O26+'施設資源化量内訳(堆肥化)'!O26+'施設資源化量内訳(飼料化)'!O26+'施設資源化量内訳(メタン化)'!O26+'施設資源化量内訳(燃料化)'!O26+'施設資源化量内訳(セメント)'!O26+'施設資源化量内訳(資源化等)'!O26</f>
        <v>0</v>
      </c>
      <c r="BV26" s="40">
        <f>'施設資源化量内訳(焼却)'!P26+'施設資源化量内訳(粗大)'!P26+'施設資源化量内訳(堆肥化)'!P26+'施設資源化量内訳(飼料化)'!P26+'施設資源化量内訳(メタン化)'!P26+'施設資源化量内訳(燃料化)'!P26+'施設資源化量内訳(セメント)'!P26+'施設資源化量内訳(資源化等)'!P26</f>
        <v>0</v>
      </c>
      <c r="BW26" s="40">
        <f>'施設資源化量内訳(焼却)'!Q26+'施設資源化量内訳(粗大)'!Q26+'施設資源化量内訳(堆肥化)'!Q26+'施設資源化量内訳(飼料化)'!Q26+'施設資源化量内訳(メタン化)'!Q26+'施設資源化量内訳(燃料化)'!Q26+'施設資源化量内訳(セメント)'!Q26+'施設資源化量内訳(資源化等)'!Q26</f>
        <v>0</v>
      </c>
      <c r="BX26" s="40">
        <f>'施設資源化量内訳(焼却)'!R26+'施設資源化量内訳(粗大)'!R26+'施設資源化量内訳(堆肥化)'!R26+'施設資源化量内訳(飼料化)'!R26+'施設資源化量内訳(メタン化)'!R26+'施設資源化量内訳(燃料化)'!R26+'施設資源化量内訳(セメント)'!R26+'施設資源化量内訳(資源化等)'!R26</f>
        <v>0</v>
      </c>
      <c r="BY26" s="40">
        <f>'施設資源化量内訳(焼却)'!S26+'施設資源化量内訳(粗大)'!S26+'施設資源化量内訳(堆肥化)'!S26+'施設資源化量内訳(飼料化)'!S26+'施設資源化量内訳(メタン化)'!S26+'施設資源化量内訳(燃料化)'!S26+'施設資源化量内訳(セメント)'!S26+'施設資源化量内訳(資源化等)'!S26</f>
        <v>0</v>
      </c>
      <c r="BZ26" s="40">
        <f>'施設資源化量内訳(焼却)'!T26+'施設資源化量内訳(粗大)'!T26+'施設資源化量内訳(堆肥化)'!T26+'施設資源化量内訳(飼料化)'!T26+'施設資源化量内訳(メタン化)'!T26+'施設資源化量内訳(燃料化)'!T26+'施設資源化量内訳(セメント)'!T26+'施設資源化量内訳(資源化等)'!T26</f>
        <v>0</v>
      </c>
      <c r="CA26" s="40">
        <f>'施設資源化量内訳(焼却)'!U26+'施設資源化量内訳(粗大)'!U26+'施設資源化量内訳(堆肥化)'!U26+'施設資源化量内訳(飼料化)'!U26+'施設資源化量内訳(メタン化)'!U26+'施設資源化量内訳(燃料化)'!U26+'施設資源化量内訳(セメント)'!U26+'施設資源化量内訳(資源化等)'!U26</f>
        <v>0</v>
      </c>
      <c r="CB26" s="40">
        <f>'施設資源化量内訳(焼却)'!V26+'施設資源化量内訳(粗大)'!V26+'施設資源化量内訳(堆肥化)'!V26+'施設資源化量内訳(飼料化)'!V26+'施設資源化量内訳(メタン化)'!V26+'施設資源化量内訳(燃料化)'!V26+'施設資源化量内訳(セメント)'!V26+'施設資源化量内訳(資源化等)'!V26</f>
        <v>0</v>
      </c>
      <c r="CC26" s="40">
        <f>'施設資源化量内訳(焼却)'!W26+'施設資源化量内訳(粗大)'!W26+'施設資源化量内訳(堆肥化)'!W26+'施設資源化量内訳(飼料化)'!W26+'施設資源化量内訳(メタン化)'!W26+'施設資源化量内訳(燃料化)'!W26+'施設資源化量内訳(セメント)'!W26+'施設資源化量内訳(資源化等)'!W26</f>
        <v>0</v>
      </c>
      <c r="CD26" s="40">
        <f>'施設資源化量内訳(焼却)'!X26+'施設資源化量内訳(粗大)'!X26+'施設資源化量内訳(堆肥化)'!X26+'施設資源化量内訳(飼料化)'!X26+'施設資源化量内訳(メタン化)'!X26+'施設資源化量内訳(燃料化)'!X26+'施設資源化量内訳(セメント)'!X26+'施設資源化量内訳(資源化等)'!X26</f>
        <v>0</v>
      </c>
      <c r="CE26" s="40">
        <f>'施設資源化量内訳(焼却)'!Y26+'施設資源化量内訳(粗大)'!Y26+'施設資源化量内訳(堆肥化)'!Y26+'施設資源化量内訳(飼料化)'!Y26+'施設資源化量内訳(メタン化)'!Y26+'施設資源化量内訳(燃料化)'!Y26+'施設資源化量内訳(セメント)'!Y26+'施設資源化量内訳(資源化等)'!Y26</f>
        <v>0</v>
      </c>
      <c r="CF26" s="40">
        <f>'施設資源化量内訳(焼却)'!Z26+'施設資源化量内訳(粗大)'!Z26+'施設資源化量内訳(堆肥化)'!Z26+'施設資源化量内訳(飼料化)'!Z26+'施設資源化量内訳(メタン化)'!Z26+'施設資源化量内訳(燃料化)'!Z26+'施設資源化量内訳(セメント)'!Z26+'施設資源化量内訳(資源化等)'!Z26</f>
        <v>0</v>
      </c>
      <c r="CG26" s="40">
        <f>'施設資源化量内訳(焼却)'!AA26+'施設資源化量内訳(粗大)'!AA26+'施設資源化量内訳(堆肥化)'!AA26+'施設資源化量内訳(飼料化)'!AA26+'施設資源化量内訳(メタン化)'!AA26+'施設資源化量内訳(燃料化)'!AA26+'施設資源化量内訳(セメント)'!AA26+'施設資源化量内訳(資源化等)'!AA26</f>
        <v>0</v>
      </c>
      <c r="CH26" s="40">
        <f>'施設資源化量内訳(焼却)'!AB26+'施設資源化量内訳(粗大)'!AB26+'施設資源化量内訳(堆肥化)'!AB26+'施設資源化量内訳(飼料化)'!AB26+'施設資源化量内訳(メタン化)'!AB26+'施設資源化量内訳(燃料化)'!AB26+'施設資源化量内訳(セメント)'!AB26+'施設資源化量内訳(資源化等)'!AB26</f>
        <v>0</v>
      </c>
      <c r="CI26" s="40">
        <f>'施設資源化量内訳(焼却)'!AC26+'施設資源化量内訳(粗大)'!AC26+'施設資源化量内訳(堆肥化)'!AC26+'施設資源化量内訳(飼料化)'!AC26+'施設資源化量内訳(メタン化)'!AC26+'施設資源化量内訳(燃料化)'!AC26+'施設資源化量内訳(セメント)'!AC26+'施設資源化量内訳(資源化等)'!AC26</f>
        <v>0</v>
      </c>
      <c r="CJ26" s="40">
        <f>'施設資源化量内訳(焼却)'!AD26+'施設資源化量内訳(粗大)'!AD26+'施設資源化量内訳(堆肥化)'!AD26+'施設資源化量内訳(飼料化)'!AD26+'施設資源化量内訳(メタン化)'!AD26+'施設資源化量内訳(燃料化)'!AD26+'施設資源化量内訳(セメント)'!AD26+'施設資源化量内訳(資源化等)'!AD26</f>
        <v>0</v>
      </c>
      <c r="CK26" s="40">
        <f>'施設資源化量内訳(焼却)'!AE26+'施設資源化量内訳(粗大)'!AE26+'施設資源化量内訳(堆肥化)'!AE26+'施設資源化量内訳(飼料化)'!AE26+'施設資源化量内訳(メタン化)'!AE26+'施設資源化量内訳(燃料化)'!AE26+'施設資源化量内訳(セメント)'!AE26+'施設資源化量内訳(資源化等)'!AE26</f>
        <v>0</v>
      </c>
      <c r="CL26" s="40">
        <f>'施設資源化量内訳(焼却)'!AF26+'施設資源化量内訳(粗大)'!AF26+'施設資源化量内訳(堆肥化)'!AF26+'施設資源化量内訳(飼料化)'!AF26+'施設資源化量内訳(メタン化)'!AF26+'施設資源化量内訳(燃料化)'!AF26+'施設資源化量内訳(セメント)'!AF26+'施設資源化量内訳(資源化等)'!AF26</f>
        <v>0</v>
      </c>
    </row>
    <row r="27" spans="1:90" s="10" customFormat="1" ht="12" customHeight="1">
      <c r="A27" s="49" t="s">
        <v>137</v>
      </c>
      <c r="B27" s="50" t="s">
        <v>399</v>
      </c>
      <c r="C27" s="49" t="s">
        <v>400</v>
      </c>
      <c r="D27" s="39">
        <f t="shared" si="0"/>
        <v>0</v>
      </c>
      <c r="E27" s="39">
        <f t="shared" si="1"/>
        <v>0</v>
      </c>
      <c r="F27" s="39">
        <f t="shared" si="2"/>
        <v>0</v>
      </c>
      <c r="G27" s="39">
        <f t="shared" si="3"/>
        <v>0</v>
      </c>
      <c r="H27" s="39">
        <f t="shared" si="4"/>
        <v>0</v>
      </c>
      <c r="I27" s="39">
        <f t="shared" si="5"/>
        <v>0</v>
      </c>
      <c r="J27" s="39">
        <f t="shared" si="6"/>
        <v>0</v>
      </c>
      <c r="K27" s="39">
        <f t="shared" si="7"/>
        <v>0</v>
      </c>
      <c r="L27" s="39">
        <f t="shared" si="8"/>
        <v>0</v>
      </c>
      <c r="M27" s="39">
        <f t="shared" si="9"/>
        <v>0</v>
      </c>
      <c r="N27" s="39">
        <f t="shared" si="10"/>
        <v>0</v>
      </c>
      <c r="O27" s="39">
        <f t="shared" si="11"/>
        <v>0</v>
      </c>
      <c r="P27" s="39">
        <f t="shared" si="12"/>
        <v>0</v>
      </c>
      <c r="Q27" s="39">
        <f t="shared" si="13"/>
        <v>0</v>
      </c>
      <c r="R27" s="39">
        <f t="shared" si="14"/>
        <v>0</v>
      </c>
      <c r="S27" s="39">
        <f t="shared" si="15"/>
        <v>0</v>
      </c>
      <c r="T27" s="39">
        <f t="shared" si="16"/>
        <v>0</v>
      </c>
      <c r="U27" s="39">
        <f t="shared" si="17"/>
        <v>0</v>
      </c>
      <c r="V27" s="39">
        <f t="shared" si="18"/>
        <v>0</v>
      </c>
      <c r="W27" s="39">
        <f t="shared" si="19"/>
        <v>0</v>
      </c>
      <c r="X27" s="39">
        <f t="shared" si="20"/>
        <v>0</v>
      </c>
      <c r="Y27" s="39">
        <f t="shared" si="21"/>
        <v>0</v>
      </c>
      <c r="Z27" s="39">
        <f t="shared" si="22"/>
        <v>0</v>
      </c>
      <c r="AA27" s="39">
        <f t="shared" si="23"/>
        <v>0</v>
      </c>
      <c r="AB27" s="39">
        <f t="shared" si="24"/>
        <v>0</v>
      </c>
      <c r="AC27" s="39">
        <f t="shared" si="25"/>
        <v>0</v>
      </c>
      <c r="AD27" s="39">
        <f t="shared" si="26"/>
        <v>0</v>
      </c>
      <c r="AE27" s="39">
        <f t="shared" si="27"/>
        <v>0</v>
      </c>
      <c r="AF27" s="39">
        <f t="shared" si="28"/>
        <v>0</v>
      </c>
      <c r="AG27" s="39">
        <f t="shared" si="29"/>
        <v>0</v>
      </c>
      <c r="AH27" s="39">
        <v>0</v>
      </c>
      <c r="AI27" s="39">
        <v>0</v>
      </c>
      <c r="AJ27" s="39">
        <v>0</v>
      </c>
      <c r="AK27" s="39">
        <v>0</v>
      </c>
      <c r="AL27" s="39">
        <v>0</v>
      </c>
      <c r="AM27" s="39">
        <v>0</v>
      </c>
      <c r="AN27" s="39">
        <v>0</v>
      </c>
      <c r="AO27" s="39">
        <v>0</v>
      </c>
      <c r="AP27" s="39">
        <v>0</v>
      </c>
      <c r="AQ27" s="39">
        <v>0</v>
      </c>
      <c r="AR27" s="39">
        <v>0</v>
      </c>
      <c r="AS27" s="39">
        <v>0</v>
      </c>
      <c r="AT27" s="39">
        <v>0</v>
      </c>
      <c r="AU27" s="39">
        <v>0</v>
      </c>
      <c r="AV27" s="39">
        <v>0</v>
      </c>
      <c r="AW27" s="39">
        <v>0</v>
      </c>
      <c r="AX27" s="39">
        <v>0</v>
      </c>
      <c r="AY27" s="39">
        <v>0</v>
      </c>
      <c r="AZ27" s="39">
        <v>0</v>
      </c>
      <c r="BA27" s="39">
        <v>0</v>
      </c>
      <c r="BB27" s="39">
        <v>0</v>
      </c>
      <c r="BC27" s="39">
        <v>0</v>
      </c>
      <c r="BD27" s="39">
        <v>0</v>
      </c>
      <c r="BE27" s="39">
        <v>0</v>
      </c>
      <c r="BF27" s="39">
        <v>0</v>
      </c>
      <c r="BG27" s="39">
        <v>0</v>
      </c>
      <c r="BH27" s="39">
        <v>0</v>
      </c>
      <c r="BI27" s="39">
        <v>0</v>
      </c>
      <c r="BJ27" s="54">
        <f t="shared" si="30"/>
        <v>0</v>
      </c>
      <c r="BK27" s="40">
        <f>'施設資源化量内訳(焼却)'!E27+'施設資源化量内訳(粗大)'!E27+'施設資源化量内訳(堆肥化)'!E27+'施設資源化量内訳(飼料化)'!E27+'施設資源化量内訳(メタン化)'!E27+'施設資源化量内訳(燃料化)'!E27+'施設資源化量内訳(セメント)'!E27+'施設資源化量内訳(資源化等)'!E27</f>
        <v>0</v>
      </c>
      <c r="BL27" s="40">
        <f>'施設資源化量内訳(焼却)'!F27+'施設資源化量内訳(粗大)'!F27+'施設資源化量内訳(堆肥化)'!F27+'施設資源化量内訳(飼料化)'!F27+'施設資源化量内訳(メタン化)'!F27+'施設資源化量内訳(燃料化)'!F27+'施設資源化量内訳(セメント)'!F27+'施設資源化量内訳(資源化等)'!F27</f>
        <v>0</v>
      </c>
      <c r="BM27" s="40">
        <f>'施設資源化量内訳(焼却)'!G27+'施設資源化量内訳(粗大)'!G27+'施設資源化量内訳(堆肥化)'!G27+'施設資源化量内訳(飼料化)'!G27+'施設資源化量内訳(メタン化)'!G27+'施設資源化量内訳(燃料化)'!G27+'施設資源化量内訳(セメント)'!G27+'施設資源化量内訳(資源化等)'!G27</f>
        <v>0</v>
      </c>
      <c r="BN27" s="40">
        <f>'施設資源化量内訳(焼却)'!H27+'施設資源化量内訳(粗大)'!H27+'施設資源化量内訳(堆肥化)'!H27+'施設資源化量内訳(飼料化)'!H27+'施設資源化量内訳(メタン化)'!H27+'施設資源化量内訳(燃料化)'!H27+'施設資源化量内訳(セメント)'!H27+'施設資源化量内訳(資源化等)'!H27</f>
        <v>0</v>
      </c>
      <c r="BO27" s="40">
        <f>'施設資源化量内訳(焼却)'!I27+'施設資源化量内訳(粗大)'!I27+'施設資源化量内訳(堆肥化)'!I27+'施設資源化量内訳(飼料化)'!I27+'施設資源化量内訳(メタン化)'!I27+'施設資源化量内訳(燃料化)'!I27+'施設資源化量内訳(セメント)'!I27+'施設資源化量内訳(資源化等)'!I27</f>
        <v>0</v>
      </c>
      <c r="BP27" s="40">
        <f>'施設資源化量内訳(焼却)'!J27+'施設資源化量内訳(粗大)'!J27+'施設資源化量内訳(堆肥化)'!J27+'施設資源化量内訳(飼料化)'!J27+'施設資源化量内訳(メタン化)'!J27+'施設資源化量内訳(燃料化)'!J27+'施設資源化量内訳(セメント)'!J27+'施設資源化量内訳(資源化等)'!J27</f>
        <v>0</v>
      </c>
      <c r="BQ27" s="40">
        <f>'施設資源化量内訳(焼却)'!K27+'施設資源化量内訳(粗大)'!K27+'施設資源化量内訳(堆肥化)'!K27+'施設資源化量内訳(飼料化)'!K27+'施設資源化量内訳(メタン化)'!K27+'施設資源化量内訳(燃料化)'!K27+'施設資源化量内訳(セメント)'!K27+'施設資源化量内訳(資源化等)'!K27</f>
        <v>0</v>
      </c>
      <c r="BR27" s="40">
        <f>'施設資源化量内訳(焼却)'!L27+'施設資源化量内訳(粗大)'!L27+'施設資源化量内訳(堆肥化)'!L27+'施設資源化量内訳(飼料化)'!L27+'施設資源化量内訳(メタン化)'!L27+'施設資源化量内訳(燃料化)'!L27+'施設資源化量内訳(セメント)'!L27+'施設資源化量内訳(資源化等)'!L27</f>
        <v>0</v>
      </c>
      <c r="BS27" s="40">
        <f>'施設資源化量内訳(焼却)'!M27+'施設資源化量内訳(粗大)'!M27+'施設資源化量内訳(堆肥化)'!M27+'施設資源化量内訳(飼料化)'!M27+'施設資源化量内訳(メタン化)'!M27+'施設資源化量内訳(燃料化)'!M27+'施設資源化量内訳(セメント)'!M27+'施設資源化量内訳(資源化等)'!M27</f>
        <v>0</v>
      </c>
      <c r="BT27" s="40">
        <f>'施設資源化量内訳(焼却)'!N27+'施設資源化量内訳(粗大)'!N27+'施設資源化量内訳(堆肥化)'!N27+'施設資源化量内訳(飼料化)'!N27+'施設資源化量内訳(メタン化)'!N27+'施設資源化量内訳(燃料化)'!N27+'施設資源化量内訳(セメント)'!N27+'施設資源化量内訳(資源化等)'!N27</f>
        <v>0</v>
      </c>
      <c r="BU27" s="40">
        <f>'施設資源化量内訳(焼却)'!O27+'施設資源化量内訳(粗大)'!O27+'施設資源化量内訳(堆肥化)'!O27+'施設資源化量内訳(飼料化)'!O27+'施設資源化量内訳(メタン化)'!O27+'施設資源化量内訳(燃料化)'!O27+'施設資源化量内訳(セメント)'!O27+'施設資源化量内訳(資源化等)'!O27</f>
        <v>0</v>
      </c>
      <c r="BV27" s="40">
        <f>'施設資源化量内訳(焼却)'!P27+'施設資源化量内訳(粗大)'!P27+'施設資源化量内訳(堆肥化)'!P27+'施設資源化量内訳(飼料化)'!P27+'施設資源化量内訳(メタン化)'!P27+'施設資源化量内訳(燃料化)'!P27+'施設資源化量内訳(セメント)'!P27+'施設資源化量内訳(資源化等)'!P27</f>
        <v>0</v>
      </c>
      <c r="BW27" s="40">
        <f>'施設資源化量内訳(焼却)'!Q27+'施設資源化量内訳(粗大)'!Q27+'施設資源化量内訳(堆肥化)'!Q27+'施設資源化量内訳(飼料化)'!Q27+'施設資源化量内訳(メタン化)'!Q27+'施設資源化量内訳(燃料化)'!Q27+'施設資源化量内訳(セメント)'!Q27+'施設資源化量内訳(資源化等)'!Q27</f>
        <v>0</v>
      </c>
      <c r="BX27" s="40">
        <f>'施設資源化量内訳(焼却)'!R27+'施設資源化量内訳(粗大)'!R27+'施設資源化量内訳(堆肥化)'!R27+'施設資源化量内訳(飼料化)'!R27+'施設資源化量内訳(メタン化)'!R27+'施設資源化量内訳(燃料化)'!R27+'施設資源化量内訳(セメント)'!R27+'施設資源化量内訳(資源化等)'!R27</f>
        <v>0</v>
      </c>
      <c r="BY27" s="40">
        <f>'施設資源化量内訳(焼却)'!S27+'施設資源化量内訳(粗大)'!S27+'施設資源化量内訳(堆肥化)'!S27+'施設資源化量内訳(飼料化)'!S27+'施設資源化量内訳(メタン化)'!S27+'施設資源化量内訳(燃料化)'!S27+'施設資源化量内訳(セメント)'!S27+'施設資源化量内訳(資源化等)'!S27</f>
        <v>0</v>
      </c>
      <c r="BZ27" s="40">
        <f>'施設資源化量内訳(焼却)'!T27+'施設資源化量内訳(粗大)'!T27+'施設資源化量内訳(堆肥化)'!T27+'施設資源化量内訳(飼料化)'!T27+'施設資源化量内訳(メタン化)'!T27+'施設資源化量内訳(燃料化)'!T27+'施設資源化量内訳(セメント)'!T27+'施設資源化量内訳(資源化等)'!T27</f>
        <v>0</v>
      </c>
      <c r="CA27" s="40">
        <f>'施設資源化量内訳(焼却)'!U27+'施設資源化量内訳(粗大)'!U27+'施設資源化量内訳(堆肥化)'!U27+'施設資源化量内訳(飼料化)'!U27+'施設資源化量内訳(メタン化)'!U27+'施設資源化量内訳(燃料化)'!U27+'施設資源化量内訳(セメント)'!U27+'施設資源化量内訳(資源化等)'!U27</f>
        <v>0</v>
      </c>
      <c r="CB27" s="40">
        <f>'施設資源化量内訳(焼却)'!V27+'施設資源化量内訳(粗大)'!V27+'施設資源化量内訳(堆肥化)'!V27+'施設資源化量内訳(飼料化)'!V27+'施設資源化量内訳(メタン化)'!V27+'施設資源化量内訳(燃料化)'!V27+'施設資源化量内訳(セメント)'!V27+'施設資源化量内訳(資源化等)'!V27</f>
        <v>0</v>
      </c>
      <c r="CC27" s="40">
        <f>'施設資源化量内訳(焼却)'!W27+'施設資源化量内訳(粗大)'!W27+'施設資源化量内訳(堆肥化)'!W27+'施設資源化量内訳(飼料化)'!W27+'施設資源化量内訳(メタン化)'!W27+'施設資源化量内訳(燃料化)'!W27+'施設資源化量内訳(セメント)'!W27+'施設資源化量内訳(資源化等)'!W27</f>
        <v>0</v>
      </c>
      <c r="CD27" s="40">
        <f>'施設資源化量内訳(焼却)'!X27+'施設資源化量内訳(粗大)'!X27+'施設資源化量内訳(堆肥化)'!X27+'施設資源化量内訳(飼料化)'!X27+'施設資源化量内訳(メタン化)'!X27+'施設資源化量内訳(燃料化)'!X27+'施設資源化量内訳(セメント)'!X27+'施設資源化量内訳(資源化等)'!X27</f>
        <v>0</v>
      </c>
      <c r="CE27" s="40">
        <f>'施設資源化量内訳(焼却)'!Y27+'施設資源化量内訳(粗大)'!Y27+'施設資源化量内訳(堆肥化)'!Y27+'施設資源化量内訳(飼料化)'!Y27+'施設資源化量内訳(メタン化)'!Y27+'施設資源化量内訳(燃料化)'!Y27+'施設資源化量内訳(セメント)'!Y27+'施設資源化量内訳(資源化等)'!Y27</f>
        <v>0</v>
      </c>
      <c r="CF27" s="40">
        <f>'施設資源化量内訳(焼却)'!Z27+'施設資源化量内訳(粗大)'!Z27+'施設資源化量内訳(堆肥化)'!Z27+'施設資源化量内訳(飼料化)'!Z27+'施設資源化量内訳(メタン化)'!Z27+'施設資源化量内訳(燃料化)'!Z27+'施設資源化量内訳(セメント)'!Z27+'施設資源化量内訳(資源化等)'!Z27</f>
        <v>0</v>
      </c>
      <c r="CG27" s="40">
        <f>'施設資源化量内訳(焼却)'!AA27+'施設資源化量内訳(粗大)'!AA27+'施設資源化量内訳(堆肥化)'!AA27+'施設資源化量内訳(飼料化)'!AA27+'施設資源化量内訳(メタン化)'!AA27+'施設資源化量内訳(燃料化)'!AA27+'施設資源化量内訳(セメント)'!AA27+'施設資源化量内訳(資源化等)'!AA27</f>
        <v>0</v>
      </c>
      <c r="CH27" s="40">
        <f>'施設資源化量内訳(焼却)'!AB27+'施設資源化量内訳(粗大)'!AB27+'施設資源化量内訳(堆肥化)'!AB27+'施設資源化量内訳(飼料化)'!AB27+'施設資源化量内訳(メタン化)'!AB27+'施設資源化量内訳(燃料化)'!AB27+'施設資源化量内訳(セメント)'!AB27+'施設資源化量内訳(資源化等)'!AB27</f>
        <v>0</v>
      </c>
      <c r="CI27" s="40">
        <f>'施設資源化量内訳(焼却)'!AC27+'施設資源化量内訳(粗大)'!AC27+'施設資源化量内訳(堆肥化)'!AC27+'施設資源化量内訳(飼料化)'!AC27+'施設資源化量内訳(メタン化)'!AC27+'施設資源化量内訳(燃料化)'!AC27+'施設資源化量内訳(セメント)'!AC27+'施設資源化量内訳(資源化等)'!AC27</f>
        <v>0</v>
      </c>
      <c r="CJ27" s="40">
        <f>'施設資源化量内訳(焼却)'!AD27+'施設資源化量内訳(粗大)'!AD27+'施設資源化量内訳(堆肥化)'!AD27+'施設資源化量内訳(飼料化)'!AD27+'施設資源化量内訳(メタン化)'!AD27+'施設資源化量内訳(燃料化)'!AD27+'施設資源化量内訳(セメント)'!AD27+'施設資源化量内訳(資源化等)'!AD27</f>
        <v>0</v>
      </c>
      <c r="CK27" s="40">
        <f>'施設資源化量内訳(焼却)'!AE27+'施設資源化量内訳(粗大)'!AE27+'施設資源化量内訳(堆肥化)'!AE27+'施設資源化量内訳(飼料化)'!AE27+'施設資源化量内訳(メタン化)'!AE27+'施設資源化量内訳(燃料化)'!AE27+'施設資源化量内訳(セメント)'!AE27+'施設資源化量内訳(資源化等)'!AE27</f>
        <v>0</v>
      </c>
      <c r="CL27" s="40">
        <f>'施設資源化量内訳(焼却)'!AF27+'施設資源化量内訳(粗大)'!AF27+'施設資源化量内訳(堆肥化)'!AF27+'施設資源化量内訳(飼料化)'!AF27+'施設資源化量内訳(メタン化)'!AF27+'施設資源化量内訳(燃料化)'!AF27+'施設資源化量内訳(セメント)'!AF27+'施設資源化量内訳(資源化等)'!AF27</f>
        <v>0</v>
      </c>
    </row>
    <row r="28" spans="1:90" s="10" customFormat="1" ht="12" customHeight="1">
      <c r="A28" s="49" t="s">
        <v>137</v>
      </c>
      <c r="B28" s="50" t="s">
        <v>407</v>
      </c>
      <c r="C28" s="49" t="s">
        <v>408</v>
      </c>
      <c r="D28" s="39">
        <f t="shared" si="0"/>
        <v>0</v>
      </c>
      <c r="E28" s="39">
        <f t="shared" si="1"/>
        <v>0</v>
      </c>
      <c r="F28" s="39">
        <f t="shared" si="2"/>
        <v>0</v>
      </c>
      <c r="G28" s="39">
        <f t="shared" si="3"/>
        <v>0</v>
      </c>
      <c r="H28" s="39">
        <f t="shared" si="4"/>
        <v>0</v>
      </c>
      <c r="I28" s="39">
        <f t="shared" si="5"/>
        <v>0</v>
      </c>
      <c r="J28" s="39">
        <f t="shared" si="6"/>
        <v>0</v>
      </c>
      <c r="K28" s="39">
        <f t="shared" si="7"/>
        <v>0</v>
      </c>
      <c r="L28" s="39">
        <f t="shared" si="8"/>
        <v>0</v>
      </c>
      <c r="M28" s="39">
        <f t="shared" si="9"/>
        <v>0</v>
      </c>
      <c r="N28" s="39">
        <f t="shared" si="10"/>
        <v>0</v>
      </c>
      <c r="O28" s="39">
        <f t="shared" si="11"/>
        <v>0</v>
      </c>
      <c r="P28" s="39">
        <f t="shared" si="12"/>
        <v>0</v>
      </c>
      <c r="Q28" s="39">
        <f t="shared" si="13"/>
        <v>0</v>
      </c>
      <c r="R28" s="39">
        <f t="shared" si="14"/>
        <v>0</v>
      </c>
      <c r="S28" s="39">
        <f t="shared" si="15"/>
        <v>0</v>
      </c>
      <c r="T28" s="39">
        <f t="shared" si="16"/>
        <v>0</v>
      </c>
      <c r="U28" s="39">
        <f t="shared" si="17"/>
        <v>0</v>
      </c>
      <c r="V28" s="39">
        <f t="shared" si="18"/>
        <v>0</v>
      </c>
      <c r="W28" s="39">
        <f t="shared" si="19"/>
        <v>0</v>
      </c>
      <c r="X28" s="39">
        <f t="shared" si="20"/>
        <v>0</v>
      </c>
      <c r="Y28" s="39">
        <f t="shared" si="21"/>
        <v>0</v>
      </c>
      <c r="Z28" s="39">
        <f t="shared" si="22"/>
        <v>0</v>
      </c>
      <c r="AA28" s="39">
        <f t="shared" si="23"/>
        <v>0</v>
      </c>
      <c r="AB28" s="39">
        <f t="shared" si="24"/>
        <v>0</v>
      </c>
      <c r="AC28" s="39">
        <f t="shared" si="25"/>
        <v>0</v>
      </c>
      <c r="AD28" s="39">
        <f t="shared" si="26"/>
        <v>0</v>
      </c>
      <c r="AE28" s="39">
        <f t="shared" si="27"/>
        <v>0</v>
      </c>
      <c r="AF28" s="39">
        <f t="shared" si="28"/>
        <v>0</v>
      </c>
      <c r="AG28" s="39">
        <f t="shared" si="29"/>
        <v>0</v>
      </c>
      <c r="AH28" s="39">
        <v>0</v>
      </c>
      <c r="AI28" s="39">
        <v>0</v>
      </c>
      <c r="AJ28" s="39">
        <v>0</v>
      </c>
      <c r="AK28" s="39">
        <v>0</v>
      </c>
      <c r="AL28" s="39">
        <v>0</v>
      </c>
      <c r="AM28" s="39">
        <v>0</v>
      </c>
      <c r="AN28" s="39">
        <v>0</v>
      </c>
      <c r="AO28" s="39">
        <v>0</v>
      </c>
      <c r="AP28" s="39">
        <v>0</v>
      </c>
      <c r="AQ28" s="39">
        <v>0</v>
      </c>
      <c r="AR28" s="39">
        <v>0</v>
      </c>
      <c r="AS28" s="39">
        <v>0</v>
      </c>
      <c r="AT28" s="39">
        <v>0</v>
      </c>
      <c r="AU28" s="39">
        <v>0</v>
      </c>
      <c r="AV28" s="39">
        <v>0</v>
      </c>
      <c r="AW28" s="39">
        <v>0</v>
      </c>
      <c r="AX28" s="39">
        <v>0</v>
      </c>
      <c r="AY28" s="39">
        <v>0</v>
      </c>
      <c r="AZ28" s="39">
        <v>0</v>
      </c>
      <c r="BA28" s="39">
        <v>0</v>
      </c>
      <c r="BB28" s="39">
        <v>0</v>
      </c>
      <c r="BC28" s="39">
        <v>0</v>
      </c>
      <c r="BD28" s="39">
        <v>0</v>
      </c>
      <c r="BE28" s="39">
        <v>0</v>
      </c>
      <c r="BF28" s="39">
        <v>0</v>
      </c>
      <c r="BG28" s="39">
        <v>0</v>
      </c>
      <c r="BH28" s="39">
        <v>0</v>
      </c>
      <c r="BI28" s="39">
        <v>0</v>
      </c>
      <c r="BJ28" s="54">
        <f t="shared" si="30"/>
        <v>0</v>
      </c>
      <c r="BK28" s="40">
        <f>'施設資源化量内訳(焼却)'!E28+'施設資源化量内訳(粗大)'!E28+'施設資源化量内訳(堆肥化)'!E28+'施設資源化量内訳(飼料化)'!E28+'施設資源化量内訳(メタン化)'!E28+'施設資源化量内訳(燃料化)'!E28+'施設資源化量内訳(セメント)'!E28+'施設資源化量内訳(資源化等)'!E28</f>
        <v>0</v>
      </c>
      <c r="BL28" s="40">
        <f>'施設資源化量内訳(焼却)'!F28+'施設資源化量内訳(粗大)'!F28+'施設資源化量内訳(堆肥化)'!F28+'施設資源化量内訳(飼料化)'!F28+'施設資源化量内訳(メタン化)'!F28+'施設資源化量内訳(燃料化)'!F28+'施設資源化量内訳(セメント)'!F28+'施設資源化量内訳(資源化等)'!F28</f>
        <v>0</v>
      </c>
      <c r="BM28" s="40">
        <f>'施設資源化量内訳(焼却)'!G28+'施設資源化量内訳(粗大)'!G28+'施設資源化量内訳(堆肥化)'!G28+'施設資源化量内訳(飼料化)'!G28+'施設資源化量内訳(メタン化)'!G28+'施設資源化量内訳(燃料化)'!G28+'施設資源化量内訳(セメント)'!G28+'施設資源化量内訳(資源化等)'!G28</f>
        <v>0</v>
      </c>
      <c r="BN28" s="40">
        <f>'施設資源化量内訳(焼却)'!H28+'施設資源化量内訳(粗大)'!H28+'施設資源化量内訳(堆肥化)'!H28+'施設資源化量内訳(飼料化)'!H28+'施設資源化量内訳(メタン化)'!H28+'施設資源化量内訳(燃料化)'!H28+'施設資源化量内訳(セメント)'!H28+'施設資源化量内訳(資源化等)'!H28</f>
        <v>0</v>
      </c>
      <c r="BO28" s="40">
        <f>'施設資源化量内訳(焼却)'!I28+'施設資源化量内訳(粗大)'!I28+'施設資源化量内訳(堆肥化)'!I28+'施設資源化量内訳(飼料化)'!I28+'施設資源化量内訳(メタン化)'!I28+'施設資源化量内訳(燃料化)'!I28+'施設資源化量内訳(セメント)'!I28+'施設資源化量内訳(資源化等)'!I28</f>
        <v>0</v>
      </c>
      <c r="BP28" s="40">
        <f>'施設資源化量内訳(焼却)'!J28+'施設資源化量内訳(粗大)'!J28+'施設資源化量内訳(堆肥化)'!J28+'施設資源化量内訳(飼料化)'!J28+'施設資源化量内訳(メタン化)'!J28+'施設資源化量内訳(燃料化)'!J28+'施設資源化量内訳(セメント)'!J28+'施設資源化量内訳(資源化等)'!J28</f>
        <v>0</v>
      </c>
      <c r="BQ28" s="40">
        <f>'施設資源化量内訳(焼却)'!K28+'施設資源化量内訳(粗大)'!K28+'施設資源化量内訳(堆肥化)'!K28+'施設資源化量内訳(飼料化)'!K28+'施設資源化量内訳(メタン化)'!K28+'施設資源化量内訳(燃料化)'!K28+'施設資源化量内訳(セメント)'!K28+'施設資源化量内訳(資源化等)'!K28</f>
        <v>0</v>
      </c>
      <c r="BR28" s="40">
        <f>'施設資源化量内訳(焼却)'!L28+'施設資源化量内訳(粗大)'!L28+'施設資源化量内訳(堆肥化)'!L28+'施設資源化量内訳(飼料化)'!L28+'施設資源化量内訳(メタン化)'!L28+'施設資源化量内訳(燃料化)'!L28+'施設資源化量内訳(セメント)'!L28+'施設資源化量内訳(資源化等)'!L28</f>
        <v>0</v>
      </c>
      <c r="BS28" s="40">
        <f>'施設資源化量内訳(焼却)'!M28+'施設資源化量内訳(粗大)'!M28+'施設資源化量内訳(堆肥化)'!M28+'施設資源化量内訳(飼料化)'!M28+'施設資源化量内訳(メタン化)'!M28+'施設資源化量内訳(燃料化)'!M28+'施設資源化量内訳(セメント)'!M28+'施設資源化量内訳(資源化等)'!M28</f>
        <v>0</v>
      </c>
      <c r="BT28" s="40">
        <f>'施設資源化量内訳(焼却)'!N28+'施設資源化量内訳(粗大)'!N28+'施設資源化量内訳(堆肥化)'!N28+'施設資源化量内訳(飼料化)'!N28+'施設資源化量内訳(メタン化)'!N28+'施設資源化量内訳(燃料化)'!N28+'施設資源化量内訳(セメント)'!N28+'施設資源化量内訳(資源化等)'!N28</f>
        <v>0</v>
      </c>
      <c r="BU28" s="40">
        <f>'施設資源化量内訳(焼却)'!O28+'施設資源化量内訳(粗大)'!O28+'施設資源化量内訳(堆肥化)'!O28+'施設資源化量内訳(飼料化)'!O28+'施設資源化量内訳(メタン化)'!O28+'施設資源化量内訳(燃料化)'!O28+'施設資源化量内訳(セメント)'!O28+'施設資源化量内訳(資源化等)'!O28</f>
        <v>0</v>
      </c>
      <c r="BV28" s="40">
        <f>'施設資源化量内訳(焼却)'!P28+'施設資源化量内訳(粗大)'!P28+'施設資源化量内訳(堆肥化)'!P28+'施設資源化量内訳(飼料化)'!P28+'施設資源化量内訳(メタン化)'!P28+'施設資源化量内訳(燃料化)'!P28+'施設資源化量内訳(セメント)'!P28+'施設資源化量内訳(資源化等)'!P28</f>
        <v>0</v>
      </c>
      <c r="BW28" s="40">
        <f>'施設資源化量内訳(焼却)'!Q28+'施設資源化量内訳(粗大)'!Q28+'施設資源化量内訳(堆肥化)'!Q28+'施設資源化量内訳(飼料化)'!Q28+'施設資源化量内訳(メタン化)'!Q28+'施設資源化量内訳(燃料化)'!Q28+'施設資源化量内訳(セメント)'!Q28+'施設資源化量内訳(資源化等)'!Q28</f>
        <v>0</v>
      </c>
      <c r="BX28" s="40">
        <f>'施設資源化量内訳(焼却)'!R28+'施設資源化量内訳(粗大)'!R28+'施設資源化量内訳(堆肥化)'!R28+'施設資源化量内訳(飼料化)'!R28+'施設資源化量内訳(メタン化)'!R28+'施設資源化量内訳(燃料化)'!R28+'施設資源化量内訳(セメント)'!R28+'施設資源化量内訳(資源化等)'!R28</f>
        <v>0</v>
      </c>
      <c r="BY28" s="40">
        <f>'施設資源化量内訳(焼却)'!S28+'施設資源化量内訳(粗大)'!S28+'施設資源化量内訳(堆肥化)'!S28+'施設資源化量内訳(飼料化)'!S28+'施設資源化量内訳(メタン化)'!S28+'施設資源化量内訳(燃料化)'!S28+'施設資源化量内訳(セメント)'!S28+'施設資源化量内訳(資源化等)'!S28</f>
        <v>0</v>
      </c>
      <c r="BZ28" s="40">
        <f>'施設資源化量内訳(焼却)'!T28+'施設資源化量内訳(粗大)'!T28+'施設資源化量内訳(堆肥化)'!T28+'施設資源化量内訳(飼料化)'!T28+'施設資源化量内訳(メタン化)'!T28+'施設資源化量内訳(燃料化)'!T28+'施設資源化量内訳(セメント)'!T28+'施設資源化量内訳(資源化等)'!T28</f>
        <v>0</v>
      </c>
      <c r="CA28" s="40">
        <f>'施設資源化量内訳(焼却)'!U28+'施設資源化量内訳(粗大)'!U28+'施設資源化量内訳(堆肥化)'!U28+'施設資源化量内訳(飼料化)'!U28+'施設資源化量内訳(メタン化)'!U28+'施設資源化量内訳(燃料化)'!U28+'施設資源化量内訳(セメント)'!U28+'施設資源化量内訳(資源化等)'!U28</f>
        <v>0</v>
      </c>
      <c r="CB28" s="40">
        <f>'施設資源化量内訳(焼却)'!V28+'施設資源化量内訳(粗大)'!V28+'施設資源化量内訳(堆肥化)'!V28+'施設資源化量内訳(飼料化)'!V28+'施設資源化量内訳(メタン化)'!V28+'施設資源化量内訳(燃料化)'!V28+'施設資源化量内訳(セメント)'!V28+'施設資源化量内訳(資源化等)'!V28</f>
        <v>0</v>
      </c>
      <c r="CC28" s="40">
        <f>'施設資源化量内訳(焼却)'!W28+'施設資源化量内訳(粗大)'!W28+'施設資源化量内訳(堆肥化)'!W28+'施設資源化量内訳(飼料化)'!W28+'施設資源化量内訳(メタン化)'!W28+'施設資源化量内訳(燃料化)'!W28+'施設資源化量内訳(セメント)'!W28+'施設資源化量内訳(資源化等)'!W28</f>
        <v>0</v>
      </c>
      <c r="CD28" s="40">
        <f>'施設資源化量内訳(焼却)'!X28+'施設資源化量内訳(粗大)'!X28+'施設資源化量内訳(堆肥化)'!X28+'施設資源化量内訳(飼料化)'!X28+'施設資源化量内訳(メタン化)'!X28+'施設資源化量内訳(燃料化)'!X28+'施設資源化量内訳(セメント)'!X28+'施設資源化量内訳(資源化等)'!X28</f>
        <v>0</v>
      </c>
      <c r="CE28" s="40">
        <f>'施設資源化量内訳(焼却)'!Y28+'施設資源化量内訳(粗大)'!Y28+'施設資源化量内訳(堆肥化)'!Y28+'施設資源化量内訳(飼料化)'!Y28+'施設資源化量内訳(メタン化)'!Y28+'施設資源化量内訳(燃料化)'!Y28+'施設資源化量内訳(セメント)'!Y28+'施設資源化量内訳(資源化等)'!Y28</f>
        <v>0</v>
      </c>
      <c r="CF28" s="40">
        <f>'施設資源化量内訳(焼却)'!Z28+'施設資源化量内訳(粗大)'!Z28+'施設資源化量内訳(堆肥化)'!Z28+'施設資源化量内訳(飼料化)'!Z28+'施設資源化量内訳(メタン化)'!Z28+'施設資源化量内訳(燃料化)'!Z28+'施設資源化量内訳(セメント)'!Z28+'施設資源化量内訳(資源化等)'!Z28</f>
        <v>0</v>
      </c>
      <c r="CG28" s="40">
        <f>'施設資源化量内訳(焼却)'!AA28+'施設資源化量内訳(粗大)'!AA28+'施設資源化量内訳(堆肥化)'!AA28+'施設資源化量内訳(飼料化)'!AA28+'施設資源化量内訳(メタン化)'!AA28+'施設資源化量内訳(燃料化)'!AA28+'施設資源化量内訳(セメント)'!AA28+'施設資源化量内訳(資源化等)'!AA28</f>
        <v>0</v>
      </c>
      <c r="CH28" s="40">
        <f>'施設資源化量内訳(焼却)'!AB28+'施設資源化量内訳(粗大)'!AB28+'施設資源化量内訳(堆肥化)'!AB28+'施設資源化量内訳(飼料化)'!AB28+'施設資源化量内訳(メタン化)'!AB28+'施設資源化量内訳(燃料化)'!AB28+'施設資源化量内訳(セメント)'!AB28+'施設資源化量内訳(資源化等)'!AB28</f>
        <v>0</v>
      </c>
      <c r="CI28" s="40">
        <f>'施設資源化量内訳(焼却)'!AC28+'施設資源化量内訳(粗大)'!AC28+'施設資源化量内訳(堆肥化)'!AC28+'施設資源化量内訳(飼料化)'!AC28+'施設資源化量内訳(メタン化)'!AC28+'施設資源化量内訳(燃料化)'!AC28+'施設資源化量内訳(セメント)'!AC28+'施設資源化量内訳(資源化等)'!AC28</f>
        <v>0</v>
      </c>
      <c r="CJ28" s="40">
        <f>'施設資源化量内訳(焼却)'!AD28+'施設資源化量内訳(粗大)'!AD28+'施設資源化量内訳(堆肥化)'!AD28+'施設資源化量内訳(飼料化)'!AD28+'施設資源化量内訳(メタン化)'!AD28+'施設資源化量内訳(燃料化)'!AD28+'施設資源化量内訳(セメント)'!AD28+'施設資源化量内訳(資源化等)'!AD28</f>
        <v>0</v>
      </c>
      <c r="CK28" s="40">
        <f>'施設資源化量内訳(焼却)'!AE28+'施設資源化量内訳(粗大)'!AE28+'施設資源化量内訳(堆肥化)'!AE28+'施設資源化量内訳(飼料化)'!AE28+'施設資源化量内訳(メタン化)'!AE28+'施設資源化量内訳(燃料化)'!AE28+'施設資源化量内訳(セメント)'!AE28+'施設資源化量内訳(資源化等)'!AE28</f>
        <v>0</v>
      </c>
      <c r="CL28" s="40">
        <f>'施設資源化量内訳(焼却)'!AF28+'施設資源化量内訳(粗大)'!AF28+'施設資源化量内訳(堆肥化)'!AF28+'施設資源化量内訳(飼料化)'!AF28+'施設資源化量内訳(メタン化)'!AF28+'施設資源化量内訳(燃料化)'!AF28+'施設資源化量内訳(セメント)'!AF28+'施設資源化量内訳(資源化等)'!AF28</f>
        <v>0</v>
      </c>
    </row>
    <row r="29" spans="1:90" s="10" customFormat="1" ht="12" customHeight="1">
      <c r="A29" s="49" t="s">
        <v>137</v>
      </c>
      <c r="B29" s="50" t="s">
        <v>416</v>
      </c>
      <c r="C29" s="49" t="s">
        <v>415</v>
      </c>
      <c r="D29" s="39">
        <f t="shared" si="0"/>
        <v>0</v>
      </c>
      <c r="E29" s="39">
        <f t="shared" si="1"/>
        <v>0</v>
      </c>
      <c r="F29" s="39">
        <f t="shared" si="2"/>
        <v>0</v>
      </c>
      <c r="G29" s="39">
        <f t="shared" si="3"/>
        <v>0</v>
      </c>
      <c r="H29" s="39">
        <f t="shared" si="4"/>
        <v>0</v>
      </c>
      <c r="I29" s="39">
        <f t="shared" si="5"/>
        <v>0</v>
      </c>
      <c r="J29" s="39">
        <f t="shared" si="6"/>
        <v>0</v>
      </c>
      <c r="K29" s="39">
        <f t="shared" si="7"/>
        <v>0</v>
      </c>
      <c r="L29" s="39">
        <f t="shared" si="8"/>
        <v>0</v>
      </c>
      <c r="M29" s="39">
        <f t="shared" si="9"/>
        <v>0</v>
      </c>
      <c r="N29" s="39">
        <f t="shared" si="10"/>
        <v>0</v>
      </c>
      <c r="O29" s="39">
        <f t="shared" si="11"/>
        <v>0</v>
      </c>
      <c r="P29" s="39">
        <f t="shared" si="12"/>
        <v>0</v>
      </c>
      <c r="Q29" s="39">
        <f t="shared" si="13"/>
        <v>0</v>
      </c>
      <c r="R29" s="39">
        <f t="shared" si="14"/>
        <v>0</v>
      </c>
      <c r="S29" s="39">
        <f t="shared" si="15"/>
        <v>0</v>
      </c>
      <c r="T29" s="39">
        <f t="shared" si="16"/>
        <v>0</v>
      </c>
      <c r="U29" s="39">
        <f t="shared" si="17"/>
        <v>0</v>
      </c>
      <c r="V29" s="39">
        <f t="shared" si="18"/>
        <v>0</v>
      </c>
      <c r="W29" s="39">
        <f t="shared" si="19"/>
        <v>0</v>
      </c>
      <c r="X29" s="39">
        <f t="shared" si="20"/>
        <v>0</v>
      </c>
      <c r="Y29" s="39">
        <f t="shared" si="21"/>
        <v>0</v>
      </c>
      <c r="Z29" s="39">
        <f t="shared" si="22"/>
        <v>0</v>
      </c>
      <c r="AA29" s="39">
        <f t="shared" si="23"/>
        <v>0</v>
      </c>
      <c r="AB29" s="39">
        <f t="shared" si="24"/>
        <v>0</v>
      </c>
      <c r="AC29" s="39">
        <f t="shared" si="25"/>
        <v>0</v>
      </c>
      <c r="AD29" s="39">
        <f t="shared" si="26"/>
        <v>0</v>
      </c>
      <c r="AE29" s="39">
        <f t="shared" si="27"/>
        <v>0</v>
      </c>
      <c r="AF29" s="39">
        <f t="shared" si="28"/>
        <v>0</v>
      </c>
      <c r="AG29" s="39">
        <f t="shared" si="29"/>
        <v>0</v>
      </c>
      <c r="AH29" s="39">
        <v>0</v>
      </c>
      <c r="AI29" s="39">
        <v>0</v>
      </c>
      <c r="AJ29" s="39">
        <v>0</v>
      </c>
      <c r="AK29" s="39">
        <v>0</v>
      </c>
      <c r="AL29" s="39">
        <v>0</v>
      </c>
      <c r="AM29" s="39">
        <v>0</v>
      </c>
      <c r="AN29" s="39">
        <v>0</v>
      </c>
      <c r="AO29" s="39">
        <v>0</v>
      </c>
      <c r="AP29" s="39">
        <v>0</v>
      </c>
      <c r="AQ29" s="39">
        <v>0</v>
      </c>
      <c r="AR29" s="39">
        <v>0</v>
      </c>
      <c r="AS29" s="39">
        <v>0</v>
      </c>
      <c r="AT29" s="39">
        <v>0</v>
      </c>
      <c r="AU29" s="39">
        <v>0</v>
      </c>
      <c r="AV29" s="39">
        <v>0</v>
      </c>
      <c r="AW29" s="39">
        <v>0</v>
      </c>
      <c r="AX29" s="39">
        <v>0</v>
      </c>
      <c r="AY29" s="39">
        <v>0</v>
      </c>
      <c r="AZ29" s="39">
        <v>0</v>
      </c>
      <c r="BA29" s="39">
        <v>0</v>
      </c>
      <c r="BB29" s="39">
        <v>0</v>
      </c>
      <c r="BC29" s="39">
        <v>0</v>
      </c>
      <c r="BD29" s="39">
        <v>0</v>
      </c>
      <c r="BE29" s="39">
        <v>0</v>
      </c>
      <c r="BF29" s="39">
        <v>0</v>
      </c>
      <c r="BG29" s="39">
        <v>0</v>
      </c>
      <c r="BH29" s="39">
        <v>0</v>
      </c>
      <c r="BI29" s="39">
        <v>0</v>
      </c>
      <c r="BJ29" s="54">
        <f t="shared" si="30"/>
        <v>0</v>
      </c>
      <c r="BK29" s="40">
        <f>'施設資源化量内訳(焼却)'!E29+'施設資源化量内訳(粗大)'!E29+'施設資源化量内訳(堆肥化)'!E29+'施設資源化量内訳(飼料化)'!E29+'施設資源化量内訳(メタン化)'!E29+'施設資源化量内訳(燃料化)'!E29+'施設資源化量内訳(セメント)'!E29+'施設資源化量内訳(資源化等)'!E29</f>
        <v>0</v>
      </c>
      <c r="BL29" s="40">
        <f>'施設資源化量内訳(焼却)'!F29+'施設資源化量内訳(粗大)'!F29+'施設資源化量内訳(堆肥化)'!F29+'施設資源化量内訳(飼料化)'!F29+'施設資源化量内訳(メタン化)'!F29+'施設資源化量内訳(燃料化)'!F29+'施設資源化量内訳(セメント)'!F29+'施設資源化量内訳(資源化等)'!F29</f>
        <v>0</v>
      </c>
      <c r="BM29" s="40">
        <f>'施設資源化量内訳(焼却)'!G29+'施設資源化量内訳(粗大)'!G29+'施設資源化量内訳(堆肥化)'!G29+'施設資源化量内訳(飼料化)'!G29+'施設資源化量内訳(メタン化)'!G29+'施設資源化量内訳(燃料化)'!G29+'施設資源化量内訳(セメント)'!G29+'施設資源化量内訳(資源化等)'!G29</f>
        <v>0</v>
      </c>
      <c r="BN29" s="40">
        <f>'施設資源化量内訳(焼却)'!H29+'施設資源化量内訳(粗大)'!H29+'施設資源化量内訳(堆肥化)'!H29+'施設資源化量内訳(飼料化)'!H29+'施設資源化量内訳(メタン化)'!H29+'施設資源化量内訳(燃料化)'!H29+'施設資源化量内訳(セメント)'!H29+'施設資源化量内訳(資源化等)'!H29</f>
        <v>0</v>
      </c>
      <c r="BO29" s="40">
        <f>'施設資源化量内訳(焼却)'!I29+'施設資源化量内訳(粗大)'!I29+'施設資源化量内訳(堆肥化)'!I29+'施設資源化量内訳(飼料化)'!I29+'施設資源化量内訳(メタン化)'!I29+'施設資源化量内訳(燃料化)'!I29+'施設資源化量内訳(セメント)'!I29+'施設資源化量内訳(資源化等)'!I29</f>
        <v>0</v>
      </c>
      <c r="BP29" s="40">
        <f>'施設資源化量内訳(焼却)'!J29+'施設資源化量内訳(粗大)'!J29+'施設資源化量内訳(堆肥化)'!J29+'施設資源化量内訳(飼料化)'!J29+'施設資源化量内訳(メタン化)'!J29+'施設資源化量内訳(燃料化)'!J29+'施設資源化量内訳(セメント)'!J29+'施設資源化量内訳(資源化等)'!J29</f>
        <v>0</v>
      </c>
      <c r="BQ29" s="40">
        <f>'施設資源化量内訳(焼却)'!K29+'施設資源化量内訳(粗大)'!K29+'施設資源化量内訳(堆肥化)'!K29+'施設資源化量内訳(飼料化)'!K29+'施設資源化量内訳(メタン化)'!K29+'施設資源化量内訳(燃料化)'!K29+'施設資源化量内訳(セメント)'!K29+'施設資源化量内訳(資源化等)'!K29</f>
        <v>0</v>
      </c>
      <c r="BR29" s="40">
        <f>'施設資源化量内訳(焼却)'!L29+'施設資源化量内訳(粗大)'!L29+'施設資源化量内訳(堆肥化)'!L29+'施設資源化量内訳(飼料化)'!L29+'施設資源化量内訳(メタン化)'!L29+'施設資源化量内訳(燃料化)'!L29+'施設資源化量内訳(セメント)'!L29+'施設資源化量内訳(資源化等)'!L29</f>
        <v>0</v>
      </c>
      <c r="BS29" s="40">
        <f>'施設資源化量内訳(焼却)'!M29+'施設資源化量内訳(粗大)'!M29+'施設資源化量内訳(堆肥化)'!M29+'施設資源化量内訳(飼料化)'!M29+'施設資源化量内訳(メタン化)'!M29+'施設資源化量内訳(燃料化)'!M29+'施設資源化量内訳(セメント)'!M29+'施設資源化量内訳(資源化等)'!M29</f>
        <v>0</v>
      </c>
      <c r="BT29" s="40">
        <f>'施設資源化量内訳(焼却)'!N29+'施設資源化量内訳(粗大)'!N29+'施設資源化量内訳(堆肥化)'!N29+'施設資源化量内訳(飼料化)'!N29+'施設資源化量内訳(メタン化)'!N29+'施設資源化量内訳(燃料化)'!N29+'施設資源化量内訳(セメント)'!N29+'施設資源化量内訳(資源化等)'!N29</f>
        <v>0</v>
      </c>
      <c r="BU29" s="40">
        <f>'施設資源化量内訳(焼却)'!O29+'施設資源化量内訳(粗大)'!O29+'施設資源化量内訳(堆肥化)'!O29+'施設資源化量内訳(飼料化)'!O29+'施設資源化量内訳(メタン化)'!O29+'施設資源化量内訳(燃料化)'!O29+'施設資源化量内訳(セメント)'!O29+'施設資源化量内訳(資源化等)'!O29</f>
        <v>0</v>
      </c>
      <c r="BV29" s="40">
        <f>'施設資源化量内訳(焼却)'!P29+'施設資源化量内訳(粗大)'!P29+'施設資源化量内訳(堆肥化)'!P29+'施設資源化量内訳(飼料化)'!P29+'施設資源化量内訳(メタン化)'!P29+'施設資源化量内訳(燃料化)'!P29+'施設資源化量内訳(セメント)'!P29+'施設資源化量内訳(資源化等)'!P29</f>
        <v>0</v>
      </c>
      <c r="BW29" s="40">
        <f>'施設資源化量内訳(焼却)'!Q29+'施設資源化量内訳(粗大)'!Q29+'施設資源化量内訳(堆肥化)'!Q29+'施設資源化量内訳(飼料化)'!Q29+'施設資源化量内訳(メタン化)'!Q29+'施設資源化量内訳(燃料化)'!Q29+'施設資源化量内訳(セメント)'!Q29+'施設資源化量内訳(資源化等)'!Q29</f>
        <v>0</v>
      </c>
      <c r="BX29" s="40">
        <f>'施設資源化量内訳(焼却)'!R29+'施設資源化量内訳(粗大)'!R29+'施設資源化量内訳(堆肥化)'!R29+'施設資源化量内訳(飼料化)'!R29+'施設資源化量内訳(メタン化)'!R29+'施設資源化量内訳(燃料化)'!R29+'施設資源化量内訳(セメント)'!R29+'施設資源化量内訳(資源化等)'!R29</f>
        <v>0</v>
      </c>
      <c r="BY29" s="40">
        <f>'施設資源化量内訳(焼却)'!S29+'施設資源化量内訳(粗大)'!S29+'施設資源化量内訳(堆肥化)'!S29+'施設資源化量内訳(飼料化)'!S29+'施設資源化量内訳(メタン化)'!S29+'施設資源化量内訳(燃料化)'!S29+'施設資源化量内訳(セメント)'!S29+'施設資源化量内訳(資源化等)'!S29</f>
        <v>0</v>
      </c>
      <c r="BZ29" s="40">
        <f>'施設資源化量内訳(焼却)'!T29+'施設資源化量内訳(粗大)'!T29+'施設資源化量内訳(堆肥化)'!T29+'施設資源化量内訳(飼料化)'!T29+'施設資源化量内訳(メタン化)'!T29+'施設資源化量内訳(燃料化)'!T29+'施設資源化量内訳(セメント)'!T29+'施設資源化量内訳(資源化等)'!T29</f>
        <v>0</v>
      </c>
      <c r="CA29" s="40">
        <f>'施設資源化量内訳(焼却)'!U29+'施設資源化量内訳(粗大)'!U29+'施設資源化量内訳(堆肥化)'!U29+'施設資源化量内訳(飼料化)'!U29+'施設資源化量内訳(メタン化)'!U29+'施設資源化量内訳(燃料化)'!U29+'施設資源化量内訳(セメント)'!U29+'施設資源化量内訳(資源化等)'!U29</f>
        <v>0</v>
      </c>
      <c r="CB29" s="40">
        <f>'施設資源化量内訳(焼却)'!V29+'施設資源化量内訳(粗大)'!V29+'施設資源化量内訳(堆肥化)'!V29+'施設資源化量内訳(飼料化)'!V29+'施設資源化量内訳(メタン化)'!V29+'施設資源化量内訳(燃料化)'!V29+'施設資源化量内訳(セメント)'!V29+'施設資源化量内訳(資源化等)'!V29</f>
        <v>0</v>
      </c>
      <c r="CC29" s="40">
        <f>'施設資源化量内訳(焼却)'!W29+'施設資源化量内訳(粗大)'!W29+'施設資源化量内訳(堆肥化)'!W29+'施設資源化量内訳(飼料化)'!W29+'施設資源化量内訳(メタン化)'!W29+'施設資源化量内訳(燃料化)'!W29+'施設資源化量内訳(セメント)'!W29+'施設資源化量内訳(資源化等)'!W29</f>
        <v>0</v>
      </c>
      <c r="CD29" s="40">
        <f>'施設資源化量内訳(焼却)'!X29+'施設資源化量内訳(粗大)'!X29+'施設資源化量内訳(堆肥化)'!X29+'施設資源化量内訳(飼料化)'!X29+'施設資源化量内訳(メタン化)'!X29+'施設資源化量内訳(燃料化)'!X29+'施設資源化量内訳(セメント)'!X29+'施設資源化量内訳(資源化等)'!X29</f>
        <v>0</v>
      </c>
      <c r="CE29" s="40">
        <f>'施設資源化量内訳(焼却)'!Y29+'施設資源化量内訳(粗大)'!Y29+'施設資源化量内訳(堆肥化)'!Y29+'施設資源化量内訳(飼料化)'!Y29+'施設資源化量内訳(メタン化)'!Y29+'施設資源化量内訳(燃料化)'!Y29+'施設資源化量内訳(セメント)'!Y29+'施設資源化量内訳(資源化等)'!Y29</f>
        <v>0</v>
      </c>
      <c r="CF29" s="40">
        <f>'施設資源化量内訳(焼却)'!Z29+'施設資源化量内訳(粗大)'!Z29+'施設資源化量内訳(堆肥化)'!Z29+'施設資源化量内訳(飼料化)'!Z29+'施設資源化量内訳(メタン化)'!Z29+'施設資源化量内訳(燃料化)'!Z29+'施設資源化量内訳(セメント)'!Z29+'施設資源化量内訳(資源化等)'!Z29</f>
        <v>0</v>
      </c>
      <c r="CG29" s="40">
        <f>'施設資源化量内訳(焼却)'!AA29+'施設資源化量内訳(粗大)'!AA29+'施設資源化量内訳(堆肥化)'!AA29+'施設資源化量内訳(飼料化)'!AA29+'施設資源化量内訳(メタン化)'!AA29+'施設資源化量内訳(燃料化)'!AA29+'施設資源化量内訳(セメント)'!AA29+'施設資源化量内訳(資源化等)'!AA29</f>
        <v>0</v>
      </c>
      <c r="CH29" s="40">
        <f>'施設資源化量内訳(焼却)'!AB29+'施設資源化量内訳(粗大)'!AB29+'施設資源化量内訳(堆肥化)'!AB29+'施設資源化量内訳(飼料化)'!AB29+'施設資源化量内訳(メタン化)'!AB29+'施設資源化量内訳(燃料化)'!AB29+'施設資源化量内訳(セメント)'!AB29+'施設資源化量内訳(資源化等)'!AB29</f>
        <v>0</v>
      </c>
      <c r="CI29" s="40">
        <f>'施設資源化量内訳(焼却)'!AC29+'施設資源化量内訳(粗大)'!AC29+'施設資源化量内訳(堆肥化)'!AC29+'施設資源化量内訳(飼料化)'!AC29+'施設資源化量内訳(メタン化)'!AC29+'施設資源化量内訳(燃料化)'!AC29+'施設資源化量内訳(セメント)'!AC29+'施設資源化量内訳(資源化等)'!AC29</f>
        <v>0</v>
      </c>
      <c r="CJ29" s="40">
        <f>'施設資源化量内訳(焼却)'!AD29+'施設資源化量内訳(粗大)'!AD29+'施設資源化量内訳(堆肥化)'!AD29+'施設資源化量内訳(飼料化)'!AD29+'施設資源化量内訳(メタン化)'!AD29+'施設資源化量内訳(燃料化)'!AD29+'施設資源化量内訳(セメント)'!AD29+'施設資源化量内訳(資源化等)'!AD29</f>
        <v>0</v>
      </c>
      <c r="CK29" s="40">
        <f>'施設資源化量内訳(焼却)'!AE29+'施設資源化量内訳(粗大)'!AE29+'施設資源化量内訳(堆肥化)'!AE29+'施設資源化量内訳(飼料化)'!AE29+'施設資源化量内訳(メタン化)'!AE29+'施設資源化量内訳(燃料化)'!AE29+'施設資源化量内訳(セメント)'!AE29+'施設資源化量内訳(資源化等)'!AE29</f>
        <v>0</v>
      </c>
      <c r="CL29" s="40">
        <f>'施設資源化量内訳(焼却)'!AF29+'施設資源化量内訳(粗大)'!AF29+'施設資源化量内訳(堆肥化)'!AF29+'施設資源化量内訳(飼料化)'!AF29+'施設資源化量内訳(メタン化)'!AF29+'施設資源化量内訳(燃料化)'!AF29+'施設資源化量内訳(セメント)'!AF29+'施設資源化量内訳(資源化等)'!AF29</f>
        <v>0</v>
      </c>
    </row>
    <row r="30" spans="1:90" s="10" customFormat="1" ht="12" customHeight="1">
      <c r="A30" s="49" t="s">
        <v>124</v>
      </c>
      <c r="B30" s="50" t="s">
        <v>419</v>
      </c>
      <c r="C30" s="49" t="s">
        <v>418</v>
      </c>
      <c r="D30" s="39">
        <f t="shared" si="0"/>
        <v>0</v>
      </c>
      <c r="E30" s="39">
        <f t="shared" si="1"/>
        <v>0</v>
      </c>
      <c r="F30" s="39">
        <f t="shared" si="2"/>
        <v>0</v>
      </c>
      <c r="G30" s="39">
        <f t="shared" si="3"/>
        <v>0</v>
      </c>
      <c r="H30" s="39">
        <f t="shared" si="4"/>
        <v>0</v>
      </c>
      <c r="I30" s="39">
        <f t="shared" si="5"/>
        <v>0</v>
      </c>
      <c r="J30" s="39">
        <f t="shared" si="6"/>
        <v>0</v>
      </c>
      <c r="K30" s="39">
        <f t="shared" si="7"/>
        <v>0</v>
      </c>
      <c r="L30" s="39">
        <f t="shared" si="8"/>
        <v>0</v>
      </c>
      <c r="M30" s="39">
        <f t="shared" si="9"/>
        <v>0</v>
      </c>
      <c r="N30" s="39">
        <f t="shared" si="10"/>
        <v>0</v>
      </c>
      <c r="O30" s="39">
        <f t="shared" si="11"/>
        <v>0</v>
      </c>
      <c r="P30" s="39">
        <f t="shared" si="12"/>
        <v>0</v>
      </c>
      <c r="Q30" s="39">
        <f t="shared" si="13"/>
        <v>0</v>
      </c>
      <c r="R30" s="39">
        <f t="shared" si="14"/>
        <v>0</v>
      </c>
      <c r="S30" s="39">
        <f t="shared" si="15"/>
        <v>0</v>
      </c>
      <c r="T30" s="39">
        <f t="shared" si="16"/>
        <v>0</v>
      </c>
      <c r="U30" s="39">
        <f t="shared" si="17"/>
        <v>0</v>
      </c>
      <c r="V30" s="39">
        <f t="shared" si="18"/>
        <v>0</v>
      </c>
      <c r="W30" s="39">
        <f t="shared" si="19"/>
        <v>0</v>
      </c>
      <c r="X30" s="39">
        <f t="shared" si="20"/>
        <v>0</v>
      </c>
      <c r="Y30" s="39">
        <f t="shared" si="21"/>
        <v>0</v>
      </c>
      <c r="Z30" s="39">
        <f t="shared" si="22"/>
        <v>0</v>
      </c>
      <c r="AA30" s="39">
        <f t="shared" si="23"/>
        <v>0</v>
      </c>
      <c r="AB30" s="39">
        <f t="shared" si="24"/>
        <v>0</v>
      </c>
      <c r="AC30" s="39">
        <f t="shared" si="25"/>
        <v>0</v>
      </c>
      <c r="AD30" s="39">
        <f t="shared" si="26"/>
        <v>0</v>
      </c>
      <c r="AE30" s="39">
        <f t="shared" si="27"/>
        <v>0</v>
      </c>
      <c r="AF30" s="39">
        <f t="shared" si="28"/>
        <v>0</v>
      </c>
      <c r="AG30" s="39">
        <f t="shared" si="29"/>
        <v>0</v>
      </c>
      <c r="AH30" s="39">
        <v>0</v>
      </c>
      <c r="AI30" s="39">
        <v>0</v>
      </c>
      <c r="AJ30" s="39">
        <v>0</v>
      </c>
      <c r="AK30" s="39">
        <v>0</v>
      </c>
      <c r="AL30" s="39">
        <v>0</v>
      </c>
      <c r="AM30" s="39">
        <v>0</v>
      </c>
      <c r="AN30" s="39">
        <v>0</v>
      </c>
      <c r="AO30" s="39">
        <v>0</v>
      </c>
      <c r="AP30" s="39">
        <v>0</v>
      </c>
      <c r="AQ30" s="39">
        <v>0</v>
      </c>
      <c r="AR30" s="39">
        <v>0</v>
      </c>
      <c r="AS30" s="39">
        <v>0</v>
      </c>
      <c r="AT30" s="39">
        <v>0</v>
      </c>
      <c r="AU30" s="39">
        <v>0</v>
      </c>
      <c r="AV30" s="39">
        <v>0</v>
      </c>
      <c r="AW30" s="39">
        <v>0</v>
      </c>
      <c r="AX30" s="39">
        <v>0</v>
      </c>
      <c r="AY30" s="39">
        <v>0</v>
      </c>
      <c r="AZ30" s="39">
        <v>0</v>
      </c>
      <c r="BA30" s="39">
        <v>0</v>
      </c>
      <c r="BB30" s="39">
        <v>0</v>
      </c>
      <c r="BC30" s="39">
        <v>0</v>
      </c>
      <c r="BD30" s="39">
        <v>0</v>
      </c>
      <c r="BE30" s="39">
        <v>0</v>
      </c>
      <c r="BF30" s="39">
        <v>0</v>
      </c>
      <c r="BG30" s="39">
        <v>0</v>
      </c>
      <c r="BH30" s="39">
        <v>0</v>
      </c>
      <c r="BI30" s="39">
        <v>0</v>
      </c>
      <c r="BJ30" s="54">
        <f t="shared" si="30"/>
        <v>0</v>
      </c>
      <c r="BK30" s="40">
        <f>'施設資源化量内訳(焼却)'!E30+'施設資源化量内訳(粗大)'!E30+'施設資源化量内訳(堆肥化)'!E30+'施設資源化量内訳(飼料化)'!E30+'施設資源化量内訳(メタン化)'!E30+'施設資源化量内訳(燃料化)'!E30+'施設資源化量内訳(セメント)'!E30+'施設資源化量内訳(資源化等)'!E30</f>
        <v>0</v>
      </c>
      <c r="BL30" s="40">
        <f>'施設資源化量内訳(焼却)'!F30+'施設資源化量内訳(粗大)'!F30+'施設資源化量内訳(堆肥化)'!F30+'施設資源化量内訳(飼料化)'!F30+'施設資源化量内訳(メタン化)'!F30+'施設資源化量内訳(燃料化)'!F30+'施設資源化量内訳(セメント)'!F30+'施設資源化量内訳(資源化等)'!F30</f>
        <v>0</v>
      </c>
      <c r="BM30" s="40">
        <f>'施設資源化量内訳(焼却)'!G30+'施設資源化量内訳(粗大)'!G30+'施設資源化量内訳(堆肥化)'!G30+'施設資源化量内訳(飼料化)'!G30+'施設資源化量内訳(メタン化)'!G30+'施設資源化量内訳(燃料化)'!G30+'施設資源化量内訳(セメント)'!G30+'施設資源化量内訳(資源化等)'!G30</f>
        <v>0</v>
      </c>
      <c r="BN30" s="40">
        <f>'施設資源化量内訳(焼却)'!H30+'施設資源化量内訳(粗大)'!H30+'施設資源化量内訳(堆肥化)'!H30+'施設資源化量内訳(飼料化)'!H30+'施設資源化量内訳(メタン化)'!H30+'施設資源化量内訳(燃料化)'!H30+'施設資源化量内訳(セメント)'!H30+'施設資源化量内訳(資源化等)'!H30</f>
        <v>0</v>
      </c>
      <c r="BO30" s="40">
        <f>'施設資源化量内訳(焼却)'!I30+'施設資源化量内訳(粗大)'!I30+'施設資源化量内訳(堆肥化)'!I30+'施設資源化量内訳(飼料化)'!I30+'施設資源化量内訳(メタン化)'!I30+'施設資源化量内訳(燃料化)'!I30+'施設資源化量内訳(セメント)'!I30+'施設資源化量内訳(資源化等)'!I30</f>
        <v>0</v>
      </c>
      <c r="BP30" s="40">
        <f>'施設資源化量内訳(焼却)'!J30+'施設資源化量内訳(粗大)'!J30+'施設資源化量内訳(堆肥化)'!J30+'施設資源化量内訳(飼料化)'!J30+'施設資源化量内訳(メタン化)'!J30+'施設資源化量内訳(燃料化)'!J30+'施設資源化量内訳(セメント)'!J30+'施設資源化量内訳(資源化等)'!J30</f>
        <v>0</v>
      </c>
      <c r="BQ30" s="40">
        <f>'施設資源化量内訳(焼却)'!K30+'施設資源化量内訳(粗大)'!K30+'施設資源化量内訳(堆肥化)'!K30+'施設資源化量内訳(飼料化)'!K30+'施設資源化量内訳(メタン化)'!K30+'施設資源化量内訳(燃料化)'!K30+'施設資源化量内訳(セメント)'!K30+'施設資源化量内訳(資源化等)'!K30</f>
        <v>0</v>
      </c>
      <c r="BR30" s="40">
        <f>'施設資源化量内訳(焼却)'!L30+'施設資源化量内訳(粗大)'!L30+'施設資源化量内訳(堆肥化)'!L30+'施設資源化量内訳(飼料化)'!L30+'施設資源化量内訳(メタン化)'!L30+'施設資源化量内訳(燃料化)'!L30+'施設資源化量内訳(セメント)'!L30+'施設資源化量内訳(資源化等)'!L30</f>
        <v>0</v>
      </c>
      <c r="BS30" s="40">
        <f>'施設資源化量内訳(焼却)'!M30+'施設資源化量内訳(粗大)'!M30+'施設資源化量内訳(堆肥化)'!M30+'施設資源化量内訳(飼料化)'!M30+'施設資源化量内訳(メタン化)'!M30+'施設資源化量内訳(燃料化)'!M30+'施設資源化量内訳(セメント)'!M30+'施設資源化量内訳(資源化等)'!M30</f>
        <v>0</v>
      </c>
      <c r="BT30" s="40">
        <f>'施設資源化量内訳(焼却)'!N30+'施設資源化量内訳(粗大)'!N30+'施設資源化量内訳(堆肥化)'!N30+'施設資源化量内訳(飼料化)'!N30+'施設資源化量内訳(メタン化)'!N30+'施設資源化量内訳(燃料化)'!N30+'施設資源化量内訳(セメント)'!N30+'施設資源化量内訳(資源化等)'!N30</f>
        <v>0</v>
      </c>
      <c r="BU30" s="40">
        <f>'施設資源化量内訳(焼却)'!O30+'施設資源化量内訳(粗大)'!O30+'施設資源化量内訳(堆肥化)'!O30+'施設資源化量内訳(飼料化)'!O30+'施設資源化量内訳(メタン化)'!O30+'施設資源化量内訳(燃料化)'!O30+'施設資源化量内訳(セメント)'!O30+'施設資源化量内訳(資源化等)'!O30</f>
        <v>0</v>
      </c>
      <c r="BV30" s="40">
        <f>'施設資源化量内訳(焼却)'!P30+'施設資源化量内訳(粗大)'!P30+'施設資源化量内訳(堆肥化)'!P30+'施設資源化量内訳(飼料化)'!P30+'施設資源化量内訳(メタン化)'!P30+'施設資源化量内訳(燃料化)'!P30+'施設資源化量内訳(セメント)'!P30+'施設資源化量内訳(資源化等)'!P30</f>
        <v>0</v>
      </c>
      <c r="BW30" s="40">
        <f>'施設資源化量内訳(焼却)'!Q30+'施設資源化量内訳(粗大)'!Q30+'施設資源化量内訳(堆肥化)'!Q30+'施設資源化量内訳(飼料化)'!Q30+'施設資源化量内訳(メタン化)'!Q30+'施設資源化量内訳(燃料化)'!Q30+'施設資源化量内訳(セメント)'!Q30+'施設資源化量内訳(資源化等)'!Q30</f>
        <v>0</v>
      </c>
      <c r="BX30" s="40">
        <f>'施設資源化量内訳(焼却)'!R30+'施設資源化量内訳(粗大)'!R30+'施設資源化量内訳(堆肥化)'!R30+'施設資源化量内訳(飼料化)'!R30+'施設資源化量内訳(メタン化)'!R30+'施設資源化量内訳(燃料化)'!R30+'施設資源化量内訳(セメント)'!R30+'施設資源化量内訳(資源化等)'!R30</f>
        <v>0</v>
      </c>
      <c r="BY30" s="40">
        <f>'施設資源化量内訳(焼却)'!S30+'施設資源化量内訳(粗大)'!S30+'施設資源化量内訳(堆肥化)'!S30+'施設資源化量内訳(飼料化)'!S30+'施設資源化量内訳(メタン化)'!S30+'施設資源化量内訳(燃料化)'!S30+'施設資源化量内訳(セメント)'!S30+'施設資源化量内訳(資源化等)'!S30</f>
        <v>0</v>
      </c>
      <c r="BZ30" s="40">
        <f>'施設資源化量内訳(焼却)'!T30+'施設資源化量内訳(粗大)'!T30+'施設資源化量内訳(堆肥化)'!T30+'施設資源化量内訳(飼料化)'!T30+'施設資源化量内訳(メタン化)'!T30+'施設資源化量内訳(燃料化)'!T30+'施設資源化量内訳(セメント)'!T30+'施設資源化量内訳(資源化等)'!T30</f>
        <v>0</v>
      </c>
      <c r="CA30" s="40">
        <f>'施設資源化量内訳(焼却)'!U30+'施設資源化量内訳(粗大)'!U30+'施設資源化量内訳(堆肥化)'!U30+'施設資源化量内訳(飼料化)'!U30+'施設資源化量内訳(メタン化)'!U30+'施設資源化量内訳(燃料化)'!U30+'施設資源化量内訳(セメント)'!U30+'施設資源化量内訳(資源化等)'!U30</f>
        <v>0</v>
      </c>
      <c r="CB30" s="40">
        <f>'施設資源化量内訳(焼却)'!V30+'施設資源化量内訳(粗大)'!V30+'施設資源化量内訳(堆肥化)'!V30+'施設資源化量内訳(飼料化)'!V30+'施設資源化量内訳(メタン化)'!V30+'施設資源化量内訳(燃料化)'!V30+'施設資源化量内訳(セメント)'!V30+'施設資源化量内訳(資源化等)'!V30</f>
        <v>0</v>
      </c>
      <c r="CC30" s="40">
        <f>'施設資源化量内訳(焼却)'!W30+'施設資源化量内訳(粗大)'!W30+'施設資源化量内訳(堆肥化)'!W30+'施設資源化量内訳(飼料化)'!W30+'施設資源化量内訳(メタン化)'!W30+'施設資源化量内訳(燃料化)'!W30+'施設資源化量内訳(セメント)'!W30+'施設資源化量内訳(資源化等)'!W30</f>
        <v>0</v>
      </c>
      <c r="CD30" s="40">
        <f>'施設資源化量内訳(焼却)'!X30+'施設資源化量内訳(粗大)'!X30+'施設資源化量内訳(堆肥化)'!X30+'施設資源化量内訳(飼料化)'!X30+'施設資源化量内訳(メタン化)'!X30+'施設資源化量内訳(燃料化)'!X30+'施設資源化量内訳(セメント)'!X30+'施設資源化量内訳(資源化等)'!X30</f>
        <v>0</v>
      </c>
      <c r="CE30" s="40">
        <f>'施設資源化量内訳(焼却)'!Y30+'施設資源化量内訳(粗大)'!Y30+'施設資源化量内訳(堆肥化)'!Y30+'施設資源化量内訳(飼料化)'!Y30+'施設資源化量内訳(メタン化)'!Y30+'施設資源化量内訳(燃料化)'!Y30+'施設資源化量内訳(セメント)'!Y30+'施設資源化量内訳(資源化等)'!Y30</f>
        <v>0</v>
      </c>
      <c r="CF30" s="40">
        <f>'施設資源化量内訳(焼却)'!Z30+'施設資源化量内訳(粗大)'!Z30+'施設資源化量内訳(堆肥化)'!Z30+'施設資源化量内訳(飼料化)'!Z30+'施設資源化量内訳(メタン化)'!Z30+'施設資源化量内訳(燃料化)'!Z30+'施設資源化量内訳(セメント)'!Z30+'施設資源化量内訳(資源化等)'!Z30</f>
        <v>0</v>
      </c>
      <c r="CG30" s="40">
        <f>'施設資源化量内訳(焼却)'!AA30+'施設資源化量内訳(粗大)'!AA30+'施設資源化量内訳(堆肥化)'!AA30+'施設資源化量内訳(飼料化)'!AA30+'施設資源化量内訳(メタン化)'!AA30+'施設資源化量内訳(燃料化)'!AA30+'施設資源化量内訳(セメント)'!AA30+'施設資源化量内訳(資源化等)'!AA30</f>
        <v>0</v>
      </c>
      <c r="CH30" s="40">
        <f>'施設資源化量内訳(焼却)'!AB30+'施設資源化量内訳(粗大)'!AB30+'施設資源化量内訳(堆肥化)'!AB30+'施設資源化量内訳(飼料化)'!AB30+'施設資源化量内訳(メタン化)'!AB30+'施設資源化量内訳(燃料化)'!AB30+'施設資源化量内訳(セメント)'!AB30+'施設資源化量内訳(資源化等)'!AB30</f>
        <v>0</v>
      </c>
      <c r="CI30" s="40">
        <f>'施設資源化量内訳(焼却)'!AC30+'施設資源化量内訳(粗大)'!AC30+'施設資源化量内訳(堆肥化)'!AC30+'施設資源化量内訳(飼料化)'!AC30+'施設資源化量内訳(メタン化)'!AC30+'施設資源化量内訳(燃料化)'!AC30+'施設資源化量内訳(セメント)'!AC30+'施設資源化量内訳(資源化等)'!AC30</f>
        <v>0</v>
      </c>
      <c r="CJ30" s="40">
        <f>'施設資源化量内訳(焼却)'!AD30+'施設資源化量内訳(粗大)'!AD30+'施設資源化量内訳(堆肥化)'!AD30+'施設資源化量内訳(飼料化)'!AD30+'施設資源化量内訳(メタン化)'!AD30+'施設資源化量内訳(燃料化)'!AD30+'施設資源化量内訳(セメント)'!AD30+'施設資源化量内訳(資源化等)'!AD30</f>
        <v>0</v>
      </c>
      <c r="CK30" s="40">
        <f>'施設資源化量内訳(焼却)'!AE30+'施設資源化量内訳(粗大)'!AE30+'施設資源化量内訳(堆肥化)'!AE30+'施設資源化量内訳(飼料化)'!AE30+'施設資源化量内訳(メタン化)'!AE30+'施設資源化量内訳(燃料化)'!AE30+'施設資源化量内訳(セメント)'!AE30+'施設資源化量内訳(資源化等)'!AE30</f>
        <v>0</v>
      </c>
      <c r="CL30" s="40">
        <f>'施設資源化量内訳(焼却)'!AF30+'施設資源化量内訳(粗大)'!AF30+'施設資源化量内訳(堆肥化)'!AF30+'施設資源化量内訳(飼料化)'!AF30+'施設資源化量内訳(メタン化)'!AF30+'施設資源化量内訳(燃料化)'!AF30+'施設資源化量内訳(セメント)'!AF30+'施設資源化量内訳(資源化等)'!AF30</f>
        <v>0</v>
      </c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31:CL996">
    <cfRule type="expression" dxfId="260" priority="26" stopIfTrue="1">
      <formula>$A31&lt;&gt;""</formula>
    </cfRule>
  </conditionalFormatting>
  <conditionalFormatting sqref="A8:CL8">
    <cfRule type="expression" dxfId="259" priority="25" stopIfTrue="1">
      <formula>$A8&lt;&gt;""</formula>
    </cfRule>
  </conditionalFormatting>
  <conditionalFormatting sqref="A9:CL9">
    <cfRule type="expression" dxfId="258" priority="24" stopIfTrue="1">
      <formula>$A9&lt;&gt;""</formula>
    </cfRule>
  </conditionalFormatting>
  <conditionalFormatting sqref="A10:CL10">
    <cfRule type="expression" dxfId="256" priority="22" stopIfTrue="1">
      <formula>$A10&lt;&gt;""</formula>
    </cfRule>
  </conditionalFormatting>
  <conditionalFormatting sqref="A11:CL11">
    <cfRule type="expression" dxfId="255" priority="21" stopIfTrue="1">
      <formula>$A11&lt;&gt;""</formula>
    </cfRule>
  </conditionalFormatting>
  <conditionalFormatting sqref="A12:CL12">
    <cfRule type="expression" dxfId="254" priority="20" stopIfTrue="1">
      <formula>$A12&lt;&gt;""</formula>
    </cfRule>
  </conditionalFormatting>
  <conditionalFormatting sqref="A13:CL13">
    <cfRule type="expression" dxfId="253" priority="19" stopIfTrue="1">
      <formula>$A13&lt;&gt;""</formula>
    </cfRule>
  </conditionalFormatting>
  <conditionalFormatting sqref="A14:CL14">
    <cfRule type="expression" dxfId="252" priority="18" stopIfTrue="1">
      <formula>$A14&lt;&gt;""</formula>
    </cfRule>
  </conditionalFormatting>
  <conditionalFormatting sqref="A15:CL15">
    <cfRule type="expression" dxfId="251" priority="17" stopIfTrue="1">
      <formula>$A15&lt;&gt;""</formula>
    </cfRule>
  </conditionalFormatting>
  <conditionalFormatting sqref="A16:CL16">
    <cfRule type="expression" dxfId="250" priority="16" stopIfTrue="1">
      <formula>$A16&lt;&gt;""</formula>
    </cfRule>
  </conditionalFormatting>
  <conditionalFormatting sqref="A17:CL17">
    <cfRule type="expression" dxfId="249" priority="15" stopIfTrue="1">
      <formula>$A17&lt;&gt;""</formula>
    </cfRule>
  </conditionalFormatting>
  <conditionalFormatting sqref="A18:CL18">
    <cfRule type="expression" dxfId="248" priority="14" stopIfTrue="1">
      <formula>$A18&lt;&gt;""</formula>
    </cfRule>
  </conditionalFormatting>
  <conditionalFormatting sqref="A19:CL19">
    <cfRule type="expression" dxfId="247" priority="13" stopIfTrue="1">
      <formula>$A19&lt;&gt;""</formula>
    </cfRule>
  </conditionalFormatting>
  <conditionalFormatting sqref="A20:CL20">
    <cfRule type="expression" dxfId="246" priority="12" stopIfTrue="1">
      <formula>$A20&lt;&gt;""</formula>
    </cfRule>
  </conditionalFormatting>
  <conditionalFormatting sqref="A21:CL21">
    <cfRule type="expression" dxfId="245" priority="11" stopIfTrue="1">
      <formula>$A21&lt;&gt;""</formula>
    </cfRule>
  </conditionalFormatting>
  <conditionalFormatting sqref="A22:CL22">
    <cfRule type="expression" dxfId="244" priority="10" stopIfTrue="1">
      <formula>$A22&lt;&gt;""</formula>
    </cfRule>
  </conditionalFormatting>
  <conditionalFormatting sqref="A23:CL23">
    <cfRule type="expression" dxfId="243" priority="9" stopIfTrue="1">
      <formula>$A23&lt;&gt;""</formula>
    </cfRule>
  </conditionalFormatting>
  <conditionalFormatting sqref="A24:CL24">
    <cfRule type="expression" dxfId="242" priority="8" stopIfTrue="1">
      <formula>$A24&lt;&gt;""</formula>
    </cfRule>
  </conditionalFormatting>
  <conditionalFormatting sqref="A25:CL25">
    <cfRule type="expression" dxfId="241" priority="7" stopIfTrue="1">
      <formula>$A25&lt;&gt;""</formula>
    </cfRule>
  </conditionalFormatting>
  <conditionalFormatting sqref="A26:CL26">
    <cfRule type="expression" dxfId="240" priority="6" stopIfTrue="1">
      <formula>$A26&lt;&gt;""</formula>
    </cfRule>
  </conditionalFormatting>
  <conditionalFormatting sqref="A27:CL27">
    <cfRule type="expression" dxfId="239" priority="5" stopIfTrue="1">
      <formula>$A27&lt;&gt;""</formula>
    </cfRule>
  </conditionalFormatting>
  <conditionalFormatting sqref="A28:CL28">
    <cfRule type="expression" dxfId="238" priority="4" stopIfTrue="1">
      <formula>$A28&lt;&gt;""</formula>
    </cfRule>
  </conditionalFormatting>
  <conditionalFormatting sqref="A29:CL29">
    <cfRule type="expression" dxfId="237" priority="3" stopIfTrue="1">
      <formula>$A29&lt;&gt;""</formula>
    </cfRule>
  </conditionalFormatting>
  <conditionalFormatting sqref="A30:CL30">
    <cfRule type="expression" dxfId="236" priority="2" stopIfTrue="1">
      <formula>$A30&lt;&gt;""</formula>
    </cfRule>
  </conditionalFormatting>
  <conditionalFormatting sqref="A7:CL7">
    <cfRule type="expression" dxfId="23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ゴシック,標準"&amp;14【災害】ごみ資源化の状況（令和2年度実績）&amp;R&amp;A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6"/>
  <dimension ref="A1:AG99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5" t="s">
        <v>0</v>
      </c>
      <c r="B2" s="85" t="s">
        <v>1</v>
      </c>
      <c r="C2" s="8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41"/>
    </row>
    <row r="5" spans="1:33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41"/>
    </row>
    <row r="6" spans="1:33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426</v>
      </c>
      <c r="C7" s="43" t="s">
        <v>79</v>
      </c>
      <c r="D7" s="58">
        <f>SUM($D$8:$D$30)</f>
        <v>14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14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128</v>
      </c>
      <c r="B8" s="50" t="s">
        <v>129</v>
      </c>
      <c r="C8" s="49" t="s">
        <v>141</v>
      </c>
      <c r="D8" s="39">
        <f t="shared" ref="D8:D30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137</v>
      </c>
      <c r="B9" s="50" t="s">
        <v>155</v>
      </c>
      <c r="C9" s="49" t="s">
        <v>156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183</v>
      </c>
      <c r="C10" s="49" t="s">
        <v>190</v>
      </c>
      <c r="D10" s="39">
        <f t="shared" si="0"/>
        <v>14</v>
      </c>
      <c r="E10" s="39">
        <v>0</v>
      </c>
      <c r="F10" s="39">
        <v>0</v>
      </c>
      <c r="G10" s="39">
        <v>0</v>
      </c>
      <c r="H10" s="39">
        <v>0</v>
      </c>
      <c r="I10" s="39">
        <v>14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150</v>
      </c>
      <c r="B11" s="50" t="s">
        <v>209</v>
      </c>
      <c r="C11" s="49" t="s">
        <v>210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232</v>
      </c>
      <c r="C12" s="49" t="s">
        <v>233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158</v>
      </c>
      <c r="B13" s="50" t="s">
        <v>255</v>
      </c>
      <c r="C13" s="49" t="s">
        <v>256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266</v>
      </c>
      <c r="C14" s="49" t="s">
        <v>263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280</v>
      </c>
      <c r="C15" s="49" t="s">
        <v>289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297</v>
      </c>
      <c r="C16" s="49" t="s">
        <v>304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137</v>
      </c>
      <c r="B17" s="50" t="s">
        <v>310</v>
      </c>
      <c r="C17" s="49" t="s">
        <v>308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312</v>
      </c>
      <c r="C18" s="49" t="s">
        <v>313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137</v>
      </c>
      <c r="B19" s="50" t="s">
        <v>327</v>
      </c>
      <c r="C19" s="49" t="s">
        <v>330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334</v>
      </c>
      <c r="C20" s="49" t="s">
        <v>335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124</v>
      </c>
      <c r="B21" s="50" t="s">
        <v>341</v>
      </c>
      <c r="C21" s="49" t="s">
        <v>342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353</v>
      </c>
      <c r="C22" s="49" t="s">
        <v>350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137</v>
      </c>
      <c r="B23" s="50" t="s">
        <v>359</v>
      </c>
      <c r="C23" s="49" t="s">
        <v>360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137</v>
      </c>
      <c r="B24" s="50" t="s">
        <v>366</v>
      </c>
      <c r="C24" s="49" t="s">
        <v>367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373</v>
      </c>
      <c r="C25" s="49" t="s">
        <v>382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137</v>
      </c>
      <c r="B26" s="50" t="s">
        <v>390</v>
      </c>
      <c r="C26" s="49" t="s">
        <v>391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124</v>
      </c>
      <c r="B27" s="50" t="s">
        <v>399</v>
      </c>
      <c r="C27" s="49" t="s">
        <v>398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407</v>
      </c>
      <c r="C28" s="49" t="s">
        <v>408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137</v>
      </c>
      <c r="B29" s="50" t="s">
        <v>416</v>
      </c>
      <c r="C29" s="49" t="s">
        <v>415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137</v>
      </c>
      <c r="B30" s="50" t="s">
        <v>419</v>
      </c>
      <c r="C30" s="49" t="s">
        <v>420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1:AF996">
    <cfRule type="expression" dxfId="234" priority="26" stopIfTrue="1">
      <formula>$A31&lt;&gt;""</formula>
    </cfRule>
  </conditionalFormatting>
  <conditionalFormatting sqref="A8:AF8">
    <cfRule type="expression" dxfId="233" priority="25" stopIfTrue="1">
      <formula>$A8&lt;&gt;""</formula>
    </cfRule>
  </conditionalFormatting>
  <conditionalFormatting sqref="A9:AF9">
    <cfRule type="expression" dxfId="232" priority="24" stopIfTrue="1">
      <formula>$A9&lt;&gt;""</formula>
    </cfRule>
  </conditionalFormatting>
  <conditionalFormatting sqref="A10:AF10">
    <cfRule type="expression" dxfId="230" priority="22" stopIfTrue="1">
      <formula>$A10&lt;&gt;""</formula>
    </cfRule>
  </conditionalFormatting>
  <conditionalFormatting sqref="A11:AF11">
    <cfRule type="expression" dxfId="229" priority="21" stopIfTrue="1">
      <formula>$A11&lt;&gt;""</formula>
    </cfRule>
  </conditionalFormatting>
  <conditionalFormatting sqref="A12:AF12">
    <cfRule type="expression" dxfId="228" priority="20" stopIfTrue="1">
      <formula>$A12&lt;&gt;""</formula>
    </cfRule>
  </conditionalFormatting>
  <conditionalFormatting sqref="A13:AF13">
    <cfRule type="expression" dxfId="227" priority="19" stopIfTrue="1">
      <formula>$A13&lt;&gt;""</formula>
    </cfRule>
  </conditionalFormatting>
  <conditionalFormatting sqref="A14:AF14">
    <cfRule type="expression" dxfId="226" priority="18" stopIfTrue="1">
      <formula>$A14&lt;&gt;""</formula>
    </cfRule>
  </conditionalFormatting>
  <conditionalFormatting sqref="A15:AF15">
    <cfRule type="expression" dxfId="225" priority="17" stopIfTrue="1">
      <formula>$A15&lt;&gt;""</formula>
    </cfRule>
  </conditionalFormatting>
  <conditionalFormatting sqref="A16:AF16">
    <cfRule type="expression" dxfId="224" priority="16" stopIfTrue="1">
      <formula>$A16&lt;&gt;""</formula>
    </cfRule>
  </conditionalFormatting>
  <conditionalFormatting sqref="A17:AF17">
    <cfRule type="expression" dxfId="223" priority="15" stopIfTrue="1">
      <formula>$A17&lt;&gt;""</formula>
    </cfRule>
  </conditionalFormatting>
  <conditionalFormatting sqref="A18:AF18">
    <cfRule type="expression" dxfId="222" priority="14" stopIfTrue="1">
      <formula>$A18&lt;&gt;""</formula>
    </cfRule>
  </conditionalFormatting>
  <conditionalFormatting sqref="A19:AF19">
    <cfRule type="expression" dxfId="221" priority="13" stopIfTrue="1">
      <formula>$A19&lt;&gt;""</formula>
    </cfRule>
  </conditionalFormatting>
  <conditionalFormatting sqref="A20:AF20">
    <cfRule type="expression" dxfId="220" priority="12" stopIfTrue="1">
      <formula>$A20&lt;&gt;""</formula>
    </cfRule>
  </conditionalFormatting>
  <conditionalFormatting sqref="A21:AF21">
    <cfRule type="expression" dxfId="219" priority="11" stopIfTrue="1">
      <formula>$A21&lt;&gt;""</formula>
    </cfRule>
  </conditionalFormatting>
  <conditionalFormatting sqref="A22:AF22">
    <cfRule type="expression" dxfId="218" priority="10" stopIfTrue="1">
      <formula>$A22&lt;&gt;""</formula>
    </cfRule>
  </conditionalFormatting>
  <conditionalFormatting sqref="A23:AF23">
    <cfRule type="expression" dxfId="217" priority="9" stopIfTrue="1">
      <formula>$A23&lt;&gt;""</formula>
    </cfRule>
  </conditionalFormatting>
  <conditionalFormatting sqref="A24:AF24">
    <cfRule type="expression" dxfId="216" priority="8" stopIfTrue="1">
      <formula>$A24&lt;&gt;""</formula>
    </cfRule>
  </conditionalFormatting>
  <conditionalFormatting sqref="A25:AF25">
    <cfRule type="expression" dxfId="215" priority="7" stopIfTrue="1">
      <formula>$A25&lt;&gt;""</formula>
    </cfRule>
  </conditionalFormatting>
  <conditionalFormatting sqref="A26:AF26">
    <cfRule type="expression" dxfId="214" priority="6" stopIfTrue="1">
      <formula>$A26&lt;&gt;""</formula>
    </cfRule>
  </conditionalFormatting>
  <conditionalFormatting sqref="A27:AF27">
    <cfRule type="expression" dxfId="213" priority="5" stopIfTrue="1">
      <formula>$A27&lt;&gt;""</formula>
    </cfRule>
  </conditionalFormatting>
  <conditionalFormatting sqref="A28:AF28">
    <cfRule type="expression" dxfId="212" priority="4" stopIfTrue="1">
      <formula>$A28&lt;&gt;""</formula>
    </cfRule>
  </conditionalFormatting>
  <conditionalFormatting sqref="A29:AF29">
    <cfRule type="expression" dxfId="211" priority="3" stopIfTrue="1">
      <formula>$A29&lt;&gt;""</formula>
    </cfRule>
  </conditionalFormatting>
  <conditionalFormatting sqref="A30:AF30">
    <cfRule type="expression" dxfId="210" priority="2" stopIfTrue="1">
      <formula>$A30&lt;&gt;""</formula>
    </cfRule>
  </conditionalFormatting>
  <conditionalFormatting sqref="A7:AF7">
    <cfRule type="expression" dxfId="20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Sheet17"/>
  <dimension ref="A1:AG99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119</v>
      </c>
      <c r="B1" s="60"/>
      <c r="C1" s="60"/>
      <c r="AB1" s="62"/>
      <c r="AG1" s="66"/>
    </row>
    <row r="2" spans="1:33" ht="25.5" customHeight="1">
      <c r="A2" s="85" t="s">
        <v>0</v>
      </c>
      <c r="B2" s="85" t="s">
        <v>1</v>
      </c>
      <c r="C2" s="8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41"/>
    </row>
    <row r="5" spans="1:33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41"/>
    </row>
    <row r="6" spans="1:33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426</v>
      </c>
      <c r="C7" s="43" t="s">
        <v>79</v>
      </c>
      <c r="D7" s="58">
        <f>SUM($D$8:$D$30)</f>
        <v>233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233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124</v>
      </c>
      <c r="B8" s="50" t="s">
        <v>133</v>
      </c>
      <c r="C8" s="49" t="s">
        <v>134</v>
      </c>
      <c r="D8" s="39">
        <f t="shared" ref="D8:D30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124</v>
      </c>
      <c r="B9" s="50" t="s">
        <v>170</v>
      </c>
      <c r="C9" s="49" t="s">
        <v>156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137</v>
      </c>
      <c r="B10" s="50" t="s">
        <v>183</v>
      </c>
      <c r="C10" s="49" t="s">
        <v>191</v>
      </c>
      <c r="D10" s="39">
        <f t="shared" si="0"/>
        <v>233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233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137</v>
      </c>
      <c r="B11" s="50" t="s">
        <v>200</v>
      </c>
      <c r="C11" s="49" t="s">
        <v>211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137</v>
      </c>
      <c r="B12" s="50" t="s">
        <v>223</v>
      </c>
      <c r="C12" s="49" t="s">
        <v>221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158</v>
      </c>
      <c r="B13" s="50" t="s">
        <v>246</v>
      </c>
      <c r="C13" s="49" t="s">
        <v>254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124</v>
      </c>
      <c r="B14" s="50" t="s">
        <v>269</v>
      </c>
      <c r="C14" s="49" t="s">
        <v>265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280</v>
      </c>
      <c r="C15" s="49" t="s">
        <v>290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137</v>
      </c>
      <c r="B16" s="50" t="s">
        <v>297</v>
      </c>
      <c r="C16" s="49" t="s">
        <v>304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137</v>
      </c>
      <c r="B17" s="50" t="s">
        <v>310</v>
      </c>
      <c r="C17" s="49" t="s">
        <v>309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130</v>
      </c>
      <c r="B18" s="50" t="s">
        <v>322</v>
      </c>
      <c r="C18" s="49" t="s">
        <v>313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137</v>
      </c>
      <c r="B19" s="50" t="s">
        <v>329</v>
      </c>
      <c r="C19" s="49" t="s">
        <v>330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137</v>
      </c>
      <c r="B20" s="50" t="s">
        <v>334</v>
      </c>
      <c r="C20" s="49" t="s">
        <v>335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137</v>
      </c>
      <c r="B21" s="50" t="s">
        <v>341</v>
      </c>
      <c r="C21" s="49" t="s">
        <v>342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137</v>
      </c>
      <c r="B22" s="50" t="s">
        <v>351</v>
      </c>
      <c r="C22" s="49" t="s">
        <v>350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137</v>
      </c>
      <c r="B23" s="50" t="s">
        <v>359</v>
      </c>
      <c r="C23" s="49" t="s">
        <v>360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137</v>
      </c>
      <c r="B24" s="50" t="s">
        <v>366</v>
      </c>
      <c r="C24" s="49" t="s">
        <v>367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130</v>
      </c>
      <c r="B25" s="50" t="s">
        <v>384</v>
      </c>
      <c r="C25" s="49" t="s">
        <v>371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390</v>
      </c>
      <c r="C26" s="49" t="s">
        <v>389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137</v>
      </c>
      <c r="B27" s="50" t="s">
        <v>397</v>
      </c>
      <c r="C27" s="49" t="s">
        <v>400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137</v>
      </c>
      <c r="B28" s="50" t="s">
        <v>407</v>
      </c>
      <c r="C28" s="49" t="s">
        <v>404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137</v>
      </c>
      <c r="B29" s="50" t="s">
        <v>416</v>
      </c>
      <c r="C29" s="49" t="s">
        <v>415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137</v>
      </c>
      <c r="B30" s="50" t="s">
        <v>419</v>
      </c>
      <c r="C30" s="49" t="s">
        <v>420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1:AF996">
    <cfRule type="expression" dxfId="208" priority="26" stopIfTrue="1">
      <formula>$A31&lt;&gt;""</formula>
    </cfRule>
  </conditionalFormatting>
  <conditionalFormatting sqref="A8:AF8">
    <cfRule type="expression" dxfId="207" priority="25" stopIfTrue="1">
      <formula>$A8&lt;&gt;""</formula>
    </cfRule>
  </conditionalFormatting>
  <conditionalFormatting sqref="A9:AF9">
    <cfRule type="expression" dxfId="206" priority="24" stopIfTrue="1">
      <formula>$A9&lt;&gt;""</formula>
    </cfRule>
  </conditionalFormatting>
  <conditionalFormatting sqref="A10:AF10">
    <cfRule type="expression" dxfId="204" priority="22" stopIfTrue="1">
      <formula>$A10&lt;&gt;""</formula>
    </cfRule>
  </conditionalFormatting>
  <conditionalFormatting sqref="A11:AF11">
    <cfRule type="expression" dxfId="203" priority="21" stopIfTrue="1">
      <formula>$A11&lt;&gt;""</formula>
    </cfRule>
  </conditionalFormatting>
  <conditionalFormatting sqref="A12:AF12">
    <cfRule type="expression" dxfId="202" priority="20" stopIfTrue="1">
      <formula>$A12&lt;&gt;""</formula>
    </cfRule>
  </conditionalFormatting>
  <conditionalFormatting sqref="A13:AF13">
    <cfRule type="expression" dxfId="201" priority="19" stopIfTrue="1">
      <formula>$A13&lt;&gt;""</formula>
    </cfRule>
  </conditionalFormatting>
  <conditionalFormatting sqref="A14:AF14">
    <cfRule type="expression" dxfId="200" priority="18" stopIfTrue="1">
      <formula>$A14&lt;&gt;""</formula>
    </cfRule>
  </conditionalFormatting>
  <conditionalFormatting sqref="A15:AF15">
    <cfRule type="expression" dxfId="199" priority="17" stopIfTrue="1">
      <formula>$A15&lt;&gt;""</formula>
    </cfRule>
  </conditionalFormatting>
  <conditionalFormatting sqref="A16:AF16">
    <cfRule type="expression" dxfId="198" priority="16" stopIfTrue="1">
      <formula>$A16&lt;&gt;""</formula>
    </cfRule>
  </conditionalFormatting>
  <conditionalFormatting sqref="A17:AF17">
    <cfRule type="expression" dxfId="197" priority="15" stopIfTrue="1">
      <formula>$A17&lt;&gt;""</formula>
    </cfRule>
  </conditionalFormatting>
  <conditionalFormatting sqref="A18:AF18">
    <cfRule type="expression" dxfId="196" priority="14" stopIfTrue="1">
      <formula>$A18&lt;&gt;""</formula>
    </cfRule>
  </conditionalFormatting>
  <conditionalFormatting sqref="A19:AF19">
    <cfRule type="expression" dxfId="195" priority="13" stopIfTrue="1">
      <formula>$A19&lt;&gt;""</formula>
    </cfRule>
  </conditionalFormatting>
  <conditionalFormatting sqref="A20:AF20">
    <cfRule type="expression" dxfId="194" priority="12" stopIfTrue="1">
      <formula>$A20&lt;&gt;""</formula>
    </cfRule>
  </conditionalFormatting>
  <conditionalFormatting sqref="A21:AF21">
    <cfRule type="expression" dxfId="193" priority="11" stopIfTrue="1">
      <formula>$A21&lt;&gt;""</formula>
    </cfRule>
  </conditionalFormatting>
  <conditionalFormatting sqref="A22:AF22">
    <cfRule type="expression" dxfId="192" priority="10" stopIfTrue="1">
      <formula>$A22&lt;&gt;""</formula>
    </cfRule>
  </conditionalFormatting>
  <conditionalFormatting sqref="A23:AF23">
    <cfRule type="expression" dxfId="191" priority="9" stopIfTrue="1">
      <formula>$A23&lt;&gt;""</formula>
    </cfRule>
  </conditionalFormatting>
  <conditionalFormatting sqref="A24:AF24">
    <cfRule type="expression" dxfId="190" priority="8" stopIfTrue="1">
      <formula>$A24&lt;&gt;""</formula>
    </cfRule>
  </conditionalFormatting>
  <conditionalFormatting sqref="A25:AF25">
    <cfRule type="expression" dxfId="189" priority="7" stopIfTrue="1">
      <formula>$A25&lt;&gt;""</formula>
    </cfRule>
  </conditionalFormatting>
  <conditionalFormatting sqref="A26:AF26">
    <cfRule type="expression" dxfId="188" priority="6" stopIfTrue="1">
      <formula>$A26&lt;&gt;""</formula>
    </cfRule>
  </conditionalFormatting>
  <conditionalFormatting sqref="A27:AF27">
    <cfRule type="expression" dxfId="187" priority="5" stopIfTrue="1">
      <formula>$A27&lt;&gt;""</formula>
    </cfRule>
  </conditionalFormatting>
  <conditionalFormatting sqref="A28:AF28">
    <cfRule type="expression" dxfId="186" priority="4" stopIfTrue="1">
      <formula>$A28&lt;&gt;""</formula>
    </cfRule>
  </conditionalFormatting>
  <conditionalFormatting sqref="A29:AF29">
    <cfRule type="expression" dxfId="185" priority="3" stopIfTrue="1">
      <formula>$A29&lt;&gt;""</formula>
    </cfRule>
  </conditionalFormatting>
  <conditionalFormatting sqref="A30:AF30">
    <cfRule type="expression" dxfId="184" priority="2" stopIfTrue="1">
      <formula>$A30&lt;&gt;""</formula>
    </cfRule>
  </conditionalFormatting>
  <conditionalFormatting sqref="A7:AF7">
    <cfRule type="expression" dxfId="18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18"/>
  <dimension ref="A1:AG99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5" t="s">
        <v>0</v>
      </c>
      <c r="B2" s="85" t="s">
        <v>1</v>
      </c>
      <c r="C2" s="8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41"/>
    </row>
    <row r="5" spans="1:33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41"/>
    </row>
    <row r="6" spans="1:33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426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142</v>
      </c>
      <c r="B8" s="50" t="s">
        <v>129</v>
      </c>
      <c r="C8" s="49" t="s">
        <v>143</v>
      </c>
      <c r="D8" s="39">
        <f t="shared" ref="D8:D30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137</v>
      </c>
      <c r="B9" s="50" t="s">
        <v>159</v>
      </c>
      <c r="C9" s="49" t="s">
        <v>156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137</v>
      </c>
      <c r="B10" s="50" t="s">
        <v>183</v>
      </c>
      <c r="C10" s="49" t="s">
        <v>190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142</v>
      </c>
      <c r="B11" s="50" t="s">
        <v>212</v>
      </c>
      <c r="C11" s="49" t="s">
        <v>196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137</v>
      </c>
      <c r="B12" s="50" t="s">
        <v>217</v>
      </c>
      <c r="C12" s="49" t="s">
        <v>220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137</v>
      </c>
      <c r="B13" s="50" t="s">
        <v>241</v>
      </c>
      <c r="C13" s="49" t="s">
        <v>240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176</v>
      </c>
      <c r="B14" s="50" t="s">
        <v>262</v>
      </c>
      <c r="C14" s="49" t="s">
        <v>263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142</v>
      </c>
      <c r="B15" s="50" t="s">
        <v>291</v>
      </c>
      <c r="C15" s="49" t="s">
        <v>277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137</v>
      </c>
      <c r="B16" s="50" t="s">
        <v>297</v>
      </c>
      <c r="C16" s="49" t="s">
        <v>298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310</v>
      </c>
      <c r="C17" s="49" t="s">
        <v>308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137</v>
      </c>
      <c r="B18" s="50" t="s">
        <v>317</v>
      </c>
      <c r="C18" s="49" t="s">
        <v>323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137</v>
      </c>
      <c r="B19" s="50" t="s">
        <v>327</v>
      </c>
      <c r="C19" s="49" t="s">
        <v>328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137</v>
      </c>
      <c r="B20" s="50" t="s">
        <v>334</v>
      </c>
      <c r="C20" s="49" t="s">
        <v>332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137</v>
      </c>
      <c r="B21" s="50" t="s">
        <v>341</v>
      </c>
      <c r="C21" s="49" t="s">
        <v>342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137</v>
      </c>
      <c r="B22" s="50" t="s">
        <v>353</v>
      </c>
      <c r="C22" s="49" t="s">
        <v>350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137</v>
      </c>
      <c r="B23" s="50" t="s">
        <v>359</v>
      </c>
      <c r="C23" s="49" t="s">
        <v>360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124</v>
      </c>
      <c r="B24" s="50" t="s">
        <v>366</v>
      </c>
      <c r="C24" s="49" t="s">
        <v>364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373</v>
      </c>
      <c r="C25" s="49" t="s">
        <v>377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137</v>
      </c>
      <c r="B26" s="50" t="s">
        <v>390</v>
      </c>
      <c r="C26" s="49" t="s">
        <v>391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137</v>
      </c>
      <c r="B27" s="50" t="s">
        <v>397</v>
      </c>
      <c r="C27" s="49" t="s">
        <v>398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407</v>
      </c>
      <c r="C28" s="49" t="s">
        <v>404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137</v>
      </c>
      <c r="B29" s="50" t="s">
        <v>416</v>
      </c>
      <c r="C29" s="49" t="s">
        <v>415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137</v>
      </c>
      <c r="B30" s="50" t="s">
        <v>419</v>
      </c>
      <c r="C30" s="49" t="s">
        <v>420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1:AF996">
    <cfRule type="expression" dxfId="182" priority="26" stopIfTrue="1">
      <formula>$A31&lt;&gt;""</formula>
    </cfRule>
  </conditionalFormatting>
  <conditionalFormatting sqref="A8:AF8">
    <cfRule type="expression" dxfId="181" priority="25" stopIfTrue="1">
      <formula>$A8&lt;&gt;""</formula>
    </cfRule>
  </conditionalFormatting>
  <conditionalFormatting sqref="A9:AF9">
    <cfRule type="expression" dxfId="180" priority="24" stopIfTrue="1">
      <formula>$A9&lt;&gt;""</formula>
    </cfRule>
  </conditionalFormatting>
  <conditionalFormatting sqref="A10:AF10">
    <cfRule type="expression" dxfId="178" priority="22" stopIfTrue="1">
      <formula>$A10&lt;&gt;""</formula>
    </cfRule>
  </conditionalFormatting>
  <conditionalFormatting sqref="A11:AF11">
    <cfRule type="expression" dxfId="177" priority="21" stopIfTrue="1">
      <formula>$A11&lt;&gt;""</formula>
    </cfRule>
  </conditionalFormatting>
  <conditionalFormatting sqref="A12:AF12">
    <cfRule type="expression" dxfId="176" priority="20" stopIfTrue="1">
      <formula>$A12&lt;&gt;""</formula>
    </cfRule>
  </conditionalFormatting>
  <conditionalFormatting sqref="A13:AF13">
    <cfRule type="expression" dxfId="175" priority="19" stopIfTrue="1">
      <formula>$A13&lt;&gt;""</formula>
    </cfRule>
  </conditionalFormatting>
  <conditionalFormatting sqref="A14:AF14">
    <cfRule type="expression" dxfId="174" priority="18" stopIfTrue="1">
      <formula>$A14&lt;&gt;""</formula>
    </cfRule>
  </conditionalFormatting>
  <conditionalFormatting sqref="A15:AF15">
    <cfRule type="expression" dxfId="173" priority="17" stopIfTrue="1">
      <formula>$A15&lt;&gt;""</formula>
    </cfRule>
  </conditionalFormatting>
  <conditionalFormatting sqref="A16:AF16">
    <cfRule type="expression" dxfId="172" priority="16" stopIfTrue="1">
      <formula>$A16&lt;&gt;""</formula>
    </cfRule>
  </conditionalFormatting>
  <conditionalFormatting sqref="A17:AF17">
    <cfRule type="expression" dxfId="171" priority="15" stopIfTrue="1">
      <formula>$A17&lt;&gt;""</formula>
    </cfRule>
  </conditionalFormatting>
  <conditionalFormatting sqref="A18:AF18">
    <cfRule type="expression" dxfId="170" priority="14" stopIfTrue="1">
      <formula>$A18&lt;&gt;""</formula>
    </cfRule>
  </conditionalFormatting>
  <conditionalFormatting sqref="A19:AF19">
    <cfRule type="expression" dxfId="169" priority="13" stopIfTrue="1">
      <formula>$A19&lt;&gt;""</formula>
    </cfRule>
  </conditionalFormatting>
  <conditionalFormatting sqref="A20:AF20">
    <cfRule type="expression" dxfId="168" priority="12" stopIfTrue="1">
      <formula>$A20&lt;&gt;""</formula>
    </cfRule>
  </conditionalFormatting>
  <conditionalFormatting sqref="A21:AF21">
    <cfRule type="expression" dxfId="167" priority="11" stopIfTrue="1">
      <formula>$A21&lt;&gt;""</formula>
    </cfRule>
  </conditionalFormatting>
  <conditionalFormatting sqref="A22:AF22">
    <cfRule type="expression" dxfId="166" priority="10" stopIfTrue="1">
      <formula>$A22&lt;&gt;""</formula>
    </cfRule>
  </conditionalFormatting>
  <conditionalFormatting sqref="A23:AF23">
    <cfRule type="expression" dxfId="165" priority="9" stopIfTrue="1">
      <formula>$A23&lt;&gt;""</formula>
    </cfRule>
  </conditionalFormatting>
  <conditionalFormatting sqref="A24:AF24">
    <cfRule type="expression" dxfId="164" priority="8" stopIfTrue="1">
      <formula>$A24&lt;&gt;""</formula>
    </cfRule>
  </conditionalFormatting>
  <conditionalFormatting sqref="A25:AF25">
    <cfRule type="expression" dxfId="163" priority="7" stopIfTrue="1">
      <formula>$A25&lt;&gt;""</formula>
    </cfRule>
  </conditionalFormatting>
  <conditionalFormatting sqref="A26:AF26">
    <cfRule type="expression" dxfId="162" priority="6" stopIfTrue="1">
      <formula>$A26&lt;&gt;""</formula>
    </cfRule>
  </conditionalFormatting>
  <conditionalFormatting sqref="A27:AF27">
    <cfRule type="expression" dxfId="161" priority="5" stopIfTrue="1">
      <formula>$A27&lt;&gt;""</formula>
    </cfRule>
  </conditionalFormatting>
  <conditionalFormatting sqref="A28:AF28">
    <cfRule type="expression" dxfId="160" priority="4" stopIfTrue="1">
      <formula>$A28&lt;&gt;""</formula>
    </cfRule>
  </conditionalFormatting>
  <conditionalFormatting sqref="A29:AF29">
    <cfRule type="expression" dxfId="159" priority="3" stopIfTrue="1">
      <formula>$A29&lt;&gt;""</formula>
    </cfRule>
  </conditionalFormatting>
  <conditionalFormatting sqref="A30:AF30">
    <cfRule type="expression" dxfId="158" priority="2" stopIfTrue="1">
      <formula>$A30&lt;&gt;""</formula>
    </cfRule>
  </conditionalFormatting>
  <conditionalFormatting sqref="A7:AF7">
    <cfRule type="expression" dxfId="15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19"/>
  <dimension ref="A1:AG99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5" t="s">
        <v>0</v>
      </c>
      <c r="B2" s="85" t="s">
        <v>1</v>
      </c>
      <c r="C2" s="8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41"/>
    </row>
    <row r="5" spans="1:33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41"/>
    </row>
    <row r="6" spans="1:33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426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144</v>
      </c>
      <c r="B8" s="50" t="s">
        <v>129</v>
      </c>
      <c r="C8" s="49" t="s">
        <v>135</v>
      </c>
      <c r="D8" s="39">
        <f t="shared" ref="D8:D30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137</v>
      </c>
      <c r="B9" s="50" t="s">
        <v>162</v>
      </c>
      <c r="C9" s="49" t="s">
        <v>157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183</v>
      </c>
      <c r="C10" s="49" t="s">
        <v>186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137</v>
      </c>
      <c r="B11" s="50" t="s">
        <v>204</v>
      </c>
      <c r="C11" s="49" t="s">
        <v>197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158</v>
      </c>
      <c r="B12" s="50" t="s">
        <v>217</v>
      </c>
      <c r="C12" s="49" t="s">
        <v>234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137</v>
      </c>
      <c r="B13" s="50" t="s">
        <v>257</v>
      </c>
      <c r="C13" s="49" t="s">
        <v>258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137</v>
      </c>
      <c r="B14" s="50" t="s">
        <v>262</v>
      </c>
      <c r="C14" s="49" t="s">
        <v>263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137</v>
      </c>
      <c r="B15" s="50" t="s">
        <v>279</v>
      </c>
      <c r="C15" s="49" t="s">
        <v>277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137</v>
      </c>
      <c r="B16" s="50" t="s">
        <v>302</v>
      </c>
      <c r="C16" s="49" t="s">
        <v>304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310</v>
      </c>
      <c r="C17" s="49" t="s">
        <v>309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324</v>
      </c>
      <c r="C18" s="49" t="s">
        <v>325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137</v>
      </c>
      <c r="B19" s="50" t="s">
        <v>327</v>
      </c>
      <c r="C19" s="49" t="s">
        <v>330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124</v>
      </c>
      <c r="B20" s="50" t="s">
        <v>334</v>
      </c>
      <c r="C20" s="49" t="s">
        <v>335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137</v>
      </c>
      <c r="B21" s="50" t="s">
        <v>337</v>
      </c>
      <c r="C21" s="49" t="s">
        <v>342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137</v>
      </c>
      <c r="B22" s="50" t="s">
        <v>351</v>
      </c>
      <c r="C22" s="49" t="s">
        <v>352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137</v>
      </c>
      <c r="B23" s="50" t="s">
        <v>359</v>
      </c>
      <c r="C23" s="49" t="s">
        <v>360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137</v>
      </c>
      <c r="B24" s="50" t="s">
        <v>363</v>
      </c>
      <c r="C24" s="49" t="s">
        <v>367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378</v>
      </c>
      <c r="C25" s="49" t="s">
        <v>382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137</v>
      </c>
      <c r="B26" s="50" t="s">
        <v>390</v>
      </c>
      <c r="C26" s="49" t="s">
        <v>391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137</v>
      </c>
      <c r="B27" s="50" t="s">
        <v>399</v>
      </c>
      <c r="C27" s="49" t="s">
        <v>398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137</v>
      </c>
      <c r="B28" s="50" t="s">
        <v>407</v>
      </c>
      <c r="C28" s="49" t="s">
        <v>408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137</v>
      </c>
      <c r="B29" s="50" t="s">
        <v>416</v>
      </c>
      <c r="C29" s="49" t="s">
        <v>415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137</v>
      </c>
      <c r="B30" s="50" t="s">
        <v>421</v>
      </c>
      <c r="C30" s="49" t="s">
        <v>420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1:AF996">
    <cfRule type="expression" dxfId="156" priority="26" stopIfTrue="1">
      <formula>$A31&lt;&gt;""</formula>
    </cfRule>
  </conditionalFormatting>
  <conditionalFormatting sqref="A8:AF8">
    <cfRule type="expression" dxfId="155" priority="25" stopIfTrue="1">
      <formula>$A8&lt;&gt;""</formula>
    </cfRule>
  </conditionalFormatting>
  <conditionalFormatting sqref="A9:AF9">
    <cfRule type="expression" dxfId="154" priority="24" stopIfTrue="1">
      <formula>$A9&lt;&gt;""</formula>
    </cfRule>
  </conditionalFormatting>
  <conditionalFormatting sqref="A10:AF10">
    <cfRule type="expression" dxfId="152" priority="22" stopIfTrue="1">
      <formula>$A10&lt;&gt;""</formula>
    </cfRule>
  </conditionalFormatting>
  <conditionalFormatting sqref="A11:AF11">
    <cfRule type="expression" dxfId="151" priority="21" stopIfTrue="1">
      <formula>$A11&lt;&gt;""</formula>
    </cfRule>
  </conditionalFormatting>
  <conditionalFormatting sqref="A12:AF12">
    <cfRule type="expression" dxfId="150" priority="20" stopIfTrue="1">
      <formula>$A12&lt;&gt;""</formula>
    </cfRule>
  </conditionalFormatting>
  <conditionalFormatting sqref="A13:AF13">
    <cfRule type="expression" dxfId="149" priority="19" stopIfTrue="1">
      <formula>$A13&lt;&gt;""</formula>
    </cfRule>
  </conditionalFormatting>
  <conditionalFormatting sqref="A14:AF14">
    <cfRule type="expression" dxfId="148" priority="18" stopIfTrue="1">
      <formula>$A14&lt;&gt;""</formula>
    </cfRule>
  </conditionalFormatting>
  <conditionalFormatting sqref="A15:AF15">
    <cfRule type="expression" dxfId="147" priority="17" stopIfTrue="1">
      <formula>$A15&lt;&gt;""</formula>
    </cfRule>
  </conditionalFormatting>
  <conditionalFormatting sqref="A16:AF16">
    <cfRule type="expression" dxfId="146" priority="16" stopIfTrue="1">
      <formula>$A16&lt;&gt;""</formula>
    </cfRule>
  </conditionalFormatting>
  <conditionalFormatting sqref="A17:AF17">
    <cfRule type="expression" dxfId="145" priority="15" stopIfTrue="1">
      <formula>$A17&lt;&gt;""</formula>
    </cfRule>
  </conditionalFormatting>
  <conditionalFormatting sqref="A18:AF18">
    <cfRule type="expression" dxfId="144" priority="14" stopIfTrue="1">
      <formula>$A18&lt;&gt;""</formula>
    </cfRule>
  </conditionalFormatting>
  <conditionalFormatting sqref="A19:AF19">
    <cfRule type="expression" dxfId="143" priority="13" stopIfTrue="1">
      <formula>$A19&lt;&gt;""</formula>
    </cfRule>
  </conditionalFormatting>
  <conditionalFormatting sqref="A20:AF20">
    <cfRule type="expression" dxfId="142" priority="12" stopIfTrue="1">
      <formula>$A20&lt;&gt;""</formula>
    </cfRule>
  </conditionalFormatting>
  <conditionalFormatting sqref="A21:AF21">
    <cfRule type="expression" dxfId="141" priority="11" stopIfTrue="1">
      <formula>$A21&lt;&gt;""</formula>
    </cfRule>
  </conditionalFormatting>
  <conditionalFormatting sqref="A22:AF22">
    <cfRule type="expression" dxfId="140" priority="10" stopIfTrue="1">
      <formula>$A22&lt;&gt;""</formula>
    </cfRule>
  </conditionalFormatting>
  <conditionalFormatting sqref="A23:AF23">
    <cfRule type="expression" dxfId="139" priority="9" stopIfTrue="1">
      <formula>$A23&lt;&gt;""</formula>
    </cfRule>
  </conditionalFormatting>
  <conditionalFormatting sqref="A24:AF24">
    <cfRule type="expression" dxfId="138" priority="8" stopIfTrue="1">
      <formula>$A24&lt;&gt;""</formula>
    </cfRule>
  </conditionalFormatting>
  <conditionalFormatting sqref="A25:AF25">
    <cfRule type="expression" dxfId="137" priority="7" stopIfTrue="1">
      <formula>$A25&lt;&gt;""</formula>
    </cfRule>
  </conditionalFormatting>
  <conditionalFormatting sqref="A26:AF26">
    <cfRule type="expression" dxfId="136" priority="6" stopIfTrue="1">
      <formula>$A26&lt;&gt;""</formula>
    </cfRule>
  </conditionalFormatting>
  <conditionalFormatting sqref="A27:AF27">
    <cfRule type="expression" dxfId="135" priority="5" stopIfTrue="1">
      <formula>$A27&lt;&gt;""</formula>
    </cfRule>
  </conditionalFormatting>
  <conditionalFormatting sqref="A28:AF28">
    <cfRule type="expression" dxfId="134" priority="4" stopIfTrue="1">
      <formula>$A28&lt;&gt;""</formula>
    </cfRule>
  </conditionalFormatting>
  <conditionalFormatting sqref="A29:AF29">
    <cfRule type="expression" dxfId="133" priority="3" stopIfTrue="1">
      <formula>$A29&lt;&gt;""</formula>
    </cfRule>
  </conditionalFormatting>
  <conditionalFormatting sqref="A30:AF30">
    <cfRule type="expression" dxfId="132" priority="2" stopIfTrue="1">
      <formula>$A30&lt;&gt;""</formula>
    </cfRule>
  </conditionalFormatting>
  <conditionalFormatting sqref="A7:AF7">
    <cfRule type="expression" dxfId="13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AH994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5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426</v>
      </c>
      <c r="C7" s="43" t="s">
        <v>79</v>
      </c>
      <c r="D7" s="58">
        <f>SUM($D$8:$D$30)</f>
        <v>18784</v>
      </c>
      <c r="E7" s="58">
        <f>SUM($E$8:$E$30)</f>
        <v>691</v>
      </c>
      <c r="F7" s="58">
        <f>SUM($F$8:$F$30)</f>
        <v>83</v>
      </c>
      <c r="G7" s="58">
        <f>SUM($G$8:$G$30)</f>
        <v>1162</v>
      </c>
      <c r="H7" s="58">
        <f>SUM($H$8:$H$30)</f>
        <v>153</v>
      </c>
      <c r="I7" s="58">
        <f>SUM($I$8:$I$30)</f>
        <v>21</v>
      </c>
      <c r="J7" s="58">
        <f>SUM($J$8:$J$30)</f>
        <v>0</v>
      </c>
      <c r="K7" s="58">
        <f>SUM($K$8:$K$30)</f>
        <v>1</v>
      </c>
      <c r="L7" s="58">
        <f>SUM($L$8:$L$30)</f>
        <v>98</v>
      </c>
      <c r="M7" s="58">
        <f>SUM($M$8:$M$30)</f>
        <v>0</v>
      </c>
      <c r="N7" s="58">
        <f>SUM($N$8:$N$30)</f>
        <v>45</v>
      </c>
      <c r="O7" s="58">
        <f>SUM($O$8:$O$30)</f>
        <v>0</v>
      </c>
      <c r="P7" s="58">
        <f>SUM($P$8:$P$30)</f>
        <v>234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2</v>
      </c>
      <c r="X7" s="58">
        <f>SUM($X$8:$X$30)</f>
        <v>0</v>
      </c>
      <c r="Y7" s="58">
        <f>SUM($Y$8:$Y$30)</f>
        <v>1</v>
      </c>
      <c r="Z7" s="58">
        <f>SUM($Z$8:$Z$30)</f>
        <v>0</v>
      </c>
      <c r="AA7" s="58">
        <f>SUM($AA$8:$AA$30)</f>
        <v>1</v>
      </c>
      <c r="AB7" s="58">
        <f>SUM($AB$8:$AB$30)</f>
        <v>0</v>
      </c>
      <c r="AC7" s="58">
        <f>SUM($AC$8:$AC$30)</f>
        <v>16292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124</v>
      </c>
      <c r="B8" s="50" t="s">
        <v>125</v>
      </c>
      <c r="C8" s="49" t="s">
        <v>126</v>
      </c>
      <c r="D8" s="39">
        <f t="shared" ref="D8:D30" si="0"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124</v>
      </c>
      <c r="B9" s="50" t="s">
        <v>153</v>
      </c>
      <c r="C9" s="49" t="s">
        <v>154</v>
      </c>
      <c r="D9" s="39">
        <f t="shared" si="0"/>
        <v>1213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333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40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535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153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7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98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45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2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49" t="s">
        <v>180</v>
      </c>
      <c r="B10" s="50" t="s">
        <v>178</v>
      </c>
      <c r="C10" s="49" t="s">
        <v>181</v>
      </c>
      <c r="D10" s="39">
        <f t="shared" si="0"/>
        <v>17571</v>
      </c>
      <c r="E10" s="39">
        <f>'ごみ搬入量内訳(直接資源化)'!E10+'ごみ搬入量内訳(焼却)'!E10+'ごみ搬入量内訳(粗大)'!E10+'ごみ搬入量内訳(堆肥化)'!E10+'ごみ搬入量内訳(飼料化)'!E10+'ごみ搬入量内訳(メタン化)'!E10+'ごみ搬入量内訳(燃料化)'!E10+'ごみ搬入量内訳(セメント)'!E10+'ごみ搬入量内訳(資源化等)'!E10+'ごみ搬入量内訳(その他)'!E10+'ごみ搬入量内訳(直接埋立)'!E10+'ごみ搬入量内訳(海洋投入)'!E11</f>
        <v>358</v>
      </c>
      <c r="F10" s="39">
        <f>'ごみ搬入量内訳(直接資源化)'!F10+'ごみ搬入量内訳(焼却)'!F10+'ごみ搬入量内訳(粗大)'!F10+'ごみ搬入量内訳(堆肥化)'!F10+'ごみ搬入量内訳(飼料化)'!F10+'ごみ搬入量内訳(メタン化)'!F10+'ごみ搬入量内訳(燃料化)'!F10+'ごみ搬入量内訳(セメント)'!F10+'ごみ搬入量内訳(資源化等)'!F10+'ごみ搬入量内訳(その他)'!F10+'ごみ搬入量内訳(直接埋立)'!F10+'ごみ搬入量内訳(海洋投入)'!F11</f>
        <v>43</v>
      </c>
      <c r="G10" s="39">
        <f>'ごみ搬入量内訳(直接資源化)'!G10+'ごみ搬入量内訳(焼却)'!G10+'ごみ搬入量内訳(粗大)'!G10+'ごみ搬入量内訳(堆肥化)'!G10+'ごみ搬入量内訳(飼料化)'!G10+'ごみ搬入量内訳(メタン化)'!G10+'ごみ搬入量内訳(燃料化)'!G10+'ごみ搬入量内訳(セメント)'!G10+'ごみ搬入量内訳(資源化等)'!G10+'ごみ搬入量内訳(その他)'!G10+'ごみ搬入量内訳(直接埋立)'!G10+'ごみ搬入量内訳(海洋投入)'!G11</f>
        <v>627</v>
      </c>
      <c r="H10" s="39">
        <f>'ごみ搬入量内訳(直接資源化)'!H10+'ごみ搬入量内訳(焼却)'!H10+'ごみ搬入量内訳(粗大)'!H10+'ごみ搬入量内訳(堆肥化)'!H10+'ごみ搬入量内訳(飼料化)'!H10+'ごみ搬入量内訳(メタン化)'!H10+'ごみ搬入量内訳(燃料化)'!H10+'ごみ搬入量内訳(セメント)'!H10+'ごみ搬入量内訳(資源化等)'!H10+'ごみ搬入量内訳(その他)'!H10+'ごみ搬入量内訳(直接埋立)'!H10+'ごみ搬入量内訳(海洋投入)'!H11</f>
        <v>0</v>
      </c>
      <c r="I10" s="39">
        <f>'ごみ搬入量内訳(直接資源化)'!I10+'ごみ搬入量内訳(焼却)'!I10+'ごみ搬入量内訳(粗大)'!I10+'ごみ搬入量内訳(堆肥化)'!I10+'ごみ搬入量内訳(飼料化)'!I10+'ごみ搬入量内訳(メタン化)'!I10+'ごみ搬入量内訳(燃料化)'!I10+'ごみ搬入量内訳(セメント)'!I10+'ごみ搬入量内訳(資源化等)'!I10+'ごみ搬入量内訳(その他)'!I10+'ごみ搬入量内訳(直接埋立)'!I10+'ごみ搬入量内訳(海洋投入)'!I11</f>
        <v>14</v>
      </c>
      <c r="J10" s="39">
        <f>'ごみ搬入量内訳(直接資源化)'!J10+'ごみ搬入量内訳(焼却)'!J10+'ごみ搬入量内訳(粗大)'!J10+'ごみ搬入量内訳(堆肥化)'!J10+'ごみ搬入量内訳(飼料化)'!J10+'ごみ搬入量内訳(メタン化)'!J10+'ごみ搬入量内訳(燃料化)'!J10+'ごみ搬入量内訳(セメント)'!J10+'ごみ搬入量内訳(資源化等)'!J10+'ごみ搬入量内訳(その他)'!J10+'ごみ搬入量内訳(直接埋立)'!J10+'ごみ搬入量内訳(海洋投入)'!J11</f>
        <v>0</v>
      </c>
      <c r="K10" s="39">
        <f>'ごみ搬入量内訳(直接資源化)'!K10+'ごみ搬入量内訳(焼却)'!K10+'ごみ搬入量内訳(粗大)'!K10+'ごみ搬入量内訳(堆肥化)'!K10+'ごみ搬入量内訳(飼料化)'!K10+'ごみ搬入量内訳(メタン化)'!K10+'ごみ搬入量内訳(燃料化)'!K10+'ごみ搬入量内訳(セメント)'!K10+'ごみ搬入量内訳(資源化等)'!K10+'ごみ搬入量内訳(その他)'!K10+'ごみ搬入量内訳(直接埋立)'!K10+'ごみ搬入量内訳(海洋投入)'!K11</f>
        <v>1</v>
      </c>
      <c r="L10" s="39">
        <f>'ごみ搬入量内訳(直接資源化)'!L10+'ごみ搬入量内訳(焼却)'!L10+'ごみ搬入量内訳(粗大)'!L10+'ごみ搬入量内訳(堆肥化)'!L10+'ごみ搬入量内訳(飼料化)'!L10+'ごみ搬入量内訳(メタン化)'!L10+'ごみ搬入量内訳(燃料化)'!L10+'ごみ搬入量内訳(セメント)'!L10+'ごみ搬入量内訳(資源化等)'!L10+'ごみ搬入量内訳(その他)'!L10+'ごみ搬入量内訳(直接埋立)'!L10+'ごみ搬入量内訳(海洋投入)'!L11</f>
        <v>0</v>
      </c>
      <c r="M10" s="39">
        <f>'ごみ搬入量内訳(直接資源化)'!M10+'ごみ搬入量内訳(焼却)'!M10+'ごみ搬入量内訳(粗大)'!M10+'ごみ搬入量内訳(堆肥化)'!M10+'ごみ搬入量内訳(飼料化)'!M10+'ごみ搬入量内訳(メタン化)'!M10+'ごみ搬入量内訳(燃料化)'!M10+'ごみ搬入量内訳(セメント)'!M10+'ごみ搬入量内訳(資源化等)'!M10+'ごみ搬入量内訳(その他)'!M10+'ごみ搬入量内訳(直接埋立)'!M10+'ごみ搬入量内訳(海洋投入)'!M11</f>
        <v>0</v>
      </c>
      <c r="N10" s="39">
        <f>'ごみ搬入量内訳(直接資源化)'!N10+'ごみ搬入量内訳(焼却)'!N10+'ごみ搬入量内訳(粗大)'!N10+'ごみ搬入量内訳(堆肥化)'!N10+'ごみ搬入量内訳(飼料化)'!N10+'ごみ搬入量内訳(メタン化)'!N10+'ごみ搬入量内訳(燃料化)'!N10+'ごみ搬入量内訳(セメント)'!N10+'ごみ搬入量内訳(資源化等)'!N10+'ごみ搬入量内訳(その他)'!N10+'ごみ搬入量内訳(直接埋立)'!N10+'ごみ搬入量内訳(海洋投入)'!N11</f>
        <v>0</v>
      </c>
      <c r="O10" s="39">
        <f>'ごみ搬入量内訳(直接資源化)'!O10+'ごみ搬入量内訳(焼却)'!O10+'ごみ搬入量内訳(粗大)'!O10+'ごみ搬入量内訳(堆肥化)'!O10+'ごみ搬入量内訳(飼料化)'!O10+'ごみ搬入量内訳(メタン化)'!O10+'ごみ搬入量内訳(燃料化)'!O10+'ごみ搬入量内訳(セメント)'!O10+'ごみ搬入量内訳(資源化等)'!O10+'ごみ搬入量内訳(その他)'!O10+'ごみ搬入量内訳(直接埋立)'!O10+'ごみ搬入量内訳(海洋投入)'!O11</f>
        <v>0</v>
      </c>
      <c r="P10" s="39">
        <f>'ごみ搬入量内訳(直接資源化)'!P10+'ごみ搬入量内訳(焼却)'!P10+'ごみ搬入量内訳(粗大)'!P10+'ごみ搬入量内訳(堆肥化)'!P10+'ごみ搬入量内訳(飼料化)'!P10+'ごみ搬入量内訳(メタン化)'!P10+'ごみ搬入量内訳(燃料化)'!P10+'ごみ搬入量内訳(セメント)'!P10+'ごみ搬入量内訳(資源化等)'!P10+'ごみ搬入量内訳(その他)'!P10+'ごみ搬入量内訳(直接埋立)'!P10+'ごみ搬入量内訳(海洋投入)'!P11</f>
        <v>234</v>
      </c>
      <c r="Q10" s="39">
        <f>'ごみ搬入量内訳(直接資源化)'!Q10+'ごみ搬入量内訳(焼却)'!Q10+'ごみ搬入量内訳(粗大)'!Q10+'ごみ搬入量内訳(堆肥化)'!Q10+'ごみ搬入量内訳(飼料化)'!Q10+'ごみ搬入量内訳(メタン化)'!Q10+'ごみ搬入量内訳(燃料化)'!Q10+'ごみ搬入量内訳(セメント)'!Q10+'ごみ搬入量内訳(資源化等)'!Q10+'ごみ搬入量内訳(その他)'!Q10+'ごみ搬入量内訳(直接埋立)'!Q10+'ごみ搬入量内訳(海洋投入)'!Q11</f>
        <v>0</v>
      </c>
      <c r="R10" s="39">
        <f>'ごみ搬入量内訳(直接資源化)'!R10+'ごみ搬入量内訳(焼却)'!R10+'ごみ搬入量内訳(粗大)'!R10+'ごみ搬入量内訳(堆肥化)'!R10+'ごみ搬入量内訳(飼料化)'!R10+'ごみ搬入量内訳(メタン化)'!R10+'ごみ搬入量内訳(燃料化)'!R10+'ごみ搬入量内訳(セメント)'!R10+'ごみ搬入量内訳(資源化等)'!R10+'ごみ搬入量内訳(その他)'!R10+'ごみ搬入量内訳(直接埋立)'!R10+'ごみ搬入量内訳(海洋投入)'!R11</f>
        <v>0</v>
      </c>
      <c r="S10" s="39">
        <f>'ごみ搬入量内訳(直接資源化)'!S10+'ごみ搬入量内訳(焼却)'!S10+'ごみ搬入量内訳(粗大)'!S10+'ごみ搬入量内訳(堆肥化)'!S10+'ごみ搬入量内訳(飼料化)'!S10+'ごみ搬入量内訳(メタン化)'!S10+'ごみ搬入量内訳(燃料化)'!S10+'ごみ搬入量内訳(セメント)'!S10+'ごみ搬入量内訳(資源化等)'!S10+'ごみ搬入量内訳(その他)'!S10+'ごみ搬入量内訳(直接埋立)'!S10+'ごみ搬入量内訳(海洋投入)'!S11</f>
        <v>0</v>
      </c>
      <c r="T10" s="39">
        <f>'ごみ搬入量内訳(直接資源化)'!T10+'ごみ搬入量内訳(焼却)'!T10+'ごみ搬入量内訳(粗大)'!T10+'ごみ搬入量内訳(堆肥化)'!T10+'ごみ搬入量内訳(飼料化)'!T10+'ごみ搬入量内訳(メタン化)'!T10+'ごみ搬入量内訳(燃料化)'!T10+'ごみ搬入量内訳(セメント)'!T10+'ごみ搬入量内訳(資源化等)'!T10+'ごみ搬入量内訳(その他)'!T10+'ごみ搬入量内訳(直接埋立)'!T10+'ごみ搬入量内訳(海洋投入)'!T11</f>
        <v>0</v>
      </c>
      <c r="U10" s="39">
        <f>'ごみ搬入量内訳(直接資源化)'!U10+'ごみ搬入量内訳(焼却)'!U10+'ごみ搬入量内訳(粗大)'!U10+'ごみ搬入量内訳(堆肥化)'!U10+'ごみ搬入量内訳(飼料化)'!U10+'ごみ搬入量内訳(メタン化)'!U10+'ごみ搬入量内訳(燃料化)'!U10+'ごみ搬入量内訳(セメント)'!U10+'ごみ搬入量内訳(資源化等)'!U10+'ごみ搬入量内訳(その他)'!U10+'ごみ搬入量内訳(直接埋立)'!U10+'ごみ搬入量内訳(海洋投入)'!U11</f>
        <v>0</v>
      </c>
      <c r="V10" s="39">
        <f>'ごみ搬入量内訳(直接資源化)'!V10+'ごみ搬入量内訳(焼却)'!V10+'ごみ搬入量内訳(粗大)'!V10+'ごみ搬入量内訳(堆肥化)'!V10+'ごみ搬入量内訳(飼料化)'!V10+'ごみ搬入量内訳(メタン化)'!V10+'ごみ搬入量内訳(燃料化)'!V10+'ごみ搬入量内訳(セメント)'!V10+'ごみ搬入量内訳(資源化等)'!V10+'ごみ搬入量内訳(その他)'!V10+'ごみ搬入量内訳(直接埋立)'!V10+'ごみ搬入量内訳(海洋投入)'!V11</f>
        <v>0</v>
      </c>
      <c r="W10" s="39">
        <f>'ごみ搬入量内訳(直接資源化)'!W10+'ごみ搬入量内訳(焼却)'!W10+'ごみ搬入量内訳(粗大)'!W10+'ごみ搬入量内訳(堆肥化)'!W10+'ごみ搬入量内訳(飼料化)'!W10+'ごみ搬入量内訳(メタン化)'!W10+'ごみ搬入量内訳(燃料化)'!W10+'ごみ搬入量内訳(セメント)'!W10+'ごみ搬入量内訳(資源化等)'!W10+'ごみ搬入量内訳(その他)'!W10+'ごみ搬入量内訳(直接埋立)'!W10+'ごみ搬入量内訳(海洋投入)'!W11</f>
        <v>0</v>
      </c>
      <c r="X10" s="39">
        <f>'ごみ搬入量内訳(直接資源化)'!X10+'ごみ搬入量内訳(焼却)'!X10+'ごみ搬入量内訳(粗大)'!X10+'ごみ搬入量内訳(堆肥化)'!X10+'ごみ搬入量内訳(飼料化)'!X10+'ごみ搬入量内訳(メタン化)'!X10+'ごみ搬入量内訳(燃料化)'!X10+'ごみ搬入量内訳(セメント)'!X10+'ごみ搬入量内訳(資源化等)'!X10+'ごみ搬入量内訳(その他)'!X10+'ごみ搬入量内訳(直接埋立)'!X10+'ごみ搬入量内訳(海洋投入)'!X11</f>
        <v>0</v>
      </c>
      <c r="Y10" s="39">
        <f>'ごみ搬入量内訳(直接資源化)'!Y10+'ごみ搬入量内訳(焼却)'!Y10+'ごみ搬入量内訳(粗大)'!Y10+'ごみ搬入量内訳(堆肥化)'!Y10+'ごみ搬入量内訳(飼料化)'!Y10+'ごみ搬入量内訳(メタン化)'!Y10+'ごみ搬入量内訳(燃料化)'!Y10+'ごみ搬入量内訳(セメント)'!Y10+'ごみ搬入量内訳(資源化等)'!Y10+'ごみ搬入量内訳(その他)'!Y10+'ごみ搬入量内訳(直接埋立)'!Y10+'ごみ搬入量内訳(海洋投入)'!Y11</f>
        <v>1</v>
      </c>
      <c r="Z10" s="39">
        <f>'ごみ搬入量内訳(直接資源化)'!Z10+'ごみ搬入量内訳(焼却)'!Z10+'ごみ搬入量内訳(粗大)'!Z10+'ごみ搬入量内訳(堆肥化)'!Z10+'ごみ搬入量内訳(飼料化)'!Z10+'ごみ搬入量内訳(メタン化)'!Z10+'ごみ搬入量内訳(燃料化)'!Z10+'ごみ搬入量内訳(セメント)'!Z10+'ごみ搬入量内訳(資源化等)'!Z10+'ごみ搬入量内訳(その他)'!Z10+'ごみ搬入量内訳(直接埋立)'!Z10+'ごみ搬入量内訳(海洋投入)'!Z11</f>
        <v>0</v>
      </c>
      <c r="AA10" s="39">
        <f>'ごみ搬入量内訳(直接資源化)'!AA10+'ごみ搬入量内訳(焼却)'!AA10+'ごみ搬入量内訳(粗大)'!AA10+'ごみ搬入量内訳(堆肥化)'!AA10+'ごみ搬入量内訳(飼料化)'!AA10+'ごみ搬入量内訳(メタン化)'!AA10+'ごみ搬入量内訳(燃料化)'!AA10+'ごみ搬入量内訳(セメント)'!AA10+'ごみ搬入量内訳(資源化等)'!AA10+'ごみ搬入量内訳(その他)'!AA10+'ごみ搬入量内訳(直接埋立)'!AA10+'ごみ搬入量内訳(海洋投入)'!AA11</f>
        <v>1</v>
      </c>
      <c r="AB10" s="39">
        <f>'ごみ搬入量内訳(直接資源化)'!AB10+'ごみ搬入量内訳(焼却)'!AB10+'ごみ搬入量内訳(粗大)'!AB10+'ごみ搬入量内訳(堆肥化)'!AB10+'ごみ搬入量内訳(飼料化)'!AB10+'ごみ搬入量内訳(メタン化)'!AB10+'ごみ搬入量内訳(燃料化)'!AB10+'ごみ搬入量内訳(セメント)'!AB10+'ごみ搬入量内訳(資源化等)'!AB10+'ごみ搬入量内訳(その他)'!AB10+'ごみ搬入量内訳(直接埋立)'!AB10+'ごみ搬入量内訳(海洋投入)'!AB11</f>
        <v>0</v>
      </c>
      <c r="AC10" s="39">
        <f>'ごみ搬入量内訳(直接資源化)'!AC10+'ごみ搬入量内訳(焼却)'!AC10+'ごみ搬入量内訳(粗大)'!AC10+'ごみ搬入量内訳(堆肥化)'!AC10+'ごみ搬入量内訳(飼料化)'!AC10+'ごみ搬入量内訳(メタン化)'!AC10+'ごみ搬入量内訳(燃料化)'!AC10+'ごみ搬入量内訳(セメント)'!AC10+'ごみ搬入量内訳(資源化等)'!AC10+'ごみ搬入量内訳(その他)'!AC10+'ごみ搬入量内訳(直接埋立)'!AC10+'ごみ搬入量内訳(海洋投入)'!AC11</f>
        <v>16292</v>
      </c>
      <c r="AD10" s="39">
        <f>'ごみ搬入量内訳(直接資源化)'!AD10+'ごみ搬入量内訳(焼却)'!AD10+'ごみ搬入量内訳(粗大)'!AD10+'ごみ搬入量内訳(堆肥化)'!AD10+'ごみ搬入量内訳(飼料化)'!AD10+'ごみ搬入量内訳(メタン化)'!AD10+'ごみ搬入量内訳(燃料化)'!AD10+'ごみ搬入量内訳(セメント)'!AD10+'ごみ搬入量内訳(資源化等)'!AD10+'ごみ搬入量内訳(その他)'!AD10+'ごみ搬入量内訳(直接埋立)'!AD10+'ごみ搬入量内訳(海洋投入)'!AD11</f>
        <v>0</v>
      </c>
      <c r="AE10" s="39">
        <f>'ごみ搬入量内訳(直接資源化)'!AE10+'ごみ搬入量内訳(焼却)'!AE10+'ごみ搬入量内訳(粗大)'!AE10+'ごみ搬入量内訳(堆肥化)'!AE10+'ごみ搬入量内訳(飼料化)'!AE10+'ごみ搬入量内訳(メタン化)'!AE10+'ごみ搬入量内訳(燃料化)'!AE10+'ごみ搬入量内訳(セメント)'!AE10+'ごみ搬入量内訳(資源化等)'!AE10+'ごみ搬入量内訳(その他)'!AE10+'ごみ搬入量内訳(直接埋立)'!AE10+'ごみ搬入量内訳(海洋投入)'!AE11</f>
        <v>0</v>
      </c>
      <c r="AF10" s="39">
        <f>'ごみ搬入量内訳(直接資源化)'!AF10+'ごみ搬入量内訳(焼却)'!AF10+'ごみ搬入量内訳(粗大)'!AF10+'ごみ搬入量内訳(堆肥化)'!AF10+'ごみ搬入量内訳(飼料化)'!AF10+'ごみ搬入量内訳(メタン化)'!AF10+'ごみ搬入量内訳(燃料化)'!AF10+'ごみ搬入量内訳(セメント)'!AF10+'ごみ搬入量内訳(資源化等)'!AF10+'ごみ搬入量内訳(その他)'!AF10+'ごみ搬入量内訳(直接埋立)'!AF10+'ごみ搬入量内訳(海洋投入)'!AF11</f>
        <v>0</v>
      </c>
      <c r="AG10" s="39">
        <f>'ごみ搬入量内訳(直接資源化)'!AG10+'ごみ搬入量内訳(焼却)'!AG10+'ごみ搬入量内訳(粗大)'!AG10+'ごみ搬入量内訳(堆肥化)'!AG10+'ごみ搬入量内訳(飼料化)'!AG10+'ごみ搬入量内訳(メタン化)'!AG10+'ごみ搬入量内訳(燃料化)'!AG10+'ごみ搬入量内訳(セメント)'!AG10+'ごみ搬入量内訳(資源化等)'!AG10+'ごみ搬入量内訳(その他)'!AG10+'ごみ搬入量内訳(直接埋立)'!AG10+'ごみ搬入量内訳(海洋投入)'!AG11</f>
        <v>0</v>
      </c>
      <c r="AH10" s="39">
        <f>'ごみ搬入量内訳(直接資源化)'!AH10+'ごみ搬入量内訳(焼却)'!AH10+'ごみ搬入量内訳(粗大)'!AH10+'ごみ搬入量内訳(堆肥化)'!AH10+'ごみ搬入量内訳(飼料化)'!AH10+'ごみ搬入量内訳(メタン化)'!AH10+'ごみ搬入量内訳(燃料化)'!AH10+'ごみ搬入量内訳(セメント)'!AH10+'ごみ搬入量内訳(資源化等)'!AH10+'ごみ搬入量内訳(その他)'!AH10+'ごみ搬入量内訳(直接埋立)'!AH10+'ごみ搬入量内訳(海洋投入)'!AH11</f>
        <v>0</v>
      </c>
    </row>
    <row r="11" spans="1:34" s="10" customFormat="1" ht="12" customHeight="1">
      <c r="A11" s="49" t="s">
        <v>124</v>
      </c>
      <c r="B11" s="50" t="s">
        <v>195</v>
      </c>
      <c r="C11" s="49" t="s">
        <v>196</v>
      </c>
      <c r="D11" s="39">
        <f t="shared" si="0"/>
        <v>0</v>
      </c>
      <c r="E11" s="39">
        <f>'ごみ搬入量内訳(直接資源化)'!E11+'ごみ搬入量内訳(焼却)'!E11+'ごみ搬入量内訳(粗大)'!E11+'ごみ搬入量内訳(堆肥化)'!E11+'ごみ搬入量内訳(飼料化)'!E11+'ごみ搬入量内訳(メタン化)'!E11+'ごみ搬入量内訳(燃料化)'!E11+'ごみ搬入量内訳(セメント)'!E11+'ごみ搬入量内訳(資源化等)'!E11+'ごみ搬入量内訳(その他)'!E11+'ごみ搬入量内訳(直接埋立)'!E11+'ごみ搬入量内訳(海洋投入)'!E12</f>
        <v>0</v>
      </c>
      <c r="F11" s="39">
        <f>'ごみ搬入量内訳(直接資源化)'!F11+'ごみ搬入量内訳(焼却)'!F11+'ごみ搬入量内訳(粗大)'!F11+'ごみ搬入量内訳(堆肥化)'!F11+'ごみ搬入量内訳(飼料化)'!F11+'ごみ搬入量内訳(メタン化)'!F11+'ごみ搬入量内訳(燃料化)'!F11+'ごみ搬入量内訳(セメント)'!F11+'ごみ搬入量内訳(資源化等)'!F11+'ごみ搬入量内訳(その他)'!F11+'ごみ搬入量内訳(直接埋立)'!F11+'ごみ搬入量内訳(海洋投入)'!F12</f>
        <v>0</v>
      </c>
      <c r="G11" s="39">
        <f>'ごみ搬入量内訳(直接資源化)'!G11+'ごみ搬入量内訳(焼却)'!G11+'ごみ搬入量内訳(粗大)'!G11+'ごみ搬入量内訳(堆肥化)'!G11+'ごみ搬入量内訳(飼料化)'!G11+'ごみ搬入量内訳(メタン化)'!G11+'ごみ搬入量内訳(燃料化)'!G11+'ごみ搬入量内訳(セメント)'!G11+'ごみ搬入量内訳(資源化等)'!G11+'ごみ搬入量内訳(その他)'!G11+'ごみ搬入量内訳(直接埋立)'!G11+'ごみ搬入量内訳(海洋投入)'!G12</f>
        <v>0</v>
      </c>
      <c r="H11" s="39">
        <f>'ごみ搬入量内訳(直接資源化)'!H11+'ごみ搬入量内訳(焼却)'!H11+'ごみ搬入量内訳(粗大)'!H11+'ごみ搬入量内訳(堆肥化)'!H11+'ごみ搬入量内訳(飼料化)'!H11+'ごみ搬入量内訳(メタン化)'!H11+'ごみ搬入量内訳(燃料化)'!H11+'ごみ搬入量内訳(セメント)'!H11+'ごみ搬入量内訳(資源化等)'!H11+'ごみ搬入量内訳(その他)'!H11+'ごみ搬入量内訳(直接埋立)'!H11+'ごみ搬入量内訳(海洋投入)'!H12</f>
        <v>0</v>
      </c>
      <c r="I11" s="39">
        <f>'ごみ搬入量内訳(直接資源化)'!I11+'ごみ搬入量内訳(焼却)'!I11+'ごみ搬入量内訳(粗大)'!I11+'ごみ搬入量内訳(堆肥化)'!I11+'ごみ搬入量内訳(飼料化)'!I11+'ごみ搬入量内訳(メタン化)'!I11+'ごみ搬入量内訳(燃料化)'!I11+'ごみ搬入量内訳(セメント)'!I11+'ごみ搬入量内訳(資源化等)'!I11+'ごみ搬入量内訳(その他)'!I11+'ごみ搬入量内訳(直接埋立)'!I11+'ごみ搬入量内訳(海洋投入)'!I12</f>
        <v>0</v>
      </c>
      <c r="J11" s="39">
        <f>'ごみ搬入量内訳(直接資源化)'!J11+'ごみ搬入量内訳(焼却)'!J11+'ごみ搬入量内訳(粗大)'!J11+'ごみ搬入量内訳(堆肥化)'!J11+'ごみ搬入量内訳(飼料化)'!J11+'ごみ搬入量内訳(メタン化)'!J11+'ごみ搬入量内訳(燃料化)'!J11+'ごみ搬入量内訳(セメント)'!J11+'ごみ搬入量内訳(資源化等)'!J11+'ごみ搬入量内訳(その他)'!J11+'ごみ搬入量内訳(直接埋立)'!J11+'ごみ搬入量内訳(海洋投入)'!J12</f>
        <v>0</v>
      </c>
      <c r="K11" s="39">
        <f>'ごみ搬入量内訳(直接資源化)'!K11+'ごみ搬入量内訳(焼却)'!K11+'ごみ搬入量内訳(粗大)'!K11+'ごみ搬入量内訳(堆肥化)'!K11+'ごみ搬入量内訳(飼料化)'!K11+'ごみ搬入量内訳(メタン化)'!K11+'ごみ搬入量内訳(燃料化)'!K11+'ごみ搬入量内訳(セメント)'!K11+'ごみ搬入量内訳(資源化等)'!K11+'ごみ搬入量内訳(その他)'!K11+'ごみ搬入量内訳(直接埋立)'!K11+'ごみ搬入量内訳(海洋投入)'!K12</f>
        <v>0</v>
      </c>
      <c r="L11" s="39">
        <f>'ごみ搬入量内訳(直接資源化)'!L11+'ごみ搬入量内訳(焼却)'!L11+'ごみ搬入量内訳(粗大)'!L11+'ごみ搬入量内訳(堆肥化)'!L11+'ごみ搬入量内訳(飼料化)'!L11+'ごみ搬入量内訳(メタン化)'!L11+'ごみ搬入量内訳(燃料化)'!L11+'ごみ搬入量内訳(セメント)'!L11+'ごみ搬入量内訳(資源化等)'!L11+'ごみ搬入量内訳(その他)'!L11+'ごみ搬入量内訳(直接埋立)'!L11+'ごみ搬入量内訳(海洋投入)'!L12</f>
        <v>0</v>
      </c>
      <c r="M11" s="39">
        <f>'ごみ搬入量内訳(直接資源化)'!M11+'ごみ搬入量内訳(焼却)'!M11+'ごみ搬入量内訳(粗大)'!M11+'ごみ搬入量内訳(堆肥化)'!M11+'ごみ搬入量内訳(飼料化)'!M11+'ごみ搬入量内訳(メタン化)'!M11+'ごみ搬入量内訳(燃料化)'!M11+'ごみ搬入量内訳(セメント)'!M11+'ごみ搬入量内訳(資源化等)'!M11+'ごみ搬入量内訳(その他)'!M11+'ごみ搬入量内訳(直接埋立)'!M11+'ごみ搬入量内訳(海洋投入)'!M12</f>
        <v>0</v>
      </c>
      <c r="N11" s="39">
        <f>'ごみ搬入量内訳(直接資源化)'!N11+'ごみ搬入量内訳(焼却)'!N11+'ごみ搬入量内訳(粗大)'!N11+'ごみ搬入量内訳(堆肥化)'!N11+'ごみ搬入量内訳(飼料化)'!N11+'ごみ搬入量内訳(メタン化)'!N11+'ごみ搬入量内訳(燃料化)'!N11+'ごみ搬入量内訳(セメント)'!N11+'ごみ搬入量内訳(資源化等)'!N11+'ごみ搬入量内訳(その他)'!N11+'ごみ搬入量内訳(直接埋立)'!N11+'ごみ搬入量内訳(海洋投入)'!N12</f>
        <v>0</v>
      </c>
      <c r="O11" s="39">
        <f>'ごみ搬入量内訳(直接資源化)'!O11+'ごみ搬入量内訳(焼却)'!O11+'ごみ搬入量内訳(粗大)'!O11+'ごみ搬入量内訳(堆肥化)'!O11+'ごみ搬入量内訳(飼料化)'!O11+'ごみ搬入量内訳(メタン化)'!O11+'ごみ搬入量内訳(燃料化)'!O11+'ごみ搬入量内訳(セメント)'!O11+'ごみ搬入量内訳(資源化等)'!O11+'ごみ搬入量内訳(その他)'!O11+'ごみ搬入量内訳(直接埋立)'!O11+'ごみ搬入量内訳(海洋投入)'!O12</f>
        <v>0</v>
      </c>
      <c r="P11" s="39">
        <f>'ごみ搬入量内訳(直接資源化)'!P11+'ごみ搬入量内訳(焼却)'!P11+'ごみ搬入量内訳(粗大)'!P11+'ごみ搬入量内訳(堆肥化)'!P11+'ごみ搬入量内訳(飼料化)'!P11+'ごみ搬入量内訳(メタン化)'!P11+'ごみ搬入量内訳(燃料化)'!P11+'ごみ搬入量内訳(セメント)'!P11+'ごみ搬入量内訳(資源化等)'!P11+'ごみ搬入量内訳(その他)'!P11+'ごみ搬入量内訳(直接埋立)'!P11+'ごみ搬入量内訳(海洋投入)'!P12</f>
        <v>0</v>
      </c>
      <c r="Q11" s="39">
        <f>'ごみ搬入量内訳(直接資源化)'!Q11+'ごみ搬入量内訳(焼却)'!Q11+'ごみ搬入量内訳(粗大)'!Q11+'ごみ搬入量内訳(堆肥化)'!Q11+'ごみ搬入量内訳(飼料化)'!Q11+'ごみ搬入量内訳(メタン化)'!Q11+'ごみ搬入量内訳(燃料化)'!Q11+'ごみ搬入量内訳(セメント)'!Q11+'ごみ搬入量内訳(資源化等)'!Q11+'ごみ搬入量内訳(その他)'!Q11+'ごみ搬入量内訳(直接埋立)'!Q11+'ごみ搬入量内訳(海洋投入)'!Q12</f>
        <v>0</v>
      </c>
      <c r="R11" s="39">
        <f>'ごみ搬入量内訳(直接資源化)'!R11+'ごみ搬入量内訳(焼却)'!R11+'ごみ搬入量内訳(粗大)'!R11+'ごみ搬入量内訳(堆肥化)'!R11+'ごみ搬入量内訳(飼料化)'!R11+'ごみ搬入量内訳(メタン化)'!R11+'ごみ搬入量内訳(燃料化)'!R11+'ごみ搬入量内訳(セメント)'!R11+'ごみ搬入量内訳(資源化等)'!R11+'ごみ搬入量内訳(その他)'!R11+'ごみ搬入量内訳(直接埋立)'!R11+'ごみ搬入量内訳(海洋投入)'!R12</f>
        <v>0</v>
      </c>
      <c r="S11" s="39">
        <f>'ごみ搬入量内訳(直接資源化)'!S11+'ごみ搬入量内訳(焼却)'!S11+'ごみ搬入量内訳(粗大)'!S11+'ごみ搬入量内訳(堆肥化)'!S11+'ごみ搬入量内訳(飼料化)'!S11+'ごみ搬入量内訳(メタン化)'!S11+'ごみ搬入量内訳(燃料化)'!S11+'ごみ搬入量内訳(セメント)'!S11+'ごみ搬入量内訳(資源化等)'!S11+'ごみ搬入量内訳(その他)'!S11+'ごみ搬入量内訳(直接埋立)'!S11+'ごみ搬入量内訳(海洋投入)'!S12</f>
        <v>0</v>
      </c>
      <c r="T11" s="39">
        <f>'ごみ搬入量内訳(直接資源化)'!T11+'ごみ搬入量内訳(焼却)'!T11+'ごみ搬入量内訳(粗大)'!T11+'ごみ搬入量内訳(堆肥化)'!T11+'ごみ搬入量内訳(飼料化)'!T11+'ごみ搬入量内訳(メタン化)'!T11+'ごみ搬入量内訳(燃料化)'!T11+'ごみ搬入量内訳(セメント)'!T11+'ごみ搬入量内訳(資源化等)'!T11+'ごみ搬入量内訳(その他)'!T11+'ごみ搬入量内訳(直接埋立)'!T11+'ごみ搬入量内訳(海洋投入)'!T12</f>
        <v>0</v>
      </c>
      <c r="U11" s="39">
        <f>'ごみ搬入量内訳(直接資源化)'!U11+'ごみ搬入量内訳(焼却)'!U11+'ごみ搬入量内訳(粗大)'!U11+'ごみ搬入量内訳(堆肥化)'!U11+'ごみ搬入量内訳(飼料化)'!U11+'ごみ搬入量内訳(メタン化)'!U11+'ごみ搬入量内訳(燃料化)'!U11+'ごみ搬入量内訳(セメント)'!U11+'ごみ搬入量内訳(資源化等)'!U11+'ごみ搬入量内訳(その他)'!U11+'ごみ搬入量内訳(直接埋立)'!U11+'ごみ搬入量内訳(海洋投入)'!U12</f>
        <v>0</v>
      </c>
      <c r="V11" s="39">
        <f>'ごみ搬入量内訳(直接資源化)'!V11+'ごみ搬入量内訳(焼却)'!V11+'ごみ搬入量内訳(粗大)'!V11+'ごみ搬入量内訳(堆肥化)'!V11+'ごみ搬入量内訳(飼料化)'!V11+'ごみ搬入量内訳(メタン化)'!V11+'ごみ搬入量内訳(燃料化)'!V11+'ごみ搬入量内訳(セメント)'!V11+'ごみ搬入量内訳(資源化等)'!V11+'ごみ搬入量内訳(その他)'!V11+'ごみ搬入量内訳(直接埋立)'!V11+'ごみ搬入量内訳(海洋投入)'!V12</f>
        <v>0</v>
      </c>
      <c r="W11" s="39">
        <f>'ごみ搬入量内訳(直接資源化)'!W11+'ごみ搬入量内訳(焼却)'!W11+'ごみ搬入量内訳(粗大)'!W11+'ごみ搬入量内訳(堆肥化)'!W11+'ごみ搬入量内訳(飼料化)'!W11+'ごみ搬入量内訳(メタン化)'!W11+'ごみ搬入量内訳(燃料化)'!W11+'ごみ搬入量内訳(セメント)'!W11+'ごみ搬入量内訳(資源化等)'!W11+'ごみ搬入量内訳(その他)'!W11+'ごみ搬入量内訳(直接埋立)'!W11+'ごみ搬入量内訳(海洋投入)'!W12</f>
        <v>0</v>
      </c>
      <c r="X11" s="39">
        <f>'ごみ搬入量内訳(直接資源化)'!X11+'ごみ搬入量内訳(焼却)'!X11+'ごみ搬入量内訳(粗大)'!X11+'ごみ搬入量内訳(堆肥化)'!X11+'ごみ搬入量内訳(飼料化)'!X11+'ごみ搬入量内訳(メタン化)'!X11+'ごみ搬入量内訳(燃料化)'!X11+'ごみ搬入量内訳(セメント)'!X11+'ごみ搬入量内訳(資源化等)'!X11+'ごみ搬入量内訳(その他)'!X11+'ごみ搬入量内訳(直接埋立)'!X11+'ごみ搬入量内訳(海洋投入)'!X12</f>
        <v>0</v>
      </c>
      <c r="Y11" s="39">
        <f>'ごみ搬入量内訳(直接資源化)'!Y11+'ごみ搬入量内訳(焼却)'!Y11+'ごみ搬入量内訳(粗大)'!Y11+'ごみ搬入量内訳(堆肥化)'!Y11+'ごみ搬入量内訳(飼料化)'!Y11+'ごみ搬入量内訳(メタン化)'!Y11+'ごみ搬入量内訳(燃料化)'!Y11+'ごみ搬入量内訳(セメント)'!Y11+'ごみ搬入量内訳(資源化等)'!Y11+'ごみ搬入量内訳(その他)'!Y11+'ごみ搬入量内訳(直接埋立)'!Y11+'ごみ搬入量内訳(海洋投入)'!Y12</f>
        <v>0</v>
      </c>
      <c r="Z11" s="39">
        <f>'ごみ搬入量内訳(直接資源化)'!Z11+'ごみ搬入量内訳(焼却)'!Z11+'ごみ搬入量内訳(粗大)'!Z11+'ごみ搬入量内訳(堆肥化)'!Z11+'ごみ搬入量内訳(飼料化)'!Z11+'ごみ搬入量内訳(メタン化)'!Z11+'ごみ搬入量内訳(燃料化)'!Z11+'ごみ搬入量内訳(セメント)'!Z11+'ごみ搬入量内訳(資源化等)'!Z11+'ごみ搬入量内訳(その他)'!Z11+'ごみ搬入量内訳(直接埋立)'!Z11+'ごみ搬入量内訳(海洋投入)'!Z12</f>
        <v>0</v>
      </c>
      <c r="AA11" s="39">
        <f>'ごみ搬入量内訳(直接資源化)'!AA11+'ごみ搬入量内訳(焼却)'!AA11+'ごみ搬入量内訳(粗大)'!AA11+'ごみ搬入量内訳(堆肥化)'!AA11+'ごみ搬入量内訳(飼料化)'!AA11+'ごみ搬入量内訳(メタン化)'!AA11+'ごみ搬入量内訳(燃料化)'!AA11+'ごみ搬入量内訳(セメント)'!AA11+'ごみ搬入量内訳(資源化等)'!AA11+'ごみ搬入量内訳(その他)'!AA11+'ごみ搬入量内訳(直接埋立)'!AA11+'ごみ搬入量内訳(海洋投入)'!AA12</f>
        <v>0</v>
      </c>
      <c r="AB11" s="39">
        <f>'ごみ搬入量内訳(直接資源化)'!AB11+'ごみ搬入量内訳(焼却)'!AB11+'ごみ搬入量内訳(粗大)'!AB11+'ごみ搬入量内訳(堆肥化)'!AB11+'ごみ搬入量内訳(飼料化)'!AB11+'ごみ搬入量内訳(メタン化)'!AB11+'ごみ搬入量内訳(燃料化)'!AB11+'ごみ搬入量内訳(セメント)'!AB11+'ごみ搬入量内訳(資源化等)'!AB11+'ごみ搬入量内訳(その他)'!AB11+'ごみ搬入量内訳(直接埋立)'!AB11+'ごみ搬入量内訳(海洋投入)'!AB12</f>
        <v>0</v>
      </c>
      <c r="AC11" s="39">
        <f>'ごみ搬入量内訳(直接資源化)'!AC11+'ごみ搬入量内訳(焼却)'!AC11+'ごみ搬入量内訳(粗大)'!AC11+'ごみ搬入量内訳(堆肥化)'!AC11+'ごみ搬入量内訳(飼料化)'!AC11+'ごみ搬入量内訳(メタン化)'!AC11+'ごみ搬入量内訳(燃料化)'!AC11+'ごみ搬入量内訳(セメント)'!AC11+'ごみ搬入量内訳(資源化等)'!AC11+'ごみ搬入量内訳(その他)'!AC11+'ごみ搬入量内訳(直接埋立)'!AC11+'ごみ搬入量内訳(海洋投入)'!AC12</f>
        <v>0</v>
      </c>
      <c r="AD11" s="39">
        <f>'ごみ搬入量内訳(直接資源化)'!AD11+'ごみ搬入量内訳(焼却)'!AD11+'ごみ搬入量内訳(粗大)'!AD11+'ごみ搬入量内訳(堆肥化)'!AD11+'ごみ搬入量内訳(飼料化)'!AD11+'ごみ搬入量内訳(メタン化)'!AD11+'ごみ搬入量内訳(燃料化)'!AD11+'ごみ搬入量内訳(セメント)'!AD11+'ごみ搬入量内訳(資源化等)'!AD11+'ごみ搬入量内訳(その他)'!AD11+'ごみ搬入量内訳(直接埋立)'!AD11+'ごみ搬入量内訳(海洋投入)'!AD12</f>
        <v>0</v>
      </c>
      <c r="AE11" s="39">
        <f>'ごみ搬入量内訳(直接資源化)'!AE11+'ごみ搬入量内訳(焼却)'!AE11+'ごみ搬入量内訳(粗大)'!AE11+'ごみ搬入量内訳(堆肥化)'!AE11+'ごみ搬入量内訳(飼料化)'!AE11+'ごみ搬入量内訳(メタン化)'!AE11+'ごみ搬入量内訳(燃料化)'!AE11+'ごみ搬入量内訳(セメント)'!AE11+'ごみ搬入量内訳(資源化等)'!AE11+'ごみ搬入量内訳(その他)'!AE11+'ごみ搬入量内訳(直接埋立)'!AE11+'ごみ搬入量内訳(海洋投入)'!AE12</f>
        <v>0</v>
      </c>
      <c r="AF11" s="39">
        <f>'ごみ搬入量内訳(直接資源化)'!AF11+'ごみ搬入量内訳(焼却)'!AF11+'ごみ搬入量内訳(粗大)'!AF11+'ごみ搬入量内訳(堆肥化)'!AF11+'ごみ搬入量内訳(飼料化)'!AF11+'ごみ搬入量内訳(メタン化)'!AF11+'ごみ搬入量内訳(燃料化)'!AF11+'ごみ搬入量内訳(セメント)'!AF11+'ごみ搬入量内訳(資源化等)'!AF11+'ごみ搬入量内訳(その他)'!AF11+'ごみ搬入量内訳(直接埋立)'!AF11+'ごみ搬入量内訳(海洋投入)'!AF12</f>
        <v>0</v>
      </c>
      <c r="AG11" s="39">
        <f>'ごみ搬入量内訳(直接資源化)'!AG11+'ごみ搬入量内訳(焼却)'!AG11+'ごみ搬入量内訳(粗大)'!AG11+'ごみ搬入量内訳(堆肥化)'!AG11+'ごみ搬入量内訳(飼料化)'!AG11+'ごみ搬入量内訳(メタン化)'!AG11+'ごみ搬入量内訳(燃料化)'!AG11+'ごみ搬入量内訳(セメント)'!AG11+'ごみ搬入量内訳(資源化等)'!AG11+'ごみ搬入量内訳(その他)'!AG11+'ごみ搬入量内訳(直接埋立)'!AG11+'ごみ搬入量内訳(海洋投入)'!AG12</f>
        <v>0</v>
      </c>
      <c r="AH11" s="39">
        <f>'ごみ搬入量内訳(直接資源化)'!AH11+'ごみ搬入量内訳(焼却)'!AH11+'ごみ搬入量内訳(粗大)'!AH11+'ごみ搬入量内訳(堆肥化)'!AH11+'ごみ搬入量内訳(飼料化)'!AH11+'ごみ搬入量内訳(メタン化)'!AH11+'ごみ搬入量内訳(燃料化)'!AH11+'ごみ搬入量内訳(セメント)'!AH11+'ごみ搬入量内訳(資源化等)'!AH11+'ごみ搬入量内訳(その他)'!AH11+'ごみ搬入量内訳(直接埋立)'!AH11+'ごみ搬入量内訳(海洋投入)'!AH12</f>
        <v>0</v>
      </c>
    </row>
    <row r="12" spans="1:34" s="10" customFormat="1" ht="12" customHeight="1">
      <c r="A12" s="49" t="s">
        <v>167</v>
      </c>
      <c r="B12" s="50" t="s">
        <v>219</v>
      </c>
      <c r="C12" s="49" t="s">
        <v>220</v>
      </c>
      <c r="D12" s="39">
        <f t="shared" si="0"/>
        <v>0</v>
      </c>
      <c r="E12" s="39">
        <f>'ごみ搬入量内訳(直接資源化)'!E12+'ごみ搬入量内訳(焼却)'!E12+'ごみ搬入量内訳(粗大)'!E12+'ごみ搬入量内訳(堆肥化)'!E12+'ごみ搬入量内訳(飼料化)'!E12+'ごみ搬入量内訳(メタン化)'!E12+'ごみ搬入量内訳(燃料化)'!E12+'ごみ搬入量内訳(セメント)'!E12+'ごみ搬入量内訳(資源化等)'!E12+'ごみ搬入量内訳(その他)'!E12+'ごみ搬入量内訳(直接埋立)'!E12+'ごみ搬入量内訳(海洋投入)'!E13</f>
        <v>0</v>
      </c>
      <c r="F12" s="39">
        <f>'ごみ搬入量内訳(直接資源化)'!F12+'ごみ搬入量内訳(焼却)'!F12+'ごみ搬入量内訳(粗大)'!F12+'ごみ搬入量内訳(堆肥化)'!F12+'ごみ搬入量内訳(飼料化)'!F12+'ごみ搬入量内訳(メタン化)'!F12+'ごみ搬入量内訳(燃料化)'!F12+'ごみ搬入量内訳(セメント)'!F12+'ごみ搬入量内訳(資源化等)'!F12+'ごみ搬入量内訳(その他)'!F12+'ごみ搬入量内訳(直接埋立)'!F12+'ごみ搬入量内訳(海洋投入)'!F13</f>
        <v>0</v>
      </c>
      <c r="G12" s="39">
        <f>'ごみ搬入量内訳(直接資源化)'!G12+'ごみ搬入量内訳(焼却)'!G12+'ごみ搬入量内訳(粗大)'!G12+'ごみ搬入量内訳(堆肥化)'!G12+'ごみ搬入量内訳(飼料化)'!G12+'ごみ搬入量内訳(メタン化)'!G12+'ごみ搬入量内訳(燃料化)'!G12+'ごみ搬入量内訳(セメント)'!G12+'ごみ搬入量内訳(資源化等)'!G12+'ごみ搬入量内訳(その他)'!G12+'ごみ搬入量内訳(直接埋立)'!G12+'ごみ搬入量内訳(海洋投入)'!G13</f>
        <v>0</v>
      </c>
      <c r="H12" s="39">
        <f>'ごみ搬入量内訳(直接資源化)'!H12+'ごみ搬入量内訳(焼却)'!H12+'ごみ搬入量内訳(粗大)'!H12+'ごみ搬入量内訳(堆肥化)'!H12+'ごみ搬入量内訳(飼料化)'!H12+'ごみ搬入量内訳(メタン化)'!H12+'ごみ搬入量内訳(燃料化)'!H12+'ごみ搬入量内訳(セメント)'!H12+'ごみ搬入量内訳(資源化等)'!H12+'ごみ搬入量内訳(その他)'!H12+'ごみ搬入量内訳(直接埋立)'!H12+'ごみ搬入量内訳(海洋投入)'!H13</f>
        <v>0</v>
      </c>
      <c r="I12" s="39">
        <f>'ごみ搬入量内訳(直接資源化)'!I12+'ごみ搬入量内訳(焼却)'!I12+'ごみ搬入量内訳(粗大)'!I12+'ごみ搬入量内訳(堆肥化)'!I12+'ごみ搬入量内訳(飼料化)'!I12+'ごみ搬入量内訳(メタン化)'!I12+'ごみ搬入量内訳(燃料化)'!I12+'ごみ搬入量内訳(セメント)'!I12+'ごみ搬入量内訳(資源化等)'!I12+'ごみ搬入量内訳(その他)'!I12+'ごみ搬入量内訳(直接埋立)'!I12+'ごみ搬入量内訳(海洋投入)'!I13</f>
        <v>0</v>
      </c>
      <c r="J12" s="39">
        <f>'ごみ搬入量内訳(直接資源化)'!J12+'ごみ搬入量内訳(焼却)'!J12+'ごみ搬入量内訳(粗大)'!J12+'ごみ搬入量内訳(堆肥化)'!J12+'ごみ搬入量内訳(飼料化)'!J12+'ごみ搬入量内訳(メタン化)'!J12+'ごみ搬入量内訳(燃料化)'!J12+'ごみ搬入量内訳(セメント)'!J12+'ごみ搬入量内訳(資源化等)'!J12+'ごみ搬入量内訳(その他)'!J12+'ごみ搬入量内訳(直接埋立)'!J12+'ごみ搬入量内訳(海洋投入)'!J13</f>
        <v>0</v>
      </c>
      <c r="K12" s="39">
        <f>'ごみ搬入量内訳(直接資源化)'!K12+'ごみ搬入量内訳(焼却)'!K12+'ごみ搬入量内訳(粗大)'!K12+'ごみ搬入量内訳(堆肥化)'!K12+'ごみ搬入量内訳(飼料化)'!K12+'ごみ搬入量内訳(メタン化)'!K12+'ごみ搬入量内訳(燃料化)'!K12+'ごみ搬入量内訳(セメント)'!K12+'ごみ搬入量内訳(資源化等)'!K12+'ごみ搬入量内訳(その他)'!K12+'ごみ搬入量内訳(直接埋立)'!K12+'ごみ搬入量内訳(海洋投入)'!K13</f>
        <v>0</v>
      </c>
      <c r="L12" s="39">
        <f>'ごみ搬入量内訳(直接資源化)'!L12+'ごみ搬入量内訳(焼却)'!L12+'ごみ搬入量内訳(粗大)'!L12+'ごみ搬入量内訳(堆肥化)'!L12+'ごみ搬入量内訳(飼料化)'!L12+'ごみ搬入量内訳(メタン化)'!L12+'ごみ搬入量内訳(燃料化)'!L12+'ごみ搬入量内訳(セメント)'!L12+'ごみ搬入量内訳(資源化等)'!L12+'ごみ搬入量内訳(その他)'!L12+'ごみ搬入量内訳(直接埋立)'!L12+'ごみ搬入量内訳(海洋投入)'!L13</f>
        <v>0</v>
      </c>
      <c r="M12" s="39">
        <f>'ごみ搬入量内訳(直接資源化)'!M12+'ごみ搬入量内訳(焼却)'!M12+'ごみ搬入量内訳(粗大)'!M12+'ごみ搬入量内訳(堆肥化)'!M12+'ごみ搬入量内訳(飼料化)'!M12+'ごみ搬入量内訳(メタン化)'!M12+'ごみ搬入量内訳(燃料化)'!M12+'ごみ搬入量内訳(セメント)'!M12+'ごみ搬入量内訳(資源化等)'!M12+'ごみ搬入量内訳(その他)'!M12+'ごみ搬入量内訳(直接埋立)'!M12+'ごみ搬入量内訳(海洋投入)'!M13</f>
        <v>0</v>
      </c>
      <c r="N12" s="39">
        <f>'ごみ搬入量内訳(直接資源化)'!N12+'ごみ搬入量内訳(焼却)'!N12+'ごみ搬入量内訳(粗大)'!N12+'ごみ搬入量内訳(堆肥化)'!N12+'ごみ搬入量内訳(飼料化)'!N12+'ごみ搬入量内訳(メタン化)'!N12+'ごみ搬入量内訳(燃料化)'!N12+'ごみ搬入量内訳(セメント)'!N12+'ごみ搬入量内訳(資源化等)'!N12+'ごみ搬入量内訳(その他)'!N12+'ごみ搬入量内訳(直接埋立)'!N12+'ごみ搬入量内訳(海洋投入)'!N13</f>
        <v>0</v>
      </c>
      <c r="O12" s="39">
        <f>'ごみ搬入量内訳(直接資源化)'!O12+'ごみ搬入量内訳(焼却)'!O12+'ごみ搬入量内訳(粗大)'!O12+'ごみ搬入量内訳(堆肥化)'!O12+'ごみ搬入量内訳(飼料化)'!O12+'ごみ搬入量内訳(メタン化)'!O12+'ごみ搬入量内訳(燃料化)'!O12+'ごみ搬入量内訳(セメント)'!O12+'ごみ搬入量内訳(資源化等)'!O12+'ごみ搬入量内訳(その他)'!O12+'ごみ搬入量内訳(直接埋立)'!O12+'ごみ搬入量内訳(海洋投入)'!O13</f>
        <v>0</v>
      </c>
      <c r="P12" s="39">
        <f>'ごみ搬入量内訳(直接資源化)'!P12+'ごみ搬入量内訳(焼却)'!P12+'ごみ搬入量内訳(粗大)'!P12+'ごみ搬入量内訳(堆肥化)'!P12+'ごみ搬入量内訳(飼料化)'!P12+'ごみ搬入量内訳(メタン化)'!P12+'ごみ搬入量内訳(燃料化)'!P12+'ごみ搬入量内訳(セメント)'!P12+'ごみ搬入量内訳(資源化等)'!P12+'ごみ搬入量内訳(その他)'!P12+'ごみ搬入量内訳(直接埋立)'!P12+'ごみ搬入量内訳(海洋投入)'!P13</f>
        <v>0</v>
      </c>
      <c r="Q12" s="39">
        <f>'ごみ搬入量内訳(直接資源化)'!Q12+'ごみ搬入量内訳(焼却)'!Q12+'ごみ搬入量内訳(粗大)'!Q12+'ごみ搬入量内訳(堆肥化)'!Q12+'ごみ搬入量内訳(飼料化)'!Q12+'ごみ搬入量内訳(メタン化)'!Q12+'ごみ搬入量内訳(燃料化)'!Q12+'ごみ搬入量内訳(セメント)'!Q12+'ごみ搬入量内訳(資源化等)'!Q12+'ごみ搬入量内訳(その他)'!Q12+'ごみ搬入量内訳(直接埋立)'!Q12+'ごみ搬入量内訳(海洋投入)'!Q13</f>
        <v>0</v>
      </c>
      <c r="R12" s="39">
        <f>'ごみ搬入量内訳(直接資源化)'!R12+'ごみ搬入量内訳(焼却)'!R12+'ごみ搬入量内訳(粗大)'!R12+'ごみ搬入量内訳(堆肥化)'!R12+'ごみ搬入量内訳(飼料化)'!R12+'ごみ搬入量内訳(メタン化)'!R12+'ごみ搬入量内訳(燃料化)'!R12+'ごみ搬入量内訳(セメント)'!R12+'ごみ搬入量内訳(資源化等)'!R12+'ごみ搬入量内訳(その他)'!R12+'ごみ搬入量内訳(直接埋立)'!R12+'ごみ搬入量内訳(海洋投入)'!R13</f>
        <v>0</v>
      </c>
      <c r="S12" s="39">
        <f>'ごみ搬入量内訳(直接資源化)'!S12+'ごみ搬入量内訳(焼却)'!S12+'ごみ搬入量内訳(粗大)'!S12+'ごみ搬入量内訳(堆肥化)'!S12+'ごみ搬入量内訳(飼料化)'!S12+'ごみ搬入量内訳(メタン化)'!S12+'ごみ搬入量内訳(燃料化)'!S12+'ごみ搬入量内訳(セメント)'!S12+'ごみ搬入量内訳(資源化等)'!S12+'ごみ搬入量内訳(その他)'!S12+'ごみ搬入量内訳(直接埋立)'!S12+'ごみ搬入量内訳(海洋投入)'!S13</f>
        <v>0</v>
      </c>
      <c r="T12" s="39">
        <f>'ごみ搬入量内訳(直接資源化)'!T12+'ごみ搬入量内訳(焼却)'!T12+'ごみ搬入量内訳(粗大)'!T12+'ごみ搬入量内訳(堆肥化)'!T12+'ごみ搬入量内訳(飼料化)'!T12+'ごみ搬入量内訳(メタン化)'!T12+'ごみ搬入量内訳(燃料化)'!T12+'ごみ搬入量内訳(セメント)'!T12+'ごみ搬入量内訳(資源化等)'!T12+'ごみ搬入量内訳(その他)'!T12+'ごみ搬入量内訳(直接埋立)'!T12+'ごみ搬入量内訳(海洋投入)'!T13</f>
        <v>0</v>
      </c>
      <c r="U12" s="39">
        <f>'ごみ搬入量内訳(直接資源化)'!U12+'ごみ搬入量内訳(焼却)'!U12+'ごみ搬入量内訳(粗大)'!U12+'ごみ搬入量内訳(堆肥化)'!U12+'ごみ搬入量内訳(飼料化)'!U12+'ごみ搬入量内訳(メタン化)'!U12+'ごみ搬入量内訳(燃料化)'!U12+'ごみ搬入量内訳(セメント)'!U12+'ごみ搬入量内訳(資源化等)'!U12+'ごみ搬入量内訳(その他)'!U12+'ごみ搬入量内訳(直接埋立)'!U12+'ごみ搬入量内訳(海洋投入)'!U13</f>
        <v>0</v>
      </c>
      <c r="V12" s="39">
        <f>'ごみ搬入量内訳(直接資源化)'!V12+'ごみ搬入量内訳(焼却)'!V12+'ごみ搬入量内訳(粗大)'!V12+'ごみ搬入量内訳(堆肥化)'!V12+'ごみ搬入量内訳(飼料化)'!V12+'ごみ搬入量内訳(メタン化)'!V12+'ごみ搬入量内訳(燃料化)'!V12+'ごみ搬入量内訳(セメント)'!V12+'ごみ搬入量内訳(資源化等)'!V12+'ごみ搬入量内訳(その他)'!V12+'ごみ搬入量内訳(直接埋立)'!V12+'ごみ搬入量内訳(海洋投入)'!V13</f>
        <v>0</v>
      </c>
      <c r="W12" s="39">
        <f>'ごみ搬入量内訳(直接資源化)'!W12+'ごみ搬入量内訳(焼却)'!W12+'ごみ搬入量内訳(粗大)'!W12+'ごみ搬入量内訳(堆肥化)'!W12+'ごみ搬入量内訳(飼料化)'!W12+'ごみ搬入量内訳(メタン化)'!W12+'ごみ搬入量内訳(燃料化)'!W12+'ごみ搬入量内訳(セメント)'!W12+'ごみ搬入量内訳(資源化等)'!W12+'ごみ搬入量内訳(その他)'!W12+'ごみ搬入量内訳(直接埋立)'!W12+'ごみ搬入量内訳(海洋投入)'!W13</f>
        <v>0</v>
      </c>
      <c r="X12" s="39">
        <f>'ごみ搬入量内訳(直接資源化)'!X12+'ごみ搬入量内訳(焼却)'!X12+'ごみ搬入量内訳(粗大)'!X12+'ごみ搬入量内訳(堆肥化)'!X12+'ごみ搬入量内訳(飼料化)'!X12+'ごみ搬入量内訳(メタン化)'!X12+'ごみ搬入量内訳(燃料化)'!X12+'ごみ搬入量内訳(セメント)'!X12+'ごみ搬入量内訳(資源化等)'!X12+'ごみ搬入量内訳(その他)'!X12+'ごみ搬入量内訳(直接埋立)'!X12+'ごみ搬入量内訳(海洋投入)'!X13</f>
        <v>0</v>
      </c>
      <c r="Y12" s="39">
        <f>'ごみ搬入量内訳(直接資源化)'!Y12+'ごみ搬入量内訳(焼却)'!Y12+'ごみ搬入量内訳(粗大)'!Y12+'ごみ搬入量内訳(堆肥化)'!Y12+'ごみ搬入量内訳(飼料化)'!Y12+'ごみ搬入量内訳(メタン化)'!Y12+'ごみ搬入量内訳(燃料化)'!Y12+'ごみ搬入量内訳(セメント)'!Y12+'ごみ搬入量内訳(資源化等)'!Y12+'ごみ搬入量内訳(その他)'!Y12+'ごみ搬入量内訳(直接埋立)'!Y12+'ごみ搬入量内訳(海洋投入)'!Y13</f>
        <v>0</v>
      </c>
      <c r="Z12" s="39">
        <f>'ごみ搬入量内訳(直接資源化)'!Z12+'ごみ搬入量内訳(焼却)'!Z12+'ごみ搬入量内訳(粗大)'!Z12+'ごみ搬入量内訳(堆肥化)'!Z12+'ごみ搬入量内訳(飼料化)'!Z12+'ごみ搬入量内訳(メタン化)'!Z12+'ごみ搬入量内訳(燃料化)'!Z12+'ごみ搬入量内訳(セメント)'!Z12+'ごみ搬入量内訳(資源化等)'!Z12+'ごみ搬入量内訳(その他)'!Z12+'ごみ搬入量内訳(直接埋立)'!Z12+'ごみ搬入量内訳(海洋投入)'!Z13</f>
        <v>0</v>
      </c>
      <c r="AA12" s="39">
        <f>'ごみ搬入量内訳(直接資源化)'!AA12+'ごみ搬入量内訳(焼却)'!AA12+'ごみ搬入量内訳(粗大)'!AA12+'ごみ搬入量内訳(堆肥化)'!AA12+'ごみ搬入量内訳(飼料化)'!AA12+'ごみ搬入量内訳(メタン化)'!AA12+'ごみ搬入量内訳(燃料化)'!AA12+'ごみ搬入量内訳(セメント)'!AA12+'ごみ搬入量内訳(資源化等)'!AA12+'ごみ搬入量内訳(その他)'!AA12+'ごみ搬入量内訳(直接埋立)'!AA12+'ごみ搬入量内訳(海洋投入)'!AA13</f>
        <v>0</v>
      </c>
      <c r="AB12" s="39">
        <f>'ごみ搬入量内訳(直接資源化)'!AB12+'ごみ搬入量内訳(焼却)'!AB12+'ごみ搬入量内訳(粗大)'!AB12+'ごみ搬入量内訳(堆肥化)'!AB12+'ごみ搬入量内訳(飼料化)'!AB12+'ごみ搬入量内訳(メタン化)'!AB12+'ごみ搬入量内訳(燃料化)'!AB12+'ごみ搬入量内訳(セメント)'!AB12+'ごみ搬入量内訳(資源化等)'!AB12+'ごみ搬入量内訳(その他)'!AB12+'ごみ搬入量内訳(直接埋立)'!AB12+'ごみ搬入量内訳(海洋投入)'!AB13</f>
        <v>0</v>
      </c>
      <c r="AC12" s="39">
        <f>'ごみ搬入量内訳(直接資源化)'!AC12+'ごみ搬入量内訳(焼却)'!AC12+'ごみ搬入量内訳(粗大)'!AC12+'ごみ搬入量内訳(堆肥化)'!AC12+'ごみ搬入量内訳(飼料化)'!AC12+'ごみ搬入量内訳(メタン化)'!AC12+'ごみ搬入量内訳(燃料化)'!AC12+'ごみ搬入量内訳(セメント)'!AC12+'ごみ搬入量内訳(資源化等)'!AC12+'ごみ搬入量内訳(その他)'!AC12+'ごみ搬入量内訳(直接埋立)'!AC12+'ごみ搬入量内訳(海洋投入)'!AC13</f>
        <v>0</v>
      </c>
      <c r="AD12" s="39">
        <f>'ごみ搬入量内訳(直接資源化)'!AD12+'ごみ搬入量内訳(焼却)'!AD12+'ごみ搬入量内訳(粗大)'!AD12+'ごみ搬入量内訳(堆肥化)'!AD12+'ごみ搬入量内訳(飼料化)'!AD12+'ごみ搬入量内訳(メタン化)'!AD12+'ごみ搬入量内訳(燃料化)'!AD12+'ごみ搬入量内訳(セメント)'!AD12+'ごみ搬入量内訳(資源化等)'!AD12+'ごみ搬入量内訳(その他)'!AD12+'ごみ搬入量内訳(直接埋立)'!AD12+'ごみ搬入量内訳(海洋投入)'!AD13</f>
        <v>0</v>
      </c>
      <c r="AE12" s="39">
        <f>'ごみ搬入量内訳(直接資源化)'!AE12+'ごみ搬入量内訳(焼却)'!AE12+'ごみ搬入量内訳(粗大)'!AE12+'ごみ搬入量内訳(堆肥化)'!AE12+'ごみ搬入量内訳(飼料化)'!AE12+'ごみ搬入量内訳(メタン化)'!AE12+'ごみ搬入量内訳(燃料化)'!AE12+'ごみ搬入量内訳(セメント)'!AE12+'ごみ搬入量内訳(資源化等)'!AE12+'ごみ搬入量内訳(その他)'!AE12+'ごみ搬入量内訳(直接埋立)'!AE12+'ごみ搬入量内訳(海洋投入)'!AE13</f>
        <v>0</v>
      </c>
      <c r="AF12" s="39">
        <f>'ごみ搬入量内訳(直接資源化)'!AF12+'ごみ搬入量内訳(焼却)'!AF12+'ごみ搬入量内訳(粗大)'!AF12+'ごみ搬入量内訳(堆肥化)'!AF12+'ごみ搬入量内訳(飼料化)'!AF12+'ごみ搬入量内訳(メタン化)'!AF12+'ごみ搬入量内訳(燃料化)'!AF12+'ごみ搬入量内訳(セメント)'!AF12+'ごみ搬入量内訳(資源化等)'!AF12+'ごみ搬入量内訳(その他)'!AF12+'ごみ搬入量内訳(直接埋立)'!AF12+'ごみ搬入量内訳(海洋投入)'!AF13</f>
        <v>0</v>
      </c>
      <c r="AG12" s="39">
        <f>'ごみ搬入量内訳(直接資源化)'!AG12+'ごみ搬入量内訳(焼却)'!AG12+'ごみ搬入量内訳(粗大)'!AG12+'ごみ搬入量内訳(堆肥化)'!AG12+'ごみ搬入量内訳(飼料化)'!AG12+'ごみ搬入量内訳(メタン化)'!AG12+'ごみ搬入量内訳(燃料化)'!AG12+'ごみ搬入量内訳(セメント)'!AG12+'ごみ搬入量内訳(資源化等)'!AG12+'ごみ搬入量内訳(その他)'!AG12+'ごみ搬入量内訳(直接埋立)'!AG12+'ごみ搬入量内訳(海洋投入)'!AG13</f>
        <v>0</v>
      </c>
      <c r="AH12" s="39">
        <f>'ごみ搬入量内訳(直接資源化)'!AH12+'ごみ搬入量内訳(焼却)'!AH12+'ごみ搬入量内訳(粗大)'!AH12+'ごみ搬入量内訳(堆肥化)'!AH12+'ごみ搬入量内訳(飼料化)'!AH12+'ごみ搬入量内訳(メタン化)'!AH12+'ごみ搬入量内訳(燃料化)'!AH12+'ごみ搬入量内訳(セメント)'!AH12+'ごみ搬入量内訳(資源化等)'!AH12+'ごみ搬入量内訳(その他)'!AH12+'ごみ搬入量内訳(直接埋立)'!AH12+'ごみ搬入量内訳(海洋投入)'!AH13</f>
        <v>0</v>
      </c>
    </row>
    <row r="13" spans="1:34" s="10" customFormat="1" ht="12" customHeight="1">
      <c r="A13" s="49" t="s">
        <v>124</v>
      </c>
      <c r="B13" s="50" t="s">
        <v>239</v>
      </c>
      <c r="C13" s="49" t="s">
        <v>240</v>
      </c>
      <c r="D13" s="39">
        <f t="shared" si="0"/>
        <v>0</v>
      </c>
      <c r="E13" s="39">
        <f>'ごみ搬入量内訳(直接資源化)'!E13+'ごみ搬入量内訳(焼却)'!E13+'ごみ搬入量内訳(粗大)'!E13+'ごみ搬入量内訳(堆肥化)'!E13+'ごみ搬入量内訳(飼料化)'!E13+'ごみ搬入量内訳(メタン化)'!E13+'ごみ搬入量内訳(燃料化)'!E13+'ごみ搬入量内訳(セメント)'!E13+'ごみ搬入量内訳(資源化等)'!E13+'ごみ搬入量内訳(その他)'!E13+'ごみ搬入量内訳(直接埋立)'!E13+'ごみ搬入量内訳(海洋投入)'!E14</f>
        <v>0</v>
      </c>
      <c r="F13" s="39">
        <f>'ごみ搬入量内訳(直接資源化)'!F13+'ごみ搬入量内訳(焼却)'!F13+'ごみ搬入量内訳(粗大)'!F13+'ごみ搬入量内訳(堆肥化)'!F13+'ごみ搬入量内訳(飼料化)'!F13+'ごみ搬入量内訳(メタン化)'!F13+'ごみ搬入量内訳(燃料化)'!F13+'ごみ搬入量内訳(セメント)'!F13+'ごみ搬入量内訳(資源化等)'!F13+'ごみ搬入量内訳(その他)'!F13+'ごみ搬入量内訳(直接埋立)'!F13+'ごみ搬入量内訳(海洋投入)'!F14</f>
        <v>0</v>
      </c>
      <c r="G13" s="39">
        <f>'ごみ搬入量内訳(直接資源化)'!G13+'ごみ搬入量内訳(焼却)'!G13+'ごみ搬入量内訳(粗大)'!G13+'ごみ搬入量内訳(堆肥化)'!G13+'ごみ搬入量内訳(飼料化)'!G13+'ごみ搬入量内訳(メタン化)'!G13+'ごみ搬入量内訳(燃料化)'!G13+'ごみ搬入量内訳(セメント)'!G13+'ごみ搬入量内訳(資源化等)'!G13+'ごみ搬入量内訳(その他)'!G13+'ごみ搬入量内訳(直接埋立)'!G13+'ごみ搬入量内訳(海洋投入)'!G14</f>
        <v>0</v>
      </c>
      <c r="H13" s="39">
        <f>'ごみ搬入量内訳(直接資源化)'!H13+'ごみ搬入量内訳(焼却)'!H13+'ごみ搬入量内訳(粗大)'!H13+'ごみ搬入量内訳(堆肥化)'!H13+'ごみ搬入量内訳(飼料化)'!H13+'ごみ搬入量内訳(メタン化)'!H13+'ごみ搬入量内訳(燃料化)'!H13+'ごみ搬入量内訳(セメント)'!H13+'ごみ搬入量内訳(資源化等)'!H13+'ごみ搬入量内訳(その他)'!H13+'ごみ搬入量内訳(直接埋立)'!H13+'ごみ搬入量内訳(海洋投入)'!H14</f>
        <v>0</v>
      </c>
      <c r="I13" s="39">
        <f>'ごみ搬入量内訳(直接資源化)'!I13+'ごみ搬入量内訳(焼却)'!I13+'ごみ搬入量内訳(粗大)'!I13+'ごみ搬入量内訳(堆肥化)'!I13+'ごみ搬入量内訳(飼料化)'!I13+'ごみ搬入量内訳(メタン化)'!I13+'ごみ搬入量内訳(燃料化)'!I13+'ごみ搬入量内訳(セメント)'!I13+'ごみ搬入量内訳(資源化等)'!I13+'ごみ搬入量内訳(その他)'!I13+'ごみ搬入量内訳(直接埋立)'!I13+'ごみ搬入量内訳(海洋投入)'!I14</f>
        <v>0</v>
      </c>
      <c r="J13" s="39">
        <f>'ごみ搬入量内訳(直接資源化)'!J13+'ごみ搬入量内訳(焼却)'!J13+'ごみ搬入量内訳(粗大)'!J13+'ごみ搬入量内訳(堆肥化)'!J13+'ごみ搬入量内訳(飼料化)'!J13+'ごみ搬入量内訳(メタン化)'!J13+'ごみ搬入量内訳(燃料化)'!J13+'ごみ搬入量内訳(セメント)'!J13+'ごみ搬入量内訳(資源化等)'!J13+'ごみ搬入量内訳(その他)'!J13+'ごみ搬入量内訳(直接埋立)'!J13+'ごみ搬入量内訳(海洋投入)'!J14</f>
        <v>0</v>
      </c>
      <c r="K13" s="39">
        <f>'ごみ搬入量内訳(直接資源化)'!K13+'ごみ搬入量内訳(焼却)'!K13+'ごみ搬入量内訳(粗大)'!K13+'ごみ搬入量内訳(堆肥化)'!K13+'ごみ搬入量内訳(飼料化)'!K13+'ごみ搬入量内訳(メタン化)'!K13+'ごみ搬入量内訳(燃料化)'!K13+'ごみ搬入量内訳(セメント)'!K13+'ごみ搬入量内訳(資源化等)'!K13+'ごみ搬入量内訳(その他)'!K13+'ごみ搬入量内訳(直接埋立)'!K13+'ごみ搬入量内訳(海洋投入)'!K14</f>
        <v>0</v>
      </c>
      <c r="L13" s="39">
        <f>'ごみ搬入量内訳(直接資源化)'!L13+'ごみ搬入量内訳(焼却)'!L13+'ごみ搬入量内訳(粗大)'!L13+'ごみ搬入量内訳(堆肥化)'!L13+'ごみ搬入量内訳(飼料化)'!L13+'ごみ搬入量内訳(メタン化)'!L13+'ごみ搬入量内訳(燃料化)'!L13+'ごみ搬入量内訳(セメント)'!L13+'ごみ搬入量内訳(資源化等)'!L13+'ごみ搬入量内訳(その他)'!L13+'ごみ搬入量内訳(直接埋立)'!L13+'ごみ搬入量内訳(海洋投入)'!L14</f>
        <v>0</v>
      </c>
      <c r="M13" s="39">
        <f>'ごみ搬入量内訳(直接資源化)'!M13+'ごみ搬入量内訳(焼却)'!M13+'ごみ搬入量内訳(粗大)'!M13+'ごみ搬入量内訳(堆肥化)'!M13+'ごみ搬入量内訳(飼料化)'!M13+'ごみ搬入量内訳(メタン化)'!M13+'ごみ搬入量内訳(燃料化)'!M13+'ごみ搬入量内訳(セメント)'!M13+'ごみ搬入量内訳(資源化等)'!M13+'ごみ搬入量内訳(その他)'!M13+'ごみ搬入量内訳(直接埋立)'!M13+'ごみ搬入量内訳(海洋投入)'!M14</f>
        <v>0</v>
      </c>
      <c r="N13" s="39">
        <f>'ごみ搬入量内訳(直接資源化)'!N13+'ごみ搬入量内訳(焼却)'!N13+'ごみ搬入量内訳(粗大)'!N13+'ごみ搬入量内訳(堆肥化)'!N13+'ごみ搬入量内訳(飼料化)'!N13+'ごみ搬入量内訳(メタン化)'!N13+'ごみ搬入量内訳(燃料化)'!N13+'ごみ搬入量内訳(セメント)'!N13+'ごみ搬入量内訳(資源化等)'!N13+'ごみ搬入量内訳(その他)'!N13+'ごみ搬入量内訳(直接埋立)'!N13+'ごみ搬入量内訳(海洋投入)'!N14</f>
        <v>0</v>
      </c>
      <c r="O13" s="39">
        <f>'ごみ搬入量内訳(直接資源化)'!O13+'ごみ搬入量内訳(焼却)'!O13+'ごみ搬入量内訳(粗大)'!O13+'ごみ搬入量内訳(堆肥化)'!O13+'ごみ搬入量内訳(飼料化)'!O13+'ごみ搬入量内訳(メタン化)'!O13+'ごみ搬入量内訳(燃料化)'!O13+'ごみ搬入量内訳(セメント)'!O13+'ごみ搬入量内訳(資源化等)'!O13+'ごみ搬入量内訳(その他)'!O13+'ごみ搬入量内訳(直接埋立)'!O13+'ごみ搬入量内訳(海洋投入)'!O14</f>
        <v>0</v>
      </c>
      <c r="P13" s="39">
        <f>'ごみ搬入量内訳(直接資源化)'!P13+'ごみ搬入量内訳(焼却)'!P13+'ごみ搬入量内訳(粗大)'!P13+'ごみ搬入量内訳(堆肥化)'!P13+'ごみ搬入量内訳(飼料化)'!P13+'ごみ搬入量内訳(メタン化)'!P13+'ごみ搬入量内訳(燃料化)'!P13+'ごみ搬入量内訳(セメント)'!P13+'ごみ搬入量内訳(資源化等)'!P13+'ごみ搬入量内訳(その他)'!P13+'ごみ搬入量内訳(直接埋立)'!P13+'ごみ搬入量内訳(海洋投入)'!P14</f>
        <v>0</v>
      </c>
      <c r="Q13" s="39">
        <f>'ごみ搬入量内訳(直接資源化)'!Q13+'ごみ搬入量内訳(焼却)'!Q13+'ごみ搬入量内訳(粗大)'!Q13+'ごみ搬入量内訳(堆肥化)'!Q13+'ごみ搬入量内訳(飼料化)'!Q13+'ごみ搬入量内訳(メタン化)'!Q13+'ごみ搬入量内訳(燃料化)'!Q13+'ごみ搬入量内訳(セメント)'!Q13+'ごみ搬入量内訳(資源化等)'!Q13+'ごみ搬入量内訳(その他)'!Q13+'ごみ搬入量内訳(直接埋立)'!Q13+'ごみ搬入量内訳(海洋投入)'!Q14</f>
        <v>0</v>
      </c>
      <c r="R13" s="39">
        <f>'ごみ搬入量内訳(直接資源化)'!R13+'ごみ搬入量内訳(焼却)'!R13+'ごみ搬入量内訳(粗大)'!R13+'ごみ搬入量内訳(堆肥化)'!R13+'ごみ搬入量内訳(飼料化)'!R13+'ごみ搬入量内訳(メタン化)'!R13+'ごみ搬入量内訳(燃料化)'!R13+'ごみ搬入量内訳(セメント)'!R13+'ごみ搬入量内訳(資源化等)'!R13+'ごみ搬入量内訳(その他)'!R13+'ごみ搬入量内訳(直接埋立)'!R13+'ごみ搬入量内訳(海洋投入)'!R14</f>
        <v>0</v>
      </c>
      <c r="S13" s="39">
        <f>'ごみ搬入量内訳(直接資源化)'!S13+'ごみ搬入量内訳(焼却)'!S13+'ごみ搬入量内訳(粗大)'!S13+'ごみ搬入量内訳(堆肥化)'!S13+'ごみ搬入量内訳(飼料化)'!S13+'ごみ搬入量内訳(メタン化)'!S13+'ごみ搬入量内訳(燃料化)'!S13+'ごみ搬入量内訳(セメント)'!S13+'ごみ搬入量内訳(資源化等)'!S13+'ごみ搬入量内訳(その他)'!S13+'ごみ搬入量内訳(直接埋立)'!S13+'ごみ搬入量内訳(海洋投入)'!S14</f>
        <v>0</v>
      </c>
      <c r="T13" s="39">
        <f>'ごみ搬入量内訳(直接資源化)'!T13+'ごみ搬入量内訳(焼却)'!T13+'ごみ搬入量内訳(粗大)'!T13+'ごみ搬入量内訳(堆肥化)'!T13+'ごみ搬入量内訳(飼料化)'!T13+'ごみ搬入量内訳(メタン化)'!T13+'ごみ搬入量内訳(燃料化)'!T13+'ごみ搬入量内訳(セメント)'!T13+'ごみ搬入量内訳(資源化等)'!T13+'ごみ搬入量内訳(その他)'!T13+'ごみ搬入量内訳(直接埋立)'!T13+'ごみ搬入量内訳(海洋投入)'!T14</f>
        <v>0</v>
      </c>
      <c r="U13" s="39">
        <f>'ごみ搬入量内訳(直接資源化)'!U13+'ごみ搬入量内訳(焼却)'!U13+'ごみ搬入量内訳(粗大)'!U13+'ごみ搬入量内訳(堆肥化)'!U13+'ごみ搬入量内訳(飼料化)'!U13+'ごみ搬入量内訳(メタン化)'!U13+'ごみ搬入量内訳(燃料化)'!U13+'ごみ搬入量内訳(セメント)'!U13+'ごみ搬入量内訳(資源化等)'!U13+'ごみ搬入量内訳(その他)'!U13+'ごみ搬入量内訳(直接埋立)'!U13+'ごみ搬入量内訳(海洋投入)'!U14</f>
        <v>0</v>
      </c>
      <c r="V13" s="39">
        <f>'ごみ搬入量内訳(直接資源化)'!V13+'ごみ搬入量内訳(焼却)'!V13+'ごみ搬入量内訳(粗大)'!V13+'ごみ搬入量内訳(堆肥化)'!V13+'ごみ搬入量内訳(飼料化)'!V13+'ごみ搬入量内訳(メタン化)'!V13+'ごみ搬入量内訳(燃料化)'!V13+'ごみ搬入量内訳(セメント)'!V13+'ごみ搬入量内訳(資源化等)'!V13+'ごみ搬入量内訳(その他)'!V13+'ごみ搬入量内訳(直接埋立)'!V13+'ごみ搬入量内訳(海洋投入)'!V14</f>
        <v>0</v>
      </c>
      <c r="W13" s="39">
        <f>'ごみ搬入量内訳(直接資源化)'!W13+'ごみ搬入量内訳(焼却)'!W13+'ごみ搬入量内訳(粗大)'!W13+'ごみ搬入量内訳(堆肥化)'!W13+'ごみ搬入量内訳(飼料化)'!W13+'ごみ搬入量内訳(メタン化)'!W13+'ごみ搬入量内訳(燃料化)'!W13+'ごみ搬入量内訳(セメント)'!W13+'ごみ搬入量内訳(資源化等)'!W13+'ごみ搬入量内訳(その他)'!W13+'ごみ搬入量内訳(直接埋立)'!W13+'ごみ搬入量内訳(海洋投入)'!W14</f>
        <v>0</v>
      </c>
      <c r="X13" s="39">
        <f>'ごみ搬入量内訳(直接資源化)'!X13+'ごみ搬入量内訳(焼却)'!X13+'ごみ搬入量内訳(粗大)'!X13+'ごみ搬入量内訳(堆肥化)'!X13+'ごみ搬入量内訳(飼料化)'!X13+'ごみ搬入量内訳(メタン化)'!X13+'ごみ搬入量内訳(燃料化)'!X13+'ごみ搬入量内訳(セメント)'!X13+'ごみ搬入量内訳(資源化等)'!X13+'ごみ搬入量内訳(その他)'!X13+'ごみ搬入量内訳(直接埋立)'!X13+'ごみ搬入量内訳(海洋投入)'!X14</f>
        <v>0</v>
      </c>
      <c r="Y13" s="39">
        <f>'ごみ搬入量内訳(直接資源化)'!Y13+'ごみ搬入量内訳(焼却)'!Y13+'ごみ搬入量内訳(粗大)'!Y13+'ごみ搬入量内訳(堆肥化)'!Y13+'ごみ搬入量内訳(飼料化)'!Y13+'ごみ搬入量内訳(メタン化)'!Y13+'ごみ搬入量内訳(燃料化)'!Y13+'ごみ搬入量内訳(セメント)'!Y13+'ごみ搬入量内訳(資源化等)'!Y13+'ごみ搬入量内訳(その他)'!Y13+'ごみ搬入量内訳(直接埋立)'!Y13+'ごみ搬入量内訳(海洋投入)'!Y14</f>
        <v>0</v>
      </c>
      <c r="Z13" s="39">
        <f>'ごみ搬入量内訳(直接資源化)'!Z13+'ごみ搬入量内訳(焼却)'!Z13+'ごみ搬入量内訳(粗大)'!Z13+'ごみ搬入量内訳(堆肥化)'!Z13+'ごみ搬入量内訳(飼料化)'!Z13+'ごみ搬入量内訳(メタン化)'!Z13+'ごみ搬入量内訳(燃料化)'!Z13+'ごみ搬入量内訳(セメント)'!Z13+'ごみ搬入量内訳(資源化等)'!Z13+'ごみ搬入量内訳(その他)'!Z13+'ごみ搬入量内訳(直接埋立)'!Z13+'ごみ搬入量内訳(海洋投入)'!Z14</f>
        <v>0</v>
      </c>
      <c r="AA13" s="39">
        <f>'ごみ搬入量内訳(直接資源化)'!AA13+'ごみ搬入量内訳(焼却)'!AA13+'ごみ搬入量内訳(粗大)'!AA13+'ごみ搬入量内訳(堆肥化)'!AA13+'ごみ搬入量内訳(飼料化)'!AA13+'ごみ搬入量内訳(メタン化)'!AA13+'ごみ搬入量内訳(燃料化)'!AA13+'ごみ搬入量内訳(セメント)'!AA13+'ごみ搬入量内訳(資源化等)'!AA13+'ごみ搬入量内訳(その他)'!AA13+'ごみ搬入量内訳(直接埋立)'!AA13+'ごみ搬入量内訳(海洋投入)'!AA14</f>
        <v>0</v>
      </c>
      <c r="AB13" s="39">
        <f>'ごみ搬入量内訳(直接資源化)'!AB13+'ごみ搬入量内訳(焼却)'!AB13+'ごみ搬入量内訳(粗大)'!AB13+'ごみ搬入量内訳(堆肥化)'!AB13+'ごみ搬入量内訳(飼料化)'!AB13+'ごみ搬入量内訳(メタン化)'!AB13+'ごみ搬入量内訳(燃料化)'!AB13+'ごみ搬入量内訳(セメント)'!AB13+'ごみ搬入量内訳(資源化等)'!AB13+'ごみ搬入量内訳(その他)'!AB13+'ごみ搬入量内訳(直接埋立)'!AB13+'ごみ搬入量内訳(海洋投入)'!AB14</f>
        <v>0</v>
      </c>
      <c r="AC13" s="39">
        <f>'ごみ搬入量内訳(直接資源化)'!AC13+'ごみ搬入量内訳(焼却)'!AC13+'ごみ搬入量内訳(粗大)'!AC13+'ごみ搬入量内訳(堆肥化)'!AC13+'ごみ搬入量内訳(飼料化)'!AC13+'ごみ搬入量内訳(メタン化)'!AC13+'ごみ搬入量内訳(燃料化)'!AC13+'ごみ搬入量内訳(セメント)'!AC13+'ごみ搬入量内訳(資源化等)'!AC13+'ごみ搬入量内訳(その他)'!AC13+'ごみ搬入量内訳(直接埋立)'!AC13+'ごみ搬入量内訳(海洋投入)'!AC14</f>
        <v>0</v>
      </c>
      <c r="AD13" s="39">
        <f>'ごみ搬入量内訳(直接資源化)'!AD13+'ごみ搬入量内訳(焼却)'!AD13+'ごみ搬入量内訳(粗大)'!AD13+'ごみ搬入量内訳(堆肥化)'!AD13+'ごみ搬入量内訳(飼料化)'!AD13+'ごみ搬入量内訳(メタン化)'!AD13+'ごみ搬入量内訳(燃料化)'!AD13+'ごみ搬入量内訳(セメント)'!AD13+'ごみ搬入量内訳(資源化等)'!AD13+'ごみ搬入量内訳(その他)'!AD13+'ごみ搬入量内訳(直接埋立)'!AD13+'ごみ搬入量内訳(海洋投入)'!AD14</f>
        <v>0</v>
      </c>
      <c r="AE13" s="39">
        <f>'ごみ搬入量内訳(直接資源化)'!AE13+'ごみ搬入量内訳(焼却)'!AE13+'ごみ搬入量内訳(粗大)'!AE13+'ごみ搬入量内訳(堆肥化)'!AE13+'ごみ搬入量内訳(飼料化)'!AE13+'ごみ搬入量内訳(メタン化)'!AE13+'ごみ搬入量内訳(燃料化)'!AE13+'ごみ搬入量内訳(セメント)'!AE13+'ごみ搬入量内訳(資源化等)'!AE13+'ごみ搬入量内訳(その他)'!AE13+'ごみ搬入量内訳(直接埋立)'!AE13+'ごみ搬入量内訳(海洋投入)'!AE14</f>
        <v>0</v>
      </c>
      <c r="AF13" s="39">
        <f>'ごみ搬入量内訳(直接資源化)'!AF13+'ごみ搬入量内訳(焼却)'!AF13+'ごみ搬入量内訳(粗大)'!AF13+'ごみ搬入量内訳(堆肥化)'!AF13+'ごみ搬入量内訳(飼料化)'!AF13+'ごみ搬入量内訳(メタン化)'!AF13+'ごみ搬入量内訳(燃料化)'!AF13+'ごみ搬入量内訳(セメント)'!AF13+'ごみ搬入量内訳(資源化等)'!AF13+'ごみ搬入量内訳(その他)'!AF13+'ごみ搬入量内訳(直接埋立)'!AF13+'ごみ搬入量内訳(海洋投入)'!AF14</f>
        <v>0</v>
      </c>
      <c r="AG13" s="39">
        <f>'ごみ搬入量内訳(直接資源化)'!AG13+'ごみ搬入量内訳(焼却)'!AG13+'ごみ搬入量内訳(粗大)'!AG13+'ごみ搬入量内訳(堆肥化)'!AG13+'ごみ搬入量内訳(飼料化)'!AG13+'ごみ搬入量内訳(メタン化)'!AG13+'ごみ搬入量内訳(燃料化)'!AG13+'ごみ搬入量内訳(セメント)'!AG13+'ごみ搬入量内訳(資源化等)'!AG13+'ごみ搬入量内訳(その他)'!AG13+'ごみ搬入量内訳(直接埋立)'!AG13+'ごみ搬入量内訳(海洋投入)'!AG14</f>
        <v>0</v>
      </c>
      <c r="AH13" s="39">
        <f>'ごみ搬入量内訳(直接資源化)'!AH13+'ごみ搬入量内訳(焼却)'!AH13+'ごみ搬入量内訳(粗大)'!AH13+'ごみ搬入量内訳(堆肥化)'!AH13+'ごみ搬入量内訳(飼料化)'!AH13+'ごみ搬入量内訳(メタン化)'!AH13+'ごみ搬入量内訳(燃料化)'!AH13+'ごみ搬入量内訳(セメント)'!AH13+'ごみ搬入量内訳(資源化等)'!AH13+'ごみ搬入量内訳(その他)'!AH13+'ごみ搬入量内訳(直接埋立)'!AH13+'ごみ搬入量内訳(海洋投入)'!AH14</f>
        <v>0</v>
      </c>
    </row>
    <row r="14" spans="1:34" s="10" customFormat="1" ht="12" customHeight="1">
      <c r="A14" s="49" t="s">
        <v>124</v>
      </c>
      <c r="B14" s="50" t="s">
        <v>262</v>
      </c>
      <c r="C14" s="49" t="s">
        <v>264</v>
      </c>
      <c r="D14" s="39">
        <f t="shared" si="0"/>
        <v>0</v>
      </c>
      <c r="E14" s="39">
        <f>'ごみ搬入量内訳(直接資源化)'!E14+'ごみ搬入量内訳(焼却)'!E14+'ごみ搬入量内訳(粗大)'!E14+'ごみ搬入量内訳(堆肥化)'!E14+'ごみ搬入量内訳(飼料化)'!E14+'ごみ搬入量内訳(メタン化)'!E14+'ごみ搬入量内訳(燃料化)'!E14+'ごみ搬入量内訳(セメント)'!E14+'ごみ搬入量内訳(資源化等)'!E14+'ごみ搬入量内訳(その他)'!E14+'ごみ搬入量内訳(直接埋立)'!E14+'ごみ搬入量内訳(海洋投入)'!E15</f>
        <v>0</v>
      </c>
      <c r="F14" s="39">
        <f>'ごみ搬入量内訳(直接資源化)'!F14+'ごみ搬入量内訳(焼却)'!F14+'ごみ搬入量内訳(粗大)'!F14+'ごみ搬入量内訳(堆肥化)'!F14+'ごみ搬入量内訳(飼料化)'!F14+'ごみ搬入量内訳(メタン化)'!F14+'ごみ搬入量内訳(燃料化)'!F14+'ごみ搬入量内訳(セメント)'!F14+'ごみ搬入量内訳(資源化等)'!F14+'ごみ搬入量内訳(その他)'!F14+'ごみ搬入量内訳(直接埋立)'!F14+'ごみ搬入量内訳(海洋投入)'!F15</f>
        <v>0</v>
      </c>
      <c r="G14" s="39">
        <f>'ごみ搬入量内訳(直接資源化)'!G14+'ごみ搬入量内訳(焼却)'!G14+'ごみ搬入量内訳(粗大)'!G14+'ごみ搬入量内訳(堆肥化)'!G14+'ごみ搬入量内訳(飼料化)'!G14+'ごみ搬入量内訳(メタン化)'!G14+'ごみ搬入量内訳(燃料化)'!G14+'ごみ搬入量内訳(セメント)'!G14+'ごみ搬入量内訳(資源化等)'!G14+'ごみ搬入量内訳(その他)'!G14+'ごみ搬入量内訳(直接埋立)'!G14+'ごみ搬入量内訳(海洋投入)'!G15</f>
        <v>0</v>
      </c>
      <c r="H14" s="39">
        <f>'ごみ搬入量内訳(直接資源化)'!H14+'ごみ搬入量内訳(焼却)'!H14+'ごみ搬入量内訳(粗大)'!H14+'ごみ搬入量内訳(堆肥化)'!H14+'ごみ搬入量内訳(飼料化)'!H14+'ごみ搬入量内訳(メタン化)'!H14+'ごみ搬入量内訳(燃料化)'!H14+'ごみ搬入量内訳(セメント)'!H14+'ごみ搬入量内訳(資源化等)'!H14+'ごみ搬入量内訳(その他)'!H14+'ごみ搬入量内訳(直接埋立)'!H14+'ごみ搬入量内訳(海洋投入)'!H15</f>
        <v>0</v>
      </c>
      <c r="I14" s="39">
        <f>'ごみ搬入量内訳(直接資源化)'!I14+'ごみ搬入量内訳(焼却)'!I14+'ごみ搬入量内訳(粗大)'!I14+'ごみ搬入量内訳(堆肥化)'!I14+'ごみ搬入量内訳(飼料化)'!I14+'ごみ搬入量内訳(メタン化)'!I14+'ごみ搬入量内訳(燃料化)'!I14+'ごみ搬入量内訳(セメント)'!I14+'ごみ搬入量内訳(資源化等)'!I14+'ごみ搬入量内訳(その他)'!I14+'ごみ搬入量内訳(直接埋立)'!I14+'ごみ搬入量内訳(海洋投入)'!I15</f>
        <v>0</v>
      </c>
      <c r="J14" s="39">
        <f>'ごみ搬入量内訳(直接資源化)'!J14+'ごみ搬入量内訳(焼却)'!J14+'ごみ搬入量内訳(粗大)'!J14+'ごみ搬入量内訳(堆肥化)'!J14+'ごみ搬入量内訳(飼料化)'!J14+'ごみ搬入量内訳(メタン化)'!J14+'ごみ搬入量内訳(燃料化)'!J14+'ごみ搬入量内訳(セメント)'!J14+'ごみ搬入量内訳(資源化等)'!J14+'ごみ搬入量内訳(その他)'!J14+'ごみ搬入量内訳(直接埋立)'!J14+'ごみ搬入量内訳(海洋投入)'!J15</f>
        <v>0</v>
      </c>
      <c r="K14" s="39">
        <f>'ごみ搬入量内訳(直接資源化)'!K14+'ごみ搬入量内訳(焼却)'!K14+'ごみ搬入量内訳(粗大)'!K14+'ごみ搬入量内訳(堆肥化)'!K14+'ごみ搬入量内訳(飼料化)'!K14+'ごみ搬入量内訳(メタン化)'!K14+'ごみ搬入量内訳(燃料化)'!K14+'ごみ搬入量内訳(セメント)'!K14+'ごみ搬入量内訳(資源化等)'!K14+'ごみ搬入量内訳(その他)'!K14+'ごみ搬入量内訳(直接埋立)'!K14+'ごみ搬入量内訳(海洋投入)'!K15</f>
        <v>0</v>
      </c>
      <c r="L14" s="39">
        <f>'ごみ搬入量内訳(直接資源化)'!L14+'ごみ搬入量内訳(焼却)'!L14+'ごみ搬入量内訳(粗大)'!L14+'ごみ搬入量内訳(堆肥化)'!L14+'ごみ搬入量内訳(飼料化)'!L14+'ごみ搬入量内訳(メタン化)'!L14+'ごみ搬入量内訳(燃料化)'!L14+'ごみ搬入量内訳(セメント)'!L14+'ごみ搬入量内訳(資源化等)'!L14+'ごみ搬入量内訳(その他)'!L14+'ごみ搬入量内訳(直接埋立)'!L14+'ごみ搬入量内訳(海洋投入)'!L15</f>
        <v>0</v>
      </c>
      <c r="M14" s="39">
        <f>'ごみ搬入量内訳(直接資源化)'!M14+'ごみ搬入量内訳(焼却)'!M14+'ごみ搬入量内訳(粗大)'!M14+'ごみ搬入量内訳(堆肥化)'!M14+'ごみ搬入量内訳(飼料化)'!M14+'ごみ搬入量内訳(メタン化)'!M14+'ごみ搬入量内訳(燃料化)'!M14+'ごみ搬入量内訳(セメント)'!M14+'ごみ搬入量内訳(資源化等)'!M14+'ごみ搬入量内訳(その他)'!M14+'ごみ搬入量内訳(直接埋立)'!M14+'ごみ搬入量内訳(海洋投入)'!M15</f>
        <v>0</v>
      </c>
      <c r="N14" s="39">
        <f>'ごみ搬入量内訳(直接資源化)'!N14+'ごみ搬入量内訳(焼却)'!N14+'ごみ搬入量内訳(粗大)'!N14+'ごみ搬入量内訳(堆肥化)'!N14+'ごみ搬入量内訳(飼料化)'!N14+'ごみ搬入量内訳(メタン化)'!N14+'ごみ搬入量内訳(燃料化)'!N14+'ごみ搬入量内訳(セメント)'!N14+'ごみ搬入量内訳(資源化等)'!N14+'ごみ搬入量内訳(その他)'!N14+'ごみ搬入量内訳(直接埋立)'!N14+'ごみ搬入量内訳(海洋投入)'!N15</f>
        <v>0</v>
      </c>
      <c r="O14" s="39">
        <f>'ごみ搬入量内訳(直接資源化)'!O14+'ごみ搬入量内訳(焼却)'!O14+'ごみ搬入量内訳(粗大)'!O14+'ごみ搬入量内訳(堆肥化)'!O14+'ごみ搬入量内訳(飼料化)'!O14+'ごみ搬入量内訳(メタン化)'!O14+'ごみ搬入量内訳(燃料化)'!O14+'ごみ搬入量内訳(セメント)'!O14+'ごみ搬入量内訳(資源化等)'!O14+'ごみ搬入量内訳(その他)'!O14+'ごみ搬入量内訳(直接埋立)'!O14+'ごみ搬入量内訳(海洋投入)'!O15</f>
        <v>0</v>
      </c>
      <c r="P14" s="39">
        <f>'ごみ搬入量内訳(直接資源化)'!P14+'ごみ搬入量内訳(焼却)'!P14+'ごみ搬入量内訳(粗大)'!P14+'ごみ搬入量内訳(堆肥化)'!P14+'ごみ搬入量内訳(飼料化)'!P14+'ごみ搬入量内訳(メタン化)'!P14+'ごみ搬入量内訳(燃料化)'!P14+'ごみ搬入量内訳(セメント)'!P14+'ごみ搬入量内訳(資源化等)'!P14+'ごみ搬入量内訳(その他)'!P14+'ごみ搬入量内訳(直接埋立)'!P14+'ごみ搬入量内訳(海洋投入)'!P15</f>
        <v>0</v>
      </c>
      <c r="Q14" s="39">
        <f>'ごみ搬入量内訳(直接資源化)'!Q14+'ごみ搬入量内訳(焼却)'!Q14+'ごみ搬入量内訳(粗大)'!Q14+'ごみ搬入量内訳(堆肥化)'!Q14+'ごみ搬入量内訳(飼料化)'!Q14+'ごみ搬入量内訳(メタン化)'!Q14+'ごみ搬入量内訳(燃料化)'!Q14+'ごみ搬入量内訳(セメント)'!Q14+'ごみ搬入量内訳(資源化等)'!Q14+'ごみ搬入量内訳(その他)'!Q14+'ごみ搬入量内訳(直接埋立)'!Q14+'ごみ搬入量内訳(海洋投入)'!Q15</f>
        <v>0</v>
      </c>
      <c r="R14" s="39">
        <f>'ごみ搬入量内訳(直接資源化)'!R14+'ごみ搬入量内訳(焼却)'!R14+'ごみ搬入量内訳(粗大)'!R14+'ごみ搬入量内訳(堆肥化)'!R14+'ごみ搬入量内訳(飼料化)'!R14+'ごみ搬入量内訳(メタン化)'!R14+'ごみ搬入量内訳(燃料化)'!R14+'ごみ搬入量内訳(セメント)'!R14+'ごみ搬入量内訳(資源化等)'!R14+'ごみ搬入量内訳(その他)'!R14+'ごみ搬入量内訳(直接埋立)'!R14+'ごみ搬入量内訳(海洋投入)'!R15</f>
        <v>0</v>
      </c>
      <c r="S14" s="39">
        <f>'ごみ搬入量内訳(直接資源化)'!S14+'ごみ搬入量内訳(焼却)'!S14+'ごみ搬入量内訳(粗大)'!S14+'ごみ搬入量内訳(堆肥化)'!S14+'ごみ搬入量内訳(飼料化)'!S14+'ごみ搬入量内訳(メタン化)'!S14+'ごみ搬入量内訳(燃料化)'!S14+'ごみ搬入量内訳(セメント)'!S14+'ごみ搬入量内訳(資源化等)'!S14+'ごみ搬入量内訳(その他)'!S14+'ごみ搬入量内訳(直接埋立)'!S14+'ごみ搬入量内訳(海洋投入)'!S15</f>
        <v>0</v>
      </c>
      <c r="T14" s="39">
        <f>'ごみ搬入量内訳(直接資源化)'!T14+'ごみ搬入量内訳(焼却)'!T14+'ごみ搬入量内訳(粗大)'!T14+'ごみ搬入量内訳(堆肥化)'!T14+'ごみ搬入量内訳(飼料化)'!T14+'ごみ搬入量内訳(メタン化)'!T14+'ごみ搬入量内訳(燃料化)'!T14+'ごみ搬入量内訳(セメント)'!T14+'ごみ搬入量内訳(資源化等)'!T14+'ごみ搬入量内訳(その他)'!T14+'ごみ搬入量内訳(直接埋立)'!T14+'ごみ搬入量内訳(海洋投入)'!T15</f>
        <v>0</v>
      </c>
      <c r="U14" s="39">
        <f>'ごみ搬入量内訳(直接資源化)'!U14+'ごみ搬入量内訳(焼却)'!U14+'ごみ搬入量内訳(粗大)'!U14+'ごみ搬入量内訳(堆肥化)'!U14+'ごみ搬入量内訳(飼料化)'!U14+'ごみ搬入量内訳(メタン化)'!U14+'ごみ搬入量内訳(燃料化)'!U14+'ごみ搬入量内訳(セメント)'!U14+'ごみ搬入量内訳(資源化等)'!U14+'ごみ搬入量内訳(その他)'!U14+'ごみ搬入量内訳(直接埋立)'!U14+'ごみ搬入量内訳(海洋投入)'!U15</f>
        <v>0</v>
      </c>
      <c r="V14" s="39">
        <f>'ごみ搬入量内訳(直接資源化)'!V14+'ごみ搬入量内訳(焼却)'!V14+'ごみ搬入量内訳(粗大)'!V14+'ごみ搬入量内訳(堆肥化)'!V14+'ごみ搬入量内訳(飼料化)'!V14+'ごみ搬入量内訳(メタン化)'!V14+'ごみ搬入量内訳(燃料化)'!V14+'ごみ搬入量内訳(セメント)'!V14+'ごみ搬入量内訳(資源化等)'!V14+'ごみ搬入量内訳(その他)'!V14+'ごみ搬入量内訳(直接埋立)'!V14+'ごみ搬入量内訳(海洋投入)'!V15</f>
        <v>0</v>
      </c>
      <c r="W14" s="39">
        <f>'ごみ搬入量内訳(直接資源化)'!W14+'ごみ搬入量内訳(焼却)'!W14+'ごみ搬入量内訳(粗大)'!W14+'ごみ搬入量内訳(堆肥化)'!W14+'ごみ搬入量内訳(飼料化)'!W14+'ごみ搬入量内訳(メタン化)'!W14+'ごみ搬入量内訳(燃料化)'!W14+'ごみ搬入量内訳(セメント)'!W14+'ごみ搬入量内訳(資源化等)'!W14+'ごみ搬入量内訳(その他)'!W14+'ごみ搬入量内訳(直接埋立)'!W14+'ごみ搬入量内訳(海洋投入)'!W15</f>
        <v>0</v>
      </c>
      <c r="X14" s="39">
        <f>'ごみ搬入量内訳(直接資源化)'!X14+'ごみ搬入量内訳(焼却)'!X14+'ごみ搬入量内訳(粗大)'!X14+'ごみ搬入量内訳(堆肥化)'!X14+'ごみ搬入量内訳(飼料化)'!X14+'ごみ搬入量内訳(メタン化)'!X14+'ごみ搬入量内訳(燃料化)'!X14+'ごみ搬入量内訳(セメント)'!X14+'ごみ搬入量内訳(資源化等)'!X14+'ごみ搬入量内訳(その他)'!X14+'ごみ搬入量内訳(直接埋立)'!X14+'ごみ搬入量内訳(海洋投入)'!X15</f>
        <v>0</v>
      </c>
      <c r="Y14" s="39">
        <f>'ごみ搬入量内訳(直接資源化)'!Y14+'ごみ搬入量内訳(焼却)'!Y14+'ごみ搬入量内訳(粗大)'!Y14+'ごみ搬入量内訳(堆肥化)'!Y14+'ごみ搬入量内訳(飼料化)'!Y14+'ごみ搬入量内訳(メタン化)'!Y14+'ごみ搬入量内訳(燃料化)'!Y14+'ごみ搬入量内訳(セメント)'!Y14+'ごみ搬入量内訳(資源化等)'!Y14+'ごみ搬入量内訳(その他)'!Y14+'ごみ搬入量内訳(直接埋立)'!Y14+'ごみ搬入量内訳(海洋投入)'!Y15</f>
        <v>0</v>
      </c>
      <c r="Z14" s="39">
        <f>'ごみ搬入量内訳(直接資源化)'!Z14+'ごみ搬入量内訳(焼却)'!Z14+'ごみ搬入量内訳(粗大)'!Z14+'ごみ搬入量内訳(堆肥化)'!Z14+'ごみ搬入量内訳(飼料化)'!Z14+'ごみ搬入量内訳(メタン化)'!Z14+'ごみ搬入量内訳(燃料化)'!Z14+'ごみ搬入量内訳(セメント)'!Z14+'ごみ搬入量内訳(資源化等)'!Z14+'ごみ搬入量内訳(その他)'!Z14+'ごみ搬入量内訳(直接埋立)'!Z14+'ごみ搬入量内訳(海洋投入)'!Z15</f>
        <v>0</v>
      </c>
      <c r="AA14" s="39">
        <f>'ごみ搬入量内訳(直接資源化)'!AA14+'ごみ搬入量内訳(焼却)'!AA14+'ごみ搬入量内訳(粗大)'!AA14+'ごみ搬入量内訳(堆肥化)'!AA14+'ごみ搬入量内訳(飼料化)'!AA14+'ごみ搬入量内訳(メタン化)'!AA14+'ごみ搬入量内訳(燃料化)'!AA14+'ごみ搬入量内訳(セメント)'!AA14+'ごみ搬入量内訳(資源化等)'!AA14+'ごみ搬入量内訳(その他)'!AA14+'ごみ搬入量内訳(直接埋立)'!AA14+'ごみ搬入量内訳(海洋投入)'!AA15</f>
        <v>0</v>
      </c>
      <c r="AB14" s="39">
        <f>'ごみ搬入量内訳(直接資源化)'!AB14+'ごみ搬入量内訳(焼却)'!AB14+'ごみ搬入量内訳(粗大)'!AB14+'ごみ搬入量内訳(堆肥化)'!AB14+'ごみ搬入量内訳(飼料化)'!AB14+'ごみ搬入量内訳(メタン化)'!AB14+'ごみ搬入量内訳(燃料化)'!AB14+'ごみ搬入量内訳(セメント)'!AB14+'ごみ搬入量内訳(資源化等)'!AB14+'ごみ搬入量内訳(その他)'!AB14+'ごみ搬入量内訳(直接埋立)'!AB14+'ごみ搬入量内訳(海洋投入)'!AB15</f>
        <v>0</v>
      </c>
      <c r="AC14" s="39">
        <f>'ごみ搬入量内訳(直接資源化)'!AC14+'ごみ搬入量内訳(焼却)'!AC14+'ごみ搬入量内訳(粗大)'!AC14+'ごみ搬入量内訳(堆肥化)'!AC14+'ごみ搬入量内訳(飼料化)'!AC14+'ごみ搬入量内訳(メタン化)'!AC14+'ごみ搬入量内訳(燃料化)'!AC14+'ごみ搬入量内訳(セメント)'!AC14+'ごみ搬入量内訳(資源化等)'!AC14+'ごみ搬入量内訳(その他)'!AC14+'ごみ搬入量内訳(直接埋立)'!AC14+'ごみ搬入量内訳(海洋投入)'!AC15</f>
        <v>0</v>
      </c>
      <c r="AD14" s="39">
        <f>'ごみ搬入量内訳(直接資源化)'!AD14+'ごみ搬入量内訳(焼却)'!AD14+'ごみ搬入量内訳(粗大)'!AD14+'ごみ搬入量内訳(堆肥化)'!AD14+'ごみ搬入量内訳(飼料化)'!AD14+'ごみ搬入量内訳(メタン化)'!AD14+'ごみ搬入量内訳(燃料化)'!AD14+'ごみ搬入量内訳(セメント)'!AD14+'ごみ搬入量内訳(資源化等)'!AD14+'ごみ搬入量内訳(その他)'!AD14+'ごみ搬入量内訳(直接埋立)'!AD14+'ごみ搬入量内訳(海洋投入)'!AD15</f>
        <v>0</v>
      </c>
      <c r="AE14" s="39">
        <f>'ごみ搬入量内訳(直接資源化)'!AE14+'ごみ搬入量内訳(焼却)'!AE14+'ごみ搬入量内訳(粗大)'!AE14+'ごみ搬入量内訳(堆肥化)'!AE14+'ごみ搬入量内訳(飼料化)'!AE14+'ごみ搬入量内訳(メタン化)'!AE14+'ごみ搬入量内訳(燃料化)'!AE14+'ごみ搬入量内訳(セメント)'!AE14+'ごみ搬入量内訳(資源化等)'!AE14+'ごみ搬入量内訳(その他)'!AE14+'ごみ搬入量内訳(直接埋立)'!AE14+'ごみ搬入量内訳(海洋投入)'!AE15</f>
        <v>0</v>
      </c>
      <c r="AF14" s="39">
        <f>'ごみ搬入量内訳(直接資源化)'!AF14+'ごみ搬入量内訳(焼却)'!AF14+'ごみ搬入量内訳(粗大)'!AF14+'ごみ搬入量内訳(堆肥化)'!AF14+'ごみ搬入量内訳(飼料化)'!AF14+'ごみ搬入量内訳(メタン化)'!AF14+'ごみ搬入量内訳(燃料化)'!AF14+'ごみ搬入量内訳(セメント)'!AF14+'ごみ搬入量内訳(資源化等)'!AF14+'ごみ搬入量内訳(その他)'!AF14+'ごみ搬入量内訳(直接埋立)'!AF14+'ごみ搬入量内訳(海洋投入)'!AF15</f>
        <v>0</v>
      </c>
      <c r="AG14" s="39">
        <f>'ごみ搬入量内訳(直接資源化)'!AG14+'ごみ搬入量内訳(焼却)'!AG14+'ごみ搬入量内訳(粗大)'!AG14+'ごみ搬入量内訳(堆肥化)'!AG14+'ごみ搬入量内訳(飼料化)'!AG14+'ごみ搬入量内訳(メタン化)'!AG14+'ごみ搬入量内訳(燃料化)'!AG14+'ごみ搬入量内訳(セメント)'!AG14+'ごみ搬入量内訳(資源化等)'!AG14+'ごみ搬入量内訳(その他)'!AG14+'ごみ搬入量内訳(直接埋立)'!AG14+'ごみ搬入量内訳(海洋投入)'!AG15</f>
        <v>0</v>
      </c>
      <c r="AH14" s="39">
        <f>'ごみ搬入量内訳(直接資源化)'!AH14+'ごみ搬入量内訳(焼却)'!AH14+'ごみ搬入量内訳(粗大)'!AH14+'ごみ搬入量内訳(堆肥化)'!AH14+'ごみ搬入量内訳(飼料化)'!AH14+'ごみ搬入量内訳(メタン化)'!AH14+'ごみ搬入量内訳(燃料化)'!AH14+'ごみ搬入量内訳(セメント)'!AH14+'ごみ搬入量内訳(資源化等)'!AH14+'ごみ搬入量内訳(その他)'!AH14+'ごみ搬入量内訳(直接埋立)'!AH14+'ごみ搬入量内訳(海洋投入)'!AH15</f>
        <v>0</v>
      </c>
    </row>
    <row r="15" spans="1:34" s="10" customFormat="1" ht="12" customHeight="1">
      <c r="A15" s="49" t="s">
        <v>124</v>
      </c>
      <c r="B15" s="50" t="s">
        <v>276</v>
      </c>
      <c r="C15" s="49" t="s">
        <v>278</v>
      </c>
      <c r="D15" s="39">
        <f t="shared" si="0"/>
        <v>0</v>
      </c>
      <c r="E15" s="39">
        <f>'ごみ搬入量内訳(直接資源化)'!E15+'ごみ搬入量内訳(焼却)'!E15+'ごみ搬入量内訳(粗大)'!E15+'ごみ搬入量内訳(堆肥化)'!E15+'ごみ搬入量内訳(飼料化)'!E15+'ごみ搬入量内訳(メタン化)'!E15+'ごみ搬入量内訳(燃料化)'!E15+'ごみ搬入量内訳(セメント)'!E15+'ごみ搬入量内訳(資源化等)'!E15+'ごみ搬入量内訳(その他)'!E15+'ごみ搬入量内訳(直接埋立)'!E15+'ごみ搬入量内訳(海洋投入)'!E16</f>
        <v>0</v>
      </c>
      <c r="F15" s="39">
        <f>'ごみ搬入量内訳(直接資源化)'!F15+'ごみ搬入量内訳(焼却)'!F15+'ごみ搬入量内訳(粗大)'!F15+'ごみ搬入量内訳(堆肥化)'!F15+'ごみ搬入量内訳(飼料化)'!F15+'ごみ搬入量内訳(メタン化)'!F15+'ごみ搬入量内訳(燃料化)'!F15+'ごみ搬入量内訳(セメント)'!F15+'ごみ搬入量内訳(資源化等)'!F15+'ごみ搬入量内訳(その他)'!F15+'ごみ搬入量内訳(直接埋立)'!F15+'ごみ搬入量内訳(海洋投入)'!F16</f>
        <v>0</v>
      </c>
      <c r="G15" s="39">
        <f>'ごみ搬入量内訳(直接資源化)'!G15+'ごみ搬入量内訳(焼却)'!G15+'ごみ搬入量内訳(粗大)'!G15+'ごみ搬入量内訳(堆肥化)'!G15+'ごみ搬入量内訳(飼料化)'!G15+'ごみ搬入量内訳(メタン化)'!G15+'ごみ搬入量内訳(燃料化)'!G15+'ごみ搬入量内訳(セメント)'!G15+'ごみ搬入量内訳(資源化等)'!G15+'ごみ搬入量内訳(その他)'!G15+'ごみ搬入量内訳(直接埋立)'!G15+'ごみ搬入量内訳(海洋投入)'!G16</f>
        <v>0</v>
      </c>
      <c r="H15" s="39">
        <f>'ごみ搬入量内訳(直接資源化)'!H15+'ごみ搬入量内訳(焼却)'!H15+'ごみ搬入量内訳(粗大)'!H15+'ごみ搬入量内訳(堆肥化)'!H15+'ごみ搬入量内訳(飼料化)'!H15+'ごみ搬入量内訳(メタン化)'!H15+'ごみ搬入量内訳(燃料化)'!H15+'ごみ搬入量内訳(セメント)'!H15+'ごみ搬入量内訳(資源化等)'!H15+'ごみ搬入量内訳(その他)'!H15+'ごみ搬入量内訳(直接埋立)'!H15+'ごみ搬入量内訳(海洋投入)'!H16</f>
        <v>0</v>
      </c>
      <c r="I15" s="39">
        <f>'ごみ搬入量内訳(直接資源化)'!I15+'ごみ搬入量内訳(焼却)'!I15+'ごみ搬入量内訳(粗大)'!I15+'ごみ搬入量内訳(堆肥化)'!I15+'ごみ搬入量内訳(飼料化)'!I15+'ごみ搬入量内訳(メタン化)'!I15+'ごみ搬入量内訳(燃料化)'!I15+'ごみ搬入量内訳(セメント)'!I15+'ごみ搬入量内訳(資源化等)'!I15+'ごみ搬入量内訳(その他)'!I15+'ごみ搬入量内訳(直接埋立)'!I15+'ごみ搬入量内訳(海洋投入)'!I16</f>
        <v>0</v>
      </c>
      <c r="J15" s="39">
        <f>'ごみ搬入量内訳(直接資源化)'!J15+'ごみ搬入量内訳(焼却)'!J15+'ごみ搬入量内訳(粗大)'!J15+'ごみ搬入量内訳(堆肥化)'!J15+'ごみ搬入量内訳(飼料化)'!J15+'ごみ搬入量内訳(メタン化)'!J15+'ごみ搬入量内訳(燃料化)'!J15+'ごみ搬入量内訳(セメント)'!J15+'ごみ搬入量内訳(資源化等)'!J15+'ごみ搬入量内訳(その他)'!J15+'ごみ搬入量内訳(直接埋立)'!J15+'ごみ搬入量内訳(海洋投入)'!J16</f>
        <v>0</v>
      </c>
      <c r="K15" s="39">
        <f>'ごみ搬入量内訳(直接資源化)'!K15+'ごみ搬入量内訳(焼却)'!K15+'ごみ搬入量内訳(粗大)'!K15+'ごみ搬入量内訳(堆肥化)'!K15+'ごみ搬入量内訳(飼料化)'!K15+'ごみ搬入量内訳(メタン化)'!K15+'ごみ搬入量内訳(燃料化)'!K15+'ごみ搬入量内訳(セメント)'!K15+'ごみ搬入量内訳(資源化等)'!K15+'ごみ搬入量内訳(その他)'!K15+'ごみ搬入量内訳(直接埋立)'!K15+'ごみ搬入量内訳(海洋投入)'!K16</f>
        <v>0</v>
      </c>
      <c r="L15" s="39">
        <f>'ごみ搬入量内訳(直接資源化)'!L15+'ごみ搬入量内訳(焼却)'!L15+'ごみ搬入量内訳(粗大)'!L15+'ごみ搬入量内訳(堆肥化)'!L15+'ごみ搬入量内訳(飼料化)'!L15+'ごみ搬入量内訳(メタン化)'!L15+'ごみ搬入量内訳(燃料化)'!L15+'ごみ搬入量内訳(セメント)'!L15+'ごみ搬入量内訳(資源化等)'!L15+'ごみ搬入量内訳(その他)'!L15+'ごみ搬入量内訳(直接埋立)'!L15+'ごみ搬入量内訳(海洋投入)'!L16</f>
        <v>0</v>
      </c>
      <c r="M15" s="39">
        <f>'ごみ搬入量内訳(直接資源化)'!M15+'ごみ搬入量内訳(焼却)'!M15+'ごみ搬入量内訳(粗大)'!M15+'ごみ搬入量内訳(堆肥化)'!M15+'ごみ搬入量内訳(飼料化)'!M15+'ごみ搬入量内訳(メタン化)'!M15+'ごみ搬入量内訳(燃料化)'!M15+'ごみ搬入量内訳(セメント)'!M15+'ごみ搬入量内訳(資源化等)'!M15+'ごみ搬入量内訳(その他)'!M15+'ごみ搬入量内訳(直接埋立)'!M15+'ごみ搬入量内訳(海洋投入)'!M16</f>
        <v>0</v>
      </c>
      <c r="N15" s="39">
        <f>'ごみ搬入量内訳(直接資源化)'!N15+'ごみ搬入量内訳(焼却)'!N15+'ごみ搬入量内訳(粗大)'!N15+'ごみ搬入量内訳(堆肥化)'!N15+'ごみ搬入量内訳(飼料化)'!N15+'ごみ搬入量内訳(メタン化)'!N15+'ごみ搬入量内訳(燃料化)'!N15+'ごみ搬入量内訳(セメント)'!N15+'ごみ搬入量内訳(資源化等)'!N15+'ごみ搬入量内訳(その他)'!N15+'ごみ搬入量内訳(直接埋立)'!N15+'ごみ搬入量内訳(海洋投入)'!N16</f>
        <v>0</v>
      </c>
      <c r="O15" s="39">
        <f>'ごみ搬入量内訳(直接資源化)'!O15+'ごみ搬入量内訳(焼却)'!O15+'ごみ搬入量内訳(粗大)'!O15+'ごみ搬入量内訳(堆肥化)'!O15+'ごみ搬入量内訳(飼料化)'!O15+'ごみ搬入量内訳(メタン化)'!O15+'ごみ搬入量内訳(燃料化)'!O15+'ごみ搬入量内訳(セメント)'!O15+'ごみ搬入量内訳(資源化等)'!O15+'ごみ搬入量内訳(その他)'!O15+'ごみ搬入量内訳(直接埋立)'!O15+'ごみ搬入量内訳(海洋投入)'!O16</f>
        <v>0</v>
      </c>
      <c r="P15" s="39">
        <f>'ごみ搬入量内訳(直接資源化)'!P15+'ごみ搬入量内訳(焼却)'!P15+'ごみ搬入量内訳(粗大)'!P15+'ごみ搬入量内訳(堆肥化)'!P15+'ごみ搬入量内訳(飼料化)'!P15+'ごみ搬入量内訳(メタン化)'!P15+'ごみ搬入量内訳(燃料化)'!P15+'ごみ搬入量内訳(セメント)'!P15+'ごみ搬入量内訳(資源化等)'!P15+'ごみ搬入量内訳(その他)'!P15+'ごみ搬入量内訳(直接埋立)'!P15+'ごみ搬入量内訳(海洋投入)'!P16</f>
        <v>0</v>
      </c>
      <c r="Q15" s="39">
        <f>'ごみ搬入量内訳(直接資源化)'!Q15+'ごみ搬入量内訳(焼却)'!Q15+'ごみ搬入量内訳(粗大)'!Q15+'ごみ搬入量内訳(堆肥化)'!Q15+'ごみ搬入量内訳(飼料化)'!Q15+'ごみ搬入量内訳(メタン化)'!Q15+'ごみ搬入量内訳(燃料化)'!Q15+'ごみ搬入量内訳(セメント)'!Q15+'ごみ搬入量内訳(資源化等)'!Q15+'ごみ搬入量内訳(その他)'!Q15+'ごみ搬入量内訳(直接埋立)'!Q15+'ごみ搬入量内訳(海洋投入)'!Q16</f>
        <v>0</v>
      </c>
      <c r="R15" s="39">
        <f>'ごみ搬入量内訳(直接資源化)'!R15+'ごみ搬入量内訳(焼却)'!R15+'ごみ搬入量内訳(粗大)'!R15+'ごみ搬入量内訳(堆肥化)'!R15+'ごみ搬入量内訳(飼料化)'!R15+'ごみ搬入量内訳(メタン化)'!R15+'ごみ搬入量内訳(燃料化)'!R15+'ごみ搬入量内訳(セメント)'!R15+'ごみ搬入量内訳(資源化等)'!R15+'ごみ搬入量内訳(その他)'!R15+'ごみ搬入量内訳(直接埋立)'!R15+'ごみ搬入量内訳(海洋投入)'!R16</f>
        <v>0</v>
      </c>
      <c r="S15" s="39">
        <f>'ごみ搬入量内訳(直接資源化)'!S15+'ごみ搬入量内訳(焼却)'!S15+'ごみ搬入量内訳(粗大)'!S15+'ごみ搬入量内訳(堆肥化)'!S15+'ごみ搬入量内訳(飼料化)'!S15+'ごみ搬入量内訳(メタン化)'!S15+'ごみ搬入量内訳(燃料化)'!S15+'ごみ搬入量内訳(セメント)'!S15+'ごみ搬入量内訳(資源化等)'!S15+'ごみ搬入量内訳(その他)'!S15+'ごみ搬入量内訳(直接埋立)'!S15+'ごみ搬入量内訳(海洋投入)'!S16</f>
        <v>0</v>
      </c>
      <c r="T15" s="39">
        <f>'ごみ搬入量内訳(直接資源化)'!T15+'ごみ搬入量内訳(焼却)'!T15+'ごみ搬入量内訳(粗大)'!T15+'ごみ搬入量内訳(堆肥化)'!T15+'ごみ搬入量内訳(飼料化)'!T15+'ごみ搬入量内訳(メタン化)'!T15+'ごみ搬入量内訳(燃料化)'!T15+'ごみ搬入量内訳(セメント)'!T15+'ごみ搬入量内訳(資源化等)'!T15+'ごみ搬入量内訳(その他)'!T15+'ごみ搬入量内訳(直接埋立)'!T15+'ごみ搬入量内訳(海洋投入)'!T16</f>
        <v>0</v>
      </c>
      <c r="U15" s="39">
        <f>'ごみ搬入量内訳(直接資源化)'!U15+'ごみ搬入量内訳(焼却)'!U15+'ごみ搬入量内訳(粗大)'!U15+'ごみ搬入量内訳(堆肥化)'!U15+'ごみ搬入量内訳(飼料化)'!U15+'ごみ搬入量内訳(メタン化)'!U15+'ごみ搬入量内訳(燃料化)'!U15+'ごみ搬入量内訳(セメント)'!U15+'ごみ搬入量内訳(資源化等)'!U15+'ごみ搬入量内訳(その他)'!U15+'ごみ搬入量内訳(直接埋立)'!U15+'ごみ搬入量内訳(海洋投入)'!U16</f>
        <v>0</v>
      </c>
      <c r="V15" s="39">
        <f>'ごみ搬入量内訳(直接資源化)'!V15+'ごみ搬入量内訳(焼却)'!V15+'ごみ搬入量内訳(粗大)'!V15+'ごみ搬入量内訳(堆肥化)'!V15+'ごみ搬入量内訳(飼料化)'!V15+'ごみ搬入量内訳(メタン化)'!V15+'ごみ搬入量内訳(燃料化)'!V15+'ごみ搬入量内訳(セメント)'!V15+'ごみ搬入量内訳(資源化等)'!V15+'ごみ搬入量内訳(その他)'!V15+'ごみ搬入量内訳(直接埋立)'!V15+'ごみ搬入量内訳(海洋投入)'!V16</f>
        <v>0</v>
      </c>
      <c r="W15" s="39">
        <f>'ごみ搬入量内訳(直接資源化)'!W15+'ごみ搬入量内訳(焼却)'!W15+'ごみ搬入量内訳(粗大)'!W15+'ごみ搬入量内訳(堆肥化)'!W15+'ごみ搬入量内訳(飼料化)'!W15+'ごみ搬入量内訳(メタン化)'!W15+'ごみ搬入量内訳(燃料化)'!W15+'ごみ搬入量内訳(セメント)'!W15+'ごみ搬入量内訳(資源化等)'!W15+'ごみ搬入量内訳(その他)'!W15+'ごみ搬入量内訳(直接埋立)'!W15+'ごみ搬入量内訳(海洋投入)'!W16</f>
        <v>0</v>
      </c>
      <c r="X15" s="39">
        <f>'ごみ搬入量内訳(直接資源化)'!X15+'ごみ搬入量内訳(焼却)'!X15+'ごみ搬入量内訳(粗大)'!X15+'ごみ搬入量内訳(堆肥化)'!X15+'ごみ搬入量内訳(飼料化)'!X15+'ごみ搬入量内訳(メタン化)'!X15+'ごみ搬入量内訳(燃料化)'!X15+'ごみ搬入量内訳(セメント)'!X15+'ごみ搬入量内訳(資源化等)'!X15+'ごみ搬入量内訳(その他)'!X15+'ごみ搬入量内訳(直接埋立)'!X15+'ごみ搬入量内訳(海洋投入)'!X16</f>
        <v>0</v>
      </c>
      <c r="Y15" s="39">
        <f>'ごみ搬入量内訳(直接資源化)'!Y15+'ごみ搬入量内訳(焼却)'!Y15+'ごみ搬入量内訳(粗大)'!Y15+'ごみ搬入量内訳(堆肥化)'!Y15+'ごみ搬入量内訳(飼料化)'!Y15+'ごみ搬入量内訳(メタン化)'!Y15+'ごみ搬入量内訳(燃料化)'!Y15+'ごみ搬入量内訳(セメント)'!Y15+'ごみ搬入量内訳(資源化等)'!Y15+'ごみ搬入量内訳(その他)'!Y15+'ごみ搬入量内訳(直接埋立)'!Y15+'ごみ搬入量内訳(海洋投入)'!Y16</f>
        <v>0</v>
      </c>
      <c r="Z15" s="39">
        <f>'ごみ搬入量内訳(直接資源化)'!Z15+'ごみ搬入量内訳(焼却)'!Z15+'ごみ搬入量内訳(粗大)'!Z15+'ごみ搬入量内訳(堆肥化)'!Z15+'ごみ搬入量内訳(飼料化)'!Z15+'ごみ搬入量内訳(メタン化)'!Z15+'ごみ搬入量内訳(燃料化)'!Z15+'ごみ搬入量内訳(セメント)'!Z15+'ごみ搬入量内訳(資源化等)'!Z15+'ごみ搬入量内訳(その他)'!Z15+'ごみ搬入量内訳(直接埋立)'!Z15+'ごみ搬入量内訳(海洋投入)'!Z16</f>
        <v>0</v>
      </c>
      <c r="AA15" s="39">
        <f>'ごみ搬入量内訳(直接資源化)'!AA15+'ごみ搬入量内訳(焼却)'!AA15+'ごみ搬入量内訳(粗大)'!AA15+'ごみ搬入量内訳(堆肥化)'!AA15+'ごみ搬入量内訳(飼料化)'!AA15+'ごみ搬入量内訳(メタン化)'!AA15+'ごみ搬入量内訳(燃料化)'!AA15+'ごみ搬入量内訳(セメント)'!AA15+'ごみ搬入量内訳(資源化等)'!AA15+'ごみ搬入量内訳(その他)'!AA15+'ごみ搬入量内訳(直接埋立)'!AA15+'ごみ搬入量内訳(海洋投入)'!AA16</f>
        <v>0</v>
      </c>
      <c r="AB15" s="39">
        <f>'ごみ搬入量内訳(直接資源化)'!AB15+'ごみ搬入量内訳(焼却)'!AB15+'ごみ搬入量内訳(粗大)'!AB15+'ごみ搬入量内訳(堆肥化)'!AB15+'ごみ搬入量内訳(飼料化)'!AB15+'ごみ搬入量内訳(メタン化)'!AB15+'ごみ搬入量内訳(燃料化)'!AB15+'ごみ搬入量内訳(セメント)'!AB15+'ごみ搬入量内訳(資源化等)'!AB15+'ごみ搬入量内訳(その他)'!AB15+'ごみ搬入量内訳(直接埋立)'!AB15+'ごみ搬入量内訳(海洋投入)'!AB16</f>
        <v>0</v>
      </c>
      <c r="AC15" s="39">
        <f>'ごみ搬入量内訳(直接資源化)'!AC15+'ごみ搬入量内訳(焼却)'!AC15+'ごみ搬入量内訳(粗大)'!AC15+'ごみ搬入量内訳(堆肥化)'!AC15+'ごみ搬入量内訳(飼料化)'!AC15+'ごみ搬入量内訳(メタン化)'!AC15+'ごみ搬入量内訳(燃料化)'!AC15+'ごみ搬入量内訳(セメント)'!AC15+'ごみ搬入量内訳(資源化等)'!AC15+'ごみ搬入量内訳(その他)'!AC15+'ごみ搬入量内訳(直接埋立)'!AC15+'ごみ搬入量内訳(海洋投入)'!AC16</f>
        <v>0</v>
      </c>
      <c r="AD15" s="39">
        <f>'ごみ搬入量内訳(直接資源化)'!AD15+'ごみ搬入量内訳(焼却)'!AD15+'ごみ搬入量内訳(粗大)'!AD15+'ごみ搬入量内訳(堆肥化)'!AD15+'ごみ搬入量内訳(飼料化)'!AD15+'ごみ搬入量内訳(メタン化)'!AD15+'ごみ搬入量内訳(燃料化)'!AD15+'ごみ搬入量内訳(セメント)'!AD15+'ごみ搬入量内訳(資源化等)'!AD15+'ごみ搬入量内訳(その他)'!AD15+'ごみ搬入量内訳(直接埋立)'!AD15+'ごみ搬入量内訳(海洋投入)'!AD16</f>
        <v>0</v>
      </c>
      <c r="AE15" s="39">
        <f>'ごみ搬入量内訳(直接資源化)'!AE15+'ごみ搬入量内訳(焼却)'!AE15+'ごみ搬入量内訳(粗大)'!AE15+'ごみ搬入量内訳(堆肥化)'!AE15+'ごみ搬入量内訳(飼料化)'!AE15+'ごみ搬入量内訳(メタン化)'!AE15+'ごみ搬入量内訳(燃料化)'!AE15+'ごみ搬入量内訳(セメント)'!AE15+'ごみ搬入量内訳(資源化等)'!AE15+'ごみ搬入量内訳(その他)'!AE15+'ごみ搬入量内訳(直接埋立)'!AE15+'ごみ搬入量内訳(海洋投入)'!AE16</f>
        <v>0</v>
      </c>
      <c r="AF15" s="39">
        <f>'ごみ搬入量内訳(直接資源化)'!AF15+'ごみ搬入量内訳(焼却)'!AF15+'ごみ搬入量内訳(粗大)'!AF15+'ごみ搬入量内訳(堆肥化)'!AF15+'ごみ搬入量内訳(飼料化)'!AF15+'ごみ搬入量内訳(メタン化)'!AF15+'ごみ搬入量内訳(燃料化)'!AF15+'ごみ搬入量内訳(セメント)'!AF15+'ごみ搬入量内訳(資源化等)'!AF15+'ごみ搬入量内訳(その他)'!AF15+'ごみ搬入量内訳(直接埋立)'!AF15+'ごみ搬入量内訳(海洋投入)'!AF16</f>
        <v>0</v>
      </c>
      <c r="AG15" s="39">
        <f>'ごみ搬入量内訳(直接資源化)'!AG15+'ごみ搬入量内訳(焼却)'!AG15+'ごみ搬入量内訳(粗大)'!AG15+'ごみ搬入量内訳(堆肥化)'!AG15+'ごみ搬入量内訳(飼料化)'!AG15+'ごみ搬入量内訳(メタン化)'!AG15+'ごみ搬入量内訳(燃料化)'!AG15+'ごみ搬入量内訳(セメント)'!AG15+'ごみ搬入量内訳(資源化等)'!AG15+'ごみ搬入量内訳(その他)'!AG15+'ごみ搬入量内訳(直接埋立)'!AG15+'ごみ搬入量内訳(海洋投入)'!AG16</f>
        <v>0</v>
      </c>
      <c r="AH15" s="39">
        <f>'ごみ搬入量内訳(直接資源化)'!AH15+'ごみ搬入量内訳(焼却)'!AH15+'ごみ搬入量内訳(粗大)'!AH15+'ごみ搬入量内訳(堆肥化)'!AH15+'ごみ搬入量内訳(飼料化)'!AH15+'ごみ搬入量内訳(メタン化)'!AH15+'ごみ搬入量内訳(燃料化)'!AH15+'ごみ搬入量内訳(セメント)'!AH15+'ごみ搬入量内訳(資源化等)'!AH15+'ごみ搬入量内訳(その他)'!AH15+'ごみ搬入量内訳(直接埋立)'!AH15+'ごみ搬入量内訳(海洋投入)'!AH16</f>
        <v>0</v>
      </c>
    </row>
    <row r="16" spans="1:34" s="10" customFormat="1" ht="12" customHeight="1">
      <c r="A16" s="49" t="s">
        <v>124</v>
      </c>
      <c r="B16" s="50" t="s">
        <v>297</v>
      </c>
      <c r="C16" s="49" t="s">
        <v>298</v>
      </c>
      <c r="D16" s="39">
        <f t="shared" si="0"/>
        <v>0</v>
      </c>
      <c r="E16" s="39">
        <f>'ごみ搬入量内訳(直接資源化)'!E16+'ごみ搬入量内訳(焼却)'!E16+'ごみ搬入量内訳(粗大)'!E16+'ごみ搬入量内訳(堆肥化)'!E16+'ごみ搬入量内訳(飼料化)'!E16+'ごみ搬入量内訳(メタン化)'!E16+'ごみ搬入量内訳(燃料化)'!E16+'ごみ搬入量内訳(セメント)'!E16+'ごみ搬入量内訳(資源化等)'!E16+'ごみ搬入量内訳(その他)'!E16+'ごみ搬入量内訳(直接埋立)'!E16+'ごみ搬入量内訳(海洋投入)'!E17</f>
        <v>0</v>
      </c>
      <c r="F16" s="39">
        <f>'ごみ搬入量内訳(直接資源化)'!F16+'ごみ搬入量内訳(焼却)'!F16+'ごみ搬入量内訳(粗大)'!F16+'ごみ搬入量内訳(堆肥化)'!F16+'ごみ搬入量内訳(飼料化)'!F16+'ごみ搬入量内訳(メタン化)'!F16+'ごみ搬入量内訳(燃料化)'!F16+'ごみ搬入量内訳(セメント)'!F16+'ごみ搬入量内訳(資源化等)'!F16+'ごみ搬入量内訳(その他)'!F16+'ごみ搬入量内訳(直接埋立)'!F16+'ごみ搬入量内訳(海洋投入)'!F17</f>
        <v>0</v>
      </c>
      <c r="G16" s="39">
        <f>'ごみ搬入量内訳(直接資源化)'!G16+'ごみ搬入量内訳(焼却)'!G16+'ごみ搬入量内訳(粗大)'!G16+'ごみ搬入量内訳(堆肥化)'!G16+'ごみ搬入量内訳(飼料化)'!G16+'ごみ搬入量内訳(メタン化)'!G16+'ごみ搬入量内訳(燃料化)'!G16+'ごみ搬入量内訳(セメント)'!G16+'ごみ搬入量内訳(資源化等)'!G16+'ごみ搬入量内訳(その他)'!G16+'ごみ搬入量内訳(直接埋立)'!G16+'ごみ搬入量内訳(海洋投入)'!G17</f>
        <v>0</v>
      </c>
      <c r="H16" s="39">
        <f>'ごみ搬入量内訳(直接資源化)'!H16+'ごみ搬入量内訳(焼却)'!H16+'ごみ搬入量内訳(粗大)'!H16+'ごみ搬入量内訳(堆肥化)'!H16+'ごみ搬入量内訳(飼料化)'!H16+'ごみ搬入量内訳(メタン化)'!H16+'ごみ搬入量内訳(燃料化)'!H16+'ごみ搬入量内訳(セメント)'!H16+'ごみ搬入量内訳(資源化等)'!H16+'ごみ搬入量内訳(その他)'!H16+'ごみ搬入量内訳(直接埋立)'!H16+'ごみ搬入量内訳(海洋投入)'!H17</f>
        <v>0</v>
      </c>
      <c r="I16" s="39">
        <f>'ごみ搬入量内訳(直接資源化)'!I16+'ごみ搬入量内訳(焼却)'!I16+'ごみ搬入量内訳(粗大)'!I16+'ごみ搬入量内訳(堆肥化)'!I16+'ごみ搬入量内訳(飼料化)'!I16+'ごみ搬入量内訳(メタン化)'!I16+'ごみ搬入量内訳(燃料化)'!I16+'ごみ搬入量内訳(セメント)'!I16+'ごみ搬入量内訳(資源化等)'!I16+'ごみ搬入量内訳(その他)'!I16+'ごみ搬入量内訳(直接埋立)'!I16+'ごみ搬入量内訳(海洋投入)'!I17</f>
        <v>0</v>
      </c>
      <c r="J16" s="39">
        <f>'ごみ搬入量内訳(直接資源化)'!J16+'ごみ搬入量内訳(焼却)'!J16+'ごみ搬入量内訳(粗大)'!J16+'ごみ搬入量内訳(堆肥化)'!J16+'ごみ搬入量内訳(飼料化)'!J16+'ごみ搬入量内訳(メタン化)'!J16+'ごみ搬入量内訳(燃料化)'!J16+'ごみ搬入量内訳(セメント)'!J16+'ごみ搬入量内訳(資源化等)'!J16+'ごみ搬入量内訳(その他)'!J16+'ごみ搬入量内訳(直接埋立)'!J16+'ごみ搬入量内訳(海洋投入)'!J17</f>
        <v>0</v>
      </c>
      <c r="K16" s="39">
        <f>'ごみ搬入量内訳(直接資源化)'!K16+'ごみ搬入量内訳(焼却)'!K16+'ごみ搬入量内訳(粗大)'!K16+'ごみ搬入量内訳(堆肥化)'!K16+'ごみ搬入量内訳(飼料化)'!K16+'ごみ搬入量内訳(メタン化)'!K16+'ごみ搬入量内訳(燃料化)'!K16+'ごみ搬入量内訳(セメント)'!K16+'ごみ搬入量内訳(資源化等)'!K16+'ごみ搬入量内訳(その他)'!K16+'ごみ搬入量内訳(直接埋立)'!K16+'ごみ搬入量内訳(海洋投入)'!K17</f>
        <v>0</v>
      </c>
      <c r="L16" s="39">
        <f>'ごみ搬入量内訳(直接資源化)'!L16+'ごみ搬入量内訳(焼却)'!L16+'ごみ搬入量内訳(粗大)'!L16+'ごみ搬入量内訳(堆肥化)'!L16+'ごみ搬入量内訳(飼料化)'!L16+'ごみ搬入量内訳(メタン化)'!L16+'ごみ搬入量内訳(燃料化)'!L16+'ごみ搬入量内訳(セメント)'!L16+'ごみ搬入量内訳(資源化等)'!L16+'ごみ搬入量内訳(その他)'!L16+'ごみ搬入量内訳(直接埋立)'!L16+'ごみ搬入量内訳(海洋投入)'!L17</f>
        <v>0</v>
      </c>
      <c r="M16" s="39">
        <f>'ごみ搬入量内訳(直接資源化)'!M16+'ごみ搬入量内訳(焼却)'!M16+'ごみ搬入量内訳(粗大)'!M16+'ごみ搬入量内訳(堆肥化)'!M16+'ごみ搬入量内訳(飼料化)'!M16+'ごみ搬入量内訳(メタン化)'!M16+'ごみ搬入量内訳(燃料化)'!M16+'ごみ搬入量内訳(セメント)'!M16+'ごみ搬入量内訳(資源化等)'!M16+'ごみ搬入量内訳(その他)'!M16+'ごみ搬入量内訳(直接埋立)'!M16+'ごみ搬入量内訳(海洋投入)'!M17</f>
        <v>0</v>
      </c>
      <c r="N16" s="39">
        <f>'ごみ搬入量内訳(直接資源化)'!N16+'ごみ搬入量内訳(焼却)'!N16+'ごみ搬入量内訳(粗大)'!N16+'ごみ搬入量内訳(堆肥化)'!N16+'ごみ搬入量内訳(飼料化)'!N16+'ごみ搬入量内訳(メタン化)'!N16+'ごみ搬入量内訳(燃料化)'!N16+'ごみ搬入量内訳(セメント)'!N16+'ごみ搬入量内訳(資源化等)'!N16+'ごみ搬入量内訳(その他)'!N16+'ごみ搬入量内訳(直接埋立)'!N16+'ごみ搬入量内訳(海洋投入)'!N17</f>
        <v>0</v>
      </c>
      <c r="O16" s="39">
        <f>'ごみ搬入量内訳(直接資源化)'!O16+'ごみ搬入量内訳(焼却)'!O16+'ごみ搬入量内訳(粗大)'!O16+'ごみ搬入量内訳(堆肥化)'!O16+'ごみ搬入量内訳(飼料化)'!O16+'ごみ搬入量内訳(メタン化)'!O16+'ごみ搬入量内訳(燃料化)'!O16+'ごみ搬入量内訳(セメント)'!O16+'ごみ搬入量内訳(資源化等)'!O16+'ごみ搬入量内訳(その他)'!O16+'ごみ搬入量内訳(直接埋立)'!O16+'ごみ搬入量内訳(海洋投入)'!O17</f>
        <v>0</v>
      </c>
      <c r="P16" s="39">
        <f>'ごみ搬入量内訳(直接資源化)'!P16+'ごみ搬入量内訳(焼却)'!P16+'ごみ搬入量内訳(粗大)'!P16+'ごみ搬入量内訳(堆肥化)'!P16+'ごみ搬入量内訳(飼料化)'!P16+'ごみ搬入量内訳(メタン化)'!P16+'ごみ搬入量内訳(燃料化)'!P16+'ごみ搬入量内訳(セメント)'!P16+'ごみ搬入量内訳(資源化等)'!P16+'ごみ搬入量内訳(その他)'!P16+'ごみ搬入量内訳(直接埋立)'!P16+'ごみ搬入量内訳(海洋投入)'!P17</f>
        <v>0</v>
      </c>
      <c r="Q16" s="39">
        <f>'ごみ搬入量内訳(直接資源化)'!Q16+'ごみ搬入量内訳(焼却)'!Q16+'ごみ搬入量内訳(粗大)'!Q16+'ごみ搬入量内訳(堆肥化)'!Q16+'ごみ搬入量内訳(飼料化)'!Q16+'ごみ搬入量内訳(メタン化)'!Q16+'ごみ搬入量内訳(燃料化)'!Q16+'ごみ搬入量内訳(セメント)'!Q16+'ごみ搬入量内訳(資源化等)'!Q16+'ごみ搬入量内訳(その他)'!Q16+'ごみ搬入量内訳(直接埋立)'!Q16+'ごみ搬入量内訳(海洋投入)'!Q17</f>
        <v>0</v>
      </c>
      <c r="R16" s="39">
        <f>'ごみ搬入量内訳(直接資源化)'!R16+'ごみ搬入量内訳(焼却)'!R16+'ごみ搬入量内訳(粗大)'!R16+'ごみ搬入量内訳(堆肥化)'!R16+'ごみ搬入量内訳(飼料化)'!R16+'ごみ搬入量内訳(メタン化)'!R16+'ごみ搬入量内訳(燃料化)'!R16+'ごみ搬入量内訳(セメント)'!R16+'ごみ搬入量内訳(資源化等)'!R16+'ごみ搬入量内訳(その他)'!R16+'ごみ搬入量内訳(直接埋立)'!R16+'ごみ搬入量内訳(海洋投入)'!R17</f>
        <v>0</v>
      </c>
      <c r="S16" s="39">
        <f>'ごみ搬入量内訳(直接資源化)'!S16+'ごみ搬入量内訳(焼却)'!S16+'ごみ搬入量内訳(粗大)'!S16+'ごみ搬入量内訳(堆肥化)'!S16+'ごみ搬入量内訳(飼料化)'!S16+'ごみ搬入量内訳(メタン化)'!S16+'ごみ搬入量内訳(燃料化)'!S16+'ごみ搬入量内訳(セメント)'!S16+'ごみ搬入量内訳(資源化等)'!S16+'ごみ搬入量内訳(その他)'!S16+'ごみ搬入量内訳(直接埋立)'!S16+'ごみ搬入量内訳(海洋投入)'!S17</f>
        <v>0</v>
      </c>
      <c r="T16" s="39">
        <f>'ごみ搬入量内訳(直接資源化)'!T16+'ごみ搬入量内訳(焼却)'!T16+'ごみ搬入量内訳(粗大)'!T16+'ごみ搬入量内訳(堆肥化)'!T16+'ごみ搬入量内訳(飼料化)'!T16+'ごみ搬入量内訳(メタン化)'!T16+'ごみ搬入量内訳(燃料化)'!T16+'ごみ搬入量内訳(セメント)'!T16+'ごみ搬入量内訳(資源化等)'!T16+'ごみ搬入量内訳(その他)'!T16+'ごみ搬入量内訳(直接埋立)'!T16+'ごみ搬入量内訳(海洋投入)'!T17</f>
        <v>0</v>
      </c>
      <c r="U16" s="39">
        <f>'ごみ搬入量内訳(直接資源化)'!U16+'ごみ搬入量内訳(焼却)'!U16+'ごみ搬入量内訳(粗大)'!U16+'ごみ搬入量内訳(堆肥化)'!U16+'ごみ搬入量内訳(飼料化)'!U16+'ごみ搬入量内訳(メタン化)'!U16+'ごみ搬入量内訳(燃料化)'!U16+'ごみ搬入量内訳(セメント)'!U16+'ごみ搬入量内訳(資源化等)'!U16+'ごみ搬入量内訳(その他)'!U16+'ごみ搬入量内訳(直接埋立)'!U16+'ごみ搬入量内訳(海洋投入)'!U17</f>
        <v>0</v>
      </c>
      <c r="V16" s="39">
        <f>'ごみ搬入量内訳(直接資源化)'!V16+'ごみ搬入量内訳(焼却)'!V16+'ごみ搬入量内訳(粗大)'!V16+'ごみ搬入量内訳(堆肥化)'!V16+'ごみ搬入量内訳(飼料化)'!V16+'ごみ搬入量内訳(メタン化)'!V16+'ごみ搬入量内訳(燃料化)'!V16+'ごみ搬入量内訳(セメント)'!V16+'ごみ搬入量内訳(資源化等)'!V16+'ごみ搬入量内訳(その他)'!V16+'ごみ搬入量内訳(直接埋立)'!V16+'ごみ搬入量内訳(海洋投入)'!V17</f>
        <v>0</v>
      </c>
      <c r="W16" s="39">
        <f>'ごみ搬入量内訳(直接資源化)'!W16+'ごみ搬入量内訳(焼却)'!W16+'ごみ搬入量内訳(粗大)'!W16+'ごみ搬入量内訳(堆肥化)'!W16+'ごみ搬入量内訳(飼料化)'!W16+'ごみ搬入量内訳(メタン化)'!W16+'ごみ搬入量内訳(燃料化)'!W16+'ごみ搬入量内訳(セメント)'!W16+'ごみ搬入量内訳(資源化等)'!W16+'ごみ搬入量内訳(その他)'!W16+'ごみ搬入量内訳(直接埋立)'!W16+'ごみ搬入量内訳(海洋投入)'!W17</f>
        <v>0</v>
      </c>
      <c r="X16" s="39">
        <f>'ごみ搬入量内訳(直接資源化)'!X16+'ごみ搬入量内訳(焼却)'!X16+'ごみ搬入量内訳(粗大)'!X16+'ごみ搬入量内訳(堆肥化)'!X16+'ごみ搬入量内訳(飼料化)'!X16+'ごみ搬入量内訳(メタン化)'!X16+'ごみ搬入量内訳(燃料化)'!X16+'ごみ搬入量内訳(セメント)'!X16+'ごみ搬入量内訳(資源化等)'!X16+'ごみ搬入量内訳(その他)'!X16+'ごみ搬入量内訳(直接埋立)'!X16+'ごみ搬入量内訳(海洋投入)'!X17</f>
        <v>0</v>
      </c>
      <c r="Y16" s="39">
        <f>'ごみ搬入量内訳(直接資源化)'!Y16+'ごみ搬入量内訳(焼却)'!Y16+'ごみ搬入量内訳(粗大)'!Y16+'ごみ搬入量内訳(堆肥化)'!Y16+'ごみ搬入量内訳(飼料化)'!Y16+'ごみ搬入量内訳(メタン化)'!Y16+'ごみ搬入量内訳(燃料化)'!Y16+'ごみ搬入量内訳(セメント)'!Y16+'ごみ搬入量内訳(資源化等)'!Y16+'ごみ搬入量内訳(その他)'!Y16+'ごみ搬入量内訳(直接埋立)'!Y16+'ごみ搬入量内訳(海洋投入)'!Y17</f>
        <v>0</v>
      </c>
      <c r="Z16" s="39">
        <f>'ごみ搬入量内訳(直接資源化)'!Z16+'ごみ搬入量内訳(焼却)'!Z16+'ごみ搬入量内訳(粗大)'!Z16+'ごみ搬入量内訳(堆肥化)'!Z16+'ごみ搬入量内訳(飼料化)'!Z16+'ごみ搬入量内訳(メタン化)'!Z16+'ごみ搬入量内訳(燃料化)'!Z16+'ごみ搬入量内訳(セメント)'!Z16+'ごみ搬入量内訳(資源化等)'!Z16+'ごみ搬入量内訳(その他)'!Z16+'ごみ搬入量内訳(直接埋立)'!Z16+'ごみ搬入量内訳(海洋投入)'!Z17</f>
        <v>0</v>
      </c>
      <c r="AA16" s="39">
        <f>'ごみ搬入量内訳(直接資源化)'!AA16+'ごみ搬入量内訳(焼却)'!AA16+'ごみ搬入量内訳(粗大)'!AA16+'ごみ搬入量内訳(堆肥化)'!AA16+'ごみ搬入量内訳(飼料化)'!AA16+'ごみ搬入量内訳(メタン化)'!AA16+'ごみ搬入量内訳(燃料化)'!AA16+'ごみ搬入量内訳(セメント)'!AA16+'ごみ搬入量内訳(資源化等)'!AA16+'ごみ搬入量内訳(その他)'!AA16+'ごみ搬入量内訳(直接埋立)'!AA16+'ごみ搬入量内訳(海洋投入)'!AA17</f>
        <v>0</v>
      </c>
      <c r="AB16" s="39">
        <f>'ごみ搬入量内訳(直接資源化)'!AB16+'ごみ搬入量内訳(焼却)'!AB16+'ごみ搬入量内訳(粗大)'!AB16+'ごみ搬入量内訳(堆肥化)'!AB16+'ごみ搬入量内訳(飼料化)'!AB16+'ごみ搬入量内訳(メタン化)'!AB16+'ごみ搬入量内訳(燃料化)'!AB16+'ごみ搬入量内訳(セメント)'!AB16+'ごみ搬入量内訳(資源化等)'!AB16+'ごみ搬入量内訳(その他)'!AB16+'ごみ搬入量内訳(直接埋立)'!AB16+'ごみ搬入量内訳(海洋投入)'!AB17</f>
        <v>0</v>
      </c>
      <c r="AC16" s="39">
        <f>'ごみ搬入量内訳(直接資源化)'!AC16+'ごみ搬入量内訳(焼却)'!AC16+'ごみ搬入量内訳(粗大)'!AC16+'ごみ搬入量内訳(堆肥化)'!AC16+'ごみ搬入量内訳(飼料化)'!AC16+'ごみ搬入量内訳(メタン化)'!AC16+'ごみ搬入量内訳(燃料化)'!AC16+'ごみ搬入量内訳(セメント)'!AC16+'ごみ搬入量内訳(資源化等)'!AC16+'ごみ搬入量内訳(その他)'!AC16+'ごみ搬入量内訳(直接埋立)'!AC16+'ごみ搬入量内訳(海洋投入)'!AC17</f>
        <v>0</v>
      </c>
      <c r="AD16" s="39">
        <f>'ごみ搬入量内訳(直接資源化)'!AD16+'ごみ搬入量内訳(焼却)'!AD16+'ごみ搬入量内訳(粗大)'!AD16+'ごみ搬入量内訳(堆肥化)'!AD16+'ごみ搬入量内訳(飼料化)'!AD16+'ごみ搬入量内訳(メタン化)'!AD16+'ごみ搬入量内訳(燃料化)'!AD16+'ごみ搬入量内訳(セメント)'!AD16+'ごみ搬入量内訳(資源化等)'!AD16+'ごみ搬入量内訳(その他)'!AD16+'ごみ搬入量内訳(直接埋立)'!AD16+'ごみ搬入量内訳(海洋投入)'!AD17</f>
        <v>0</v>
      </c>
      <c r="AE16" s="39">
        <f>'ごみ搬入量内訳(直接資源化)'!AE16+'ごみ搬入量内訳(焼却)'!AE16+'ごみ搬入量内訳(粗大)'!AE16+'ごみ搬入量内訳(堆肥化)'!AE16+'ごみ搬入量内訳(飼料化)'!AE16+'ごみ搬入量内訳(メタン化)'!AE16+'ごみ搬入量内訳(燃料化)'!AE16+'ごみ搬入量内訳(セメント)'!AE16+'ごみ搬入量内訳(資源化等)'!AE16+'ごみ搬入量内訳(その他)'!AE16+'ごみ搬入量内訳(直接埋立)'!AE16+'ごみ搬入量内訳(海洋投入)'!AE17</f>
        <v>0</v>
      </c>
      <c r="AF16" s="39">
        <f>'ごみ搬入量内訳(直接資源化)'!AF16+'ごみ搬入量内訳(焼却)'!AF16+'ごみ搬入量内訳(粗大)'!AF16+'ごみ搬入量内訳(堆肥化)'!AF16+'ごみ搬入量内訳(飼料化)'!AF16+'ごみ搬入量内訳(メタン化)'!AF16+'ごみ搬入量内訳(燃料化)'!AF16+'ごみ搬入量内訳(セメント)'!AF16+'ごみ搬入量内訳(資源化等)'!AF16+'ごみ搬入量内訳(その他)'!AF16+'ごみ搬入量内訳(直接埋立)'!AF16+'ごみ搬入量内訳(海洋投入)'!AF17</f>
        <v>0</v>
      </c>
      <c r="AG16" s="39">
        <f>'ごみ搬入量内訳(直接資源化)'!AG16+'ごみ搬入量内訳(焼却)'!AG16+'ごみ搬入量内訳(粗大)'!AG16+'ごみ搬入量内訳(堆肥化)'!AG16+'ごみ搬入量内訳(飼料化)'!AG16+'ごみ搬入量内訳(メタン化)'!AG16+'ごみ搬入量内訳(燃料化)'!AG16+'ごみ搬入量内訳(セメント)'!AG16+'ごみ搬入量内訳(資源化等)'!AG16+'ごみ搬入量内訳(その他)'!AG16+'ごみ搬入量内訳(直接埋立)'!AG16+'ごみ搬入量内訳(海洋投入)'!AG17</f>
        <v>0</v>
      </c>
      <c r="AH16" s="39">
        <f>'ごみ搬入量内訳(直接資源化)'!AH16+'ごみ搬入量内訳(焼却)'!AH16+'ごみ搬入量内訳(粗大)'!AH16+'ごみ搬入量内訳(堆肥化)'!AH16+'ごみ搬入量内訳(飼料化)'!AH16+'ごみ搬入量内訳(メタン化)'!AH16+'ごみ搬入量内訳(燃料化)'!AH16+'ごみ搬入量内訳(セメント)'!AH16+'ごみ搬入量内訳(資源化等)'!AH16+'ごみ搬入量内訳(その他)'!AH16+'ごみ搬入量内訳(直接埋立)'!AH16+'ごみ搬入量内訳(海洋投入)'!AH17</f>
        <v>0</v>
      </c>
    </row>
    <row r="17" spans="1:34" s="10" customFormat="1" ht="12" customHeight="1">
      <c r="A17" s="49" t="s">
        <v>124</v>
      </c>
      <c r="B17" s="50" t="s">
        <v>307</v>
      </c>
      <c r="C17" s="49" t="s">
        <v>308</v>
      </c>
      <c r="D17" s="39">
        <f t="shared" si="0"/>
        <v>0</v>
      </c>
      <c r="E17" s="39">
        <f>'ごみ搬入量内訳(直接資源化)'!E17+'ごみ搬入量内訳(焼却)'!E17+'ごみ搬入量内訳(粗大)'!E17+'ごみ搬入量内訳(堆肥化)'!E17+'ごみ搬入量内訳(飼料化)'!E17+'ごみ搬入量内訳(メタン化)'!E17+'ごみ搬入量内訳(燃料化)'!E17+'ごみ搬入量内訳(セメント)'!E17+'ごみ搬入量内訳(資源化等)'!E17+'ごみ搬入量内訳(その他)'!E17+'ごみ搬入量内訳(直接埋立)'!E17+'ごみ搬入量内訳(海洋投入)'!E18</f>
        <v>0</v>
      </c>
      <c r="F17" s="39">
        <f>'ごみ搬入量内訳(直接資源化)'!F17+'ごみ搬入量内訳(焼却)'!F17+'ごみ搬入量内訳(粗大)'!F17+'ごみ搬入量内訳(堆肥化)'!F17+'ごみ搬入量内訳(飼料化)'!F17+'ごみ搬入量内訳(メタン化)'!F17+'ごみ搬入量内訳(燃料化)'!F17+'ごみ搬入量内訳(セメント)'!F17+'ごみ搬入量内訳(資源化等)'!F17+'ごみ搬入量内訳(その他)'!F17+'ごみ搬入量内訳(直接埋立)'!F17+'ごみ搬入量内訳(海洋投入)'!F18</f>
        <v>0</v>
      </c>
      <c r="G17" s="39">
        <f>'ごみ搬入量内訳(直接資源化)'!G17+'ごみ搬入量内訳(焼却)'!G17+'ごみ搬入量内訳(粗大)'!G17+'ごみ搬入量内訳(堆肥化)'!G17+'ごみ搬入量内訳(飼料化)'!G17+'ごみ搬入量内訳(メタン化)'!G17+'ごみ搬入量内訳(燃料化)'!G17+'ごみ搬入量内訳(セメント)'!G17+'ごみ搬入量内訳(資源化等)'!G17+'ごみ搬入量内訳(その他)'!G17+'ごみ搬入量内訳(直接埋立)'!G17+'ごみ搬入量内訳(海洋投入)'!G18</f>
        <v>0</v>
      </c>
      <c r="H17" s="39">
        <f>'ごみ搬入量内訳(直接資源化)'!H17+'ごみ搬入量内訳(焼却)'!H17+'ごみ搬入量内訳(粗大)'!H17+'ごみ搬入量内訳(堆肥化)'!H17+'ごみ搬入量内訳(飼料化)'!H17+'ごみ搬入量内訳(メタン化)'!H17+'ごみ搬入量内訳(燃料化)'!H17+'ごみ搬入量内訳(セメント)'!H17+'ごみ搬入量内訳(資源化等)'!H17+'ごみ搬入量内訳(その他)'!H17+'ごみ搬入量内訳(直接埋立)'!H17+'ごみ搬入量内訳(海洋投入)'!H18</f>
        <v>0</v>
      </c>
      <c r="I17" s="39">
        <f>'ごみ搬入量内訳(直接資源化)'!I17+'ごみ搬入量内訳(焼却)'!I17+'ごみ搬入量内訳(粗大)'!I17+'ごみ搬入量内訳(堆肥化)'!I17+'ごみ搬入量内訳(飼料化)'!I17+'ごみ搬入量内訳(メタン化)'!I17+'ごみ搬入量内訳(燃料化)'!I17+'ごみ搬入量内訳(セメント)'!I17+'ごみ搬入量内訳(資源化等)'!I17+'ごみ搬入量内訳(その他)'!I17+'ごみ搬入量内訳(直接埋立)'!I17+'ごみ搬入量内訳(海洋投入)'!I18</f>
        <v>0</v>
      </c>
      <c r="J17" s="39">
        <f>'ごみ搬入量内訳(直接資源化)'!J17+'ごみ搬入量内訳(焼却)'!J17+'ごみ搬入量内訳(粗大)'!J17+'ごみ搬入量内訳(堆肥化)'!J17+'ごみ搬入量内訳(飼料化)'!J17+'ごみ搬入量内訳(メタン化)'!J17+'ごみ搬入量内訳(燃料化)'!J17+'ごみ搬入量内訳(セメント)'!J17+'ごみ搬入量内訳(資源化等)'!J17+'ごみ搬入量内訳(その他)'!J17+'ごみ搬入量内訳(直接埋立)'!J17+'ごみ搬入量内訳(海洋投入)'!J18</f>
        <v>0</v>
      </c>
      <c r="K17" s="39">
        <f>'ごみ搬入量内訳(直接資源化)'!K17+'ごみ搬入量内訳(焼却)'!K17+'ごみ搬入量内訳(粗大)'!K17+'ごみ搬入量内訳(堆肥化)'!K17+'ごみ搬入量内訳(飼料化)'!K17+'ごみ搬入量内訳(メタン化)'!K17+'ごみ搬入量内訳(燃料化)'!K17+'ごみ搬入量内訳(セメント)'!K17+'ごみ搬入量内訳(資源化等)'!K17+'ごみ搬入量内訳(その他)'!K17+'ごみ搬入量内訳(直接埋立)'!K17+'ごみ搬入量内訳(海洋投入)'!K18</f>
        <v>0</v>
      </c>
      <c r="L17" s="39">
        <f>'ごみ搬入量内訳(直接資源化)'!L17+'ごみ搬入量内訳(焼却)'!L17+'ごみ搬入量内訳(粗大)'!L17+'ごみ搬入量内訳(堆肥化)'!L17+'ごみ搬入量内訳(飼料化)'!L17+'ごみ搬入量内訳(メタン化)'!L17+'ごみ搬入量内訳(燃料化)'!L17+'ごみ搬入量内訳(セメント)'!L17+'ごみ搬入量内訳(資源化等)'!L17+'ごみ搬入量内訳(その他)'!L17+'ごみ搬入量内訳(直接埋立)'!L17+'ごみ搬入量内訳(海洋投入)'!L18</f>
        <v>0</v>
      </c>
      <c r="M17" s="39">
        <f>'ごみ搬入量内訳(直接資源化)'!M17+'ごみ搬入量内訳(焼却)'!M17+'ごみ搬入量内訳(粗大)'!M17+'ごみ搬入量内訳(堆肥化)'!M17+'ごみ搬入量内訳(飼料化)'!M17+'ごみ搬入量内訳(メタン化)'!M17+'ごみ搬入量内訳(燃料化)'!M17+'ごみ搬入量内訳(セメント)'!M17+'ごみ搬入量内訳(資源化等)'!M17+'ごみ搬入量内訳(その他)'!M17+'ごみ搬入量内訳(直接埋立)'!M17+'ごみ搬入量内訳(海洋投入)'!M18</f>
        <v>0</v>
      </c>
      <c r="N17" s="39">
        <f>'ごみ搬入量内訳(直接資源化)'!N17+'ごみ搬入量内訳(焼却)'!N17+'ごみ搬入量内訳(粗大)'!N17+'ごみ搬入量内訳(堆肥化)'!N17+'ごみ搬入量内訳(飼料化)'!N17+'ごみ搬入量内訳(メタン化)'!N17+'ごみ搬入量内訳(燃料化)'!N17+'ごみ搬入量内訳(セメント)'!N17+'ごみ搬入量内訳(資源化等)'!N17+'ごみ搬入量内訳(その他)'!N17+'ごみ搬入量内訳(直接埋立)'!N17+'ごみ搬入量内訳(海洋投入)'!N18</f>
        <v>0</v>
      </c>
      <c r="O17" s="39">
        <f>'ごみ搬入量内訳(直接資源化)'!O17+'ごみ搬入量内訳(焼却)'!O17+'ごみ搬入量内訳(粗大)'!O17+'ごみ搬入量内訳(堆肥化)'!O17+'ごみ搬入量内訳(飼料化)'!O17+'ごみ搬入量内訳(メタン化)'!O17+'ごみ搬入量内訳(燃料化)'!O17+'ごみ搬入量内訳(セメント)'!O17+'ごみ搬入量内訳(資源化等)'!O17+'ごみ搬入量内訳(その他)'!O17+'ごみ搬入量内訳(直接埋立)'!O17+'ごみ搬入量内訳(海洋投入)'!O18</f>
        <v>0</v>
      </c>
      <c r="P17" s="39">
        <f>'ごみ搬入量内訳(直接資源化)'!P17+'ごみ搬入量内訳(焼却)'!P17+'ごみ搬入量内訳(粗大)'!P17+'ごみ搬入量内訳(堆肥化)'!P17+'ごみ搬入量内訳(飼料化)'!P17+'ごみ搬入量内訳(メタン化)'!P17+'ごみ搬入量内訳(燃料化)'!P17+'ごみ搬入量内訳(セメント)'!P17+'ごみ搬入量内訳(資源化等)'!P17+'ごみ搬入量内訳(その他)'!P17+'ごみ搬入量内訳(直接埋立)'!P17+'ごみ搬入量内訳(海洋投入)'!P18</f>
        <v>0</v>
      </c>
      <c r="Q17" s="39">
        <f>'ごみ搬入量内訳(直接資源化)'!Q17+'ごみ搬入量内訳(焼却)'!Q17+'ごみ搬入量内訳(粗大)'!Q17+'ごみ搬入量内訳(堆肥化)'!Q17+'ごみ搬入量内訳(飼料化)'!Q17+'ごみ搬入量内訳(メタン化)'!Q17+'ごみ搬入量内訳(燃料化)'!Q17+'ごみ搬入量内訳(セメント)'!Q17+'ごみ搬入量内訳(資源化等)'!Q17+'ごみ搬入量内訳(その他)'!Q17+'ごみ搬入量内訳(直接埋立)'!Q17+'ごみ搬入量内訳(海洋投入)'!Q18</f>
        <v>0</v>
      </c>
      <c r="R17" s="39">
        <f>'ごみ搬入量内訳(直接資源化)'!R17+'ごみ搬入量内訳(焼却)'!R17+'ごみ搬入量内訳(粗大)'!R17+'ごみ搬入量内訳(堆肥化)'!R17+'ごみ搬入量内訳(飼料化)'!R17+'ごみ搬入量内訳(メタン化)'!R17+'ごみ搬入量内訳(燃料化)'!R17+'ごみ搬入量内訳(セメント)'!R17+'ごみ搬入量内訳(資源化等)'!R17+'ごみ搬入量内訳(その他)'!R17+'ごみ搬入量内訳(直接埋立)'!R17+'ごみ搬入量内訳(海洋投入)'!R18</f>
        <v>0</v>
      </c>
      <c r="S17" s="39">
        <f>'ごみ搬入量内訳(直接資源化)'!S17+'ごみ搬入量内訳(焼却)'!S17+'ごみ搬入量内訳(粗大)'!S17+'ごみ搬入量内訳(堆肥化)'!S17+'ごみ搬入量内訳(飼料化)'!S17+'ごみ搬入量内訳(メタン化)'!S17+'ごみ搬入量内訳(燃料化)'!S17+'ごみ搬入量内訳(セメント)'!S17+'ごみ搬入量内訳(資源化等)'!S17+'ごみ搬入量内訳(その他)'!S17+'ごみ搬入量内訳(直接埋立)'!S17+'ごみ搬入量内訳(海洋投入)'!S18</f>
        <v>0</v>
      </c>
      <c r="T17" s="39">
        <f>'ごみ搬入量内訳(直接資源化)'!T17+'ごみ搬入量内訳(焼却)'!T17+'ごみ搬入量内訳(粗大)'!T17+'ごみ搬入量内訳(堆肥化)'!T17+'ごみ搬入量内訳(飼料化)'!T17+'ごみ搬入量内訳(メタン化)'!T17+'ごみ搬入量内訳(燃料化)'!T17+'ごみ搬入量内訳(セメント)'!T17+'ごみ搬入量内訳(資源化等)'!T17+'ごみ搬入量内訳(その他)'!T17+'ごみ搬入量内訳(直接埋立)'!T17+'ごみ搬入量内訳(海洋投入)'!T18</f>
        <v>0</v>
      </c>
      <c r="U17" s="39">
        <f>'ごみ搬入量内訳(直接資源化)'!U17+'ごみ搬入量内訳(焼却)'!U17+'ごみ搬入量内訳(粗大)'!U17+'ごみ搬入量内訳(堆肥化)'!U17+'ごみ搬入量内訳(飼料化)'!U17+'ごみ搬入量内訳(メタン化)'!U17+'ごみ搬入量内訳(燃料化)'!U17+'ごみ搬入量内訳(セメント)'!U17+'ごみ搬入量内訳(資源化等)'!U17+'ごみ搬入量内訳(その他)'!U17+'ごみ搬入量内訳(直接埋立)'!U17+'ごみ搬入量内訳(海洋投入)'!U18</f>
        <v>0</v>
      </c>
      <c r="V17" s="39">
        <f>'ごみ搬入量内訳(直接資源化)'!V17+'ごみ搬入量内訳(焼却)'!V17+'ごみ搬入量内訳(粗大)'!V17+'ごみ搬入量内訳(堆肥化)'!V17+'ごみ搬入量内訳(飼料化)'!V17+'ごみ搬入量内訳(メタン化)'!V17+'ごみ搬入量内訳(燃料化)'!V17+'ごみ搬入量内訳(セメント)'!V17+'ごみ搬入量内訳(資源化等)'!V17+'ごみ搬入量内訳(その他)'!V17+'ごみ搬入量内訳(直接埋立)'!V17+'ごみ搬入量内訳(海洋投入)'!V18</f>
        <v>0</v>
      </c>
      <c r="W17" s="39">
        <f>'ごみ搬入量内訳(直接資源化)'!W17+'ごみ搬入量内訳(焼却)'!W17+'ごみ搬入量内訳(粗大)'!W17+'ごみ搬入量内訳(堆肥化)'!W17+'ごみ搬入量内訳(飼料化)'!W17+'ごみ搬入量内訳(メタン化)'!W17+'ごみ搬入量内訳(燃料化)'!W17+'ごみ搬入量内訳(セメント)'!W17+'ごみ搬入量内訳(資源化等)'!W17+'ごみ搬入量内訳(その他)'!W17+'ごみ搬入量内訳(直接埋立)'!W17+'ごみ搬入量内訳(海洋投入)'!W18</f>
        <v>0</v>
      </c>
      <c r="X17" s="39">
        <f>'ごみ搬入量内訳(直接資源化)'!X17+'ごみ搬入量内訳(焼却)'!X17+'ごみ搬入量内訳(粗大)'!X17+'ごみ搬入量内訳(堆肥化)'!X17+'ごみ搬入量内訳(飼料化)'!X17+'ごみ搬入量内訳(メタン化)'!X17+'ごみ搬入量内訳(燃料化)'!X17+'ごみ搬入量内訳(セメント)'!X17+'ごみ搬入量内訳(資源化等)'!X17+'ごみ搬入量内訳(その他)'!X17+'ごみ搬入量内訳(直接埋立)'!X17+'ごみ搬入量内訳(海洋投入)'!X18</f>
        <v>0</v>
      </c>
      <c r="Y17" s="39">
        <f>'ごみ搬入量内訳(直接資源化)'!Y17+'ごみ搬入量内訳(焼却)'!Y17+'ごみ搬入量内訳(粗大)'!Y17+'ごみ搬入量内訳(堆肥化)'!Y17+'ごみ搬入量内訳(飼料化)'!Y17+'ごみ搬入量内訳(メタン化)'!Y17+'ごみ搬入量内訳(燃料化)'!Y17+'ごみ搬入量内訳(セメント)'!Y17+'ごみ搬入量内訳(資源化等)'!Y17+'ごみ搬入量内訳(その他)'!Y17+'ごみ搬入量内訳(直接埋立)'!Y17+'ごみ搬入量内訳(海洋投入)'!Y18</f>
        <v>0</v>
      </c>
      <c r="Z17" s="39">
        <f>'ごみ搬入量内訳(直接資源化)'!Z17+'ごみ搬入量内訳(焼却)'!Z17+'ごみ搬入量内訳(粗大)'!Z17+'ごみ搬入量内訳(堆肥化)'!Z17+'ごみ搬入量内訳(飼料化)'!Z17+'ごみ搬入量内訳(メタン化)'!Z17+'ごみ搬入量内訳(燃料化)'!Z17+'ごみ搬入量内訳(セメント)'!Z17+'ごみ搬入量内訳(資源化等)'!Z17+'ごみ搬入量内訳(その他)'!Z17+'ごみ搬入量内訳(直接埋立)'!Z17+'ごみ搬入量内訳(海洋投入)'!Z18</f>
        <v>0</v>
      </c>
      <c r="AA17" s="39">
        <f>'ごみ搬入量内訳(直接資源化)'!AA17+'ごみ搬入量内訳(焼却)'!AA17+'ごみ搬入量内訳(粗大)'!AA17+'ごみ搬入量内訳(堆肥化)'!AA17+'ごみ搬入量内訳(飼料化)'!AA17+'ごみ搬入量内訳(メタン化)'!AA17+'ごみ搬入量内訳(燃料化)'!AA17+'ごみ搬入量内訳(セメント)'!AA17+'ごみ搬入量内訳(資源化等)'!AA17+'ごみ搬入量内訳(その他)'!AA17+'ごみ搬入量内訳(直接埋立)'!AA17+'ごみ搬入量内訳(海洋投入)'!AA18</f>
        <v>0</v>
      </c>
      <c r="AB17" s="39">
        <f>'ごみ搬入量内訳(直接資源化)'!AB17+'ごみ搬入量内訳(焼却)'!AB17+'ごみ搬入量内訳(粗大)'!AB17+'ごみ搬入量内訳(堆肥化)'!AB17+'ごみ搬入量内訳(飼料化)'!AB17+'ごみ搬入量内訳(メタン化)'!AB17+'ごみ搬入量内訳(燃料化)'!AB17+'ごみ搬入量内訳(セメント)'!AB17+'ごみ搬入量内訳(資源化等)'!AB17+'ごみ搬入量内訳(その他)'!AB17+'ごみ搬入量内訳(直接埋立)'!AB17+'ごみ搬入量内訳(海洋投入)'!AB18</f>
        <v>0</v>
      </c>
      <c r="AC17" s="39">
        <f>'ごみ搬入量内訳(直接資源化)'!AC17+'ごみ搬入量内訳(焼却)'!AC17+'ごみ搬入量内訳(粗大)'!AC17+'ごみ搬入量内訳(堆肥化)'!AC17+'ごみ搬入量内訳(飼料化)'!AC17+'ごみ搬入量内訳(メタン化)'!AC17+'ごみ搬入量内訳(燃料化)'!AC17+'ごみ搬入量内訳(セメント)'!AC17+'ごみ搬入量内訳(資源化等)'!AC17+'ごみ搬入量内訳(その他)'!AC17+'ごみ搬入量内訳(直接埋立)'!AC17+'ごみ搬入量内訳(海洋投入)'!AC18</f>
        <v>0</v>
      </c>
      <c r="AD17" s="39">
        <f>'ごみ搬入量内訳(直接資源化)'!AD17+'ごみ搬入量内訳(焼却)'!AD17+'ごみ搬入量内訳(粗大)'!AD17+'ごみ搬入量内訳(堆肥化)'!AD17+'ごみ搬入量内訳(飼料化)'!AD17+'ごみ搬入量内訳(メタン化)'!AD17+'ごみ搬入量内訳(燃料化)'!AD17+'ごみ搬入量内訳(セメント)'!AD17+'ごみ搬入量内訳(資源化等)'!AD17+'ごみ搬入量内訳(その他)'!AD17+'ごみ搬入量内訳(直接埋立)'!AD17+'ごみ搬入量内訳(海洋投入)'!AD18</f>
        <v>0</v>
      </c>
      <c r="AE17" s="39">
        <f>'ごみ搬入量内訳(直接資源化)'!AE17+'ごみ搬入量内訳(焼却)'!AE17+'ごみ搬入量内訳(粗大)'!AE17+'ごみ搬入量内訳(堆肥化)'!AE17+'ごみ搬入量内訳(飼料化)'!AE17+'ごみ搬入量内訳(メタン化)'!AE17+'ごみ搬入量内訳(燃料化)'!AE17+'ごみ搬入量内訳(セメント)'!AE17+'ごみ搬入量内訳(資源化等)'!AE17+'ごみ搬入量内訳(その他)'!AE17+'ごみ搬入量内訳(直接埋立)'!AE17+'ごみ搬入量内訳(海洋投入)'!AE18</f>
        <v>0</v>
      </c>
      <c r="AF17" s="39">
        <f>'ごみ搬入量内訳(直接資源化)'!AF17+'ごみ搬入量内訳(焼却)'!AF17+'ごみ搬入量内訳(粗大)'!AF17+'ごみ搬入量内訳(堆肥化)'!AF17+'ごみ搬入量内訳(飼料化)'!AF17+'ごみ搬入量内訳(メタン化)'!AF17+'ごみ搬入量内訳(燃料化)'!AF17+'ごみ搬入量内訳(セメント)'!AF17+'ごみ搬入量内訳(資源化等)'!AF17+'ごみ搬入量内訳(その他)'!AF17+'ごみ搬入量内訳(直接埋立)'!AF17+'ごみ搬入量内訳(海洋投入)'!AF18</f>
        <v>0</v>
      </c>
      <c r="AG17" s="39">
        <f>'ごみ搬入量内訳(直接資源化)'!AG17+'ごみ搬入量内訳(焼却)'!AG17+'ごみ搬入量内訳(粗大)'!AG17+'ごみ搬入量内訳(堆肥化)'!AG17+'ごみ搬入量内訳(飼料化)'!AG17+'ごみ搬入量内訳(メタン化)'!AG17+'ごみ搬入量内訳(燃料化)'!AG17+'ごみ搬入量内訳(セメント)'!AG17+'ごみ搬入量内訳(資源化等)'!AG17+'ごみ搬入量内訳(その他)'!AG17+'ごみ搬入量内訳(直接埋立)'!AG17+'ごみ搬入量内訳(海洋投入)'!AG18</f>
        <v>0</v>
      </c>
      <c r="AH17" s="39">
        <f>'ごみ搬入量内訳(直接資源化)'!AH17+'ごみ搬入量内訳(焼却)'!AH17+'ごみ搬入量内訳(粗大)'!AH17+'ごみ搬入量内訳(堆肥化)'!AH17+'ごみ搬入量内訳(飼料化)'!AH17+'ごみ搬入量内訳(メタン化)'!AH17+'ごみ搬入量内訳(燃料化)'!AH17+'ごみ搬入量内訳(セメント)'!AH17+'ごみ搬入量内訳(資源化等)'!AH17+'ごみ搬入量内訳(その他)'!AH17+'ごみ搬入量内訳(直接埋立)'!AH17+'ごみ搬入量内訳(海洋投入)'!AH18</f>
        <v>0</v>
      </c>
    </row>
    <row r="18" spans="1:34" s="10" customFormat="1" ht="12" customHeight="1">
      <c r="A18" s="49" t="s">
        <v>124</v>
      </c>
      <c r="B18" s="50" t="s">
        <v>314</v>
      </c>
      <c r="C18" s="49" t="s">
        <v>313</v>
      </c>
      <c r="D18" s="39">
        <f t="shared" si="0"/>
        <v>0</v>
      </c>
      <c r="E18" s="39">
        <f>'ごみ搬入量内訳(直接資源化)'!E18+'ごみ搬入量内訳(焼却)'!E18+'ごみ搬入量内訳(粗大)'!E18+'ごみ搬入量内訳(堆肥化)'!E18+'ごみ搬入量内訳(飼料化)'!E18+'ごみ搬入量内訳(メタン化)'!E18+'ごみ搬入量内訳(燃料化)'!E18+'ごみ搬入量内訳(セメント)'!E18+'ごみ搬入量内訳(資源化等)'!E18+'ごみ搬入量内訳(その他)'!E18+'ごみ搬入量内訳(直接埋立)'!E18+'ごみ搬入量内訳(海洋投入)'!E19</f>
        <v>0</v>
      </c>
      <c r="F18" s="39">
        <f>'ごみ搬入量内訳(直接資源化)'!F18+'ごみ搬入量内訳(焼却)'!F18+'ごみ搬入量内訳(粗大)'!F18+'ごみ搬入量内訳(堆肥化)'!F18+'ごみ搬入量内訳(飼料化)'!F18+'ごみ搬入量内訳(メタン化)'!F18+'ごみ搬入量内訳(燃料化)'!F18+'ごみ搬入量内訳(セメント)'!F18+'ごみ搬入量内訳(資源化等)'!F18+'ごみ搬入量内訳(その他)'!F18+'ごみ搬入量内訳(直接埋立)'!F18+'ごみ搬入量内訳(海洋投入)'!F19</f>
        <v>0</v>
      </c>
      <c r="G18" s="39">
        <f>'ごみ搬入量内訳(直接資源化)'!G18+'ごみ搬入量内訳(焼却)'!G18+'ごみ搬入量内訳(粗大)'!G18+'ごみ搬入量内訳(堆肥化)'!G18+'ごみ搬入量内訳(飼料化)'!G18+'ごみ搬入量内訳(メタン化)'!G18+'ごみ搬入量内訳(燃料化)'!G18+'ごみ搬入量内訳(セメント)'!G18+'ごみ搬入量内訳(資源化等)'!G18+'ごみ搬入量内訳(その他)'!G18+'ごみ搬入量内訳(直接埋立)'!G18+'ごみ搬入量内訳(海洋投入)'!G19</f>
        <v>0</v>
      </c>
      <c r="H18" s="39">
        <f>'ごみ搬入量内訳(直接資源化)'!H18+'ごみ搬入量内訳(焼却)'!H18+'ごみ搬入量内訳(粗大)'!H18+'ごみ搬入量内訳(堆肥化)'!H18+'ごみ搬入量内訳(飼料化)'!H18+'ごみ搬入量内訳(メタン化)'!H18+'ごみ搬入量内訳(燃料化)'!H18+'ごみ搬入量内訳(セメント)'!H18+'ごみ搬入量内訳(資源化等)'!H18+'ごみ搬入量内訳(その他)'!H18+'ごみ搬入量内訳(直接埋立)'!H18+'ごみ搬入量内訳(海洋投入)'!H19</f>
        <v>0</v>
      </c>
      <c r="I18" s="39">
        <f>'ごみ搬入量内訳(直接資源化)'!I18+'ごみ搬入量内訳(焼却)'!I18+'ごみ搬入量内訳(粗大)'!I18+'ごみ搬入量内訳(堆肥化)'!I18+'ごみ搬入量内訳(飼料化)'!I18+'ごみ搬入量内訳(メタン化)'!I18+'ごみ搬入量内訳(燃料化)'!I18+'ごみ搬入量内訳(セメント)'!I18+'ごみ搬入量内訳(資源化等)'!I18+'ごみ搬入量内訳(その他)'!I18+'ごみ搬入量内訳(直接埋立)'!I18+'ごみ搬入量内訳(海洋投入)'!I19</f>
        <v>0</v>
      </c>
      <c r="J18" s="39">
        <f>'ごみ搬入量内訳(直接資源化)'!J18+'ごみ搬入量内訳(焼却)'!J18+'ごみ搬入量内訳(粗大)'!J18+'ごみ搬入量内訳(堆肥化)'!J18+'ごみ搬入量内訳(飼料化)'!J18+'ごみ搬入量内訳(メタン化)'!J18+'ごみ搬入量内訳(燃料化)'!J18+'ごみ搬入量内訳(セメント)'!J18+'ごみ搬入量内訳(資源化等)'!J18+'ごみ搬入量内訳(その他)'!J18+'ごみ搬入量内訳(直接埋立)'!J18+'ごみ搬入量内訳(海洋投入)'!J19</f>
        <v>0</v>
      </c>
      <c r="K18" s="39">
        <f>'ごみ搬入量内訳(直接資源化)'!K18+'ごみ搬入量内訳(焼却)'!K18+'ごみ搬入量内訳(粗大)'!K18+'ごみ搬入量内訳(堆肥化)'!K18+'ごみ搬入量内訳(飼料化)'!K18+'ごみ搬入量内訳(メタン化)'!K18+'ごみ搬入量内訳(燃料化)'!K18+'ごみ搬入量内訳(セメント)'!K18+'ごみ搬入量内訳(資源化等)'!K18+'ごみ搬入量内訳(その他)'!K18+'ごみ搬入量内訳(直接埋立)'!K18+'ごみ搬入量内訳(海洋投入)'!K19</f>
        <v>0</v>
      </c>
      <c r="L18" s="39">
        <f>'ごみ搬入量内訳(直接資源化)'!L18+'ごみ搬入量内訳(焼却)'!L18+'ごみ搬入量内訳(粗大)'!L18+'ごみ搬入量内訳(堆肥化)'!L18+'ごみ搬入量内訳(飼料化)'!L18+'ごみ搬入量内訳(メタン化)'!L18+'ごみ搬入量内訳(燃料化)'!L18+'ごみ搬入量内訳(セメント)'!L18+'ごみ搬入量内訳(資源化等)'!L18+'ごみ搬入量内訳(その他)'!L18+'ごみ搬入量内訳(直接埋立)'!L18+'ごみ搬入量内訳(海洋投入)'!L19</f>
        <v>0</v>
      </c>
      <c r="M18" s="39">
        <f>'ごみ搬入量内訳(直接資源化)'!M18+'ごみ搬入量内訳(焼却)'!M18+'ごみ搬入量内訳(粗大)'!M18+'ごみ搬入量内訳(堆肥化)'!M18+'ごみ搬入量内訳(飼料化)'!M18+'ごみ搬入量内訳(メタン化)'!M18+'ごみ搬入量内訳(燃料化)'!M18+'ごみ搬入量内訳(セメント)'!M18+'ごみ搬入量内訳(資源化等)'!M18+'ごみ搬入量内訳(その他)'!M18+'ごみ搬入量内訳(直接埋立)'!M18+'ごみ搬入量内訳(海洋投入)'!M19</f>
        <v>0</v>
      </c>
      <c r="N18" s="39">
        <f>'ごみ搬入量内訳(直接資源化)'!N18+'ごみ搬入量内訳(焼却)'!N18+'ごみ搬入量内訳(粗大)'!N18+'ごみ搬入量内訳(堆肥化)'!N18+'ごみ搬入量内訳(飼料化)'!N18+'ごみ搬入量内訳(メタン化)'!N18+'ごみ搬入量内訳(燃料化)'!N18+'ごみ搬入量内訳(セメント)'!N18+'ごみ搬入量内訳(資源化等)'!N18+'ごみ搬入量内訳(その他)'!N18+'ごみ搬入量内訳(直接埋立)'!N18+'ごみ搬入量内訳(海洋投入)'!N19</f>
        <v>0</v>
      </c>
      <c r="O18" s="39">
        <f>'ごみ搬入量内訳(直接資源化)'!O18+'ごみ搬入量内訳(焼却)'!O18+'ごみ搬入量内訳(粗大)'!O18+'ごみ搬入量内訳(堆肥化)'!O18+'ごみ搬入量内訳(飼料化)'!O18+'ごみ搬入量内訳(メタン化)'!O18+'ごみ搬入量内訳(燃料化)'!O18+'ごみ搬入量内訳(セメント)'!O18+'ごみ搬入量内訳(資源化等)'!O18+'ごみ搬入量内訳(その他)'!O18+'ごみ搬入量内訳(直接埋立)'!O18+'ごみ搬入量内訳(海洋投入)'!O19</f>
        <v>0</v>
      </c>
      <c r="P18" s="39">
        <f>'ごみ搬入量内訳(直接資源化)'!P18+'ごみ搬入量内訳(焼却)'!P18+'ごみ搬入量内訳(粗大)'!P18+'ごみ搬入量内訳(堆肥化)'!P18+'ごみ搬入量内訳(飼料化)'!P18+'ごみ搬入量内訳(メタン化)'!P18+'ごみ搬入量内訳(燃料化)'!P18+'ごみ搬入量内訳(セメント)'!P18+'ごみ搬入量内訳(資源化等)'!P18+'ごみ搬入量内訳(その他)'!P18+'ごみ搬入量内訳(直接埋立)'!P18+'ごみ搬入量内訳(海洋投入)'!P19</f>
        <v>0</v>
      </c>
      <c r="Q18" s="39">
        <f>'ごみ搬入量内訳(直接資源化)'!Q18+'ごみ搬入量内訳(焼却)'!Q18+'ごみ搬入量内訳(粗大)'!Q18+'ごみ搬入量内訳(堆肥化)'!Q18+'ごみ搬入量内訳(飼料化)'!Q18+'ごみ搬入量内訳(メタン化)'!Q18+'ごみ搬入量内訳(燃料化)'!Q18+'ごみ搬入量内訳(セメント)'!Q18+'ごみ搬入量内訳(資源化等)'!Q18+'ごみ搬入量内訳(その他)'!Q18+'ごみ搬入量内訳(直接埋立)'!Q18+'ごみ搬入量内訳(海洋投入)'!Q19</f>
        <v>0</v>
      </c>
      <c r="R18" s="39">
        <f>'ごみ搬入量内訳(直接資源化)'!R18+'ごみ搬入量内訳(焼却)'!R18+'ごみ搬入量内訳(粗大)'!R18+'ごみ搬入量内訳(堆肥化)'!R18+'ごみ搬入量内訳(飼料化)'!R18+'ごみ搬入量内訳(メタン化)'!R18+'ごみ搬入量内訳(燃料化)'!R18+'ごみ搬入量内訳(セメント)'!R18+'ごみ搬入量内訳(資源化等)'!R18+'ごみ搬入量内訳(その他)'!R18+'ごみ搬入量内訳(直接埋立)'!R18+'ごみ搬入量内訳(海洋投入)'!R19</f>
        <v>0</v>
      </c>
      <c r="S18" s="39">
        <f>'ごみ搬入量内訳(直接資源化)'!S18+'ごみ搬入量内訳(焼却)'!S18+'ごみ搬入量内訳(粗大)'!S18+'ごみ搬入量内訳(堆肥化)'!S18+'ごみ搬入量内訳(飼料化)'!S18+'ごみ搬入量内訳(メタン化)'!S18+'ごみ搬入量内訳(燃料化)'!S18+'ごみ搬入量内訳(セメント)'!S18+'ごみ搬入量内訳(資源化等)'!S18+'ごみ搬入量内訳(その他)'!S18+'ごみ搬入量内訳(直接埋立)'!S18+'ごみ搬入量内訳(海洋投入)'!S19</f>
        <v>0</v>
      </c>
      <c r="T18" s="39">
        <f>'ごみ搬入量内訳(直接資源化)'!T18+'ごみ搬入量内訳(焼却)'!T18+'ごみ搬入量内訳(粗大)'!T18+'ごみ搬入量内訳(堆肥化)'!T18+'ごみ搬入量内訳(飼料化)'!T18+'ごみ搬入量内訳(メタン化)'!T18+'ごみ搬入量内訳(燃料化)'!T18+'ごみ搬入量内訳(セメント)'!T18+'ごみ搬入量内訳(資源化等)'!T18+'ごみ搬入量内訳(その他)'!T18+'ごみ搬入量内訳(直接埋立)'!T18+'ごみ搬入量内訳(海洋投入)'!T19</f>
        <v>0</v>
      </c>
      <c r="U18" s="39">
        <f>'ごみ搬入量内訳(直接資源化)'!U18+'ごみ搬入量内訳(焼却)'!U18+'ごみ搬入量内訳(粗大)'!U18+'ごみ搬入量内訳(堆肥化)'!U18+'ごみ搬入量内訳(飼料化)'!U18+'ごみ搬入量内訳(メタン化)'!U18+'ごみ搬入量内訳(燃料化)'!U18+'ごみ搬入量内訳(セメント)'!U18+'ごみ搬入量内訳(資源化等)'!U18+'ごみ搬入量内訳(その他)'!U18+'ごみ搬入量内訳(直接埋立)'!U18+'ごみ搬入量内訳(海洋投入)'!U19</f>
        <v>0</v>
      </c>
      <c r="V18" s="39">
        <f>'ごみ搬入量内訳(直接資源化)'!V18+'ごみ搬入量内訳(焼却)'!V18+'ごみ搬入量内訳(粗大)'!V18+'ごみ搬入量内訳(堆肥化)'!V18+'ごみ搬入量内訳(飼料化)'!V18+'ごみ搬入量内訳(メタン化)'!V18+'ごみ搬入量内訳(燃料化)'!V18+'ごみ搬入量内訳(セメント)'!V18+'ごみ搬入量内訳(資源化等)'!V18+'ごみ搬入量内訳(その他)'!V18+'ごみ搬入量内訳(直接埋立)'!V18+'ごみ搬入量内訳(海洋投入)'!V19</f>
        <v>0</v>
      </c>
      <c r="W18" s="39">
        <f>'ごみ搬入量内訳(直接資源化)'!W18+'ごみ搬入量内訳(焼却)'!W18+'ごみ搬入量内訳(粗大)'!W18+'ごみ搬入量内訳(堆肥化)'!W18+'ごみ搬入量内訳(飼料化)'!W18+'ごみ搬入量内訳(メタン化)'!W18+'ごみ搬入量内訳(燃料化)'!W18+'ごみ搬入量内訳(セメント)'!W18+'ごみ搬入量内訳(資源化等)'!W18+'ごみ搬入量内訳(その他)'!W18+'ごみ搬入量内訳(直接埋立)'!W18+'ごみ搬入量内訳(海洋投入)'!W19</f>
        <v>0</v>
      </c>
      <c r="X18" s="39">
        <f>'ごみ搬入量内訳(直接資源化)'!X18+'ごみ搬入量内訳(焼却)'!X18+'ごみ搬入量内訳(粗大)'!X18+'ごみ搬入量内訳(堆肥化)'!X18+'ごみ搬入量内訳(飼料化)'!X18+'ごみ搬入量内訳(メタン化)'!X18+'ごみ搬入量内訳(燃料化)'!X18+'ごみ搬入量内訳(セメント)'!X18+'ごみ搬入量内訳(資源化等)'!X18+'ごみ搬入量内訳(その他)'!X18+'ごみ搬入量内訳(直接埋立)'!X18+'ごみ搬入量内訳(海洋投入)'!X19</f>
        <v>0</v>
      </c>
      <c r="Y18" s="39">
        <f>'ごみ搬入量内訳(直接資源化)'!Y18+'ごみ搬入量内訳(焼却)'!Y18+'ごみ搬入量内訳(粗大)'!Y18+'ごみ搬入量内訳(堆肥化)'!Y18+'ごみ搬入量内訳(飼料化)'!Y18+'ごみ搬入量内訳(メタン化)'!Y18+'ごみ搬入量内訳(燃料化)'!Y18+'ごみ搬入量内訳(セメント)'!Y18+'ごみ搬入量内訳(資源化等)'!Y18+'ごみ搬入量内訳(その他)'!Y18+'ごみ搬入量内訳(直接埋立)'!Y18+'ごみ搬入量内訳(海洋投入)'!Y19</f>
        <v>0</v>
      </c>
      <c r="Z18" s="39">
        <f>'ごみ搬入量内訳(直接資源化)'!Z18+'ごみ搬入量内訳(焼却)'!Z18+'ごみ搬入量内訳(粗大)'!Z18+'ごみ搬入量内訳(堆肥化)'!Z18+'ごみ搬入量内訳(飼料化)'!Z18+'ごみ搬入量内訳(メタン化)'!Z18+'ごみ搬入量内訳(燃料化)'!Z18+'ごみ搬入量内訳(セメント)'!Z18+'ごみ搬入量内訳(資源化等)'!Z18+'ごみ搬入量内訳(その他)'!Z18+'ごみ搬入量内訳(直接埋立)'!Z18+'ごみ搬入量内訳(海洋投入)'!Z19</f>
        <v>0</v>
      </c>
      <c r="AA18" s="39">
        <f>'ごみ搬入量内訳(直接資源化)'!AA18+'ごみ搬入量内訳(焼却)'!AA18+'ごみ搬入量内訳(粗大)'!AA18+'ごみ搬入量内訳(堆肥化)'!AA18+'ごみ搬入量内訳(飼料化)'!AA18+'ごみ搬入量内訳(メタン化)'!AA18+'ごみ搬入量内訳(燃料化)'!AA18+'ごみ搬入量内訳(セメント)'!AA18+'ごみ搬入量内訳(資源化等)'!AA18+'ごみ搬入量内訳(その他)'!AA18+'ごみ搬入量内訳(直接埋立)'!AA18+'ごみ搬入量内訳(海洋投入)'!AA19</f>
        <v>0</v>
      </c>
      <c r="AB18" s="39">
        <f>'ごみ搬入量内訳(直接資源化)'!AB18+'ごみ搬入量内訳(焼却)'!AB18+'ごみ搬入量内訳(粗大)'!AB18+'ごみ搬入量内訳(堆肥化)'!AB18+'ごみ搬入量内訳(飼料化)'!AB18+'ごみ搬入量内訳(メタン化)'!AB18+'ごみ搬入量内訳(燃料化)'!AB18+'ごみ搬入量内訳(セメント)'!AB18+'ごみ搬入量内訳(資源化等)'!AB18+'ごみ搬入量内訳(その他)'!AB18+'ごみ搬入量内訳(直接埋立)'!AB18+'ごみ搬入量内訳(海洋投入)'!AB19</f>
        <v>0</v>
      </c>
      <c r="AC18" s="39">
        <f>'ごみ搬入量内訳(直接資源化)'!AC18+'ごみ搬入量内訳(焼却)'!AC18+'ごみ搬入量内訳(粗大)'!AC18+'ごみ搬入量内訳(堆肥化)'!AC18+'ごみ搬入量内訳(飼料化)'!AC18+'ごみ搬入量内訳(メタン化)'!AC18+'ごみ搬入量内訳(燃料化)'!AC18+'ごみ搬入量内訳(セメント)'!AC18+'ごみ搬入量内訳(資源化等)'!AC18+'ごみ搬入量内訳(その他)'!AC18+'ごみ搬入量内訳(直接埋立)'!AC18+'ごみ搬入量内訳(海洋投入)'!AC19</f>
        <v>0</v>
      </c>
      <c r="AD18" s="39">
        <f>'ごみ搬入量内訳(直接資源化)'!AD18+'ごみ搬入量内訳(焼却)'!AD18+'ごみ搬入量内訳(粗大)'!AD18+'ごみ搬入量内訳(堆肥化)'!AD18+'ごみ搬入量内訳(飼料化)'!AD18+'ごみ搬入量内訳(メタン化)'!AD18+'ごみ搬入量内訳(燃料化)'!AD18+'ごみ搬入量内訳(セメント)'!AD18+'ごみ搬入量内訳(資源化等)'!AD18+'ごみ搬入量内訳(その他)'!AD18+'ごみ搬入量内訳(直接埋立)'!AD18+'ごみ搬入量内訳(海洋投入)'!AD19</f>
        <v>0</v>
      </c>
      <c r="AE18" s="39">
        <f>'ごみ搬入量内訳(直接資源化)'!AE18+'ごみ搬入量内訳(焼却)'!AE18+'ごみ搬入量内訳(粗大)'!AE18+'ごみ搬入量内訳(堆肥化)'!AE18+'ごみ搬入量内訳(飼料化)'!AE18+'ごみ搬入量内訳(メタン化)'!AE18+'ごみ搬入量内訳(燃料化)'!AE18+'ごみ搬入量内訳(セメント)'!AE18+'ごみ搬入量内訳(資源化等)'!AE18+'ごみ搬入量内訳(その他)'!AE18+'ごみ搬入量内訳(直接埋立)'!AE18+'ごみ搬入量内訳(海洋投入)'!AE19</f>
        <v>0</v>
      </c>
      <c r="AF18" s="39">
        <f>'ごみ搬入量内訳(直接資源化)'!AF18+'ごみ搬入量内訳(焼却)'!AF18+'ごみ搬入量内訳(粗大)'!AF18+'ごみ搬入量内訳(堆肥化)'!AF18+'ごみ搬入量内訳(飼料化)'!AF18+'ごみ搬入量内訳(メタン化)'!AF18+'ごみ搬入量内訳(燃料化)'!AF18+'ごみ搬入量内訳(セメント)'!AF18+'ごみ搬入量内訳(資源化等)'!AF18+'ごみ搬入量内訳(その他)'!AF18+'ごみ搬入量内訳(直接埋立)'!AF18+'ごみ搬入量内訳(海洋投入)'!AF19</f>
        <v>0</v>
      </c>
      <c r="AG18" s="39">
        <f>'ごみ搬入量内訳(直接資源化)'!AG18+'ごみ搬入量内訳(焼却)'!AG18+'ごみ搬入量内訳(粗大)'!AG18+'ごみ搬入量内訳(堆肥化)'!AG18+'ごみ搬入量内訳(飼料化)'!AG18+'ごみ搬入量内訳(メタン化)'!AG18+'ごみ搬入量内訳(燃料化)'!AG18+'ごみ搬入量内訳(セメント)'!AG18+'ごみ搬入量内訳(資源化等)'!AG18+'ごみ搬入量内訳(その他)'!AG18+'ごみ搬入量内訳(直接埋立)'!AG18+'ごみ搬入量内訳(海洋投入)'!AG19</f>
        <v>0</v>
      </c>
      <c r="AH18" s="39">
        <f>'ごみ搬入量内訳(直接資源化)'!AH18+'ごみ搬入量内訳(焼却)'!AH18+'ごみ搬入量内訳(粗大)'!AH18+'ごみ搬入量内訳(堆肥化)'!AH18+'ごみ搬入量内訳(飼料化)'!AH18+'ごみ搬入量内訳(メタン化)'!AH18+'ごみ搬入量内訳(燃料化)'!AH18+'ごみ搬入量内訳(セメント)'!AH18+'ごみ搬入量内訳(資源化等)'!AH18+'ごみ搬入量内訳(その他)'!AH18+'ごみ搬入量内訳(直接埋立)'!AH18+'ごみ搬入量内訳(海洋投入)'!AH19</f>
        <v>0</v>
      </c>
    </row>
    <row r="19" spans="1:34" s="10" customFormat="1" ht="12" customHeight="1">
      <c r="A19" s="49" t="s">
        <v>124</v>
      </c>
      <c r="B19" s="50" t="s">
        <v>327</v>
      </c>
      <c r="C19" s="49" t="s">
        <v>328</v>
      </c>
      <c r="D19" s="39">
        <f t="shared" si="0"/>
        <v>0</v>
      </c>
      <c r="E19" s="39">
        <f>'ごみ搬入量内訳(直接資源化)'!E19+'ごみ搬入量内訳(焼却)'!E19+'ごみ搬入量内訳(粗大)'!E19+'ごみ搬入量内訳(堆肥化)'!E19+'ごみ搬入量内訳(飼料化)'!E19+'ごみ搬入量内訳(メタン化)'!E19+'ごみ搬入量内訳(燃料化)'!E19+'ごみ搬入量内訳(セメント)'!E19+'ごみ搬入量内訳(資源化等)'!E19+'ごみ搬入量内訳(その他)'!E19+'ごみ搬入量内訳(直接埋立)'!E19+'ごみ搬入量内訳(海洋投入)'!E20</f>
        <v>0</v>
      </c>
      <c r="F19" s="39">
        <f>'ごみ搬入量内訳(直接資源化)'!F19+'ごみ搬入量内訳(焼却)'!F19+'ごみ搬入量内訳(粗大)'!F19+'ごみ搬入量内訳(堆肥化)'!F19+'ごみ搬入量内訳(飼料化)'!F19+'ごみ搬入量内訳(メタン化)'!F19+'ごみ搬入量内訳(燃料化)'!F19+'ごみ搬入量内訳(セメント)'!F19+'ごみ搬入量内訳(資源化等)'!F19+'ごみ搬入量内訳(その他)'!F19+'ごみ搬入量内訳(直接埋立)'!F19+'ごみ搬入量内訳(海洋投入)'!F20</f>
        <v>0</v>
      </c>
      <c r="G19" s="39">
        <f>'ごみ搬入量内訳(直接資源化)'!G19+'ごみ搬入量内訳(焼却)'!G19+'ごみ搬入量内訳(粗大)'!G19+'ごみ搬入量内訳(堆肥化)'!G19+'ごみ搬入量内訳(飼料化)'!G19+'ごみ搬入量内訳(メタン化)'!G19+'ごみ搬入量内訳(燃料化)'!G19+'ごみ搬入量内訳(セメント)'!G19+'ごみ搬入量内訳(資源化等)'!G19+'ごみ搬入量内訳(その他)'!G19+'ごみ搬入量内訳(直接埋立)'!G19+'ごみ搬入量内訳(海洋投入)'!G20</f>
        <v>0</v>
      </c>
      <c r="H19" s="39">
        <f>'ごみ搬入量内訳(直接資源化)'!H19+'ごみ搬入量内訳(焼却)'!H19+'ごみ搬入量内訳(粗大)'!H19+'ごみ搬入量内訳(堆肥化)'!H19+'ごみ搬入量内訳(飼料化)'!H19+'ごみ搬入量内訳(メタン化)'!H19+'ごみ搬入量内訳(燃料化)'!H19+'ごみ搬入量内訳(セメント)'!H19+'ごみ搬入量内訳(資源化等)'!H19+'ごみ搬入量内訳(その他)'!H19+'ごみ搬入量内訳(直接埋立)'!H19+'ごみ搬入量内訳(海洋投入)'!H20</f>
        <v>0</v>
      </c>
      <c r="I19" s="39">
        <f>'ごみ搬入量内訳(直接資源化)'!I19+'ごみ搬入量内訳(焼却)'!I19+'ごみ搬入量内訳(粗大)'!I19+'ごみ搬入量内訳(堆肥化)'!I19+'ごみ搬入量内訳(飼料化)'!I19+'ごみ搬入量内訳(メタン化)'!I19+'ごみ搬入量内訳(燃料化)'!I19+'ごみ搬入量内訳(セメント)'!I19+'ごみ搬入量内訳(資源化等)'!I19+'ごみ搬入量内訳(その他)'!I19+'ごみ搬入量内訳(直接埋立)'!I19+'ごみ搬入量内訳(海洋投入)'!I20</f>
        <v>0</v>
      </c>
      <c r="J19" s="39">
        <f>'ごみ搬入量内訳(直接資源化)'!J19+'ごみ搬入量内訳(焼却)'!J19+'ごみ搬入量内訳(粗大)'!J19+'ごみ搬入量内訳(堆肥化)'!J19+'ごみ搬入量内訳(飼料化)'!J19+'ごみ搬入量内訳(メタン化)'!J19+'ごみ搬入量内訳(燃料化)'!J19+'ごみ搬入量内訳(セメント)'!J19+'ごみ搬入量内訳(資源化等)'!J19+'ごみ搬入量内訳(その他)'!J19+'ごみ搬入量内訳(直接埋立)'!J19+'ごみ搬入量内訳(海洋投入)'!J20</f>
        <v>0</v>
      </c>
      <c r="K19" s="39">
        <f>'ごみ搬入量内訳(直接資源化)'!K19+'ごみ搬入量内訳(焼却)'!K19+'ごみ搬入量内訳(粗大)'!K19+'ごみ搬入量内訳(堆肥化)'!K19+'ごみ搬入量内訳(飼料化)'!K19+'ごみ搬入量内訳(メタン化)'!K19+'ごみ搬入量内訳(燃料化)'!K19+'ごみ搬入量内訳(セメント)'!K19+'ごみ搬入量内訳(資源化等)'!K19+'ごみ搬入量内訳(その他)'!K19+'ごみ搬入量内訳(直接埋立)'!K19+'ごみ搬入量内訳(海洋投入)'!K20</f>
        <v>0</v>
      </c>
      <c r="L19" s="39">
        <f>'ごみ搬入量内訳(直接資源化)'!L19+'ごみ搬入量内訳(焼却)'!L19+'ごみ搬入量内訳(粗大)'!L19+'ごみ搬入量内訳(堆肥化)'!L19+'ごみ搬入量内訳(飼料化)'!L19+'ごみ搬入量内訳(メタン化)'!L19+'ごみ搬入量内訳(燃料化)'!L19+'ごみ搬入量内訳(セメント)'!L19+'ごみ搬入量内訳(資源化等)'!L19+'ごみ搬入量内訳(その他)'!L19+'ごみ搬入量内訳(直接埋立)'!L19+'ごみ搬入量内訳(海洋投入)'!L20</f>
        <v>0</v>
      </c>
      <c r="M19" s="39">
        <f>'ごみ搬入量内訳(直接資源化)'!M19+'ごみ搬入量内訳(焼却)'!M19+'ごみ搬入量内訳(粗大)'!M19+'ごみ搬入量内訳(堆肥化)'!M19+'ごみ搬入量内訳(飼料化)'!M19+'ごみ搬入量内訳(メタン化)'!M19+'ごみ搬入量内訳(燃料化)'!M19+'ごみ搬入量内訳(セメント)'!M19+'ごみ搬入量内訳(資源化等)'!M19+'ごみ搬入量内訳(その他)'!M19+'ごみ搬入量内訳(直接埋立)'!M19+'ごみ搬入量内訳(海洋投入)'!M20</f>
        <v>0</v>
      </c>
      <c r="N19" s="39">
        <f>'ごみ搬入量内訳(直接資源化)'!N19+'ごみ搬入量内訳(焼却)'!N19+'ごみ搬入量内訳(粗大)'!N19+'ごみ搬入量内訳(堆肥化)'!N19+'ごみ搬入量内訳(飼料化)'!N19+'ごみ搬入量内訳(メタン化)'!N19+'ごみ搬入量内訳(燃料化)'!N19+'ごみ搬入量内訳(セメント)'!N19+'ごみ搬入量内訳(資源化等)'!N19+'ごみ搬入量内訳(その他)'!N19+'ごみ搬入量内訳(直接埋立)'!N19+'ごみ搬入量内訳(海洋投入)'!N20</f>
        <v>0</v>
      </c>
      <c r="O19" s="39">
        <f>'ごみ搬入量内訳(直接資源化)'!O19+'ごみ搬入量内訳(焼却)'!O19+'ごみ搬入量内訳(粗大)'!O19+'ごみ搬入量内訳(堆肥化)'!O19+'ごみ搬入量内訳(飼料化)'!O19+'ごみ搬入量内訳(メタン化)'!O19+'ごみ搬入量内訳(燃料化)'!O19+'ごみ搬入量内訳(セメント)'!O19+'ごみ搬入量内訳(資源化等)'!O19+'ごみ搬入量内訳(その他)'!O19+'ごみ搬入量内訳(直接埋立)'!O19+'ごみ搬入量内訳(海洋投入)'!O20</f>
        <v>0</v>
      </c>
      <c r="P19" s="39">
        <f>'ごみ搬入量内訳(直接資源化)'!P19+'ごみ搬入量内訳(焼却)'!P19+'ごみ搬入量内訳(粗大)'!P19+'ごみ搬入量内訳(堆肥化)'!P19+'ごみ搬入量内訳(飼料化)'!P19+'ごみ搬入量内訳(メタン化)'!P19+'ごみ搬入量内訳(燃料化)'!P19+'ごみ搬入量内訳(セメント)'!P19+'ごみ搬入量内訳(資源化等)'!P19+'ごみ搬入量内訳(その他)'!P19+'ごみ搬入量内訳(直接埋立)'!P19+'ごみ搬入量内訳(海洋投入)'!P20</f>
        <v>0</v>
      </c>
      <c r="Q19" s="39">
        <f>'ごみ搬入量内訳(直接資源化)'!Q19+'ごみ搬入量内訳(焼却)'!Q19+'ごみ搬入量内訳(粗大)'!Q19+'ごみ搬入量内訳(堆肥化)'!Q19+'ごみ搬入量内訳(飼料化)'!Q19+'ごみ搬入量内訳(メタン化)'!Q19+'ごみ搬入量内訳(燃料化)'!Q19+'ごみ搬入量内訳(セメント)'!Q19+'ごみ搬入量内訳(資源化等)'!Q19+'ごみ搬入量内訳(その他)'!Q19+'ごみ搬入量内訳(直接埋立)'!Q19+'ごみ搬入量内訳(海洋投入)'!Q20</f>
        <v>0</v>
      </c>
      <c r="R19" s="39">
        <f>'ごみ搬入量内訳(直接資源化)'!R19+'ごみ搬入量内訳(焼却)'!R19+'ごみ搬入量内訳(粗大)'!R19+'ごみ搬入量内訳(堆肥化)'!R19+'ごみ搬入量内訳(飼料化)'!R19+'ごみ搬入量内訳(メタン化)'!R19+'ごみ搬入量内訳(燃料化)'!R19+'ごみ搬入量内訳(セメント)'!R19+'ごみ搬入量内訳(資源化等)'!R19+'ごみ搬入量内訳(その他)'!R19+'ごみ搬入量内訳(直接埋立)'!R19+'ごみ搬入量内訳(海洋投入)'!R20</f>
        <v>0</v>
      </c>
      <c r="S19" s="39">
        <f>'ごみ搬入量内訳(直接資源化)'!S19+'ごみ搬入量内訳(焼却)'!S19+'ごみ搬入量内訳(粗大)'!S19+'ごみ搬入量内訳(堆肥化)'!S19+'ごみ搬入量内訳(飼料化)'!S19+'ごみ搬入量内訳(メタン化)'!S19+'ごみ搬入量内訳(燃料化)'!S19+'ごみ搬入量内訳(セメント)'!S19+'ごみ搬入量内訳(資源化等)'!S19+'ごみ搬入量内訳(その他)'!S19+'ごみ搬入量内訳(直接埋立)'!S19+'ごみ搬入量内訳(海洋投入)'!S20</f>
        <v>0</v>
      </c>
      <c r="T19" s="39">
        <f>'ごみ搬入量内訳(直接資源化)'!T19+'ごみ搬入量内訳(焼却)'!T19+'ごみ搬入量内訳(粗大)'!T19+'ごみ搬入量内訳(堆肥化)'!T19+'ごみ搬入量内訳(飼料化)'!T19+'ごみ搬入量内訳(メタン化)'!T19+'ごみ搬入量内訳(燃料化)'!T19+'ごみ搬入量内訳(セメント)'!T19+'ごみ搬入量内訳(資源化等)'!T19+'ごみ搬入量内訳(その他)'!T19+'ごみ搬入量内訳(直接埋立)'!T19+'ごみ搬入量内訳(海洋投入)'!T20</f>
        <v>0</v>
      </c>
      <c r="U19" s="39">
        <f>'ごみ搬入量内訳(直接資源化)'!U19+'ごみ搬入量内訳(焼却)'!U19+'ごみ搬入量内訳(粗大)'!U19+'ごみ搬入量内訳(堆肥化)'!U19+'ごみ搬入量内訳(飼料化)'!U19+'ごみ搬入量内訳(メタン化)'!U19+'ごみ搬入量内訳(燃料化)'!U19+'ごみ搬入量内訳(セメント)'!U19+'ごみ搬入量内訳(資源化等)'!U19+'ごみ搬入量内訳(その他)'!U19+'ごみ搬入量内訳(直接埋立)'!U19+'ごみ搬入量内訳(海洋投入)'!U20</f>
        <v>0</v>
      </c>
      <c r="V19" s="39">
        <f>'ごみ搬入量内訳(直接資源化)'!V19+'ごみ搬入量内訳(焼却)'!V19+'ごみ搬入量内訳(粗大)'!V19+'ごみ搬入量内訳(堆肥化)'!V19+'ごみ搬入量内訳(飼料化)'!V19+'ごみ搬入量内訳(メタン化)'!V19+'ごみ搬入量内訳(燃料化)'!V19+'ごみ搬入量内訳(セメント)'!V19+'ごみ搬入量内訳(資源化等)'!V19+'ごみ搬入量内訳(その他)'!V19+'ごみ搬入量内訳(直接埋立)'!V19+'ごみ搬入量内訳(海洋投入)'!V20</f>
        <v>0</v>
      </c>
      <c r="W19" s="39">
        <f>'ごみ搬入量内訳(直接資源化)'!W19+'ごみ搬入量内訳(焼却)'!W19+'ごみ搬入量内訳(粗大)'!W19+'ごみ搬入量内訳(堆肥化)'!W19+'ごみ搬入量内訳(飼料化)'!W19+'ごみ搬入量内訳(メタン化)'!W19+'ごみ搬入量内訳(燃料化)'!W19+'ごみ搬入量内訳(セメント)'!W19+'ごみ搬入量内訳(資源化等)'!W19+'ごみ搬入量内訳(その他)'!W19+'ごみ搬入量内訳(直接埋立)'!W19+'ごみ搬入量内訳(海洋投入)'!W20</f>
        <v>0</v>
      </c>
      <c r="X19" s="39">
        <f>'ごみ搬入量内訳(直接資源化)'!X19+'ごみ搬入量内訳(焼却)'!X19+'ごみ搬入量内訳(粗大)'!X19+'ごみ搬入量内訳(堆肥化)'!X19+'ごみ搬入量内訳(飼料化)'!X19+'ごみ搬入量内訳(メタン化)'!X19+'ごみ搬入量内訳(燃料化)'!X19+'ごみ搬入量内訳(セメント)'!X19+'ごみ搬入量内訳(資源化等)'!X19+'ごみ搬入量内訳(その他)'!X19+'ごみ搬入量内訳(直接埋立)'!X19+'ごみ搬入量内訳(海洋投入)'!X20</f>
        <v>0</v>
      </c>
      <c r="Y19" s="39">
        <f>'ごみ搬入量内訳(直接資源化)'!Y19+'ごみ搬入量内訳(焼却)'!Y19+'ごみ搬入量内訳(粗大)'!Y19+'ごみ搬入量内訳(堆肥化)'!Y19+'ごみ搬入量内訳(飼料化)'!Y19+'ごみ搬入量内訳(メタン化)'!Y19+'ごみ搬入量内訳(燃料化)'!Y19+'ごみ搬入量内訳(セメント)'!Y19+'ごみ搬入量内訳(資源化等)'!Y19+'ごみ搬入量内訳(その他)'!Y19+'ごみ搬入量内訳(直接埋立)'!Y19+'ごみ搬入量内訳(海洋投入)'!Y20</f>
        <v>0</v>
      </c>
      <c r="Z19" s="39">
        <f>'ごみ搬入量内訳(直接資源化)'!Z19+'ごみ搬入量内訳(焼却)'!Z19+'ごみ搬入量内訳(粗大)'!Z19+'ごみ搬入量内訳(堆肥化)'!Z19+'ごみ搬入量内訳(飼料化)'!Z19+'ごみ搬入量内訳(メタン化)'!Z19+'ごみ搬入量内訳(燃料化)'!Z19+'ごみ搬入量内訳(セメント)'!Z19+'ごみ搬入量内訳(資源化等)'!Z19+'ごみ搬入量内訳(その他)'!Z19+'ごみ搬入量内訳(直接埋立)'!Z19+'ごみ搬入量内訳(海洋投入)'!Z20</f>
        <v>0</v>
      </c>
      <c r="AA19" s="39">
        <f>'ごみ搬入量内訳(直接資源化)'!AA19+'ごみ搬入量内訳(焼却)'!AA19+'ごみ搬入量内訳(粗大)'!AA19+'ごみ搬入量内訳(堆肥化)'!AA19+'ごみ搬入量内訳(飼料化)'!AA19+'ごみ搬入量内訳(メタン化)'!AA19+'ごみ搬入量内訳(燃料化)'!AA19+'ごみ搬入量内訳(セメント)'!AA19+'ごみ搬入量内訳(資源化等)'!AA19+'ごみ搬入量内訳(その他)'!AA19+'ごみ搬入量内訳(直接埋立)'!AA19+'ごみ搬入量内訳(海洋投入)'!AA20</f>
        <v>0</v>
      </c>
      <c r="AB19" s="39">
        <f>'ごみ搬入量内訳(直接資源化)'!AB19+'ごみ搬入量内訳(焼却)'!AB19+'ごみ搬入量内訳(粗大)'!AB19+'ごみ搬入量内訳(堆肥化)'!AB19+'ごみ搬入量内訳(飼料化)'!AB19+'ごみ搬入量内訳(メタン化)'!AB19+'ごみ搬入量内訳(燃料化)'!AB19+'ごみ搬入量内訳(セメント)'!AB19+'ごみ搬入量内訳(資源化等)'!AB19+'ごみ搬入量内訳(その他)'!AB19+'ごみ搬入量内訳(直接埋立)'!AB19+'ごみ搬入量内訳(海洋投入)'!AB20</f>
        <v>0</v>
      </c>
      <c r="AC19" s="39">
        <f>'ごみ搬入量内訳(直接資源化)'!AC19+'ごみ搬入量内訳(焼却)'!AC19+'ごみ搬入量内訳(粗大)'!AC19+'ごみ搬入量内訳(堆肥化)'!AC19+'ごみ搬入量内訳(飼料化)'!AC19+'ごみ搬入量内訳(メタン化)'!AC19+'ごみ搬入量内訳(燃料化)'!AC19+'ごみ搬入量内訳(セメント)'!AC19+'ごみ搬入量内訳(資源化等)'!AC19+'ごみ搬入量内訳(その他)'!AC19+'ごみ搬入量内訳(直接埋立)'!AC19+'ごみ搬入量内訳(海洋投入)'!AC20</f>
        <v>0</v>
      </c>
      <c r="AD19" s="39">
        <f>'ごみ搬入量内訳(直接資源化)'!AD19+'ごみ搬入量内訳(焼却)'!AD19+'ごみ搬入量内訳(粗大)'!AD19+'ごみ搬入量内訳(堆肥化)'!AD19+'ごみ搬入量内訳(飼料化)'!AD19+'ごみ搬入量内訳(メタン化)'!AD19+'ごみ搬入量内訳(燃料化)'!AD19+'ごみ搬入量内訳(セメント)'!AD19+'ごみ搬入量内訳(資源化等)'!AD19+'ごみ搬入量内訳(その他)'!AD19+'ごみ搬入量内訳(直接埋立)'!AD19+'ごみ搬入量内訳(海洋投入)'!AD20</f>
        <v>0</v>
      </c>
      <c r="AE19" s="39">
        <f>'ごみ搬入量内訳(直接資源化)'!AE19+'ごみ搬入量内訳(焼却)'!AE19+'ごみ搬入量内訳(粗大)'!AE19+'ごみ搬入量内訳(堆肥化)'!AE19+'ごみ搬入量内訳(飼料化)'!AE19+'ごみ搬入量内訳(メタン化)'!AE19+'ごみ搬入量内訳(燃料化)'!AE19+'ごみ搬入量内訳(セメント)'!AE19+'ごみ搬入量内訳(資源化等)'!AE19+'ごみ搬入量内訳(その他)'!AE19+'ごみ搬入量内訳(直接埋立)'!AE19+'ごみ搬入量内訳(海洋投入)'!AE20</f>
        <v>0</v>
      </c>
      <c r="AF19" s="39">
        <f>'ごみ搬入量内訳(直接資源化)'!AF19+'ごみ搬入量内訳(焼却)'!AF19+'ごみ搬入量内訳(粗大)'!AF19+'ごみ搬入量内訳(堆肥化)'!AF19+'ごみ搬入量内訳(飼料化)'!AF19+'ごみ搬入量内訳(メタン化)'!AF19+'ごみ搬入量内訳(燃料化)'!AF19+'ごみ搬入量内訳(セメント)'!AF19+'ごみ搬入量内訳(資源化等)'!AF19+'ごみ搬入量内訳(その他)'!AF19+'ごみ搬入量内訳(直接埋立)'!AF19+'ごみ搬入量内訳(海洋投入)'!AF20</f>
        <v>0</v>
      </c>
      <c r="AG19" s="39">
        <f>'ごみ搬入量内訳(直接資源化)'!AG19+'ごみ搬入量内訳(焼却)'!AG19+'ごみ搬入量内訳(粗大)'!AG19+'ごみ搬入量内訳(堆肥化)'!AG19+'ごみ搬入量内訳(飼料化)'!AG19+'ごみ搬入量内訳(メタン化)'!AG19+'ごみ搬入量内訳(燃料化)'!AG19+'ごみ搬入量内訳(セメント)'!AG19+'ごみ搬入量内訳(資源化等)'!AG19+'ごみ搬入量内訳(その他)'!AG19+'ごみ搬入量内訳(直接埋立)'!AG19+'ごみ搬入量内訳(海洋投入)'!AG20</f>
        <v>0</v>
      </c>
      <c r="AH19" s="39">
        <f>'ごみ搬入量内訳(直接資源化)'!AH19+'ごみ搬入量内訳(焼却)'!AH19+'ごみ搬入量内訳(粗大)'!AH19+'ごみ搬入量内訳(堆肥化)'!AH19+'ごみ搬入量内訳(飼料化)'!AH19+'ごみ搬入量内訳(メタン化)'!AH19+'ごみ搬入量内訳(燃料化)'!AH19+'ごみ搬入量内訳(セメント)'!AH19+'ごみ搬入量内訳(資源化等)'!AH19+'ごみ搬入量内訳(その他)'!AH19+'ごみ搬入量内訳(直接埋立)'!AH19+'ごみ搬入量内訳(海洋投入)'!AH20</f>
        <v>0</v>
      </c>
    </row>
    <row r="20" spans="1:34" s="10" customFormat="1" ht="12" customHeight="1">
      <c r="A20" s="49" t="s">
        <v>333</v>
      </c>
      <c r="B20" s="50" t="s">
        <v>331</v>
      </c>
      <c r="C20" s="49" t="s">
        <v>332</v>
      </c>
      <c r="D20" s="39">
        <f t="shared" si="0"/>
        <v>0</v>
      </c>
      <c r="E20" s="39">
        <f>'ごみ搬入量内訳(直接資源化)'!E20+'ごみ搬入量内訳(焼却)'!E20+'ごみ搬入量内訳(粗大)'!E20+'ごみ搬入量内訳(堆肥化)'!E20+'ごみ搬入量内訳(飼料化)'!E20+'ごみ搬入量内訳(メタン化)'!E20+'ごみ搬入量内訳(燃料化)'!E20+'ごみ搬入量内訳(セメント)'!E20+'ごみ搬入量内訳(資源化等)'!E20+'ごみ搬入量内訳(その他)'!E20+'ごみ搬入量内訳(直接埋立)'!E20+'ごみ搬入量内訳(海洋投入)'!E21</f>
        <v>0</v>
      </c>
      <c r="F20" s="39">
        <f>'ごみ搬入量内訳(直接資源化)'!F20+'ごみ搬入量内訳(焼却)'!F20+'ごみ搬入量内訳(粗大)'!F20+'ごみ搬入量内訳(堆肥化)'!F20+'ごみ搬入量内訳(飼料化)'!F20+'ごみ搬入量内訳(メタン化)'!F20+'ごみ搬入量内訳(燃料化)'!F20+'ごみ搬入量内訳(セメント)'!F20+'ごみ搬入量内訳(資源化等)'!F20+'ごみ搬入量内訳(その他)'!F20+'ごみ搬入量内訳(直接埋立)'!F20+'ごみ搬入量内訳(海洋投入)'!F21</f>
        <v>0</v>
      </c>
      <c r="G20" s="39">
        <f>'ごみ搬入量内訳(直接資源化)'!G20+'ごみ搬入量内訳(焼却)'!G20+'ごみ搬入量内訳(粗大)'!G20+'ごみ搬入量内訳(堆肥化)'!G20+'ごみ搬入量内訳(飼料化)'!G20+'ごみ搬入量内訳(メタン化)'!G20+'ごみ搬入量内訳(燃料化)'!G20+'ごみ搬入量内訳(セメント)'!G20+'ごみ搬入量内訳(資源化等)'!G20+'ごみ搬入量内訳(その他)'!G20+'ごみ搬入量内訳(直接埋立)'!G20+'ごみ搬入量内訳(海洋投入)'!G21</f>
        <v>0</v>
      </c>
      <c r="H20" s="39">
        <f>'ごみ搬入量内訳(直接資源化)'!H20+'ごみ搬入量内訳(焼却)'!H20+'ごみ搬入量内訳(粗大)'!H20+'ごみ搬入量内訳(堆肥化)'!H20+'ごみ搬入量内訳(飼料化)'!H20+'ごみ搬入量内訳(メタン化)'!H20+'ごみ搬入量内訳(燃料化)'!H20+'ごみ搬入量内訳(セメント)'!H20+'ごみ搬入量内訳(資源化等)'!H20+'ごみ搬入量内訳(その他)'!H20+'ごみ搬入量内訳(直接埋立)'!H20+'ごみ搬入量内訳(海洋投入)'!H21</f>
        <v>0</v>
      </c>
      <c r="I20" s="39">
        <f>'ごみ搬入量内訳(直接資源化)'!I20+'ごみ搬入量内訳(焼却)'!I20+'ごみ搬入量内訳(粗大)'!I20+'ごみ搬入量内訳(堆肥化)'!I20+'ごみ搬入量内訳(飼料化)'!I20+'ごみ搬入量内訳(メタン化)'!I20+'ごみ搬入量内訳(燃料化)'!I20+'ごみ搬入量内訳(セメント)'!I20+'ごみ搬入量内訳(資源化等)'!I20+'ごみ搬入量内訳(その他)'!I20+'ごみ搬入量内訳(直接埋立)'!I20+'ごみ搬入量内訳(海洋投入)'!I21</f>
        <v>0</v>
      </c>
      <c r="J20" s="39">
        <f>'ごみ搬入量内訳(直接資源化)'!J20+'ごみ搬入量内訳(焼却)'!J20+'ごみ搬入量内訳(粗大)'!J20+'ごみ搬入量内訳(堆肥化)'!J20+'ごみ搬入量内訳(飼料化)'!J20+'ごみ搬入量内訳(メタン化)'!J20+'ごみ搬入量内訳(燃料化)'!J20+'ごみ搬入量内訳(セメント)'!J20+'ごみ搬入量内訳(資源化等)'!J20+'ごみ搬入量内訳(その他)'!J20+'ごみ搬入量内訳(直接埋立)'!J20+'ごみ搬入量内訳(海洋投入)'!J21</f>
        <v>0</v>
      </c>
      <c r="K20" s="39">
        <f>'ごみ搬入量内訳(直接資源化)'!K20+'ごみ搬入量内訳(焼却)'!K20+'ごみ搬入量内訳(粗大)'!K20+'ごみ搬入量内訳(堆肥化)'!K20+'ごみ搬入量内訳(飼料化)'!K20+'ごみ搬入量内訳(メタン化)'!K20+'ごみ搬入量内訳(燃料化)'!K20+'ごみ搬入量内訳(セメント)'!K20+'ごみ搬入量内訳(資源化等)'!K20+'ごみ搬入量内訳(その他)'!K20+'ごみ搬入量内訳(直接埋立)'!K20+'ごみ搬入量内訳(海洋投入)'!K21</f>
        <v>0</v>
      </c>
      <c r="L20" s="39">
        <f>'ごみ搬入量内訳(直接資源化)'!L20+'ごみ搬入量内訳(焼却)'!L20+'ごみ搬入量内訳(粗大)'!L20+'ごみ搬入量内訳(堆肥化)'!L20+'ごみ搬入量内訳(飼料化)'!L20+'ごみ搬入量内訳(メタン化)'!L20+'ごみ搬入量内訳(燃料化)'!L20+'ごみ搬入量内訳(セメント)'!L20+'ごみ搬入量内訳(資源化等)'!L20+'ごみ搬入量内訳(その他)'!L20+'ごみ搬入量内訳(直接埋立)'!L20+'ごみ搬入量内訳(海洋投入)'!L21</f>
        <v>0</v>
      </c>
      <c r="M20" s="39">
        <f>'ごみ搬入量内訳(直接資源化)'!M20+'ごみ搬入量内訳(焼却)'!M20+'ごみ搬入量内訳(粗大)'!M20+'ごみ搬入量内訳(堆肥化)'!M20+'ごみ搬入量内訳(飼料化)'!M20+'ごみ搬入量内訳(メタン化)'!M20+'ごみ搬入量内訳(燃料化)'!M20+'ごみ搬入量内訳(セメント)'!M20+'ごみ搬入量内訳(資源化等)'!M20+'ごみ搬入量内訳(その他)'!M20+'ごみ搬入量内訳(直接埋立)'!M20+'ごみ搬入量内訳(海洋投入)'!M21</f>
        <v>0</v>
      </c>
      <c r="N20" s="39">
        <f>'ごみ搬入量内訳(直接資源化)'!N20+'ごみ搬入量内訳(焼却)'!N20+'ごみ搬入量内訳(粗大)'!N20+'ごみ搬入量内訳(堆肥化)'!N20+'ごみ搬入量内訳(飼料化)'!N20+'ごみ搬入量内訳(メタン化)'!N20+'ごみ搬入量内訳(燃料化)'!N20+'ごみ搬入量内訳(セメント)'!N20+'ごみ搬入量内訳(資源化等)'!N20+'ごみ搬入量内訳(その他)'!N20+'ごみ搬入量内訳(直接埋立)'!N20+'ごみ搬入量内訳(海洋投入)'!N21</f>
        <v>0</v>
      </c>
      <c r="O20" s="39">
        <f>'ごみ搬入量内訳(直接資源化)'!O20+'ごみ搬入量内訳(焼却)'!O20+'ごみ搬入量内訳(粗大)'!O20+'ごみ搬入量内訳(堆肥化)'!O20+'ごみ搬入量内訳(飼料化)'!O20+'ごみ搬入量内訳(メタン化)'!O20+'ごみ搬入量内訳(燃料化)'!O20+'ごみ搬入量内訳(セメント)'!O20+'ごみ搬入量内訳(資源化等)'!O20+'ごみ搬入量内訳(その他)'!O20+'ごみ搬入量内訳(直接埋立)'!O20+'ごみ搬入量内訳(海洋投入)'!O21</f>
        <v>0</v>
      </c>
      <c r="P20" s="39">
        <f>'ごみ搬入量内訳(直接資源化)'!P20+'ごみ搬入量内訳(焼却)'!P20+'ごみ搬入量内訳(粗大)'!P20+'ごみ搬入量内訳(堆肥化)'!P20+'ごみ搬入量内訳(飼料化)'!P20+'ごみ搬入量内訳(メタン化)'!P20+'ごみ搬入量内訳(燃料化)'!P20+'ごみ搬入量内訳(セメント)'!P20+'ごみ搬入量内訳(資源化等)'!P20+'ごみ搬入量内訳(その他)'!P20+'ごみ搬入量内訳(直接埋立)'!P20+'ごみ搬入量内訳(海洋投入)'!P21</f>
        <v>0</v>
      </c>
      <c r="Q20" s="39">
        <f>'ごみ搬入量内訳(直接資源化)'!Q20+'ごみ搬入量内訳(焼却)'!Q20+'ごみ搬入量内訳(粗大)'!Q20+'ごみ搬入量内訳(堆肥化)'!Q20+'ごみ搬入量内訳(飼料化)'!Q20+'ごみ搬入量内訳(メタン化)'!Q20+'ごみ搬入量内訳(燃料化)'!Q20+'ごみ搬入量内訳(セメント)'!Q20+'ごみ搬入量内訳(資源化等)'!Q20+'ごみ搬入量内訳(その他)'!Q20+'ごみ搬入量内訳(直接埋立)'!Q20+'ごみ搬入量内訳(海洋投入)'!Q21</f>
        <v>0</v>
      </c>
      <c r="R20" s="39">
        <f>'ごみ搬入量内訳(直接資源化)'!R20+'ごみ搬入量内訳(焼却)'!R20+'ごみ搬入量内訳(粗大)'!R20+'ごみ搬入量内訳(堆肥化)'!R20+'ごみ搬入量内訳(飼料化)'!R20+'ごみ搬入量内訳(メタン化)'!R20+'ごみ搬入量内訳(燃料化)'!R20+'ごみ搬入量内訳(セメント)'!R20+'ごみ搬入量内訳(資源化等)'!R20+'ごみ搬入量内訳(その他)'!R20+'ごみ搬入量内訳(直接埋立)'!R20+'ごみ搬入量内訳(海洋投入)'!R21</f>
        <v>0</v>
      </c>
      <c r="S20" s="39">
        <f>'ごみ搬入量内訳(直接資源化)'!S20+'ごみ搬入量内訳(焼却)'!S20+'ごみ搬入量内訳(粗大)'!S20+'ごみ搬入量内訳(堆肥化)'!S20+'ごみ搬入量内訳(飼料化)'!S20+'ごみ搬入量内訳(メタン化)'!S20+'ごみ搬入量内訳(燃料化)'!S20+'ごみ搬入量内訳(セメント)'!S20+'ごみ搬入量内訳(資源化等)'!S20+'ごみ搬入量内訳(その他)'!S20+'ごみ搬入量内訳(直接埋立)'!S20+'ごみ搬入量内訳(海洋投入)'!S21</f>
        <v>0</v>
      </c>
      <c r="T20" s="39">
        <f>'ごみ搬入量内訳(直接資源化)'!T20+'ごみ搬入量内訳(焼却)'!T20+'ごみ搬入量内訳(粗大)'!T20+'ごみ搬入量内訳(堆肥化)'!T20+'ごみ搬入量内訳(飼料化)'!T20+'ごみ搬入量内訳(メタン化)'!T20+'ごみ搬入量内訳(燃料化)'!T20+'ごみ搬入量内訳(セメント)'!T20+'ごみ搬入量内訳(資源化等)'!T20+'ごみ搬入量内訳(その他)'!T20+'ごみ搬入量内訳(直接埋立)'!T20+'ごみ搬入量内訳(海洋投入)'!T21</f>
        <v>0</v>
      </c>
      <c r="U20" s="39">
        <f>'ごみ搬入量内訳(直接資源化)'!U20+'ごみ搬入量内訳(焼却)'!U20+'ごみ搬入量内訳(粗大)'!U20+'ごみ搬入量内訳(堆肥化)'!U20+'ごみ搬入量内訳(飼料化)'!U20+'ごみ搬入量内訳(メタン化)'!U20+'ごみ搬入量内訳(燃料化)'!U20+'ごみ搬入量内訳(セメント)'!U20+'ごみ搬入量内訳(資源化等)'!U20+'ごみ搬入量内訳(その他)'!U20+'ごみ搬入量内訳(直接埋立)'!U20+'ごみ搬入量内訳(海洋投入)'!U21</f>
        <v>0</v>
      </c>
      <c r="V20" s="39">
        <f>'ごみ搬入量内訳(直接資源化)'!V20+'ごみ搬入量内訳(焼却)'!V20+'ごみ搬入量内訳(粗大)'!V20+'ごみ搬入量内訳(堆肥化)'!V20+'ごみ搬入量内訳(飼料化)'!V20+'ごみ搬入量内訳(メタン化)'!V20+'ごみ搬入量内訳(燃料化)'!V20+'ごみ搬入量内訳(セメント)'!V20+'ごみ搬入量内訳(資源化等)'!V20+'ごみ搬入量内訳(その他)'!V20+'ごみ搬入量内訳(直接埋立)'!V20+'ごみ搬入量内訳(海洋投入)'!V21</f>
        <v>0</v>
      </c>
      <c r="W20" s="39">
        <f>'ごみ搬入量内訳(直接資源化)'!W20+'ごみ搬入量内訳(焼却)'!W20+'ごみ搬入量内訳(粗大)'!W20+'ごみ搬入量内訳(堆肥化)'!W20+'ごみ搬入量内訳(飼料化)'!W20+'ごみ搬入量内訳(メタン化)'!W20+'ごみ搬入量内訳(燃料化)'!W20+'ごみ搬入量内訳(セメント)'!W20+'ごみ搬入量内訳(資源化等)'!W20+'ごみ搬入量内訳(その他)'!W20+'ごみ搬入量内訳(直接埋立)'!W20+'ごみ搬入量内訳(海洋投入)'!W21</f>
        <v>0</v>
      </c>
      <c r="X20" s="39">
        <f>'ごみ搬入量内訳(直接資源化)'!X20+'ごみ搬入量内訳(焼却)'!X20+'ごみ搬入量内訳(粗大)'!X20+'ごみ搬入量内訳(堆肥化)'!X20+'ごみ搬入量内訳(飼料化)'!X20+'ごみ搬入量内訳(メタン化)'!X20+'ごみ搬入量内訳(燃料化)'!X20+'ごみ搬入量内訳(セメント)'!X20+'ごみ搬入量内訳(資源化等)'!X20+'ごみ搬入量内訳(その他)'!X20+'ごみ搬入量内訳(直接埋立)'!X20+'ごみ搬入量内訳(海洋投入)'!X21</f>
        <v>0</v>
      </c>
      <c r="Y20" s="39">
        <f>'ごみ搬入量内訳(直接資源化)'!Y20+'ごみ搬入量内訳(焼却)'!Y20+'ごみ搬入量内訳(粗大)'!Y20+'ごみ搬入量内訳(堆肥化)'!Y20+'ごみ搬入量内訳(飼料化)'!Y20+'ごみ搬入量内訳(メタン化)'!Y20+'ごみ搬入量内訳(燃料化)'!Y20+'ごみ搬入量内訳(セメント)'!Y20+'ごみ搬入量内訳(資源化等)'!Y20+'ごみ搬入量内訳(その他)'!Y20+'ごみ搬入量内訳(直接埋立)'!Y20+'ごみ搬入量内訳(海洋投入)'!Y21</f>
        <v>0</v>
      </c>
      <c r="Z20" s="39">
        <f>'ごみ搬入量内訳(直接資源化)'!Z20+'ごみ搬入量内訳(焼却)'!Z20+'ごみ搬入量内訳(粗大)'!Z20+'ごみ搬入量内訳(堆肥化)'!Z20+'ごみ搬入量内訳(飼料化)'!Z20+'ごみ搬入量内訳(メタン化)'!Z20+'ごみ搬入量内訳(燃料化)'!Z20+'ごみ搬入量内訳(セメント)'!Z20+'ごみ搬入量内訳(資源化等)'!Z20+'ごみ搬入量内訳(その他)'!Z20+'ごみ搬入量内訳(直接埋立)'!Z20+'ごみ搬入量内訳(海洋投入)'!Z21</f>
        <v>0</v>
      </c>
      <c r="AA20" s="39">
        <f>'ごみ搬入量内訳(直接資源化)'!AA20+'ごみ搬入量内訳(焼却)'!AA20+'ごみ搬入量内訳(粗大)'!AA20+'ごみ搬入量内訳(堆肥化)'!AA20+'ごみ搬入量内訳(飼料化)'!AA20+'ごみ搬入量内訳(メタン化)'!AA20+'ごみ搬入量内訳(燃料化)'!AA20+'ごみ搬入量内訳(セメント)'!AA20+'ごみ搬入量内訳(資源化等)'!AA20+'ごみ搬入量内訳(その他)'!AA20+'ごみ搬入量内訳(直接埋立)'!AA20+'ごみ搬入量内訳(海洋投入)'!AA21</f>
        <v>0</v>
      </c>
      <c r="AB20" s="39">
        <f>'ごみ搬入量内訳(直接資源化)'!AB20+'ごみ搬入量内訳(焼却)'!AB20+'ごみ搬入量内訳(粗大)'!AB20+'ごみ搬入量内訳(堆肥化)'!AB20+'ごみ搬入量内訳(飼料化)'!AB20+'ごみ搬入量内訳(メタン化)'!AB20+'ごみ搬入量内訳(燃料化)'!AB20+'ごみ搬入量内訳(セメント)'!AB20+'ごみ搬入量内訳(資源化等)'!AB20+'ごみ搬入量内訳(その他)'!AB20+'ごみ搬入量内訳(直接埋立)'!AB20+'ごみ搬入量内訳(海洋投入)'!AB21</f>
        <v>0</v>
      </c>
      <c r="AC20" s="39">
        <f>'ごみ搬入量内訳(直接資源化)'!AC20+'ごみ搬入量内訳(焼却)'!AC20+'ごみ搬入量内訳(粗大)'!AC20+'ごみ搬入量内訳(堆肥化)'!AC20+'ごみ搬入量内訳(飼料化)'!AC20+'ごみ搬入量内訳(メタン化)'!AC20+'ごみ搬入量内訳(燃料化)'!AC20+'ごみ搬入量内訳(セメント)'!AC20+'ごみ搬入量内訳(資源化等)'!AC20+'ごみ搬入量内訳(その他)'!AC20+'ごみ搬入量内訳(直接埋立)'!AC20+'ごみ搬入量内訳(海洋投入)'!AC21</f>
        <v>0</v>
      </c>
      <c r="AD20" s="39">
        <f>'ごみ搬入量内訳(直接資源化)'!AD20+'ごみ搬入量内訳(焼却)'!AD20+'ごみ搬入量内訳(粗大)'!AD20+'ごみ搬入量内訳(堆肥化)'!AD20+'ごみ搬入量内訳(飼料化)'!AD20+'ごみ搬入量内訳(メタン化)'!AD20+'ごみ搬入量内訳(燃料化)'!AD20+'ごみ搬入量内訳(セメント)'!AD20+'ごみ搬入量内訳(資源化等)'!AD20+'ごみ搬入量内訳(その他)'!AD20+'ごみ搬入量内訳(直接埋立)'!AD20+'ごみ搬入量内訳(海洋投入)'!AD21</f>
        <v>0</v>
      </c>
      <c r="AE20" s="39">
        <f>'ごみ搬入量内訳(直接資源化)'!AE20+'ごみ搬入量内訳(焼却)'!AE20+'ごみ搬入量内訳(粗大)'!AE20+'ごみ搬入量内訳(堆肥化)'!AE20+'ごみ搬入量内訳(飼料化)'!AE20+'ごみ搬入量内訳(メタン化)'!AE20+'ごみ搬入量内訳(燃料化)'!AE20+'ごみ搬入量内訳(セメント)'!AE20+'ごみ搬入量内訳(資源化等)'!AE20+'ごみ搬入量内訳(その他)'!AE20+'ごみ搬入量内訳(直接埋立)'!AE20+'ごみ搬入量内訳(海洋投入)'!AE21</f>
        <v>0</v>
      </c>
      <c r="AF20" s="39">
        <f>'ごみ搬入量内訳(直接資源化)'!AF20+'ごみ搬入量内訳(焼却)'!AF20+'ごみ搬入量内訳(粗大)'!AF20+'ごみ搬入量内訳(堆肥化)'!AF20+'ごみ搬入量内訳(飼料化)'!AF20+'ごみ搬入量内訳(メタン化)'!AF20+'ごみ搬入量内訳(燃料化)'!AF20+'ごみ搬入量内訳(セメント)'!AF20+'ごみ搬入量内訳(資源化等)'!AF20+'ごみ搬入量内訳(その他)'!AF20+'ごみ搬入量内訳(直接埋立)'!AF20+'ごみ搬入量内訳(海洋投入)'!AF21</f>
        <v>0</v>
      </c>
      <c r="AG20" s="39">
        <f>'ごみ搬入量内訳(直接資源化)'!AG20+'ごみ搬入量内訳(焼却)'!AG20+'ごみ搬入量内訳(粗大)'!AG20+'ごみ搬入量内訳(堆肥化)'!AG20+'ごみ搬入量内訳(飼料化)'!AG20+'ごみ搬入量内訳(メタン化)'!AG20+'ごみ搬入量内訳(燃料化)'!AG20+'ごみ搬入量内訳(セメント)'!AG20+'ごみ搬入量内訳(資源化等)'!AG20+'ごみ搬入量内訳(その他)'!AG20+'ごみ搬入量内訳(直接埋立)'!AG20+'ごみ搬入量内訳(海洋投入)'!AG21</f>
        <v>0</v>
      </c>
      <c r="AH20" s="39">
        <f>'ごみ搬入量内訳(直接資源化)'!AH20+'ごみ搬入量内訳(焼却)'!AH20+'ごみ搬入量内訳(粗大)'!AH20+'ごみ搬入量内訳(堆肥化)'!AH20+'ごみ搬入量内訳(飼料化)'!AH20+'ごみ搬入量内訳(メタン化)'!AH20+'ごみ搬入量内訳(燃料化)'!AH20+'ごみ搬入量内訳(セメント)'!AH20+'ごみ搬入量内訳(資源化等)'!AH20+'ごみ搬入量内訳(その他)'!AH20+'ごみ搬入量内訳(直接埋立)'!AH20+'ごみ搬入量内訳(海洋投入)'!AH21</f>
        <v>0</v>
      </c>
    </row>
    <row r="21" spans="1:34" s="10" customFormat="1" ht="12" customHeight="1">
      <c r="A21" s="49" t="s">
        <v>124</v>
      </c>
      <c r="B21" s="50" t="s">
        <v>339</v>
      </c>
      <c r="C21" s="49" t="s">
        <v>340</v>
      </c>
      <c r="D21" s="39">
        <f t="shared" si="0"/>
        <v>0</v>
      </c>
      <c r="E21" s="39">
        <f>'ごみ搬入量内訳(直接資源化)'!E21+'ごみ搬入量内訳(焼却)'!E21+'ごみ搬入量内訳(粗大)'!E21+'ごみ搬入量内訳(堆肥化)'!E21+'ごみ搬入量内訳(飼料化)'!E21+'ごみ搬入量内訳(メタン化)'!E21+'ごみ搬入量内訳(燃料化)'!E21+'ごみ搬入量内訳(セメント)'!E21+'ごみ搬入量内訳(資源化等)'!E21+'ごみ搬入量内訳(その他)'!E21+'ごみ搬入量内訳(直接埋立)'!E21+'ごみ搬入量内訳(海洋投入)'!E22</f>
        <v>0</v>
      </c>
      <c r="F21" s="39">
        <f>'ごみ搬入量内訳(直接資源化)'!F21+'ごみ搬入量内訳(焼却)'!F21+'ごみ搬入量内訳(粗大)'!F21+'ごみ搬入量内訳(堆肥化)'!F21+'ごみ搬入量内訳(飼料化)'!F21+'ごみ搬入量内訳(メタン化)'!F21+'ごみ搬入量内訳(燃料化)'!F21+'ごみ搬入量内訳(セメント)'!F21+'ごみ搬入量内訳(資源化等)'!F21+'ごみ搬入量内訳(その他)'!F21+'ごみ搬入量内訳(直接埋立)'!F21+'ごみ搬入量内訳(海洋投入)'!F22</f>
        <v>0</v>
      </c>
      <c r="G21" s="39">
        <f>'ごみ搬入量内訳(直接資源化)'!G21+'ごみ搬入量内訳(焼却)'!G21+'ごみ搬入量内訳(粗大)'!G21+'ごみ搬入量内訳(堆肥化)'!G21+'ごみ搬入量内訳(飼料化)'!G21+'ごみ搬入量内訳(メタン化)'!G21+'ごみ搬入量内訳(燃料化)'!G21+'ごみ搬入量内訳(セメント)'!G21+'ごみ搬入量内訳(資源化等)'!G21+'ごみ搬入量内訳(その他)'!G21+'ごみ搬入量内訳(直接埋立)'!G21+'ごみ搬入量内訳(海洋投入)'!G22</f>
        <v>0</v>
      </c>
      <c r="H21" s="39">
        <f>'ごみ搬入量内訳(直接資源化)'!H21+'ごみ搬入量内訳(焼却)'!H21+'ごみ搬入量内訳(粗大)'!H21+'ごみ搬入量内訳(堆肥化)'!H21+'ごみ搬入量内訳(飼料化)'!H21+'ごみ搬入量内訳(メタン化)'!H21+'ごみ搬入量内訳(燃料化)'!H21+'ごみ搬入量内訳(セメント)'!H21+'ごみ搬入量内訳(資源化等)'!H21+'ごみ搬入量内訳(その他)'!H21+'ごみ搬入量内訳(直接埋立)'!H21+'ごみ搬入量内訳(海洋投入)'!H22</f>
        <v>0</v>
      </c>
      <c r="I21" s="39">
        <f>'ごみ搬入量内訳(直接資源化)'!I21+'ごみ搬入量内訳(焼却)'!I21+'ごみ搬入量内訳(粗大)'!I21+'ごみ搬入量内訳(堆肥化)'!I21+'ごみ搬入量内訳(飼料化)'!I21+'ごみ搬入量内訳(メタン化)'!I21+'ごみ搬入量内訳(燃料化)'!I21+'ごみ搬入量内訳(セメント)'!I21+'ごみ搬入量内訳(資源化等)'!I21+'ごみ搬入量内訳(その他)'!I21+'ごみ搬入量内訳(直接埋立)'!I21+'ごみ搬入量内訳(海洋投入)'!I22</f>
        <v>0</v>
      </c>
      <c r="J21" s="39">
        <f>'ごみ搬入量内訳(直接資源化)'!J21+'ごみ搬入量内訳(焼却)'!J21+'ごみ搬入量内訳(粗大)'!J21+'ごみ搬入量内訳(堆肥化)'!J21+'ごみ搬入量内訳(飼料化)'!J21+'ごみ搬入量内訳(メタン化)'!J21+'ごみ搬入量内訳(燃料化)'!J21+'ごみ搬入量内訳(セメント)'!J21+'ごみ搬入量内訳(資源化等)'!J21+'ごみ搬入量内訳(その他)'!J21+'ごみ搬入量内訳(直接埋立)'!J21+'ごみ搬入量内訳(海洋投入)'!J22</f>
        <v>0</v>
      </c>
      <c r="K21" s="39">
        <f>'ごみ搬入量内訳(直接資源化)'!K21+'ごみ搬入量内訳(焼却)'!K21+'ごみ搬入量内訳(粗大)'!K21+'ごみ搬入量内訳(堆肥化)'!K21+'ごみ搬入量内訳(飼料化)'!K21+'ごみ搬入量内訳(メタン化)'!K21+'ごみ搬入量内訳(燃料化)'!K21+'ごみ搬入量内訳(セメント)'!K21+'ごみ搬入量内訳(資源化等)'!K21+'ごみ搬入量内訳(その他)'!K21+'ごみ搬入量内訳(直接埋立)'!K21+'ごみ搬入量内訳(海洋投入)'!K22</f>
        <v>0</v>
      </c>
      <c r="L21" s="39">
        <f>'ごみ搬入量内訳(直接資源化)'!L21+'ごみ搬入量内訳(焼却)'!L21+'ごみ搬入量内訳(粗大)'!L21+'ごみ搬入量内訳(堆肥化)'!L21+'ごみ搬入量内訳(飼料化)'!L21+'ごみ搬入量内訳(メタン化)'!L21+'ごみ搬入量内訳(燃料化)'!L21+'ごみ搬入量内訳(セメント)'!L21+'ごみ搬入量内訳(資源化等)'!L21+'ごみ搬入量内訳(その他)'!L21+'ごみ搬入量内訳(直接埋立)'!L21+'ごみ搬入量内訳(海洋投入)'!L22</f>
        <v>0</v>
      </c>
      <c r="M21" s="39">
        <f>'ごみ搬入量内訳(直接資源化)'!M21+'ごみ搬入量内訳(焼却)'!M21+'ごみ搬入量内訳(粗大)'!M21+'ごみ搬入量内訳(堆肥化)'!M21+'ごみ搬入量内訳(飼料化)'!M21+'ごみ搬入量内訳(メタン化)'!M21+'ごみ搬入量内訳(燃料化)'!M21+'ごみ搬入量内訳(セメント)'!M21+'ごみ搬入量内訳(資源化等)'!M21+'ごみ搬入量内訳(その他)'!M21+'ごみ搬入量内訳(直接埋立)'!M21+'ごみ搬入量内訳(海洋投入)'!M22</f>
        <v>0</v>
      </c>
      <c r="N21" s="39">
        <f>'ごみ搬入量内訳(直接資源化)'!N21+'ごみ搬入量内訳(焼却)'!N21+'ごみ搬入量内訳(粗大)'!N21+'ごみ搬入量内訳(堆肥化)'!N21+'ごみ搬入量内訳(飼料化)'!N21+'ごみ搬入量内訳(メタン化)'!N21+'ごみ搬入量内訳(燃料化)'!N21+'ごみ搬入量内訳(セメント)'!N21+'ごみ搬入量内訳(資源化等)'!N21+'ごみ搬入量内訳(その他)'!N21+'ごみ搬入量内訳(直接埋立)'!N21+'ごみ搬入量内訳(海洋投入)'!N22</f>
        <v>0</v>
      </c>
      <c r="O21" s="39">
        <f>'ごみ搬入量内訳(直接資源化)'!O21+'ごみ搬入量内訳(焼却)'!O21+'ごみ搬入量内訳(粗大)'!O21+'ごみ搬入量内訳(堆肥化)'!O21+'ごみ搬入量内訳(飼料化)'!O21+'ごみ搬入量内訳(メタン化)'!O21+'ごみ搬入量内訳(燃料化)'!O21+'ごみ搬入量内訳(セメント)'!O21+'ごみ搬入量内訳(資源化等)'!O21+'ごみ搬入量内訳(その他)'!O21+'ごみ搬入量内訳(直接埋立)'!O21+'ごみ搬入量内訳(海洋投入)'!O22</f>
        <v>0</v>
      </c>
      <c r="P21" s="39">
        <f>'ごみ搬入量内訳(直接資源化)'!P21+'ごみ搬入量内訳(焼却)'!P21+'ごみ搬入量内訳(粗大)'!P21+'ごみ搬入量内訳(堆肥化)'!P21+'ごみ搬入量内訳(飼料化)'!P21+'ごみ搬入量内訳(メタン化)'!P21+'ごみ搬入量内訳(燃料化)'!P21+'ごみ搬入量内訳(セメント)'!P21+'ごみ搬入量内訳(資源化等)'!P21+'ごみ搬入量内訳(その他)'!P21+'ごみ搬入量内訳(直接埋立)'!P21+'ごみ搬入量内訳(海洋投入)'!P22</f>
        <v>0</v>
      </c>
      <c r="Q21" s="39">
        <f>'ごみ搬入量内訳(直接資源化)'!Q21+'ごみ搬入量内訳(焼却)'!Q21+'ごみ搬入量内訳(粗大)'!Q21+'ごみ搬入量内訳(堆肥化)'!Q21+'ごみ搬入量内訳(飼料化)'!Q21+'ごみ搬入量内訳(メタン化)'!Q21+'ごみ搬入量内訳(燃料化)'!Q21+'ごみ搬入量内訳(セメント)'!Q21+'ごみ搬入量内訳(資源化等)'!Q21+'ごみ搬入量内訳(その他)'!Q21+'ごみ搬入量内訳(直接埋立)'!Q21+'ごみ搬入量内訳(海洋投入)'!Q22</f>
        <v>0</v>
      </c>
      <c r="R21" s="39">
        <f>'ごみ搬入量内訳(直接資源化)'!R21+'ごみ搬入量内訳(焼却)'!R21+'ごみ搬入量内訳(粗大)'!R21+'ごみ搬入量内訳(堆肥化)'!R21+'ごみ搬入量内訳(飼料化)'!R21+'ごみ搬入量内訳(メタン化)'!R21+'ごみ搬入量内訳(燃料化)'!R21+'ごみ搬入量内訳(セメント)'!R21+'ごみ搬入量内訳(資源化等)'!R21+'ごみ搬入量内訳(その他)'!R21+'ごみ搬入量内訳(直接埋立)'!R21+'ごみ搬入量内訳(海洋投入)'!R22</f>
        <v>0</v>
      </c>
      <c r="S21" s="39">
        <f>'ごみ搬入量内訳(直接資源化)'!S21+'ごみ搬入量内訳(焼却)'!S21+'ごみ搬入量内訳(粗大)'!S21+'ごみ搬入量内訳(堆肥化)'!S21+'ごみ搬入量内訳(飼料化)'!S21+'ごみ搬入量内訳(メタン化)'!S21+'ごみ搬入量内訳(燃料化)'!S21+'ごみ搬入量内訳(セメント)'!S21+'ごみ搬入量内訳(資源化等)'!S21+'ごみ搬入量内訳(その他)'!S21+'ごみ搬入量内訳(直接埋立)'!S21+'ごみ搬入量内訳(海洋投入)'!S22</f>
        <v>0</v>
      </c>
      <c r="T21" s="39">
        <f>'ごみ搬入量内訳(直接資源化)'!T21+'ごみ搬入量内訳(焼却)'!T21+'ごみ搬入量内訳(粗大)'!T21+'ごみ搬入量内訳(堆肥化)'!T21+'ごみ搬入量内訳(飼料化)'!T21+'ごみ搬入量内訳(メタン化)'!T21+'ごみ搬入量内訳(燃料化)'!T21+'ごみ搬入量内訳(セメント)'!T21+'ごみ搬入量内訳(資源化等)'!T21+'ごみ搬入量内訳(その他)'!T21+'ごみ搬入量内訳(直接埋立)'!T21+'ごみ搬入量内訳(海洋投入)'!T22</f>
        <v>0</v>
      </c>
      <c r="U21" s="39">
        <f>'ごみ搬入量内訳(直接資源化)'!U21+'ごみ搬入量内訳(焼却)'!U21+'ごみ搬入量内訳(粗大)'!U21+'ごみ搬入量内訳(堆肥化)'!U21+'ごみ搬入量内訳(飼料化)'!U21+'ごみ搬入量内訳(メタン化)'!U21+'ごみ搬入量内訳(燃料化)'!U21+'ごみ搬入量内訳(セメント)'!U21+'ごみ搬入量内訳(資源化等)'!U21+'ごみ搬入量内訳(その他)'!U21+'ごみ搬入量内訳(直接埋立)'!U21+'ごみ搬入量内訳(海洋投入)'!U22</f>
        <v>0</v>
      </c>
      <c r="V21" s="39">
        <f>'ごみ搬入量内訳(直接資源化)'!V21+'ごみ搬入量内訳(焼却)'!V21+'ごみ搬入量内訳(粗大)'!V21+'ごみ搬入量内訳(堆肥化)'!V21+'ごみ搬入量内訳(飼料化)'!V21+'ごみ搬入量内訳(メタン化)'!V21+'ごみ搬入量内訳(燃料化)'!V21+'ごみ搬入量内訳(セメント)'!V21+'ごみ搬入量内訳(資源化等)'!V21+'ごみ搬入量内訳(その他)'!V21+'ごみ搬入量内訳(直接埋立)'!V21+'ごみ搬入量内訳(海洋投入)'!V22</f>
        <v>0</v>
      </c>
      <c r="W21" s="39">
        <f>'ごみ搬入量内訳(直接資源化)'!W21+'ごみ搬入量内訳(焼却)'!W21+'ごみ搬入量内訳(粗大)'!W21+'ごみ搬入量内訳(堆肥化)'!W21+'ごみ搬入量内訳(飼料化)'!W21+'ごみ搬入量内訳(メタン化)'!W21+'ごみ搬入量内訳(燃料化)'!W21+'ごみ搬入量内訳(セメント)'!W21+'ごみ搬入量内訳(資源化等)'!W21+'ごみ搬入量内訳(その他)'!W21+'ごみ搬入量内訳(直接埋立)'!W21+'ごみ搬入量内訳(海洋投入)'!W22</f>
        <v>0</v>
      </c>
      <c r="X21" s="39">
        <f>'ごみ搬入量内訳(直接資源化)'!X21+'ごみ搬入量内訳(焼却)'!X21+'ごみ搬入量内訳(粗大)'!X21+'ごみ搬入量内訳(堆肥化)'!X21+'ごみ搬入量内訳(飼料化)'!X21+'ごみ搬入量内訳(メタン化)'!X21+'ごみ搬入量内訳(燃料化)'!X21+'ごみ搬入量内訳(セメント)'!X21+'ごみ搬入量内訳(資源化等)'!X21+'ごみ搬入量内訳(その他)'!X21+'ごみ搬入量内訳(直接埋立)'!X21+'ごみ搬入量内訳(海洋投入)'!X22</f>
        <v>0</v>
      </c>
      <c r="Y21" s="39">
        <f>'ごみ搬入量内訳(直接資源化)'!Y21+'ごみ搬入量内訳(焼却)'!Y21+'ごみ搬入量内訳(粗大)'!Y21+'ごみ搬入量内訳(堆肥化)'!Y21+'ごみ搬入量内訳(飼料化)'!Y21+'ごみ搬入量内訳(メタン化)'!Y21+'ごみ搬入量内訳(燃料化)'!Y21+'ごみ搬入量内訳(セメント)'!Y21+'ごみ搬入量内訳(資源化等)'!Y21+'ごみ搬入量内訳(その他)'!Y21+'ごみ搬入量内訳(直接埋立)'!Y21+'ごみ搬入量内訳(海洋投入)'!Y22</f>
        <v>0</v>
      </c>
      <c r="Z21" s="39">
        <f>'ごみ搬入量内訳(直接資源化)'!Z21+'ごみ搬入量内訳(焼却)'!Z21+'ごみ搬入量内訳(粗大)'!Z21+'ごみ搬入量内訳(堆肥化)'!Z21+'ごみ搬入量内訳(飼料化)'!Z21+'ごみ搬入量内訳(メタン化)'!Z21+'ごみ搬入量内訳(燃料化)'!Z21+'ごみ搬入量内訳(セメント)'!Z21+'ごみ搬入量内訳(資源化等)'!Z21+'ごみ搬入量内訳(その他)'!Z21+'ごみ搬入量内訳(直接埋立)'!Z21+'ごみ搬入量内訳(海洋投入)'!Z22</f>
        <v>0</v>
      </c>
      <c r="AA21" s="39">
        <f>'ごみ搬入量内訳(直接資源化)'!AA21+'ごみ搬入量内訳(焼却)'!AA21+'ごみ搬入量内訳(粗大)'!AA21+'ごみ搬入量内訳(堆肥化)'!AA21+'ごみ搬入量内訳(飼料化)'!AA21+'ごみ搬入量内訳(メタン化)'!AA21+'ごみ搬入量内訳(燃料化)'!AA21+'ごみ搬入量内訳(セメント)'!AA21+'ごみ搬入量内訳(資源化等)'!AA21+'ごみ搬入量内訳(その他)'!AA21+'ごみ搬入量内訳(直接埋立)'!AA21+'ごみ搬入量内訳(海洋投入)'!AA22</f>
        <v>0</v>
      </c>
      <c r="AB21" s="39">
        <f>'ごみ搬入量内訳(直接資源化)'!AB21+'ごみ搬入量内訳(焼却)'!AB21+'ごみ搬入量内訳(粗大)'!AB21+'ごみ搬入量内訳(堆肥化)'!AB21+'ごみ搬入量内訳(飼料化)'!AB21+'ごみ搬入量内訳(メタン化)'!AB21+'ごみ搬入量内訳(燃料化)'!AB21+'ごみ搬入量内訳(セメント)'!AB21+'ごみ搬入量内訳(資源化等)'!AB21+'ごみ搬入量内訳(その他)'!AB21+'ごみ搬入量内訳(直接埋立)'!AB21+'ごみ搬入量内訳(海洋投入)'!AB22</f>
        <v>0</v>
      </c>
      <c r="AC21" s="39">
        <f>'ごみ搬入量内訳(直接資源化)'!AC21+'ごみ搬入量内訳(焼却)'!AC21+'ごみ搬入量内訳(粗大)'!AC21+'ごみ搬入量内訳(堆肥化)'!AC21+'ごみ搬入量内訳(飼料化)'!AC21+'ごみ搬入量内訳(メタン化)'!AC21+'ごみ搬入量内訳(燃料化)'!AC21+'ごみ搬入量内訳(セメント)'!AC21+'ごみ搬入量内訳(資源化等)'!AC21+'ごみ搬入量内訳(その他)'!AC21+'ごみ搬入量内訳(直接埋立)'!AC21+'ごみ搬入量内訳(海洋投入)'!AC22</f>
        <v>0</v>
      </c>
      <c r="AD21" s="39">
        <f>'ごみ搬入量内訳(直接資源化)'!AD21+'ごみ搬入量内訳(焼却)'!AD21+'ごみ搬入量内訳(粗大)'!AD21+'ごみ搬入量内訳(堆肥化)'!AD21+'ごみ搬入量内訳(飼料化)'!AD21+'ごみ搬入量内訳(メタン化)'!AD21+'ごみ搬入量内訳(燃料化)'!AD21+'ごみ搬入量内訳(セメント)'!AD21+'ごみ搬入量内訳(資源化等)'!AD21+'ごみ搬入量内訳(その他)'!AD21+'ごみ搬入量内訳(直接埋立)'!AD21+'ごみ搬入量内訳(海洋投入)'!AD22</f>
        <v>0</v>
      </c>
      <c r="AE21" s="39">
        <f>'ごみ搬入量内訳(直接資源化)'!AE21+'ごみ搬入量内訳(焼却)'!AE21+'ごみ搬入量内訳(粗大)'!AE21+'ごみ搬入量内訳(堆肥化)'!AE21+'ごみ搬入量内訳(飼料化)'!AE21+'ごみ搬入量内訳(メタン化)'!AE21+'ごみ搬入量内訳(燃料化)'!AE21+'ごみ搬入量内訳(セメント)'!AE21+'ごみ搬入量内訳(資源化等)'!AE21+'ごみ搬入量内訳(その他)'!AE21+'ごみ搬入量内訳(直接埋立)'!AE21+'ごみ搬入量内訳(海洋投入)'!AE22</f>
        <v>0</v>
      </c>
      <c r="AF21" s="39">
        <f>'ごみ搬入量内訳(直接資源化)'!AF21+'ごみ搬入量内訳(焼却)'!AF21+'ごみ搬入量内訳(粗大)'!AF21+'ごみ搬入量内訳(堆肥化)'!AF21+'ごみ搬入量内訳(飼料化)'!AF21+'ごみ搬入量内訳(メタン化)'!AF21+'ごみ搬入量内訳(燃料化)'!AF21+'ごみ搬入量内訳(セメント)'!AF21+'ごみ搬入量内訳(資源化等)'!AF21+'ごみ搬入量内訳(その他)'!AF21+'ごみ搬入量内訳(直接埋立)'!AF21+'ごみ搬入量内訳(海洋投入)'!AF22</f>
        <v>0</v>
      </c>
      <c r="AG21" s="39">
        <f>'ごみ搬入量内訳(直接資源化)'!AG21+'ごみ搬入量内訳(焼却)'!AG21+'ごみ搬入量内訳(粗大)'!AG21+'ごみ搬入量内訳(堆肥化)'!AG21+'ごみ搬入量内訳(飼料化)'!AG21+'ごみ搬入量内訳(メタン化)'!AG21+'ごみ搬入量内訳(燃料化)'!AG21+'ごみ搬入量内訳(セメント)'!AG21+'ごみ搬入量内訳(資源化等)'!AG21+'ごみ搬入量内訳(その他)'!AG21+'ごみ搬入量内訳(直接埋立)'!AG21+'ごみ搬入量内訳(海洋投入)'!AG22</f>
        <v>0</v>
      </c>
      <c r="AH21" s="39">
        <f>'ごみ搬入量内訳(直接資源化)'!AH21+'ごみ搬入量内訳(焼却)'!AH21+'ごみ搬入量内訳(粗大)'!AH21+'ごみ搬入量内訳(堆肥化)'!AH21+'ごみ搬入量内訳(飼料化)'!AH21+'ごみ搬入量内訳(メタン化)'!AH21+'ごみ搬入量内訳(燃料化)'!AH21+'ごみ搬入量内訳(セメント)'!AH21+'ごみ搬入量内訳(資源化等)'!AH21+'ごみ搬入量内訳(その他)'!AH21+'ごみ搬入量内訳(直接埋立)'!AH21+'ごみ搬入量内訳(海洋投入)'!AH22</f>
        <v>0</v>
      </c>
    </row>
    <row r="22" spans="1:34" s="10" customFormat="1" ht="12" customHeight="1">
      <c r="A22" s="49" t="s">
        <v>124</v>
      </c>
      <c r="B22" s="50" t="s">
        <v>349</v>
      </c>
      <c r="C22" s="49" t="s">
        <v>350</v>
      </c>
      <c r="D22" s="39">
        <f t="shared" si="0"/>
        <v>0</v>
      </c>
      <c r="E22" s="39">
        <f>'ごみ搬入量内訳(直接資源化)'!E22+'ごみ搬入量内訳(焼却)'!E22+'ごみ搬入量内訳(粗大)'!E22+'ごみ搬入量内訳(堆肥化)'!E22+'ごみ搬入量内訳(飼料化)'!E22+'ごみ搬入量内訳(メタン化)'!E22+'ごみ搬入量内訳(燃料化)'!E22+'ごみ搬入量内訳(セメント)'!E22+'ごみ搬入量内訳(資源化等)'!E22+'ごみ搬入量内訳(その他)'!E22+'ごみ搬入量内訳(直接埋立)'!E22+'ごみ搬入量内訳(海洋投入)'!E23</f>
        <v>0</v>
      </c>
      <c r="F22" s="39">
        <f>'ごみ搬入量内訳(直接資源化)'!F22+'ごみ搬入量内訳(焼却)'!F22+'ごみ搬入量内訳(粗大)'!F22+'ごみ搬入量内訳(堆肥化)'!F22+'ごみ搬入量内訳(飼料化)'!F22+'ごみ搬入量内訳(メタン化)'!F22+'ごみ搬入量内訳(燃料化)'!F22+'ごみ搬入量内訳(セメント)'!F22+'ごみ搬入量内訳(資源化等)'!F22+'ごみ搬入量内訳(その他)'!F22+'ごみ搬入量内訳(直接埋立)'!F22+'ごみ搬入量内訳(海洋投入)'!F23</f>
        <v>0</v>
      </c>
      <c r="G22" s="39">
        <f>'ごみ搬入量内訳(直接資源化)'!G22+'ごみ搬入量内訳(焼却)'!G22+'ごみ搬入量内訳(粗大)'!G22+'ごみ搬入量内訳(堆肥化)'!G22+'ごみ搬入量内訳(飼料化)'!G22+'ごみ搬入量内訳(メタン化)'!G22+'ごみ搬入量内訳(燃料化)'!G22+'ごみ搬入量内訳(セメント)'!G22+'ごみ搬入量内訳(資源化等)'!G22+'ごみ搬入量内訳(その他)'!G22+'ごみ搬入量内訳(直接埋立)'!G22+'ごみ搬入量内訳(海洋投入)'!G23</f>
        <v>0</v>
      </c>
      <c r="H22" s="39">
        <f>'ごみ搬入量内訳(直接資源化)'!H22+'ごみ搬入量内訳(焼却)'!H22+'ごみ搬入量内訳(粗大)'!H22+'ごみ搬入量内訳(堆肥化)'!H22+'ごみ搬入量内訳(飼料化)'!H22+'ごみ搬入量内訳(メタン化)'!H22+'ごみ搬入量内訳(燃料化)'!H22+'ごみ搬入量内訳(セメント)'!H22+'ごみ搬入量内訳(資源化等)'!H22+'ごみ搬入量内訳(その他)'!H22+'ごみ搬入量内訳(直接埋立)'!H22+'ごみ搬入量内訳(海洋投入)'!H23</f>
        <v>0</v>
      </c>
      <c r="I22" s="39">
        <f>'ごみ搬入量内訳(直接資源化)'!I22+'ごみ搬入量内訳(焼却)'!I22+'ごみ搬入量内訳(粗大)'!I22+'ごみ搬入量内訳(堆肥化)'!I22+'ごみ搬入量内訳(飼料化)'!I22+'ごみ搬入量内訳(メタン化)'!I22+'ごみ搬入量内訳(燃料化)'!I22+'ごみ搬入量内訳(セメント)'!I22+'ごみ搬入量内訳(資源化等)'!I22+'ごみ搬入量内訳(その他)'!I22+'ごみ搬入量内訳(直接埋立)'!I22+'ごみ搬入量内訳(海洋投入)'!I23</f>
        <v>0</v>
      </c>
      <c r="J22" s="39">
        <f>'ごみ搬入量内訳(直接資源化)'!J22+'ごみ搬入量内訳(焼却)'!J22+'ごみ搬入量内訳(粗大)'!J22+'ごみ搬入量内訳(堆肥化)'!J22+'ごみ搬入量内訳(飼料化)'!J22+'ごみ搬入量内訳(メタン化)'!J22+'ごみ搬入量内訳(燃料化)'!J22+'ごみ搬入量内訳(セメント)'!J22+'ごみ搬入量内訳(資源化等)'!J22+'ごみ搬入量内訳(その他)'!J22+'ごみ搬入量内訳(直接埋立)'!J22+'ごみ搬入量内訳(海洋投入)'!J23</f>
        <v>0</v>
      </c>
      <c r="K22" s="39">
        <f>'ごみ搬入量内訳(直接資源化)'!K22+'ごみ搬入量内訳(焼却)'!K22+'ごみ搬入量内訳(粗大)'!K22+'ごみ搬入量内訳(堆肥化)'!K22+'ごみ搬入量内訳(飼料化)'!K22+'ごみ搬入量内訳(メタン化)'!K22+'ごみ搬入量内訳(燃料化)'!K22+'ごみ搬入量内訳(セメント)'!K22+'ごみ搬入量内訳(資源化等)'!K22+'ごみ搬入量内訳(その他)'!K22+'ごみ搬入量内訳(直接埋立)'!K22+'ごみ搬入量内訳(海洋投入)'!K23</f>
        <v>0</v>
      </c>
      <c r="L22" s="39">
        <f>'ごみ搬入量内訳(直接資源化)'!L22+'ごみ搬入量内訳(焼却)'!L22+'ごみ搬入量内訳(粗大)'!L22+'ごみ搬入量内訳(堆肥化)'!L22+'ごみ搬入量内訳(飼料化)'!L22+'ごみ搬入量内訳(メタン化)'!L22+'ごみ搬入量内訳(燃料化)'!L22+'ごみ搬入量内訳(セメント)'!L22+'ごみ搬入量内訳(資源化等)'!L22+'ごみ搬入量内訳(その他)'!L22+'ごみ搬入量内訳(直接埋立)'!L22+'ごみ搬入量内訳(海洋投入)'!L23</f>
        <v>0</v>
      </c>
      <c r="M22" s="39">
        <f>'ごみ搬入量内訳(直接資源化)'!M22+'ごみ搬入量内訳(焼却)'!M22+'ごみ搬入量内訳(粗大)'!M22+'ごみ搬入量内訳(堆肥化)'!M22+'ごみ搬入量内訳(飼料化)'!M22+'ごみ搬入量内訳(メタン化)'!M22+'ごみ搬入量内訳(燃料化)'!M22+'ごみ搬入量内訳(セメント)'!M22+'ごみ搬入量内訳(資源化等)'!M22+'ごみ搬入量内訳(その他)'!M22+'ごみ搬入量内訳(直接埋立)'!M22+'ごみ搬入量内訳(海洋投入)'!M23</f>
        <v>0</v>
      </c>
      <c r="N22" s="39">
        <f>'ごみ搬入量内訳(直接資源化)'!N22+'ごみ搬入量内訳(焼却)'!N22+'ごみ搬入量内訳(粗大)'!N22+'ごみ搬入量内訳(堆肥化)'!N22+'ごみ搬入量内訳(飼料化)'!N22+'ごみ搬入量内訳(メタン化)'!N22+'ごみ搬入量内訳(燃料化)'!N22+'ごみ搬入量内訳(セメント)'!N22+'ごみ搬入量内訳(資源化等)'!N22+'ごみ搬入量内訳(その他)'!N22+'ごみ搬入量内訳(直接埋立)'!N22+'ごみ搬入量内訳(海洋投入)'!N23</f>
        <v>0</v>
      </c>
      <c r="O22" s="39">
        <f>'ごみ搬入量内訳(直接資源化)'!O22+'ごみ搬入量内訳(焼却)'!O22+'ごみ搬入量内訳(粗大)'!O22+'ごみ搬入量内訳(堆肥化)'!O22+'ごみ搬入量内訳(飼料化)'!O22+'ごみ搬入量内訳(メタン化)'!O22+'ごみ搬入量内訳(燃料化)'!O22+'ごみ搬入量内訳(セメント)'!O22+'ごみ搬入量内訳(資源化等)'!O22+'ごみ搬入量内訳(その他)'!O22+'ごみ搬入量内訳(直接埋立)'!O22+'ごみ搬入量内訳(海洋投入)'!O23</f>
        <v>0</v>
      </c>
      <c r="P22" s="39">
        <f>'ごみ搬入量内訳(直接資源化)'!P22+'ごみ搬入量内訳(焼却)'!P22+'ごみ搬入量内訳(粗大)'!P22+'ごみ搬入量内訳(堆肥化)'!P22+'ごみ搬入量内訳(飼料化)'!P22+'ごみ搬入量内訳(メタン化)'!P22+'ごみ搬入量内訳(燃料化)'!P22+'ごみ搬入量内訳(セメント)'!P22+'ごみ搬入量内訳(資源化等)'!P22+'ごみ搬入量内訳(その他)'!P22+'ごみ搬入量内訳(直接埋立)'!P22+'ごみ搬入量内訳(海洋投入)'!P23</f>
        <v>0</v>
      </c>
      <c r="Q22" s="39">
        <f>'ごみ搬入量内訳(直接資源化)'!Q22+'ごみ搬入量内訳(焼却)'!Q22+'ごみ搬入量内訳(粗大)'!Q22+'ごみ搬入量内訳(堆肥化)'!Q22+'ごみ搬入量内訳(飼料化)'!Q22+'ごみ搬入量内訳(メタン化)'!Q22+'ごみ搬入量内訳(燃料化)'!Q22+'ごみ搬入量内訳(セメント)'!Q22+'ごみ搬入量内訳(資源化等)'!Q22+'ごみ搬入量内訳(その他)'!Q22+'ごみ搬入量内訳(直接埋立)'!Q22+'ごみ搬入量内訳(海洋投入)'!Q23</f>
        <v>0</v>
      </c>
      <c r="R22" s="39">
        <f>'ごみ搬入量内訳(直接資源化)'!R22+'ごみ搬入量内訳(焼却)'!R22+'ごみ搬入量内訳(粗大)'!R22+'ごみ搬入量内訳(堆肥化)'!R22+'ごみ搬入量内訳(飼料化)'!R22+'ごみ搬入量内訳(メタン化)'!R22+'ごみ搬入量内訳(燃料化)'!R22+'ごみ搬入量内訳(セメント)'!R22+'ごみ搬入量内訳(資源化等)'!R22+'ごみ搬入量内訳(その他)'!R22+'ごみ搬入量内訳(直接埋立)'!R22+'ごみ搬入量内訳(海洋投入)'!R23</f>
        <v>0</v>
      </c>
      <c r="S22" s="39">
        <f>'ごみ搬入量内訳(直接資源化)'!S22+'ごみ搬入量内訳(焼却)'!S22+'ごみ搬入量内訳(粗大)'!S22+'ごみ搬入量内訳(堆肥化)'!S22+'ごみ搬入量内訳(飼料化)'!S22+'ごみ搬入量内訳(メタン化)'!S22+'ごみ搬入量内訳(燃料化)'!S22+'ごみ搬入量内訳(セメント)'!S22+'ごみ搬入量内訳(資源化等)'!S22+'ごみ搬入量内訳(その他)'!S22+'ごみ搬入量内訳(直接埋立)'!S22+'ごみ搬入量内訳(海洋投入)'!S23</f>
        <v>0</v>
      </c>
      <c r="T22" s="39">
        <f>'ごみ搬入量内訳(直接資源化)'!T22+'ごみ搬入量内訳(焼却)'!T22+'ごみ搬入量内訳(粗大)'!T22+'ごみ搬入量内訳(堆肥化)'!T22+'ごみ搬入量内訳(飼料化)'!T22+'ごみ搬入量内訳(メタン化)'!T22+'ごみ搬入量内訳(燃料化)'!T22+'ごみ搬入量内訳(セメント)'!T22+'ごみ搬入量内訳(資源化等)'!T22+'ごみ搬入量内訳(その他)'!T22+'ごみ搬入量内訳(直接埋立)'!T22+'ごみ搬入量内訳(海洋投入)'!T23</f>
        <v>0</v>
      </c>
      <c r="U22" s="39">
        <f>'ごみ搬入量内訳(直接資源化)'!U22+'ごみ搬入量内訳(焼却)'!U22+'ごみ搬入量内訳(粗大)'!U22+'ごみ搬入量内訳(堆肥化)'!U22+'ごみ搬入量内訳(飼料化)'!U22+'ごみ搬入量内訳(メタン化)'!U22+'ごみ搬入量内訳(燃料化)'!U22+'ごみ搬入量内訳(セメント)'!U22+'ごみ搬入量内訳(資源化等)'!U22+'ごみ搬入量内訳(その他)'!U22+'ごみ搬入量内訳(直接埋立)'!U22+'ごみ搬入量内訳(海洋投入)'!U23</f>
        <v>0</v>
      </c>
      <c r="V22" s="39">
        <f>'ごみ搬入量内訳(直接資源化)'!V22+'ごみ搬入量内訳(焼却)'!V22+'ごみ搬入量内訳(粗大)'!V22+'ごみ搬入量内訳(堆肥化)'!V22+'ごみ搬入量内訳(飼料化)'!V22+'ごみ搬入量内訳(メタン化)'!V22+'ごみ搬入量内訳(燃料化)'!V22+'ごみ搬入量内訳(セメント)'!V22+'ごみ搬入量内訳(資源化等)'!V22+'ごみ搬入量内訳(その他)'!V22+'ごみ搬入量内訳(直接埋立)'!V22+'ごみ搬入量内訳(海洋投入)'!V23</f>
        <v>0</v>
      </c>
      <c r="W22" s="39">
        <f>'ごみ搬入量内訳(直接資源化)'!W22+'ごみ搬入量内訳(焼却)'!W22+'ごみ搬入量内訳(粗大)'!W22+'ごみ搬入量内訳(堆肥化)'!W22+'ごみ搬入量内訳(飼料化)'!W22+'ごみ搬入量内訳(メタン化)'!W22+'ごみ搬入量内訳(燃料化)'!W22+'ごみ搬入量内訳(セメント)'!W22+'ごみ搬入量内訳(資源化等)'!W22+'ごみ搬入量内訳(その他)'!W22+'ごみ搬入量内訳(直接埋立)'!W22+'ごみ搬入量内訳(海洋投入)'!W23</f>
        <v>0</v>
      </c>
      <c r="X22" s="39">
        <f>'ごみ搬入量内訳(直接資源化)'!X22+'ごみ搬入量内訳(焼却)'!X22+'ごみ搬入量内訳(粗大)'!X22+'ごみ搬入量内訳(堆肥化)'!X22+'ごみ搬入量内訳(飼料化)'!X22+'ごみ搬入量内訳(メタン化)'!X22+'ごみ搬入量内訳(燃料化)'!X22+'ごみ搬入量内訳(セメント)'!X22+'ごみ搬入量内訳(資源化等)'!X22+'ごみ搬入量内訳(その他)'!X22+'ごみ搬入量内訳(直接埋立)'!X22+'ごみ搬入量内訳(海洋投入)'!X23</f>
        <v>0</v>
      </c>
      <c r="Y22" s="39">
        <f>'ごみ搬入量内訳(直接資源化)'!Y22+'ごみ搬入量内訳(焼却)'!Y22+'ごみ搬入量内訳(粗大)'!Y22+'ごみ搬入量内訳(堆肥化)'!Y22+'ごみ搬入量内訳(飼料化)'!Y22+'ごみ搬入量内訳(メタン化)'!Y22+'ごみ搬入量内訳(燃料化)'!Y22+'ごみ搬入量内訳(セメント)'!Y22+'ごみ搬入量内訳(資源化等)'!Y22+'ごみ搬入量内訳(その他)'!Y22+'ごみ搬入量内訳(直接埋立)'!Y22+'ごみ搬入量内訳(海洋投入)'!Y23</f>
        <v>0</v>
      </c>
      <c r="Z22" s="39">
        <f>'ごみ搬入量内訳(直接資源化)'!Z22+'ごみ搬入量内訳(焼却)'!Z22+'ごみ搬入量内訳(粗大)'!Z22+'ごみ搬入量内訳(堆肥化)'!Z22+'ごみ搬入量内訳(飼料化)'!Z22+'ごみ搬入量内訳(メタン化)'!Z22+'ごみ搬入量内訳(燃料化)'!Z22+'ごみ搬入量内訳(セメント)'!Z22+'ごみ搬入量内訳(資源化等)'!Z22+'ごみ搬入量内訳(その他)'!Z22+'ごみ搬入量内訳(直接埋立)'!Z22+'ごみ搬入量内訳(海洋投入)'!Z23</f>
        <v>0</v>
      </c>
      <c r="AA22" s="39">
        <f>'ごみ搬入量内訳(直接資源化)'!AA22+'ごみ搬入量内訳(焼却)'!AA22+'ごみ搬入量内訳(粗大)'!AA22+'ごみ搬入量内訳(堆肥化)'!AA22+'ごみ搬入量内訳(飼料化)'!AA22+'ごみ搬入量内訳(メタン化)'!AA22+'ごみ搬入量内訳(燃料化)'!AA22+'ごみ搬入量内訳(セメント)'!AA22+'ごみ搬入量内訳(資源化等)'!AA22+'ごみ搬入量内訳(その他)'!AA22+'ごみ搬入量内訳(直接埋立)'!AA22+'ごみ搬入量内訳(海洋投入)'!AA23</f>
        <v>0</v>
      </c>
      <c r="AB22" s="39">
        <f>'ごみ搬入量内訳(直接資源化)'!AB22+'ごみ搬入量内訳(焼却)'!AB22+'ごみ搬入量内訳(粗大)'!AB22+'ごみ搬入量内訳(堆肥化)'!AB22+'ごみ搬入量内訳(飼料化)'!AB22+'ごみ搬入量内訳(メタン化)'!AB22+'ごみ搬入量内訳(燃料化)'!AB22+'ごみ搬入量内訳(セメント)'!AB22+'ごみ搬入量内訳(資源化等)'!AB22+'ごみ搬入量内訳(その他)'!AB22+'ごみ搬入量内訳(直接埋立)'!AB22+'ごみ搬入量内訳(海洋投入)'!AB23</f>
        <v>0</v>
      </c>
      <c r="AC22" s="39">
        <f>'ごみ搬入量内訳(直接資源化)'!AC22+'ごみ搬入量内訳(焼却)'!AC22+'ごみ搬入量内訳(粗大)'!AC22+'ごみ搬入量内訳(堆肥化)'!AC22+'ごみ搬入量内訳(飼料化)'!AC22+'ごみ搬入量内訳(メタン化)'!AC22+'ごみ搬入量内訳(燃料化)'!AC22+'ごみ搬入量内訳(セメント)'!AC22+'ごみ搬入量内訳(資源化等)'!AC22+'ごみ搬入量内訳(その他)'!AC22+'ごみ搬入量内訳(直接埋立)'!AC22+'ごみ搬入量内訳(海洋投入)'!AC23</f>
        <v>0</v>
      </c>
      <c r="AD22" s="39">
        <f>'ごみ搬入量内訳(直接資源化)'!AD22+'ごみ搬入量内訳(焼却)'!AD22+'ごみ搬入量内訳(粗大)'!AD22+'ごみ搬入量内訳(堆肥化)'!AD22+'ごみ搬入量内訳(飼料化)'!AD22+'ごみ搬入量内訳(メタン化)'!AD22+'ごみ搬入量内訳(燃料化)'!AD22+'ごみ搬入量内訳(セメント)'!AD22+'ごみ搬入量内訳(資源化等)'!AD22+'ごみ搬入量内訳(その他)'!AD22+'ごみ搬入量内訳(直接埋立)'!AD22+'ごみ搬入量内訳(海洋投入)'!AD23</f>
        <v>0</v>
      </c>
      <c r="AE22" s="39">
        <f>'ごみ搬入量内訳(直接資源化)'!AE22+'ごみ搬入量内訳(焼却)'!AE22+'ごみ搬入量内訳(粗大)'!AE22+'ごみ搬入量内訳(堆肥化)'!AE22+'ごみ搬入量内訳(飼料化)'!AE22+'ごみ搬入量内訳(メタン化)'!AE22+'ごみ搬入量内訳(燃料化)'!AE22+'ごみ搬入量内訳(セメント)'!AE22+'ごみ搬入量内訳(資源化等)'!AE22+'ごみ搬入量内訳(その他)'!AE22+'ごみ搬入量内訳(直接埋立)'!AE22+'ごみ搬入量内訳(海洋投入)'!AE23</f>
        <v>0</v>
      </c>
      <c r="AF22" s="39">
        <f>'ごみ搬入量内訳(直接資源化)'!AF22+'ごみ搬入量内訳(焼却)'!AF22+'ごみ搬入量内訳(粗大)'!AF22+'ごみ搬入量内訳(堆肥化)'!AF22+'ごみ搬入量内訳(飼料化)'!AF22+'ごみ搬入量内訳(メタン化)'!AF22+'ごみ搬入量内訳(燃料化)'!AF22+'ごみ搬入量内訳(セメント)'!AF22+'ごみ搬入量内訳(資源化等)'!AF22+'ごみ搬入量内訳(その他)'!AF22+'ごみ搬入量内訳(直接埋立)'!AF22+'ごみ搬入量内訳(海洋投入)'!AF23</f>
        <v>0</v>
      </c>
      <c r="AG22" s="39">
        <f>'ごみ搬入量内訳(直接資源化)'!AG22+'ごみ搬入量内訳(焼却)'!AG22+'ごみ搬入量内訳(粗大)'!AG22+'ごみ搬入量内訳(堆肥化)'!AG22+'ごみ搬入量内訳(飼料化)'!AG22+'ごみ搬入量内訳(メタン化)'!AG22+'ごみ搬入量内訳(燃料化)'!AG22+'ごみ搬入量内訳(セメント)'!AG22+'ごみ搬入量内訳(資源化等)'!AG22+'ごみ搬入量内訳(その他)'!AG22+'ごみ搬入量内訳(直接埋立)'!AG22+'ごみ搬入量内訳(海洋投入)'!AG23</f>
        <v>0</v>
      </c>
      <c r="AH22" s="39">
        <f>'ごみ搬入量内訳(直接資源化)'!AH22+'ごみ搬入量内訳(焼却)'!AH22+'ごみ搬入量内訳(粗大)'!AH22+'ごみ搬入量内訳(堆肥化)'!AH22+'ごみ搬入量内訳(飼料化)'!AH22+'ごみ搬入量内訳(メタン化)'!AH22+'ごみ搬入量内訳(燃料化)'!AH22+'ごみ搬入量内訳(セメント)'!AH22+'ごみ搬入量内訳(資源化等)'!AH22+'ごみ搬入量内訳(その他)'!AH22+'ごみ搬入量内訳(直接埋立)'!AH22+'ごみ搬入量内訳(海洋投入)'!AH23</f>
        <v>0</v>
      </c>
    </row>
    <row r="23" spans="1:34" s="10" customFormat="1" ht="12" customHeight="1">
      <c r="A23" s="49" t="s">
        <v>176</v>
      </c>
      <c r="B23" s="50" t="s">
        <v>357</v>
      </c>
      <c r="C23" s="49" t="s">
        <v>358</v>
      </c>
      <c r="D23" s="39">
        <f t="shared" si="0"/>
        <v>0</v>
      </c>
      <c r="E23" s="39">
        <f>'ごみ搬入量内訳(直接資源化)'!E23+'ごみ搬入量内訳(焼却)'!E23+'ごみ搬入量内訳(粗大)'!E23+'ごみ搬入量内訳(堆肥化)'!E23+'ごみ搬入量内訳(飼料化)'!E23+'ごみ搬入量内訳(メタン化)'!E23+'ごみ搬入量内訳(燃料化)'!E23+'ごみ搬入量内訳(セメント)'!E23+'ごみ搬入量内訳(資源化等)'!E23+'ごみ搬入量内訳(その他)'!E23+'ごみ搬入量内訳(直接埋立)'!E23+'ごみ搬入量内訳(海洋投入)'!E24</f>
        <v>0</v>
      </c>
      <c r="F23" s="39">
        <f>'ごみ搬入量内訳(直接資源化)'!F23+'ごみ搬入量内訳(焼却)'!F23+'ごみ搬入量内訳(粗大)'!F23+'ごみ搬入量内訳(堆肥化)'!F23+'ごみ搬入量内訳(飼料化)'!F23+'ごみ搬入量内訳(メタン化)'!F23+'ごみ搬入量内訳(燃料化)'!F23+'ごみ搬入量内訳(セメント)'!F23+'ごみ搬入量内訳(資源化等)'!F23+'ごみ搬入量内訳(その他)'!F23+'ごみ搬入量内訳(直接埋立)'!F23+'ごみ搬入量内訳(海洋投入)'!F24</f>
        <v>0</v>
      </c>
      <c r="G23" s="39">
        <f>'ごみ搬入量内訳(直接資源化)'!G23+'ごみ搬入量内訳(焼却)'!G23+'ごみ搬入量内訳(粗大)'!G23+'ごみ搬入量内訳(堆肥化)'!G23+'ごみ搬入量内訳(飼料化)'!G23+'ごみ搬入量内訳(メタン化)'!G23+'ごみ搬入量内訳(燃料化)'!G23+'ごみ搬入量内訳(セメント)'!G23+'ごみ搬入量内訳(資源化等)'!G23+'ごみ搬入量内訳(その他)'!G23+'ごみ搬入量内訳(直接埋立)'!G23+'ごみ搬入量内訳(海洋投入)'!G24</f>
        <v>0</v>
      </c>
      <c r="H23" s="39">
        <f>'ごみ搬入量内訳(直接資源化)'!H23+'ごみ搬入量内訳(焼却)'!H23+'ごみ搬入量内訳(粗大)'!H23+'ごみ搬入量内訳(堆肥化)'!H23+'ごみ搬入量内訳(飼料化)'!H23+'ごみ搬入量内訳(メタン化)'!H23+'ごみ搬入量内訳(燃料化)'!H23+'ごみ搬入量内訳(セメント)'!H23+'ごみ搬入量内訳(資源化等)'!H23+'ごみ搬入量内訳(その他)'!H23+'ごみ搬入量内訳(直接埋立)'!H23+'ごみ搬入量内訳(海洋投入)'!H24</f>
        <v>0</v>
      </c>
      <c r="I23" s="39">
        <f>'ごみ搬入量内訳(直接資源化)'!I23+'ごみ搬入量内訳(焼却)'!I23+'ごみ搬入量内訳(粗大)'!I23+'ごみ搬入量内訳(堆肥化)'!I23+'ごみ搬入量内訳(飼料化)'!I23+'ごみ搬入量内訳(メタン化)'!I23+'ごみ搬入量内訳(燃料化)'!I23+'ごみ搬入量内訳(セメント)'!I23+'ごみ搬入量内訳(資源化等)'!I23+'ごみ搬入量内訳(その他)'!I23+'ごみ搬入量内訳(直接埋立)'!I23+'ごみ搬入量内訳(海洋投入)'!I24</f>
        <v>0</v>
      </c>
      <c r="J23" s="39">
        <f>'ごみ搬入量内訳(直接資源化)'!J23+'ごみ搬入量内訳(焼却)'!J23+'ごみ搬入量内訳(粗大)'!J23+'ごみ搬入量内訳(堆肥化)'!J23+'ごみ搬入量内訳(飼料化)'!J23+'ごみ搬入量内訳(メタン化)'!J23+'ごみ搬入量内訳(燃料化)'!J23+'ごみ搬入量内訳(セメント)'!J23+'ごみ搬入量内訳(資源化等)'!J23+'ごみ搬入量内訳(その他)'!J23+'ごみ搬入量内訳(直接埋立)'!J23+'ごみ搬入量内訳(海洋投入)'!J24</f>
        <v>0</v>
      </c>
      <c r="K23" s="39">
        <f>'ごみ搬入量内訳(直接資源化)'!K23+'ごみ搬入量内訳(焼却)'!K23+'ごみ搬入量内訳(粗大)'!K23+'ごみ搬入量内訳(堆肥化)'!K23+'ごみ搬入量内訳(飼料化)'!K23+'ごみ搬入量内訳(メタン化)'!K23+'ごみ搬入量内訳(燃料化)'!K23+'ごみ搬入量内訳(セメント)'!K23+'ごみ搬入量内訳(資源化等)'!K23+'ごみ搬入量内訳(その他)'!K23+'ごみ搬入量内訳(直接埋立)'!K23+'ごみ搬入量内訳(海洋投入)'!K24</f>
        <v>0</v>
      </c>
      <c r="L23" s="39">
        <f>'ごみ搬入量内訳(直接資源化)'!L23+'ごみ搬入量内訳(焼却)'!L23+'ごみ搬入量内訳(粗大)'!L23+'ごみ搬入量内訳(堆肥化)'!L23+'ごみ搬入量内訳(飼料化)'!L23+'ごみ搬入量内訳(メタン化)'!L23+'ごみ搬入量内訳(燃料化)'!L23+'ごみ搬入量内訳(セメント)'!L23+'ごみ搬入量内訳(資源化等)'!L23+'ごみ搬入量内訳(その他)'!L23+'ごみ搬入量内訳(直接埋立)'!L23+'ごみ搬入量内訳(海洋投入)'!L24</f>
        <v>0</v>
      </c>
      <c r="M23" s="39">
        <f>'ごみ搬入量内訳(直接資源化)'!M23+'ごみ搬入量内訳(焼却)'!M23+'ごみ搬入量内訳(粗大)'!M23+'ごみ搬入量内訳(堆肥化)'!M23+'ごみ搬入量内訳(飼料化)'!M23+'ごみ搬入量内訳(メタン化)'!M23+'ごみ搬入量内訳(燃料化)'!M23+'ごみ搬入量内訳(セメント)'!M23+'ごみ搬入量内訳(資源化等)'!M23+'ごみ搬入量内訳(その他)'!M23+'ごみ搬入量内訳(直接埋立)'!M23+'ごみ搬入量内訳(海洋投入)'!M24</f>
        <v>0</v>
      </c>
      <c r="N23" s="39">
        <f>'ごみ搬入量内訳(直接資源化)'!N23+'ごみ搬入量内訳(焼却)'!N23+'ごみ搬入量内訳(粗大)'!N23+'ごみ搬入量内訳(堆肥化)'!N23+'ごみ搬入量内訳(飼料化)'!N23+'ごみ搬入量内訳(メタン化)'!N23+'ごみ搬入量内訳(燃料化)'!N23+'ごみ搬入量内訳(セメント)'!N23+'ごみ搬入量内訳(資源化等)'!N23+'ごみ搬入量内訳(その他)'!N23+'ごみ搬入量内訳(直接埋立)'!N23+'ごみ搬入量内訳(海洋投入)'!N24</f>
        <v>0</v>
      </c>
      <c r="O23" s="39">
        <f>'ごみ搬入量内訳(直接資源化)'!O23+'ごみ搬入量内訳(焼却)'!O23+'ごみ搬入量内訳(粗大)'!O23+'ごみ搬入量内訳(堆肥化)'!O23+'ごみ搬入量内訳(飼料化)'!O23+'ごみ搬入量内訳(メタン化)'!O23+'ごみ搬入量内訳(燃料化)'!O23+'ごみ搬入量内訳(セメント)'!O23+'ごみ搬入量内訳(資源化等)'!O23+'ごみ搬入量内訳(その他)'!O23+'ごみ搬入量内訳(直接埋立)'!O23+'ごみ搬入量内訳(海洋投入)'!O24</f>
        <v>0</v>
      </c>
      <c r="P23" s="39">
        <f>'ごみ搬入量内訳(直接資源化)'!P23+'ごみ搬入量内訳(焼却)'!P23+'ごみ搬入量内訳(粗大)'!P23+'ごみ搬入量内訳(堆肥化)'!P23+'ごみ搬入量内訳(飼料化)'!P23+'ごみ搬入量内訳(メタン化)'!P23+'ごみ搬入量内訳(燃料化)'!P23+'ごみ搬入量内訳(セメント)'!P23+'ごみ搬入量内訳(資源化等)'!P23+'ごみ搬入量内訳(その他)'!P23+'ごみ搬入量内訳(直接埋立)'!P23+'ごみ搬入量内訳(海洋投入)'!P24</f>
        <v>0</v>
      </c>
      <c r="Q23" s="39">
        <f>'ごみ搬入量内訳(直接資源化)'!Q23+'ごみ搬入量内訳(焼却)'!Q23+'ごみ搬入量内訳(粗大)'!Q23+'ごみ搬入量内訳(堆肥化)'!Q23+'ごみ搬入量内訳(飼料化)'!Q23+'ごみ搬入量内訳(メタン化)'!Q23+'ごみ搬入量内訳(燃料化)'!Q23+'ごみ搬入量内訳(セメント)'!Q23+'ごみ搬入量内訳(資源化等)'!Q23+'ごみ搬入量内訳(その他)'!Q23+'ごみ搬入量内訳(直接埋立)'!Q23+'ごみ搬入量内訳(海洋投入)'!Q24</f>
        <v>0</v>
      </c>
      <c r="R23" s="39">
        <f>'ごみ搬入量内訳(直接資源化)'!R23+'ごみ搬入量内訳(焼却)'!R23+'ごみ搬入量内訳(粗大)'!R23+'ごみ搬入量内訳(堆肥化)'!R23+'ごみ搬入量内訳(飼料化)'!R23+'ごみ搬入量内訳(メタン化)'!R23+'ごみ搬入量内訳(燃料化)'!R23+'ごみ搬入量内訳(セメント)'!R23+'ごみ搬入量内訳(資源化等)'!R23+'ごみ搬入量内訳(その他)'!R23+'ごみ搬入量内訳(直接埋立)'!R23+'ごみ搬入量内訳(海洋投入)'!R24</f>
        <v>0</v>
      </c>
      <c r="S23" s="39">
        <f>'ごみ搬入量内訳(直接資源化)'!S23+'ごみ搬入量内訳(焼却)'!S23+'ごみ搬入量内訳(粗大)'!S23+'ごみ搬入量内訳(堆肥化)'!S23+'ごみ搬入量内訳(飼料化)'!S23+'ごみ搬入量内訳(メタン化)'!S23+'ごみ搬入量内訳(燃料化)'!S23+'ごみ搬入量内訳(セメント)'!S23+'ごみ搬入量内訳(資源化等)'!S23+'ごみ搬入量内訳(その他)'!S23+'ごみ搬入量内訳(直接埋立)'!S23+'ごみ搬入量内訳(海洋投入)'!S24</f>
        <v>0</v>
      </c>
      <c r="T23" s="39">
        <f>'ごみ搬入量内訳(直接資源化)'!T23+'ごみ搬入量内訳(焼却)'!T23+'ごみ搬入量内訳(粗大)'!T23+'ごみ搬入量内訳(堆肥化)'!T23+'ごみ搬入量内訳(飼料化)'!T23+'ごみ搬入量内訳(メタン化)'!T23+'ごみ搬入量内訳(燃料化)'!T23+'ごみ搬入量内訳(セメント)'!T23+'ごみ搬入量内訳(資源化等)'!T23+'ごみ搬入量内訳(その他)'!T23+'ごみ搬入量内訳(直接埋立)'!T23+'ごみ搬入量内訳(海洋投入)'!T24</f>
        <v>0</v>
      </c>
      <c r="U23" s="39">
        <f>'ごみ搬入量内訳(直接資源化)'!U23+'ごみ搬入量内訳(焼却)'!U23+'ごみ搬入量内訳(粗大)'!U23+'ごみ搬入量内訳(堆肥化)'!U23+'ごみ搬入量内訳(飼料化)'!U23+'ごみ搬入量内訳(メタン化)'!U23+'ごみ搬入量内訳(燃料化)'!U23+'ごみ搬入量内訳(セメント)'!U23+'ごみ搬入量内訳(資源化等)'!U23+'ごみ搬入量内訳(その他)'!U23+'ごみ搬入量内訳(直接埋立)'!U23+'ごみ搬入量内訳(海洋投入)'!U24</f>
        <v>0</v>
      </c>
      <c r="V23" s="39">
        <f>'ごみ搬入量内訳(直接資源化)'!V23+'ごみ搬入量内訳(焼却)'!V23+'ごみ搬入量内訳(粗大)'!V23+'ごみ搬入量内訳(堆肥化)'!V23+'ごみ搬入量内訳(飼料化)'!V23+'ごみ搬入量内訳(メタン化)'!V23+'ごみ搬入量内訳(燃料化)'!V23+'ごみ搬入量内訳(セメント)'!V23+'ごみ搬入量内訳(資源化等)'!V23+'ごみ搬入量内訳(その他)'!V23+'ごみ搬入量内訳(直接埋立)'!V23+'ごみ搬入量内訳(海洋投入)'!V24</f>
        <v>0</v>
      </c>
      <c r="W23" s="39">
        <f>'ごみ搬入量内訳(直接資源化)'!W23+'ごみ搬入量内訳(焼却)'!W23+'ごみ搬入量内訳(粗大)'!W23+'ごみ搬入量内訳(堆肥化)'!W23+'ごみ搬入量内訳(飼料化)'!W23+'ごみ搬入量内訳(メタン化)'!W23+'ごみ搬入量内訳(燃料化)'!W23+'ごみ搬入量内訳(セメント)'!W23+'ごみ搬入量内訳(資源化等)'!W23+'ごみ搬入量内訳(その他)'!W23+'ごみ搬入量内訳(直接埋立)'!W23+'ごみ搬入量内訳(海洋投入)'!W24</f>
        <v>0</v>
      </c>
      <c r="X23" s="39">
        <f>'ごみ搬入量内訳(直接資源化)'!X23+'ごみ搬入量内訳(焼却)'!X23+'ごみ搬入量内訳(粗大)'!X23+'ごみ搬入量内訳(堆肥化)'!X23+'ごみ搬入量内訳(飼料化)'!X23+'ごみ搬入量内訳(メタン化)'!X23+'ごみ搬入量内訳(燃料化)'!X23+'ごみ搬入量内訳(セメント)'!X23+'ごみ搬入量内訳(資源化等)'!X23+'ごみ搬入量内訳(その他)'!X23+'ごみ搬入量内訳(直接埋立)'!X23+'ごみ搬入量内訳(海洋投入)'!X24</f>
        <v>0</v>
      </c>
      <c r="Y23" s="39">
        <f>'ごみ搬入量内訳(直接資源化)'!Y23+'ごみ搬入量内訳(焼却)'!Y23+'ごみ搬入量内訳(粗大)'!Y23+'ごみ搬入量内訳(堆肥化)'!Y23+'ごみ搬入量内訳(飼料化)'!Y23+'ごみ搬入量内訳(メタン化)'!Y23+'ごみ搬入量内訳(燃料化)'!Y23+'ごみ搬入量内訳(セメント)'!Y23+'ごみ搬入量内訳(資源化等)'!Y23+'ごみ搬入量内訳(その他)'!Y23+'ごみ搬入量内訳(直接埋立)'!Y23+'ごみ搬入量内訳(海洋投入)'!Y24</f>
        <v>0</v>
      </c>
      <c r="Z23" s="39">
        <f>'ごみ搬入量内訳(直接資源化)'!Z23+'ごみ搬入量内訳(焼却)'!Z23+'ごみ搬入量内訳(粗大)'!Z23+'ごみ搬入量内訳(堆肥化)'!Z23+'ごみ搬入量内訳(飼料化)'!Z23+'ごみ搬入量内訳(メタン化)'!Z23+'ごみ搬入量内訳(燃料化)'!Z23+'ごみ搬入量内訳(セメント)'!Z23+'ごみ搬入量内訳(資源化等)'!Z23+'ごみ搬入量内訳(その他)'!Z23+'ごみ搬入量内訳(直接埋立)'!Z23+'ごみ搬入量内訳(海洋投入)'!Z24</f>
        <v>0</v>
      </c>
      <c r="AA23" s="39">
        <f>'ごみ搬入量内訳(直接資源化)'!AA23+'ごみ搬入量内訳(焼却)'!AA23+'ごみ搬入量内訳(粗大)'!AA23+'ごみ搬入量内訳(堆肥化)'!AA23+'ごみ搬入量内訳(飼料化)'!AA23+'ごみ搬入量内訳(メタン化)'!AA23+'ごみ搬入量内訳(燃料化)'!AA23+'ごみ搬入量内訳(セメント)'!AA23+'ごみ搬入量内訳(資源化等)'!AA23+'ごみ搬入量内訳(その他)'!AA23+'ごみ搬入量内訳(直接埋立)'!AA23+'ごみ搬入量内訳(海洋投入)'!AA24</f>
        <v>0</v>
      </c>
      <c r="AB23" s="39">
        <f>'ごみ搬入量内訳(直接資源化)'!AB23+'ごみ搬入量内訳(焼却)'!AB23+'ごみ搬入量内訳(粗大)'!AB23+'ごみ搬入量内訳(堆肥化)'!AB23+'ごみ搬入量内訳(飼料化)'!AB23+'ごみ搬入量内訳(メタン化)'!AB23+'ごみ搬入量内訳(燃料化)'!AB23+'ごみ搬入量内訳(セメント)'!AB23+'ごみ搬入量内訳(資源化等)'!AB23+'ごみ搬入量内訳(その他)'!AB23+'ごみ搬入量内訳(直接埋立)'!AB23+'ごみ搬入量内訳(海洋投入)'!AB24</f>
        <v>0</v>
      </c>
      <c r="AC23" s="39">
        <f>'ごみ搬入量内訳(直接資源化)'!AC23+'ごみ搬入量内訳(焼却)'!AC23+'ごみ搬入量内訳(粗大)'!AC23+'ごみ搬入量内訳(堆肥化)'!AC23+'ごみ搬入量内訳(飼料化)'!AC23+'ごみ搬入量内訳(メタン化)'!AC23+'ごみ搬入量内訳(燃料化)'!AC23+'ごみ搬入量内訳(セメント)'!AC23+'ごみ搬入量内訳(資源化等)'!AC23+'ごみ搬入量内訳(その他)'!AC23+'ごみ搬入量内訳(直接埋立)'!AC23+'ごみ搬入量内訳(海洋投入)'!AC24</f>
        <v>0</v>
      </c>
      <c r="AD23" s="39">
        <f>'ごみ搬入量内訳(直接資源化)'!AD23+'ごみ搬入量内訳(焼却)'!AD23+'ごみ搬入量内訳(粗大)'!AD23+'ごみ搬入量内訳(堆肥化)'!AD23+'ごみ搬入量内訳(飼料化)'!AD23+'ごみ搬入量内訳(メタン化)'!AD23+'ごみ搬入量内訳(燃料化)'!AD23+'ごみ搬入量内訳(セメント)'!AD23+'ごみ搬入量内訳(資源化等)'!AD23+'ごみ搬入量内訳(その他)'!AD23+'ごみ搬入量内訳(直接埋立)'!AD23+'ごみ搬入量内訳(海洋投入)'!AD24</f>
        <v>0</v>
      </c>
      <c r="AE23" s="39">
        <f>'ごみ搬入量内訳(直接資源化)'!AE23+'ごみ搬入量内訳(焼却)'!AE23+'ごみ搬入量内訳(粗大)'!AE23+'ごみ搬入量内訳(堆肥化)'!AE23+'ごみ搬入量内訳(飼料化)'!AE23+'ごみ搬入量内訳(メタン化)'!AE23+'ごみ搬入量内訳(燃料化)'!AE23+'ごみ搬入量内訳(セメント)'!AE23+'ごみ搬入量内訳(資源化等)'!AE23+'ごみ搬入量内訳(その他)'!AE23+'ごみ搬入量内訳(直接埋立)'!AE23+'ごみ搬入量内訳(海洋投入)'!AE24</f>
        <v>0</v>
      </c>
      <c r="AF23" s="39">
        <f>'ごみ搬入量内訳(直接資源化)'!AF23+'ごみ搬入量内訳(焼却)'!AF23+'ごみ搬入量内訳(粗大)'!AF23+'ごみ搬入量内訳(堆肥化)'!AF23+'ごみ搬入量内訳(飼料化)'!AF23+'ごみ搬入量内訳(メタン化)'!AF23+'ごみ搬入量内訳(燃料化)'!AF23+'ごみ搬入量内訳(セメント)'!AF23+'ごみ搬入量内訳(資源化等)'!AF23+'ごみ搬入量内訳(その他)'!AF23+'ごみ搬入量内訳(直接埋立)'!AF23+'ごみ搬入量内訳(海洋投入)'!AF24</f>
        <v>0</v>
      </c>
      <c r="AG23" s="39">
        <f>'ごみ搬入量内訳(直接資源化)'!AG23+'ごみ搬入量内訳(焼却)'!AG23+'ごみ搬入量内訳(粗大)'!AG23+'ごみ搬入量内訳(堆肥化)'!AG23+'ごみ搬入量内訳(飼料化)'!AG23+'ごみ搬入量内訳(メタン化)'!AG23+'ごみ搬入量内訳(燃料化)'!AG23+'ごみ搬入量内訳(セメント)'!AG23+'ごみ搬入量内訳(資源化等)'!AG23+'ごみ搬入量内訳(その他)'!AG23+'ごみ搬入量内訳(直接埋立)'!AG23+'ごみ搬入量内訳(海洋投入)'!AG24</f>
        <v>0</v>
      </c>
      <c r="AH23" s="39">
        <f>'ごみ搬入量内訳(直接資源化)'!AH23+'ごみ搬入量内訳(焼却)'!AH23+'ごみ搬入量内訳(粗大)'!AH23+'ごみ搬入量内訳(堆肥化)'!AH23+'ごみ搬入量内訳(飼料化)'!AH23+'ごみ搬入量内訳(メタン化)'!AH23+'ごみ搬入量内訳(燃料化)'!AH23+'ごみ搬入量内訳(セメント)'!AH23+'ごみ搬入量内訳(資源化等)'!AH23+'ごみ搬入量内訳(その他)'!AH23+'ごみ搬入量内訳(直接埋立)'!AH23+'ごみ搬入量内訳(海洋投入)'!AH24</f>
        <v>0</v>
      </c>
    </row>
    <row r="24" spans="1:34" s="10" customFormat="1" ht="12" customHeight="1">
      <c r="A24" s="49" t="s">
        <v>365</v>
      </c>
      <c r="B24" s="50" t="s">
        <v>363</v>
      </c>
      <c r="C24" s="49" t="s">
        <v>364</v>
      </c>
      <c r="D24" s="39">
        <f t="shared" si="0"/>
        <v>0</v>
      </c>
      <c r="E24" s="39">
        <f>'ごみ搬入量内訳(直接資源化)'!E24+'ごみ搬入量内訳(焼却)'!E24+'ごみ搬入量内訳(粗大)'!E24+'ごみ搬入量内訳(堆肥化)'!E24+'ごみ搬入量内訳(飼料化)'!E24+'ごみ搬入量内訳(メタン化)'!E24+'ごみ搬入量内訳(燃料化)'!E24+'ごみ搬入量内訳(セメント)'!E24+'ごみ搬入量内訳(資源化等)'!E24+'ごみ搬入量内訳(その他)'!E24+'ごみ搬入量内訳(直接埋立)'!E24+'ごみ搬入量内訳(海洋投入)'!E25</f>
        <v>0</v>
      </c>
      <c r="F24" s="39">
        <f>'ごみ搬入量内訳(直接資源化)'!F24+'ごみ搬入量内訳(焼却)'!F24+'ごみ搬入量内訳(粗大)'!F24+'ごみ搬入量内訳(堆肥化)'!F24+'ごみ搬入量内訳(飼料化)'!F24+'ごみ搬入量内訳(メタン化)'!F24+'ごみ搬入量内訳(燃料化)'!F24+'ごみ搬入量内訳(セメント)'!F24+'ごみ搬入量内訳(資源化等)'!F24+'ごみ搬入量内訳(その他)'!F24+'ごみ搬入量内訳(直接埋立)'!F24+'ごみ搬入量内訳(海洋投入)'!F25</f>
        <v>0</v>
      </c>
      <c r="G24" s="39">
        <f>'ごみ搬入量内訳(直接資源化)'!G24+'ごみ搬入量内訳(焼却)'!G24+'ごみ搬入量内訳(粗大)'!G24+'ごみ搬入量内訳(堆肥化)'!G24+'ごみ搬入量内訳(飼料化)'!G24+'ごみ搬入量内訳(メタン化)'!G24+'ごみ搬入量内訳(燃料化)'!G24+'ごみ搬入量内訳(セメント)'!G24+'ごみ搬入量内訳(資源化等)'!G24+'ごみ搬入量内訳(その他)'!G24+'ごみ搬入量内訳(直接埋立)'!G24+'ごみ搬入量内訳(海洋投入)'!G25</f>
        <v>0</v>
      </c>
      <c r="H24" s="39">
        <f>'ごみ搬入量内訳(直接資源化)'!H24+'ごみ搬入量内訳(焼却)'!H24+'ごみ搬入量内訳(粗大)'!H24+'ごみ搬入量内訳(堆肥化)'!H24+'ごみ搬入量内訳(飼料化)'!H24+'ごみ搬入量内訳(メタン化)'!H24+'ごみ搬入量内訳(燃料化)'!H24+'ごみ搬入量内訳(セメント)'!H24+'ごみ搬入量内訳(資源化等)'!H24+'ごみ搬入量内訳(その他)'!H24+'ごみ搬入量内訳(直接埋立)'!H24+'ごみ搬入量内訳(海洋投入)'!H25</f>
        <v>0</v>
      </c>
      <c r="I24" s="39">
        <f>'ごみ搬入量内訳(直接資源化)'!I24+'ごみ搬入量内訳(焼却)'!I24+'ごみ搬入量内訳(粗大)'!I24+'ごみ搬入量内訳(堆肥化)'!I24+'ごみ搬入量内訳(飼料化)'!I24+'ごみ搬入量内訳(メタン化)'!I24+'ごみ搬入量内訳(燃料化)'!I24+'ごみ搬入量内訳(セメント)'!I24+'ごみ搬入量内訳(資源化等)'!I24+'ごみ搬入量内訳(その他)'!I24+'ごみ搬入量内訳(直接埋立)'!I24+'ごみ搬入量内訳(海洋投入)'!I25</f>
        <v>0</v>
      </c>
      <c r="J24" s="39">
        <f>'ごみ搬入量内訳(直接資源化)'!J24+'ごみ搬入量内訳(焼却)'!J24+'ごみ搬入量内訳(粗大)'!J24+'ごみ搬入量内訳(堆肥化)'!J24+'ごみ搬入量内訳(飼料化)'!J24+'ごみ搬入量内訳(メタン化)'!J24+'ごみ搬入量内訳(燃料化)'!J24+'ごみ搬入量内訳(セメント)'!J24+'ごみ搬入量内訳(資源化等)'!J24+'ごみ搬入量内訳(その他)'!J24+'ごみ搬入量内訳(直接埋立)'!J24+'ごみ搬入量内訳(海洋投入)'!J25</f>
        <v>0</v>
      </c>
      <c r="K24" s="39">
        <f>'ごみ搬入量内訳(直接資源化)'!K24+'ごみ搬入量内訳(焼却)'!K24+'ごみ搬入量内訳(粗大)'!K24+'ごみ搬入量内訳(堆肥化)'!K24+'ごみ搬入量内訳(飼料化)'!K24+'ごみ搬入量内訳(メタン化)'!K24+'ごみ搬入量内訳(燃料化)'!K24+'ごみ搬入量内訳(セメント)'!K24+'ごみ搬入量内訳(資源化等)'!K24+'ごみ搬入量内訳(その他)'!K24+'ごみ搬入量内訳(直接埋立)'!K24+'ごみ搬入量内訳(海洋投入)'!K25</f>
        <v>0</v>
      </c>
      <c r="L24" s="39">
        <f>'ごみ搬入量内訳(直接資源化)'!L24+'ごみ搬入量内訳(焼却)'!L24+'ごみ搬入量内訳(粗大)'!L24+'ごみ搬入量内訳(堆肥化)'!L24+'ごみ搬入量内訳(飼料化)'!L24+'ごみ搬入量内訳(メタン化)'!L24+'ごみ搬入量内訳(燃料化)'!L24+'ごみ搬入量内訳(セメント)'!L24+'ごみ搬入量内訳(資源化等)'!L24+'ごみ搬入量内訳(その他)'!L24+'ごみ搬入量内訳(直接埋立)'!L24+'ごみ搬入量内訳(海洋投入)'!L25</f>
        <v>0</v>
      </c>
      <c r="M24" s="39">
        <f>'ごみ搬入量内訳(直接資源化)'!M24+'ごみ搬入量内訳(焼却)'!M24+'ごみ搬入量内訳(粗大)'!M24+'ごみ搬入量内訳(堆肥化)'!M24+'ごみ搬入量内訳(飼料化)'!M24+'ごみ搬入量内訳(メタン化)'!M24+'ごみ搬入量内訳(燃料化)'!M24+'ごみ搬入量内訳(セメント)'!M24+'ごみ搬入量内訳(資源化等)'!M24+'ごみ搬入量内訳(その他)'!M24+'ごみ搬入量内訳(直接埋立)'!M24+'ごみ搬入量内訳(海洋投入)'!M25</f>
        <v>0</v>
      </c>
      <c r="N24" s="39">
        <f>'ごみ搬入量内訳(直接資源化)'!N24+'ごみ搬入量内訳(焼却)'!N24+'ごみ搬入量内訳(粗大)'!N24+'ごみ搬入量内訳(堆肥化)'!N24+'ごみ搬入量内訳(飼料化)'!N24+'ごみ搬入量内訳(メタン化)'!N24+'ごみ搬入量内訳(燃料化)'!N24+'ごみ搬入量内訳(セメント)'!N24+'ごみ搬入量内訳(資源化等)'!N24+'ごみ搬入量内訳(その他)'!N24+'ごみ搬入量内訳(直接埋立)'!N24+'ごみ搬入量内訳(海洋投入)'!N25</f>
        <v>0</v>
      </c>
      <c r="O24" s="39">
        <f>'ごみ搬入量内訳(直接資源化)'!O24+'ごみ搬入量内訳(焼却)'!O24+'ごみ搬入量内訳(粗大)'!O24+'ごみ搬入量内訳(堆肥化)'!O24+'ごみ搬入量内訳(飼料化)'!O24+'ごみ搬入量内訳(メタン化)'!O24+'ごみ搬入量内訳(燃料化)'!O24+'ごみ搬入量内訳(セメント)'!O24+'ごみ搬入量内訳(資源化等)'!O24+'ごみ搬入量内訳(その他)'!O24+'ごみ搬入量内訳(直接埋立)'!O24+'ごみ搬入量内訳(海洋投入)'!O25</f>
        <v>0</v>
      </c>
      <c r="P24" s="39">
        <f>'ごみ搬入量内訳(直接資源化)'!P24+'ごみ搬入量内訳(焼却)'!P24+'ごみ搬入量内訳(粗大)'!P24+'ごみ搬入量内訳(堆肥化)'!P24+'ごみ搬入量内訳(飼料化)'!P24+'ごみ搬入量内訳(メタン化)'!P24+'ごみ搬入量内訳(燃料化)'!P24+'ごみ搬入量内訳(セメント)'!P24+'ごみ搬入量内訳(資源化等)'!P24+'ごみ搬入量内訳(その他)'!P24+'ごみ搬入量内訳(直接埋立)'!P24+'ごみ搬入量内訳(海洋投入)'!P25</f>
        <v>0</v>
      </c>
      <c r="Q24" s="39">
        <f>'ごみ搬入量内訳(直接資源化)'!Q24+'ごみ搬入量内訳(焼却)'!Q24+'ごみ搬入量内訳(粗大)'!Q24+'ごみ搬入量内訳(堆肥化)'!Q24+'ごみ搬入量内訳(飼料化)'!Q24+'ごみ搬入量内訳(メタン化)'!Q24+'ごみ搬入量内訳(燃料化)'!Q24+'ごみ搬入量内訳(セメント)'!Q24+'ごみ搬入量内訳(資源化等)'!Q24+'ごみ搬入量内訳(その他)'!Q24+'ごみ搬入量内訳(直接埋立)'!Q24+'ごみ搬入量内訳(海洋投入)'!Q25</f>
        <v>0</v>
      </c>
      <c r="R24" s="39">
        <f>'ごみ搬入量内訳(直接資源化)'!R24+'ごみ搬入量内訳(焼却)'!R24+'ごみ搬入量内訳(粗大)'!R24+'ごみ搬入量内訳(堆肥化)'!R24+'ごみ搬入量内訳(飼料化)'!R24+'ごみ搬入量内訳(メタン化)'!R24+'ごみ搬入量内訳(燃料化)'!R24+'ごみ搬入量内訳(セメント)'!R24+'ごみ搬入量内訳(資源化等)'!R24+'ごみ搬入量内訳(その他)'!R24+'ごみ搬入量内訳(直接埋立)'!R24+'ごみ搬入量内訳(海洋投入)'!R25</f>
        <v>0</v>
      </c>
      <c r="S24" s="39">
        <f>'ごみ搬入量内訳(直接資源化)'!S24+'ごみ搬入量内訳(焼却)'!S24+'ごみ搬入量内訳(粗大)'!S24+'ごみ搬入量内訳(堆肥化)'!S24+'ごみ搬入量内訳(飼料化)'!S24+'ごみ搬入量内訳(メタン化)'!S24+'ごみ搬入量内訳(燃料化)'!S24+'ごみ搬入量内訳(セメント)'!S24+'ごみ搬入量内訳(資源化等)'!S24+'ごみ搬入量内訳(その他)'!S24+'ごみ搬入量内訳(直接埋立)'!S24+'ごみ搬入量内訳(海洋投入)'!S25</f>
        <v>0</v>
      </c>
      <c r="T24" s="39">
        <f>'ごみ搬入量内訳(直接資源化)'!T24+'ごみ搬入量内訳(焼却)'!T24+'ごみ搬入量内訳(粗大)'!T24+'ごみ搬入量内訳(堆肥化)'!T24+'ごみ搬入量内訳(飼料化)'!T24+'ごみ搬入量内訳(メタン化)'!T24+'ごみ搬入量内訳(燃料化)'!T24+'ごみ搬入量内訳(セメント)'!T24+'ごみ搬入量内訳(資源化等)'!T24+'ごみ搬入量内訳(その他)'!T24+'ごみ搬入量内訳(直接埋立)'!T24+'ごみ搬入量内訳(海洋投入)'!T25</f>
        <v>0</v>
      </c>
      <c r="U24" s="39">
        <f>'ごみ搬入量内訳(直接資源化)'!U24+'ごみ搬入量内訳(焼却)'!U24+'ごみ搬入量内訳(粗大)'!U24+'ごみ搬入量内訳(堆肥化)'!U24+'ごみ搬入量内訳(飼料化)'!U24+'ごみ搬入量内訳(メタン化)'!U24+'ごみ搬入量内訳(燃料化)'!U24+'ごみ搬入量内訳(セメント)'!U24+'ごみ搬入量内訳(資源化等)'!U24+'ごみ搬入量内訳(その他)'!U24+'ごみ搬入量内訳(直接埋立)'!U24+'ごみ搬入量内訳(海洋投入)'!U25</f>
        <v>0</v>
      </c>
      <c r="V24" s="39">
        <f>'ごみ搬入量内訳(直接資源化)'!V24+'ごみ搬入量内訳(焼却)'!V24+'ごみ搬入量内訳(粗大)'!V24+'ごみ搬入量内訳(堆肥化)'!V24+'ごみ搬入量内訳(飼料化)'!V24+'ごみ搬入量内訳(メタン化)'!V24+'ごみ搬入量内訳(燃料化)'!V24+'ごみ搬入量内訳(セメント)'!V24+'ごみ搬入量内訳(資源化等)'!V24+'ごみ搬入量内訳(その他)'!V24+'ごみ搬入量内訳(直接埋立)'!V24+'ごみ搬入量内訳(海洋投入)'!V25</f>
        <v>0</v>
      </c>
      <c r="W24" s="39">
        <f>'ごみ搬入量内訳(直接資源化)'!W24+'ごみ搬入量内訳(焼却)'!W24+'ごみ搬入量内訳(粗大)'!W24+'ごみ搬入量内訳(堆肥化)'!W24+'ごみ搬入量内訳(飼料化)'!W24+'ごみ搬入量内訳(メタン化)'!W24+'ごみ搬入量内訳(燃料化)'!W24+'ごみ搬入量内訳(セメント)'!W24+'ごみ搬入量内訳(資源化等)'!W24+'ごみ搬入量内訳(その他)'!W24+'ごみ搬入量内訳(直接埋立)'!W24+'ごみ搬入量内訳(海洋投入)'!W25</f>
        <v>0</v>
      </c>
      <c r="X24" s="39">
        <f>'ごみ搬入量内訳(直接資源化)'!X24+'ごみ搬入量内訳(焼却)'!X24+'ごみ搬入量内訳(粗大)'!X24+'ごみ搬入量内訳(堆肥化)'!X24+'ごみ搬入量内訳(飼料化)'!X24+'ごみ搬入量内訳(メタン化)'!X24+'ごみ搬入量内訳(燃料化)'!X24+'ごみ搬入量内訳(セメント)'!X24+'ごみ搬入量内訳(資源化等)'!X24+'ごみ搬入量内訳(その他)'!X24+'ごみ搬入量内訳(直接埋立)'!X24+'ごみ搬入量内訳(海洋投入)'!X25</f>
        <v>0</v>
      </c>
      <c r="Y24" s="39">
        <f>'ごみ搬入量内訳(直接資源化)'!Y24+'ごみ搬入量内訳(焼却)'!Y24+'ごみ搬入量内訳(粗大)'!Y24+'ごみ搬入量内訳(堆肥化)'!Y24+'ごみ搬入量内訳(飼料化)'!Y24+'ごみ搬入量内訳(メタン化)'!Y24+'ごみ搬入量内訳(燃料化)'!Y24+'ごみ搬入量内訳(セメント)'!Y24+'ごみ搬入量内訳(資源化等)'!Y24+'ごみ搬入量内訳(その他)'!Y24+'ごみ搬入量内訳(直接埋立)'!Y24+'ごみ搬入量内訳(海洋投入)'!Y25</f>
        <v>0</v>
      </c>
      <c r="Z24" s="39">
        <f>'ごみ搬入量内訳(直接資源化)'!Z24+'ごみ搬入量内訳(焼却)'!Z24+'ごみ搬入量内訳(粗大)'!Z24+'ごみ搬入量内訳(堆肥化)'!Z24+'ごみ搬入量内訳(飼料化)'!Z24+'ごみ搬入量内訳(メタン化)'!Z24+'ごみ搬入量内訳(燃料化)'!Z24+'ごみ搬入量内訳(セメント)'!Z24+'ごみ搬入量内訳(資源化等)'!Z24+'ごみ搬入量内訳(その他)'!Z24+'ごみ搬入量内訳(直接埋立)'!Z24+'ごみ搬入量内訳(海洋投入)'!Z25</f>
        <v>0</v>
      </c>
      <c r="AA24" s="39">
        <f>'ごみ搬入量内訳(直接資源化)'!AA24+'ごみ搬入量内訳(焼却)'!AA24+'ごみ搬入量内訳(粗大)'!AA24+'ごみ搬入量内訳(堆肥化)'!AA24+'ごみ搬入量内訳(飼料化)'!AA24+'ごみ搬入量内訳(メタン化)'!AA24+'ごみ搬入量内訳(燃料化)'!AA24+'ごみ搬入量内訳(セメント)'!AA24+'ごみ搬入量内訳(資源化等)'!AA24+'ごみ搬入量内訳(その他)'!AA24+'ごみ搬入量内訳(直接埋立)'!AA24+'ごみ搬入量内訳(海洋投入)'!AA25</f>
        <v>0</v>
      </c>
      <c r="AB24" s="39">
        <f>'ごみ搬入量内訳(直接資源化)'!AB24+'ごみ搬入量内訳(焼却)'!AB24+'ごみ搬入量内訳(粗大)'!AB24+'ごみ搬入量内訳(堆肥化)'!AB24+'ごみ搬入量内訳(飼料化)'!AB24+'ごみ搬入量内訳(メタン化)'!AB24+'ごみ搬入量内訳(燃料化)'!AB24+'ごみ搬入量内訳(セメント)'!AB24+'ごみ搬入量内訳(資源化等)'!AB24+'ごみ搬入量内訳(その他)'!AB24+'ごみ搬入量内訳(直接埋立)'!AB24+'ごみ搬入量内訳(海洋投入)'!AB25</f>
        <v>0</v>
      </c>
      <c r="AC24" s="39">
        <f>'ごみ搬入量内訳(直接資源化)'!AC24+'ごみ搬入量内訳(焼却)'!AC24+'ごみ搬入量内訳(粗大)'!AC24+'ごみ搬入量内訳(堆肥化)'!AC24+'ごみ搬入量内訳(飼料化)'!AC24+'ごみ搬入量内訳(メタン化)'!AC24+'ごみ搬入量内訳(燃料化)'!AC24+'ごみ搬入量内訳(セメント)'!AC24+'ごみ搬入量内訳(資源化等)'!AC24+'ごみ搬入量内訳(その他)'!AC24+'ごみ搬入量内訳(直接埋立)'!AC24+'ごみ搬入量内訳(海洋投入)'!AC25</f>
        <v>0</v>
      </c>
      <c r="AD24" s="39">
        <f>'ごみ搬入量内訳(直接資源化)'!AD24+'ごみ搬入量内訳(焼却)'!AD24+'ごみ搬入量内訳(粗大)'!AD24+'ごみ搬入量内訳(堆肥化)'!AD24+'ごみ搬入量内訳(飼料化)'!AD24+'ごみ搬入量内訳(メタン化)'!AD24+'ごみ搬入量内訳(燃料化)'!AD24+'ごみ搬入量内訳(セメント)'!AD24+'ごみ搬入量内訳(資源化等)'!AD24+'ごみ搬入量内訳(その他)'!AD24+'ごみ搬入量内訳(直接埋立)'!AD24+'ごみ搬入量内訳(海洋投入)'!AD25</f>
        <v>0</v>
      </c>
      <c r="AE24" s="39">
        <f>'ごみ搬入量内訳(直接資源化)'!AE24+'ごみ搬入量内訳(焼却)'!AE24+'ごみ搬入量内訳(粗大)'!AE24+'ごみ搬入量内訳(堆肥化)'!AE24+'ごみ搬入量内訳(飼料化)'!AE24+'ごみ搬入量内訳(メタン化)'!AE24+'ごみ搬入量内訳(燃料化)'!AE24+'ごみ搬入量内訳(セメント)'!AE24+'ごみ搬入量内訳(資源化等)'!AE24+'ごみ搬入量内訳(その他)'!AE24+'ごみ搬入量内訳(直接埋立)'!AE24+'ごみ搬入量内訳(海洋投入)'!AE25</f>
        <v>0</v>
      </c>
      <c r="AF24" s="39">
        <f>'ごみ搬入量内訳(直接資源化)'!AF24+'ごみ搬入量内訳(焼却)'!AF24+'ごみ搬入量内訳(粗大)'!AF24+'ごみ搬入量内訳(堆肥化)'!AF24+'ごみ搬入量内訳(飼料化)'!AF24+'ごみ搬入量内訳(メタン化)'!AF24+'ごみ搬入量内訳(燃料化)'!AF24+'ごみ搬入量内訳(セメント)'!AF24+'ごみ搬入量内訳(資源化等)'!AF24+'ごみ搬入量内訳(その他)'!AF24+'ごみ搬入量内訳(直接埋立)'!AF24+'ごみ搬入量内訳(海洋投入)'!AF25</f>
        <v>0</v>
      </c>
      <c r="AG24" s="39">
        <f>'ごみ搬入量内訳(直接資源化)'!AG24+'ごみ搬入量内訳(焼却)'!AG24+'ごみ搬入量内訳(粗大)'!AG24+'ごみ搬入量内訳(堆肥化)'!AG24+'ごみ搬入量内訳(飼料化)'!AG24+'ごみ搬入量内訳(メタン化)'!AG24+'ごみ搬入量内訳(燃料化)'!AG24+'ごみ搬入量内訳(セメント)'!AG24+'ごみ搬入量内訳(資源化等)'!AG24+'ごみ搬入量内訳(その他)'!AG24+'ごみ搬入量内訳(直接埋立)'!AG24+'ごみ搬入量内訳(海洋投入)'!AG25</f>
        <v>0</v>
      </c>
      <c r="AH24" s="39">
        <f>'ごみ搬入量内訳(直接資源化)'!AH24+'ごみ搬入量内訳(焼却)'!AH24+'ごみ搬入量内訳(粗大)'!AH24+'ごみ搬入量内訳(堆肥化)'!AH24+'ごみ搬入量内訳(飼料化)'!AH24+'ごみ搬入量内訳(メタン化)'!AH24+'ごみ搬入量内訳(燃料化)'!AH24+'ごみ搬入量内訳(セメント)'!AH24+'ごみ搬入量内訳(資源化等)'!AH24+'ごみ搬入量内訳(その他)'!AH24+'ごみ搬入量内訳(直接埋立)'!AH24+'ごみ搬入量内訳(海洋投入)'!AH25</f>
        <v>0</v>
      </c>
    </row>
    <row r="25" spans="1:34" s="10" customFormat="1" ht="12" customHeight="1">
      <c r="A25" s="49" t="s">
        <v>158</v>
      </c>
      <c r="B25" s="50" t="s">
        <v>370</v>
      </c>
      <c r="C25" s="49" t="s">
        <v>371</v>
      </c>
      <c r="D25" s="39">
        <f t="shared" si="0"/>
        <v>0</v>
      </c>
      <c r="E25" s="39">
        <f>'ごみ搬入量内訳(直接資源化)'!E25+'ごみ搬入量内訳(焼却)'!E25+'ごみ搬入量内訳(粗大)'!E25+'ごみ搬入量内訳(堆肥化)'!E25+'ごみ搬入量内訳(飼料化)'!E25+'ごみ搬入量内訳(メタン化)'!E25+'ごみ搬入量内訳(燃料化)'!E25+'ごみ搬入量内訳(セメント)'!E25+'ごみ搬入量内訳(資源化等)'!E25+'ごみ搬入量内訳(その他)'!E25+'ごみ搬入量内訳(直接埋立)'!E25+'ごみ搬入量内訳(海洋投入)'!E26</f>
        <v>0</v>
      </c>
      <c r="F25" s="39">
        <f>'ごみ搬入量内訳(直接資源化)'!F25+'ごみ搬入量内訳(焼却)'!F25+'ごみ搬入量内訳(粗大)'!F25+'ごみ搬入量内訳(堆肥化)'!F25+'ごみ搬入量内訳(飼料化)'!F25+'ごみ搬入量内訳(メタン化)'!F25+'ごみ搬入量内訳(燃料化)'!F25+'ごみ搬入量内訳(セメント)'!F25+'ごみ搬入量内訳(資源化等)'!F25+'ごみ搬入量内訳(その他)'!F25+'ごみ搬入量内訳(直接埋立)'!F25+'ごみ搬入量内訳(海洋投入)'!F26</f>
        <v>0</v>
      </c>
      <c r="G25" s="39">
        <f>'ごみ搬入量内訳(直接資源化)'!G25+'ごみ搬入量内訳(焼却)'!G25+'ごみ搬入量内訳(粗大)'!G25+'ごみ搬入量内訳(堆肥化)'!G25+'ごみ搬入量内訳(飼料化)'!G25+'ごみ搬入量内訳(メタン化)'!G25+'ごみ搬入量内訳(燃料化)'!G25+'ごみ搬入量内訳(セメント)'!G25+'ごみ搬入量内訳(資源化等)'!G25+'ごみ搬入量内訳(その他)'!G25+'ごみ搬入量内訳(直接埋立)'!G25+'ごみ搬入量内訳(海洋投入)'!G26</f>
        <v>0</v>
      </c>
      <c r="H25" s="39">
        <f>'ごみ搬入量内訳(直接資源化)'!H25+'ごみ搬入量内訳(焼却)'!H25+'ごみ搬入量内訳(粗大)'!H25+'ごみ搬入量内訳(堆肥化)'!H25+'ごみ搬入量内訳(飼料化)'!H25+'ごみ搬入量内訳(メタン化)'!H25+'ごみ搬入量内訳(燃料化)'!H25+'ごみ搬入量内訳(セメント)'!H25+'ごみ搬入量内訳(資源化等)'!H25+'ごみ搬入量内訳(その他)'!H25+'ごみ搬入量内訳(直接埋立)'!H25+'ごみ搬入量内訳(海洋投入)'!H26</f>
        <v>0</v>
      </c>
      <c r="I25" s="39">
        <f>'ごみ搬入量内訳(直接資源化)'!I25+'ごみ搬入量内訳(焼却)'!I25+'ごみ搬入量内訳(粗大)'!I25+'ごみ搬入量内訳(堆肥化)'!I25+'ごみ搬入量内訳(飼料化)'!I25+'ごみ搬入量内訳(メタン化)'!I25+'ごみ搬入量内訳(燃料化)'!I25+'ごみ搬入量内訳(セメント)'!I25+'ごみ搬入量内訳(資源化等)'!I25+'ごみ搬入量内訳(その他)'!I25+'ごみ搬入量内訳(直接埋立)'!I25+'ごみ搬入量内訳(海洋投入)'!I26</f>
        <v>0</v>
      </c>
      <c r="J25" s="39">
        <f>'ごみ搬入量内訳(直接資源化)'!J25+'ごみ搬入量内訳(焼却)'!J25+'ごみ搬入量内訳(粗大)'!J25+'ごみ搬入量内訳(堆肥化)'!J25+'ごみ搬入量内訳(飼料化)'!J25+'ごみ搬入量内訳(メタン化)'!J25+'ごみ搬入量内訳(燃料化)'!J25+'ごみ搬入量内訳(セメント)'!J25+'ごみ搬入量内訳(資源化等)'!J25+'ごみ搬入量内訳(その他)'!J25+'ごみ搬入量内訳(直接埋立)'!J25+'ごみ搬入量内訳(海洋投入)'!J26</f>
        <v>0</v>
      </c>
      <c r="K25" s="39">
        <f>'ごみ搬入量内訳(直接資源化)'!K25+'ごみ搬入量内訳(焼却)'!K25+'ごみ搬入量内訳(粗大)'!K25+'ごみ搬入量内訳(堆肥化)'!K25+'ごみ搬入量内訳(飼料化)'!K25+'ごみ搬入量内訳(メタン化)'!K25+'ごみ搬入量内訳(燃料化)'!K25+'ごみ搬入量内訳(セメント)'!K25+'ごみ搬入量内訳(資源化等)'!K25+'ごみ搬入量内訳(その他)'!K25+'ごみ搬入量内訳(直接埋立)'!K25+'ごみ搬入量内訳(海洋投入)'!K26</f>
        <v>0</v>
      </c>
      <c r="L25" s="39">
        <f>'ごみ搬入量内訳(直接資源化)'!L25+'ごみ搬入量内訳(焼却)'!L25+'ごみ搬入量内訳(粗大)'!L25+'ごみ搬入量内訳(堆肥化)'!L25+'ごみ搬入量内訳(飼料化)'!L25+'ごみ搬入量内訳(メタン化)'!L25+'ごみ搬入量内訳(燃料化)'!L25+'ごみ搬入量内訳(セメント)'!L25+'ごみ搬入量内訳(資源化等)'!L25+'ごみ搬入量内訳(その他)'!L25+'ごみ搬入量内訳(直接埋立)'!L25+'ごみ搬入量内訳(海洋投入)'!L26</f>
        <v>0</v>
      </c>
      <c r="M25" s="39">
        <f>'ごみ搬入量内訳(直接資源化)'!M25+'ごみ搬入量内訳(焼却)'!M25+'ごみ搬入量内訳(粗大)'!M25+'ごみ搬入量内訳(堆肥化)'!M25+'ごみ搬入量内訳(飼料化)'!M25+'ごみ搬入量内訳(メタン化)'!M25+'ごみ搬入量内訳(燃料化)'!M25+'ごみ搬入量内訳(セメント)'!M25+'ごみ搬入量内訳(資源化等)'!M25+'ごみ搬入量内訳(その他)'!M25+'ごみ搬入量内訳(直接埋立)'!M25+'ごみ搬入量内訳(海洋投入)'!M26</f>
        <v>0</v>
      </c>
      <c r="N25" s="39">
        <f>'ごみ搬入量内訳(直接資源化)'!N25+'ごみ搬入量内訳(焼却)'!N25+'ごみ搬入量内訳(粗大)'!N25+'ごみ搬入量内訳(堆肥化)'!N25+'ごみ搬入量内訳(飼料化)'!N25+'ごみ搬入量内訳(メタン化)'!N25+'ごみ搬入量内訳(燃料化)'!N25+'ごみ搬入量内訳(セメント)'!N25+'ごみ搬入量内訳(資源化等)'!N25+'ごみ搬入量内訳(その他)'!N25+'ごみ搬入量内訳(直接埋立)'!N25+'ごみ搬入量内訳(海洋投入)'!N26</f>
        <v>0</v>
      </c>
      <c r="O25" s="39">
        <f>'ごみ搬入量内訳(直接資源化)'!O25+'ごみ搬入量内訳(焼却)'!O25+'ごみ搬入量内訳(粗大)'!O25+'ごみ搬入量内訳(堆肥化)'!O25+'ごみ搬入量内訳(飼料化)'!O25+'ごみ搬入量内訳(メタン化)'!O25+'ごみ搬入量内訳(燃料化)'!O25+'ごみ搬入量内訳(セメント)'!O25+'ごみ搬入量内訳(資源化等)'!O25+'ごみ搬入量内訳(その他)'!O25+'ごみ搬入量内訳(直接埋立)'!O25+'ごみ搬入量内訳(海洋投入)'!O26</f>
        <v>0</v>
      </c>
      <c r="P25" s="39">
        <f>'ごみ搬入量内訳(直接資源化)'!P25+'ごみ搬入量内訳(焼却)'!P25+'ごみ搬入量内訳(粗大)'!P25+'ごみ搬入量内訳(堆肥化)'!P25+'ごみ搬入量内訳(飼料化)'!P25+'ごみ搬入量内訳(メタン化)'!P25+'ごみ搬入量内訳(燃料化)'!P25+'ごみ搬入量内訳(セメント)'!P25+'ごみ搬入量内訳(資源化等)'!P25+'ごみ搬入量内訳(その他)'!P25+'ごみ搬入量内訳(直接埋立)'!P25+'ごみ搬入量内訳(海洋投入)'!P26</f>
        <v>0</v>
      </c>
      <c r="Q25" s="39">
        <f>'ごみ搬入量内訳(直接資源化)'!Q25+'ごみ搬入量内訳(焼却)'!Q25+'ごみ搬入量内訳(粗大)'!Q25+'ごみ搬入量内訳(堆肥化)'!Q25+'ごみ搬入量内訳(飼料化)'!Q25+'ごみ搬入量内訳(メタン化)'!Q25+'ごみ搬入量内訳(燃料化)'!Q25+'ごみ搬入量内訳(セメント)'!Q25+'ごみ搬入量内訳(資源化等)'!Q25+'ごみ搬入量内訳(その他)'!Q25+'ごみ搬入量内訳(直接埋立)'!Q25+'ごみ搬入量内訳(海洋投入)'!Q26</f>
        <v>0</v>
      </c>
      <c r="R25" s="39">
        <f>'ごみ搬入量内訳(直接資源化)'!R25+'ごみ搬入量内訳(焼却)'!R25+'ごみ搬入量内訳(粗大)'!R25+'ごみ搬入量内訳(堆肥化)'!R25+'ごみ搬入量内訳(飼料化)'!R25+'ごみ搬入量内訳(メタン化)'!R25+'ごみ搬入量内訳(燃料化)'!R25+'ごみ搬入量内訳(セメント)'!R25+'ごみ搬入量内訳(資源化等)'!R25+'ごみ搬入量内訳(その他)'!R25+'ごみ搬入量内訳(直接埋立)'!R25+'ごみ搬入量内訳(海洋投入)'!R26</f>
        <v>0</v>
      </c>
      <c r="S25" s="39">
        <f>'ごみ搬入量内訳(直接資源化)'!S25+'ごみ搬入量内訳(焼却)'!S25+'ごみ搬入量内訳(粗大)'!S25+'ごみ搬入量内訳(堆肥化)'!S25+'ごみ搬入量内訳(飼料化)'!S25+'ごみ搬入量内訳(メタン化)'!S25+'ごみ搬入量内訳(燃料化)'!S25+'ごみ搬入量内訳(セメント)'!S25+'ごみ搬入量内訳(資源化等)'!S25+'ごみ搬入量内訳(その他)'!S25+'ごみ搬入量内訳(直接埋立)'!S25+'ごみ搬入量内訳(海洋投入)'!S26</f>
        <v>0</v>
      </c>
      <c r="T25" s="39">
        <f>'ごみ搬入量内訳(直接資源化)'!T25+'ごみ搬入量内訳(焼却)'!T25+'ごみ搬入量内訳(粗大)'!T25+'ごみ搬入量内訳(堆肥化)'!T25+'ごみ搬入量内訳(飼料化)'!T25+'ごみ搬入量内訳(メタン化)'!T25+'ごみ搬入量内訳(燃料化)'!T25+'ごみ搬入量内訳(セメント)'!T25+'ごみ搬入量内訳(資源化等)'!T25+'ごみ搬入量内訳(その他)'!T25+'ごみ搬入量内訳(直接埋立)'!T25+'ごみ搬入量内訳(海洋投入)'!T26</f>
        <v>0</v>
      </c>
      <c r="U25" s="39">
        <f>'ごみ搬入量内訳(直接資源化)'!U25+'ごみ搬入量内訳(焼却)'!U25+'ごみ搬入量内訳(粗大)'!U25+'ごみ搬入量内訳(堆肥化)'!U25+'ごみ搬入量内訳(飼料化)'!U25+'ごみ搬入量内訳(メタン化)'!U25+'ごみ搬入量内訳(燃料化)'!U25+'ごみ搬入量内訳(セメント)'!U25+'ごみ搬入量内訳(資源化等)'!U25+'ごみ搬入量内訳(その他)'!U25+'ごみ搬入量内訳(直接埋立)'!U25+'ごみ搬入量内訳(海洋投入)'!U26</f>
        <v>0</v>
      </c>
      <c r="V25" s="39">
        <f>'ごみ搬入量内訳(直接資源化)'!V25+'ごみ搬入量内訳(焼却)'!V25+'ごみ搬入量内訳(粗大)'!V25+'ごみ搬入量内訳(堆肥化)'!V25+'ごみ搬入量内訳(飼料化)'!V25+'ごみ搬入量内訳(メタン化)'!V25+'ごみ搬入量内訳(燃料化)'!V25+'ごみ搬入量内訳(セメント)'!V25+'ごみ搬入量内訳(資源化等)'!V25+'ごみ搬入量内訳(その他)'!V25+'ごみ搬入量内訳(直接埋立)'!V25+'ごみ搬入量内訳(海洋投入)'!V26</f>
        <v>0</v>
      </c>
      <c r="W25" s="39">
        <f>'ごみ搬入量内訳(直接資源化)'!W25+'ごみ搬入量内訳(焼却)'!W25+'ごみ搬入量内訳(粗大)'!W25+'ごみ搬入量内訳(堆肥化)'!W25+'ごみ搬入量内訳(飼料化)'!W25+'ごみ搬入量内訳(メタン化)'!W25+'ごみ搬入量内訳(燃料化)'!W25+'ごみ搬入量内訳(セメント)'!W25+'ごみ搬入量内訳(資源化等)'!W25+'ごみ搬入量内訳(その他)'!W25+'ごみ搬入量内訳(直接埋立)'!W25+'ごみ搬入量内訳(海洋投入)'!W26</f>
        <v>0</v>
      </c>
      <c r="X25" s="39">
        <f>'ごみ搬入量内訳(直接資源化)'!X25+'ごみ搬入量内訳(焼却)'!X25+'ごみ搬入量内訳(粗大)'!X25+'ごみ搬入量内訳(堆肥化)'!X25+'ごみ搬入量内訳(飼料化)'!X25+'ごみ搬入量内訳(メタン化)'!X25+'ごみ搬入量内訳(燃料化)'!X25+'ごみ搬入量内訳(セメント)'!X25+'ごみ搬入量内訳(資源化等)'!X25+'ごみ搬入量内訳(その他)'!X25+'ごみ搬入量内訳(直接埋立)'!X25+'ごみ搬入量内訳(海洋投入)'!X26</f>
        <v>0</v>
      </c>
      <c r="Y25" s="39">
        <f>'ごみ搬入量内訳(直接資源化)'!Y25+'ごみ搬入量内訳(焼却)'!Y25+'ごみ搬入量内訳(粗大)'!Y25+'ごみ搬入量内訳(堆肥化)'!Y25+'ごみ搬入量内訳(飼料化)'!Y25+'ごみ搬入量内訳(メタン化)'!Y25+'ごみ搬入量内訳(燃料化)'!Y25+'ごみ搬入量内訳(セメント)'!Y25+'ごみ搬入量内訳(資源化等)'!Y25+'ごみ搬入量内訳(その他)'!Y25+'ごみ搬入量内訳(直接埋立)'!Y25+'ごみ搬入量内訳(海洋投入)'!Y26</f>
        <v>0</v>
      </c>
      <c r="Z25" s="39">
        <f>'ごみ搬入量内訳(直接資源化)'!Z25+'ごみ搬入量内訳(焼却)'!Z25+'ごみ搬入量内訳(粗大)'!Z25+'ごみ搬入量内訳(堆肥化)'!Z25+'ごみ搬入量内訳(飼料化)'!Z25+'ごみ搬入量内訳(メタン化)'!Z25+'ごみ搬入量内訳(燃料化)'!Z25+'ごみ搬入量内訳(セメント)'!Z25+'ごみ搬入量内訳(資源化等)'!Z25+'ごみ搬入量内訳(その他)'!Z25+'ごみ搬入量内訳(直接埋立)'!Z25+'ごみ搬入量内訳(海洋投入)'!Z26</f>
        <v>0</v>
      </c>
      <c r="AA25" s="39">
        <f>'ごみ搬入量内訳(直接資源化)'!AA25+'ごみ搬入量内訳(焼却)'!AA25+'ごみ搬入量内訳(粗大)'!AA25+'ごみ搬入量内訳(堆肥化)'!AA25+'ごみ搬入量内訳(飼料化)'!AA25+'ごみ搬入量内訳(メタン化)'!AA25+'ごみ搬入量内訳(燃料化)'!AA25+'ごみ搬入量内訳(セメント)'!AA25+'ごみ搬入量内訳(資源化等)'!AA25+'ごみ搬入量内訳(その他)'!AA25+'ごみ搬入量内訳(直接埋立)'!AA25+'ごみ搬入量内訳(海洋投入)'!AA26</f>
        <v>0</v>
      </c>
      <c r="AB25" s="39">
        <f>'ごみ搬入量内訳(直接資源化)'!AB25+'ごみ搬入量内訳(焼却)'!AB25+'ごみ搬入量内訳(粗大)'!AB25+'ごみ搬入量内訳(堆肥化)'!AB25+'ごみ搬入量内訳(飼料化)'!AB25+'ごみ搬入量内訳(メタン化)'!AB25+'ごみ搬入量内訳(燃料化)'!AB25+'ごみ搬入量内訳(セメント)'!AB25+'ごみ搬入量内訳(資源化等)'!AB25+'ごみ搬入量内訳(その他)'!AB25+'ごみ搬入量内訳(直接埋立)'!AB25+'ごみ搬入量内訳(海洋投入)'!AB26</f>
        <v>0</v>
      </c>
      <c r="AC25" s="39">
        <f>'ごみ搬入量内訳(直接資源化)'!AC25+'ごみ搬入量内訳(焼却)'!AC25+'ごみ搬入量内訳(粗大)'!AC25+'ごみ搬入量内訳(堆肥化)'!AC25+'ごみ搬入量内訳(飼料化)'!AC25+'ごみ搬入量内訳(メタン化)'!AC25+'ごみ搬入量内訳(燃料化)'!AC25+'ごみ搬入量内訳(セメント)'!AC25+'ごみ搬入量内訳(資源化等)'!AC25+'ごみ搬入量内訳(その他)'!AC25+'ごみ搬入量内訳(直接埋立)'!AC25+'ごみ搬入量内訳(海洋投入)'!AC26</f>
        <v>0</v>
      </c>
      <c r="AD25" s="39">
        <f>'ごみ搬入量内訳(直接資源化)'!AD25+'ごみ搬入量内訳(焼却)'!AD25+'ごみ搬入量内訳(粗大)'!AD25+'ごみ搬入量内訳(堆肥化)'!AD25+'ごみ搬入量内訳(飼料化)'!AD25+'ごみ搬入量内訳(メタン化)'!AD25+'ごみ搬入量内訳(燃料化)'!AD25+'ごみ搬入量内訳(セメント)'!AD25+'ごみ搬入量内訳(資源化等)'!AD25+'ごみ搬入量内訳(その他)'!AD25+'ごみ搬入量内訳(直接埋立)'!AD25+'ごみ搬入量内訳(海洋投入)'!AD26</f>
        <v>0</v>
      </c>
      <c r="AE25" s="39">
        <f>'ごみ搬入量内訳(直接資源化)'!AE25+'ごみ搬入量内訳(焼却)'!AE25+'ごみ搬入量内訳(粗大)'!AE25+'ごみ搬入量内訳(堆肥化)'!AE25+'ごみ搬入量内訳(飼料化)'!AE25+'ごみ搬入量内訳(メタン化)'!AE25+'ごみ搬入量内訳(燃料化)'!AE25+'ごみ搬入量内訳(セメント)'!AE25+'ごみ搬入量内訳(資源化等)'!AE25+'ごみ搬入量内訳(その他)'!AE25+'ごみ搬入量内訳(直接埋立)'!AE25+'ごみ搬入量内訳(海洋投入)'!AE26</f>
        <v>0</v>
      </c>
      <c r="AF25" s="39">
        <f>'ごみ搬入量内訳(直接資源化)'!AF25+'ごみ搬入量内訳(焼却)'!AF25+'ごみ搬入量内訳(粗大)'!AF25+'ごみ搬入量内訳(堆肥化)'!AF25+'ごみ搬入量内訳(飼料化)'!AF25+'ごみ搬入量内訳(メタン化)'!AF25+'ごみ搬入量内訳(燃料化)'!AF25+'ごみ搬入量内訳(セメント)'!AF25+'ごみ搬入量内訳(資源化等)'!AF25+'ごみ搬入量内訳(その他)'!AF25+'ごみ搬入量内訳(直接埋立)'!AF25+'ごみ搬入量内訳(海洋投入)'!AF26</f>
        <v>0</v>
      </c>
      <c r="AG25" s="39">
        <f>'ごみ搬入量内訳(直接資源化)'!AG25+'ごみ搬入量内訳(焼却)'!AG25+'ごみ搬入量内訳(粗大)'!AG25+'ごみ搬入量内訳(堆肥化)'!AG25+'ごみ搬入量内訳(飼料化)'!AG25+'ごみ搬入量内訳(メタン化)'!AG25+'ごみ搬入量内訳(燃料化)'!AG25+'ごみ搬入量内訳(セメント)'!AG25+'ごみ搬入量内訳(資源化等)'!AG25+'ごみ搬入量内訳(その他)'!AG25+'ごみ搬入量内訳(直接埋立)'!AG25+'ごみ搬入量内訳(海洋投入)'!AG26</f>
        <v>0</v>
      </c>
      <c r="AH25" s="39">
        <f>'ごみ搬入量内訳(直接資源化)'!AH25+'ごみ搬入量内訳(焼却)'!AH25+'ごみ搬入量内訳(粗大)'!AH25+'ごみ搬入量内訳(堆肥化)'!AH25+'ごみ搬入量内訳(飼料化)'!AH25+'ごみ搬入量内訳(メタン化)'!AH25+'ごみ搬入量内訳(燃料化)'!AH25+'ごみ搬入量内訳(セメント)'!AH25+'ごみ搬入量内訳(資源化等)'!AH25+'ごみ搬入量内訳(その他)'!AH25+'ごみ搬入量内訳(直接埋立)'!AH25+'ごみ搬入量内訳(海洋投入)'!AH26</f>
        <v>0</v>
      </c>
    </row>
    <row r="26" spans="1:34" s="10" customFormat="1" ht="12" customHeight="1">
      <c r="A26" s="49" t="s">
        <v>124</v>
      </c>
      <c r="B26" s="50" t="s">
        <v>388</v>
      </c>
      <c r="C26" s="49" t="s">
        <v>389</v>
      </c>
      <c r="D26" s="39">
        <f t="shared" si="0"/>
        <v>0</v>
      </c>
      <c r="E26" s="39">
        <f>'ごみ搬入量内訳(直接資源化)'!E26+'ごみ搬入量内訳(焼却)'!E26+'ごみ搬入量内訳(粗大)'!E26+'ごみ搬入量内訳(堆肥化)'!E26+'ごみ搬入量内訳(飼料化)'!E26+'ごみ搬入量内訳(メタン化)'!E26+'ごみ搬入量内訳(燃料化)'!E26+'ごみ搬入量内訳(セメント)'!E26+'ごみ搬入量内訳(資源化等)'!E26+'ごみ搬入量内訳(その他)'!E26+'ごみ搬入量内訳(直接埋立)'!E26+'ごみ搬入量内訳(海洋投入)'!E27</f>
        <v>0</v>
      </c>
      <c r="F26" s="39">
        <f>'ごみ搬入量内訳(直接資源化)'!F26+'ごみ搬入量内訳(焼却)'!F26+'ごみ搬入量内訳(粗大)'!F26+'ごみ搬入量内訳(堆肥化)'!F26+'ごみ搬入量内訳(飼料化)'!F26+'ごみ搬入量内訳(メタン化)'!F26+'ごみ搬入量内訳(燃料化)'!F26+'ごみ搬入量内訳(セメント)'!F26+'ごみ搬入量内訳(資源化等)'!F26+'ごみ搬入量内訳(その他)'!F26+'ごみ搬入量内訳(直接埋立)'!F26+'ごみ搬入量内訳(海洋投入)'!F27</f>
        <v>0</v>
      </c>
      <c r="G26" s="39">
        <f>'ごみ搬入量内訳(直接資源化)'!G26+'ごみ搬入量内訳(焼却)'!G26+'ごみ搬入量内訳(粗大)'!G26+'ごみ搬入量内訳(堆肥化)'!G26+'ごみ搬入量内訳(飼料化)'!G26+'ごみ搬入量内訳(メタン化)'!G26+'ごみ搬入量内訳(燃料化)'!G26+'ごみ搬入量内訳(セメント)'!G26+'ごみ搬入量内訳(資源化等)'!G26+'ごみ搬入量内訳(その他)'!G26+'ごみ搬入量内訳(直接埋立)'!G26+'ごみ搬入量内訳(海洋投入)'!G27</f>
        <v>0</v>
      </c>
      <c r="H26" s="39">
        <f>'ごみ搬入量内訳(直接資源化)'!H26+'ごみ搬入量内訳(焼却)'!H26+'ごみ搬入量内訳(粗大)'!H26+'ごみ搬入量内訳(堆肥化)'!H26+'ごみ搬入量内訳(飼料化)'!H26+'ごみ搬入量内訳(メタン化)'!H26+'ごみ搬入量内訳(燃料化)'!H26+'ごみ搬入量内訳(セメント)'!H26+'ごみ搬入量内訳(資源化等)'!H26+'ごみ搬入量内訳(その他)'!H26+'ごみ搬入量内訳(直接埋立)'!H26+'ごみ搬入量内訳(海洋投入)'!H27</f>
        <v>0</v>
      </c>
      <c r="I26" s="39">
        <f>'ごみ搬入量内訳(直接資源化)'!I26+'ごみ搬入量内訳(焼却)'!I26+'ごみ搬入量内訳(粗大)'!I26+'ごみ搬入量内訳(堆肥化)'!I26+'ごみ搬入量内訳(飼料化)'!I26+'ごみ搬入量内訳(メタン化)'!I26+'ごみ搬入量内訳(燃料化)'!I26+'ごみ搬入量内訳(セメント)'!I26+'ごみ搬入量内訳(資源化等)'!I26+'ごみ搬入量内訳(その他)'!I26+'ごみ搬入量内訳(直接埋立)'!I26+'ごみ搬入量内訳(海洋投入)'!I27</f>
        <v>0</v>
      </c>
      <c r="J26" s="39">
        <f>'ごみ搬入量内訳(直接資源化)'!J26+'ごみ搬入量内訳(焼却)'!J26+'ごみ搬入量内訳(粗大)'!J26+'ごみ搬入量内訳(堆肥化)'!J26+'ごみ搬入量内訳(飼料化)'!J26+'ごみ搬入量内訳(メタン化)'!J26+'ごみ搬入量内訳(燃料化)'!J26+'ごみ搬入量内訳(セメント)'!J26+'ごみ搬入量内訳(資源化等)'!J26+'ごみ搬入量内訳(その他)'!J26+'ごみ搬入量内訳(直接埋立)'!J26+'ごみ搬入量内訳(海洋投入)'!J27</f>
        <v>0</v>
      </c>
      <c r="K26" s="39">
        <f>'ごみ搬入量内訳(直接資源化)'!K26+'ごみ搬入量内訳(焼却)'!K26+'ごみ搬入量内訳(粗大)'!K26+'ごみ搬入量内訳(堆肥化)'!K26+'ごみ搬入量内訳(飼料化)'!K26+'ごみ搬入量内訳(メタン化)'!K26+'ごみ搬入量内訳(燃料化)'!K26+'ごみ搬入量内訳(セメント)'!K26+'ごみ搬入量内訳(資源化等)'!K26+'ごみ搬入量内訳(その他)'!K26+'ごみ搬入量内訳(直接埋立)'!K26+'ごみ搬入量内訳(海洋投入)'!K27</f>
        <v>0</v>
      </c>
      <c r="L26" s="39">
        <f>'ごみ搬入量内訳(直接資源化)'!L26+'ごみ搬入量内訳(焼却)'!L26+'ごみ搬入量内訳(粗大)'!L26+'ごみ搬入量内訳(堆肥化)'!L26+'ごみ搬入量内訳(飼料化)'!L26+'ごみ搬入量内訳(メタン化)'!L26+'ごみ搬入量内訳(燃料化)'!L26+'ごみ搬入量内訳(セメント)'!L26+'ごみ搬入量内訳(資源化等)'!L26+'ごみ搬入量内訳(その他)'!L26+'ごみ搬入量内訳(直接埋立)'!L26+'ごみ搬入量内訳(海洋投入)'!L27</f>
        <v>0</v>
      </c>
      <c r="M26" s="39">
        <f>'ごみ搬入量内訳(直接資源化)'!M26+'ごみ搬入量内訳(焼却)'!M26+'ごみ搬入量内訳(粗大)'!M26+'ごみ搬入量内訳(堆肥化)'!M26+'ごみ搬入量内訳(飼料化)'!M26+'ごみ搬入量内訳(メタン化)'!M26+'ごみ搬入量内訳(燃料化)'!M26+'ごみ搬入量内訳(セメント)'!M26+'ごみ搬入量内訳(資源化等)'!M26+'ごみ搬入量内訳(その他)'!M26+'ごみ搬入量内訳(直接埋立)'!M26+'ごみ搬入量内訳(海洋投入)'!M27</f>
        <v>0</v>
      </c>
      <c r="N26" s="39">
        <f>'ごみ搬入量内訳(直接資源化)'!N26+'ごみ搬入量内訳(焼却)'!N26+'ごみ搬入量内訳(粗大)'!N26+'ごみ搬入量内訳(堆肥化)'!N26+'ごみ搬入量内訳(飼料化)'!N26+'ごみ搬入量内訳(メタン化)'!N26+'ごみ搬入量内訳(燃料化)'!N26+'ごみ搬入量内訳(セメント)'!N26+'ごみ搬入量内訳(資源化等)'!N26+'ごみ搬入量内訳(その他)'!N26+'ごみ搬入量内訳(直接埋立)'!N26+'ごみ搬入量内訳(海洋投入)'!N27</f>
        <v>0</v>
      </c>
      <c r="O26" s="39">
        <f>'ごみ搬入量内訳(直接資源化)'!O26+'ごみ搬入量内訳(焼却)'!O26+'ごみ搬入量内訳(粗大)'!O26+'ごみ搬入量内訳(堆肥化)'!O26+'ごみ搬入量内訳(飼料化)'!O26+'ごみ搬入量内訳(メタン化)'!O26+'ごみ搬入量内訳(燃料化)'!O26+'ごみ搬入量内訳(セメント)'!O26+'ごみ搬入量内訳(資源化等)'!O26+'ごみ搬入量内訳(その他)'!O26+'ごみ搬入量内訳(直接埋立)'!O26+'ごみ搬入量内訳(海洋投入)'!O27</f>
        <v>0</v>
      </c>
      <c r="P26" s="39">
        <f>'ごみ搬入量内訳(直接資源化)'!P26+'ごみ搬入量内訳(焼却)'!P26+'ごみ搬入量内訳(粗大)'!P26+'ごみ搬入量内訳(堆肥化)'!P26+'ごみ搬入量内訳(飼料化)'!P26+'ごみ搬入量内訳(メタン化)'!P26+'ごみ搬入量内訳(燃料化)'!P26+'ごみ搬入量内訳(セメント)'!P26+'ごみ搬入量内訳(資源化等)'!P26+'ごみ搬入量内訳(その他)'!P26+'ごみ搬入量内訳(直接埋立)'!P26+'ごみ搬入量内訳(海洋投入)'!P27</f>
        <v>0</v>
      </c>
      <c r="Q26" s="39">
        <f>'ごみ搬入量内訳(直接資源化)'!Q26+'ごみ搬入量内訳(焼却)'!Q26+'ごみ搬入量内訳(粗大)'!Q26+'ごみ搬入量内訳(堆肥化)'!Q26+'ごみ搬入量内訳(飼料化)'!Q26+'ごみ搬入量内訳(メタン化)'!Q26+'ごみ搬入量内訳(燃料化)'!Q26+'ごみ搬入量内訳(セメント)'!Q26+'ごみ搬入量内訳(資源化等)'!Q26+'ごみ搬入量内訳(その他)'!Q26+'ごみ搬入量内訳(直接埋立)'!Q26+'ごみ搬入量内訳(海洋投入)'!Q27</f>
        <v>0</v>
      </c>
      <c r="R26" s="39">
        <f>'ごみ搬入量内訳(直接資源化)'!R26+'ごみ搬入量内訳(焼却)'!R26+'ごみ搬入量内訳(粗大)'!R26+'ごみ搬入量内訳(堆肥化)'!R26+'ごみ搬入量内訳(飼料化)'!R26+'ごみ搬入量内訳(メタン化)'!R26+'ごみ搬入量内訳(燃料化)'!R26+'ごみ搬入量内訳(セメント)'!R26+'ごみ搬入量内訳(資源化等)'!R26+'ごみ搬入量内訳(その他)'!R26+'ごみ搬入量内訳(直接埋立)'!R26+'ごみ搬入量内訳(海洋投入)'!R27</f>
        <v>0</v>
      </c>
      <c r="S26" s="39">
        <f>'ごみ搬入量内訳(直接資源化)'!S26+'ごみ搬入量内訳(焼却)'!S26+'ごみ搬入量内訳(粗大)'!S26+'ごみ搬入量内訳(堆肥化)'!S26+'ごみ搬入量内訳(飼料化)'!S26+'ごみ搬入量内訳(メタン化)'!S26+'ごみ搬入量内訳(燃料化)'!S26+'ごみ搬入量内訳(セメント)'!S26+'ごみ搬入量内訳(資源化等)'!S26+'ごみ搬入量内訳(その他)'!S26+'ごみ搬入量内訳(直接埋立)'!S26+'ごみ搬入量内訳(海洋投入)'!S27</f>
        <v>0</v>
      </c>
      <c r="T26" s="39">
        <f>'ごみ搬入量内訳(直接資源化)'!T26+'ごみ搬入量内訳(焼却)'!T26+'ごみ搬入量内訳(粗大)'!T26+'ごみ搬入量内訳(堆肥化)'!T26+'ごみ搬入量内訳(飼料化)'!T26+'ごみ搬入量内訳(メタン化)'!T26+'ごみ搬入量内訳(燃料化)'!T26+'ごみ搬入量内訳(セメント)'!T26+'ごみ搬入量内訳(資源化等)'!T26+'ごみ搬入量内訳(その他)'!T26+'ごみ搬入量内訳(直接埋立)'!T26+'ごみ搬入量内訳(海洋投入)'!T27</f>
        <v>0</v>
      </c>
      <c r="U26" s="39">
        <f>'ごみ搬入量内訳(直接資源化)'!U26+'ごみ搬入量内訳(焼却)'!U26+'ごみ搬入量内訳(粗大)'!U26+'ごみ搬入量内訳(堆肥化)'!U26+'ごみ搬入量内訳(飼料化)'!U26+'ごみ搬入量内訳(メタン化)'!U26+'ごみ搬入量内訳(燃料化)'!U26+'ごみ搬入量内訳(セメント)'!U26+'ごみ搬入量内訳(資源化等)'!U26+'ごみ搬入量内訳(その他)'!U26+'ごみ搬入量内訳(直接埋立)'!U26+'ごみ搬入量内訳(海洋投入)'!U27</f>
        <v>0</v>
      </c>
      <c r="V26" s="39">
        <f>'ごみ搬入量内訳(直接資源化)'!V26+'ごみ搬入量内訳(焼却)'!V26+'ごみ搬入量内訳(粗大)'!V26+'ごみ搬入量内訳(堆肥化)'!V26+'ごみ搬入量内訳(飼料化)'!V26+'ごみ搬入量内訳(メタン化)'!V26+'ごみ搬入量内訳(燃料化)'!V26+'ごみ搬入量内訳(セメント)'!V26+'ごみ搬入量内訳(資源化等)'!V26+'ごみ搬入量内訳(その他)'!V26+'ごみ搬入量内訳(直接埋立)'!V26+'ごみ搬入量内訳(海洋投入)'!V27</f>
        <v>0</v>
      </c>
      <c r="W26" s="39">
        <f>'ごみ搬入量内訳(直接資源化)'!W26+'ごみ搬入量内訳(焼却)'!W26+'ごみ搬入量内訳(粗大)'!W26+'ごみ搬入量内訳(堆肥化)'!W26+'ごみ搬入量内訳(飼料化)'!W26+'ごみ搬入量内訳(メタン化)'!W26+'ごみ搬入量内訳(燃料化)'!W26+'ごみ搬入量内訳(セメント)'!W26+'ごみ搬入量内訳(資源化等)'!W26+'ごみ搬入量内訳(その他)'!W26+'ごみ搬入量内訳(直接埋立)'!W26+'ごみ搬入量内訳(海洋投入)'!W27</f>
        <v>0</v>
      </c>
      <c r="X26" s="39">
        <f>'ごみ搬入量内訳(直接資源化)'!X26+'ごみ搬入量内訳(焼却)'!X26+'ごみ搬入量内訳(粗大)'!X26+'ごみ搬入量内訳(堆肥化)'!X26+'ごみ搬入量内訳(飼料化)'!X26+'ごみ搬入量内訳(メタン化)'!X26+'ごみ搬入量内訳(燃料化)'!X26+'ごみ搬入量内訳(セメント)'!X26+'ごみ搬入量内訳(資源化等)'!X26+'ごみ搬入量内訳(その他)'!X26+'ごみ搬入量内訳(直接埋立)'!X26+'ごみ搬入量内訳(海洋投入)'!X27</f>
        <v>0</v>
      </c>
      <c r="Y26" s="39">
        <f>'ごみ搬入量内訳(直接資源化)'!Y26+'ごみ搬入量内訳(焼却)'!Y26+'ごみ搬入量内訳(粗大)'!Y26+'ごみ搬入量内訳(堆肥化)'!Y26+'ごみ搬入量内訳(飼料化)'!Y26+'ごみ搬入量内訳(メタン化)'!Y26+'ごみ搬入量内訳(燃料化)'!Y26+'ごみ搬入量内訳(セメント)'!Y26+'ごみ搬入量内訳(資源化等)'!Y26+'ごみ搬入量内訳(その他)'!Y26+'ごみ搬入量内訳(直接埋立)'!Y26+'ごみ搬入量内訳(海洋投入)'!Y27</f>
        <v>0</v>
      </c>
      <c r="Z26" s="39">
        <f>'ごみ搬入量内訳(直接資源化)'!Z26+'ごみ搬入量内訳(焼却)'!Z26+'ごみ搬入量内訳(粗大)'!Z26+'ごみ搬入量内訳(堆肥化)'!Z26+'ごみ搬入量内訳(飼料化)'!Z26+'ごみ搬入量内訳(メタン化)'!Z26+'ごみ搬入量内訳(燃料化)'!Z26+'ごみ搬入量内訳(セメント)'!Z26+'ごみ搬入量内訳(資源化等)'!Z26+'ごみ搬入量内訳(その他)'!Z26+'ごみ搬入量内訳(直接埋立)'!Z26+'ごみ搬入量内訳(海洋投入)'!Z27</f>
        <v>0</v>
      </c>
      <c r="AA26" s="39">
        <f>'ごみ搬入量内訳(直接資源化)'!AA26+'ごみ搬入量内訳(焼却)'!AA26+'ごみ搬入量内訳(粗大)'!AA26+'ごみ搬入量内訳(堆肥化)'!AA26+'ごみ搬入量内訳(飼料化)'!AA26+'ごみ搬入量内訳(メタン化)'!AA26+'ごみ搬入量内訳(燃料化)'!AA26+'ごみ搬入量内訳(セメント)'!AA26+'ごみ搬入量内訳(資源化等)'!AA26+'ごみ搬入量内訳(その他)'!AA26+'ごみ搬入量内訳(直接埋立)'!AA26+'ごみ搬入量内訳(海洋投入)'!AA27</f>
        <v>0</v>
      </c>
      <c r="AB26" s="39">
        <f>'ごみ搬入量内訳(直接資源化)'!AB26+'ごみ搬入量内訳(焼却)'!AB26+'ごみ搬入量内訳(粗大)'!AB26+'ごみ搬入量内訳(堆肥化)'!AB26+'ごみ搬入量内訳(飼料化)'!AB26+'ごみ搬入量内訳(メタン化)'!AB26+'ごみ搬入量内訳(燃料化)'!AB26+'ごみ搬入量内訳(セメント)'!AB26+'ごみ搬入量内訳(資源化等)'!AB26+'ごみ搬入量内訳(その他)'!AB26+'ごみ搬入量内訳(直接埋立)'!AB26+'ごみ搬入量内訳(海洋投入)'!AB27</f>
        <v>0</v>
      </c>
      <c r="AC26" s="39">
        <f>'ごみ搬入量内訳(直接資源化)'!AC26+'ごみ搬入量内訳(焼却)'!AC26+'ごみ搬入量内訳(粗大)'!AC26+'ごみ搬入量内訳(堆肥化)'!AC26+'ごみ搬入量内訳(飼料化)'!AC26+'ごみ搬入量内訳(メタン化)'!AC26+'ごみ搬入量内訳(燃料化)'!AC26+'ごみ搬入量内訳(セメント)'!AC26+'ごみ搬入量内訳(資源化等)'!AC26+'ごみ搬入量内訳(その他)'!AC26+'ごみ搬入量内訳(直接埋立)'!AC26+'ごみ搬入量内訳(海洋投入)'!AC27</f>
        <v>0</v>
      </c>
      <c r="AD26" s="39">
        <f>'ごみ搬入量内訳(直接資源化)'!AD26+'ごみ搬入量内訳(焼却)'!AD26+'ごみ搬入量内訳(粗大)'!AD26+'ごみ搬入量内訳(堆肥化)'!AD26+'ごみ搬入量内訳(飼料化)'!AD26+'ごみ搬入量内訳(メタン化)'!AD26+'ごみ搬入量内訳(燃料化)'!AD26+'ごみ搬入量内訳(セメント)'!AD26+'ごみ搬入量内訳(資源化等)'!AD26+'ごみ搬入量内訳(その他)'!AD26+'ごみ搬入量内訳(直接埋立)'!AD26+'ごみ搬入量内訳(海洋投入)'!AD27</f>
        <v>0</v>
      </c>
      <c r="AE26" s="39">
        <f>'ごみ搬入量内訳(直接資源化)'!AE26+'ごみ搬入量内訳(焼却)'!AE26+'ごみ搬入量内訳(粗大)'!AE26+'ごみ搬入量内訳(堆肥化)'!AE26+'ごみ搬入量内訳(飼料化)'!AE26+'ごみ搬入量内訳(メタン化)'!AE26+'ごみ搬入量内訳(燃料化)'!AE26+'ごみ搬入量内訳(セメント)'!AE26+'ごみ搬入量内訳(資源化等)'!AE26+'ごみ搬入量内訳(その他)'!AE26+'ごみ搬入量内訳(直接埋立)'!AE26+'ごみ搬入量内訳(海洋投入)'!AE27</f>
        <v>0</v>
      </c>
      <c r="AF26" s="39">
        <f>'ごみ搬入量内訳(直接資源化)'!AF26+'ごみ搬入量内訳(焼却)'!AF26+'ごみ搬入量内訳(粗大)'!AF26+'ごみ搬入量内訳(堆肥化)'!AF26+'ごみ搬入量内訳(飼料化)'!AF26+'ごみ搬入量内訳(メタン化)'!AF26+'ごみ搬入量内訳(燃料化)'!AF26+'ごみ搬入量内訳(セメント)'!AF26+'ごみ搬入量内訳(資源化等)'!AF26+'ごみ搬入量内訳(その他)'!AF26+'ごみ搬入量内訳(直接埋立)'!AF26+'ごみ搬入量内訳(海洋投入)'!AF27</f>
        <v>0</v>
      </c>
      <c r="AG26" s="39">
        <f>'ごみ搬入量内訳(直接資源化)'!AG26+'ごみ搬入量内訳(焼却)'!AG26+'ごみ搬入量内訳(粗大)'!AG26+'ごみ搬入量内訳(堆肥化)'!AG26+'ごみ搬入量内訳(飼料化)'!AG26+'ごみ搬入量内訳(メタン化)'!AG26+'ごみ搬入量内訳(燃料化)'!AG26+'ごみ搬入量内訳(セメント)'!AG26+'ごみ搬入量内訳(資源化等)'!AG26+'ごみ搬入量内訳(その他)'!AG26+'ごみ搬入量内訳(直接埋立)'!AG26+'ごみ搬入量内訳(海洋投入)'!AG27</f>
        <v>0</v>
      </c>
      <c r="AH26" s="39">
        <f>'ごみ搬入量内訳(直接資源化)'!AH26+'ごみ搬入量内訳(焼却)'!AH26+'ごみ搬入量内訳(粗大)'!AH26+'ごみ搬入量内訳(堆肥化)'!AH26+'ごみ搬入量内訳(飼料化)'!AH26+'ごみ搬入量内訳(メタン化)'!AH26+'ごみ搬入量内訳(燃料化)'!AH26+'ごみ搬入量内訳(セメント)'!AH26+'ごみ搬入量内訳(資源化等)'!AH26+'ごみ搬入量内訳(その他)'!AH26+'ごみ搬入量内訳(直接埋立)'!AH26+'ごみ搬入量内訳(海洋投入)'!AH27</f>
        <v>0</v>
      </c>
    </row>
    <row r="27" spans="1:34" s="10" customFormat="1" ht="12" customHeight="1">
      <c r="A27" s="49" t="s">
        <v>395</v>
      </c>
      <c r="B27" s="50" t="s">
        <v>393</v>
      </c>
      <c r="C27" s="49" t="s">
        <v>396</v>
      </c>
      <c r="D27" s="39">
        <f t="shared" si="0"/>
        <v>0</v>
      </c>
      <c r="E27" s="39">
        <f>'ごみ搬入量内訳(直接資源化)'!E27+'ごみ搬入量内訳(焼却)'!E27+'ごみ搬入量内訳(粗大)'!E27+'ごみ搬入量内訳(堆肥化)'!E27+'ごみ搬入量内訳(飼料化)'!E27+'ごみ搬入量内訳(メタン化)'!E27+'ごみ搬入量内訳(燃料化)'!E27+'ごみ搬入量内訳(セメント)'!E27+'ごみ搬入量内訳(資源化等)'!E27+'ごみ搬入量内訳(その他)'!E27+'ごみ搬入量内訳(直接埋立)'!E27+'ごみ搬入量内訳(海洋投入)'!E28</f>
        <v>0</v>
      </c>
      <c r="F27" s="39">
        <f>'ごみ搬入量内訳(直接資源化)'!F27+'ごみ搬入量内訳(焼却)'!F27+'ごみ搬入量内訳(粗大)'!F27+'ごみ搬入量内訳(堆肥化)'!F27+'ごみ搬入量内訳(飼料化)'!F27+'ごみ搬入量内訳(メタン化)'!F27+'ごみ搬入量内訳(燃料化)'!F27+'ごみ搬入量内訳(セメント)'!F27+'ごみ搬入量内訳(資源化等)'!F27+'ごみ搬入量内訳(その他)'!F27+'ごみ搬入量内訳(直接埋立)'!F27+'ごみ搬入量内訳(海洋投入)'!F28</f>
        <v>0</v>
      </c>
      <c r="G27" s="39">
        <f>'ごみ搬入量内訳(直接資源化)'!G27+'ごみ搬入量内訳(焼却)'!G27+'ごみ搬入量内訳(粗大)'!G27+'ごみ搬入量内訳(堆肥化)'!G27+'ごみ搬入量内訳(飼料化)'!G27+'ごみ搬入量内訳(メタン化)'!G27+'ごみ搬入量内訳(燃料化)'!G27+'ごみ搬入量内訳(セメント)'!G27+'ごみ搬入量内訳(資源化等)'!G27+'ごみ搬入量内訳(その他)'!G27+'ごみ搬入量内訳(直接埋立)'!G27+'ごみ搬入量内訳(海洋投入)'!G28</f>
        <v>0</v>
      </c>
      <c r="H27" s="39">
        <f>'ごみ搬入量内訳(直接資源化)'!H27+'ごみ搬入量内訳(焼却)'!H27+'ごみ搬入量内訳(粗大)'!H27+'ごみ搬入量内訳(堆肥化)'!H27+'ごみ搬入量内訳(飼料化)'!H27+'ごみ搬入量内訳(メタン化)'!H27+'ごみ搬入量内訳(燃料化)'!H27+'ごみ搬入量内訳(セメント)'!H27+'ごみ搬入量内訳(資源化等)'!H27+'ごみ搬入量内訳(その他)'!H27+'ごみ搬入量内訳(直接埋立)'!H27+'ごみ搬入量内訳(海洋投入)'!H28</f>
        <v>0</v>
      </c>
      <c r="I27" s="39">
        <f>'ごみ搬入量内訳(直接資源化)'!I27+'ごみ搬入量内訳(焼却)'!I27+'ごみ搬入量内訳(粗大)'!I27+'ごみ搬入量内訳(堆肥化)'!I27+'ごみ搬入量内訳(飼料化)'!I27+'ごみ搬入量内訳(メタン化)'!I27+'ごみ搬入量内訳(燃料化)'!I27+'ごみ搬入量内訳(セメント)'!I27+'ごみ搬入量内訳(資源化等)'!I27+'ごみ搬入量内訳(その他)'!I27+'ごみ搬入量内訳(直接埋立)'!I27+'ごみ搬入量内訳(海洋投入)'!I28</f>
        <v>0</v>
      </c>
      <c r="J27" s="39">
        <f>'ごみ搬入量内訳(直接資源化)'!J27+'ごみ搬入量内訳(焼却)'!J27+'ごみ搬入量内訳(粗大)'!J27+'ごみ搬入量内訳(堆肥化)'!J27+'ごみ搬入量内訳(飼料化)'!J27+'ごみ搬入量内訳(メタン化)'!J27+'ごみ搬入量内訳(燃料化)'!J27+'ごみ搬入量内訳(セメント)'!J27+'ごみ搬入量内訳(資源化等)'!J27+'ごみ搬入量内訳(その他)'!J27+'ごみ搬入量内訳(直接埋立)'!J27+'ごみ搬入量内訳(海洋投入)'!J28</f>
        <v>0</v>
      </c>
      <c r="K27" s="39">
        <f>'ごみ搬入量内訳(直接資源化)'!K27+'ごみ搬入量内訳(焼却)'!K27+'ごみ搬入量内訳(粗大)'!K27+'ごみ搬入量内訳(堆肥化)'!K27+'ごみ搬入量内訳(飼料化)'!K27+'ごみ搬入量内訳(メタン化)'!K27+'ごみ搬入量内訳(燃料化)'!K27+'ごみ搬入量内訳(セメント)'!K27+'ごみ搬入量内訳(資源化等)'!K27+'ごみ搬入量内訳(その他)'!K27+'ごみ搬入量内訳(直接埋立)'!K27+'ごみ搬入量内訳(海洋投入)'!K28</f>
        <v>0</v>
      </c>
      <c r="L27" s="39">
        <f>'ごみ搬入量内訳(直接資源化)'!L27+'ごみ搬入量内訳(焼却)'!L27+'ごみ搬入量内訳(粗大)'!L27+'ごみ搬入量内訳(堆肥化)'!L27+'ごみ搬入量内訳(飼料化)'!L27+'ごみ搬入量内訳(メタン化)'!L27+'ごみ搬入量内訳(燃料化)'!L27+'ごみ搬入量内訳(セメント)'!L27+'ごみ搬入量内訳(資源化等)'!L27+'ごみ搬入量内訳(その他)'!L27+'ごみ搬入量内訳(直接埋立)'!L27+'ごみ搬入量内訳(海洋投入)'!L28</f>
        <v>0</v>
      </c>
      <c r="M27" s="39">
        <f>'ごみ搬入量内訳(直接資源化)'!M27+'ごみ搬入量内訳(焼却)'!M27+'ごみ搬入量内訳(粗大)'!M27+'ごみ搬入量内訳(堆肥化)'!M27+'ごみ搬入量内訳(飼料化)'!M27+'ごみ搬入量内訳(メタン化)'!M27+'ごみ搬入量内訳(燃料化)'!M27+'ごみ搬入量内訳(セメント)'!M27+'ごみ搬入量内訳(資源化等)'!M27+'ごみ搬入量内訳(その他)'!M27+'ごみ搬入量内訳(直接埋立)'!M27+'ごみ搬入量内訳(海洋投入)'!M28</f>
        <v>0</v>
      </c>
      <c r="N27" s="39">
        <f>'ごみ搬入量内訳(直接資源化)'!N27+'ごみ搬入量内訳(焼却)'!N27+'ごみ搬入量内訳(粗大)'!N27+'ごみ搬入量内訳(堆肥化)'!N27+'ごみ搬入量内訳(飼料化)'!N27+'ごみ搬入量内訳(メタン化)'!N27+'ごみ搬入量内訳(燃料化)'!N27+'ごみ搬入量内訳(セメント)'!N27+'ごみ搬入量内訳(資源化等)'!N27+'ごみ搬入量内訳(その他)'!N27+'ごみ搬入量内訳(直接埋立)'!N27+'ごみ搬入量内訳(海洋投入)'!N28</f>
        <v>0</v>
      </c>
      <c r="O27" s="39">
        <f>'ごみ搬入量内訳(直接資源化)'!O27+'ごみ搬入量内訳(焼却)'!O27+'ごみ搬入量内訳(粗大)'!O27+'ごみ搬入量内訳(堆肥化)'!O27+'ごみ搬入量内訳(飼料化)'!O27+'ごみ搬入量内訳(メタン化)'!O27+'ごみ搬入量内訳(燃料化)'!O27+'ごみ搬入量内訳(セメント)'!O27+'ごみ搬入量内訳(資源化等)'!O27+'ごみ搬入量内訳(その他)'!O27+'ごみ搬入量内訳(直接埋立)'!O27+'ごみ搬入量内訳(海洋投入)'!O28</f>
        <v>0</v>
      </c>
      <c r="P27" s="39">
        <f>'ごみ搬入量内訳(直接資源化)'!P27+'ごみ搬入量内訳(焼却)'!P27+'ごみ搬入量内訳(粗大)'!P27+'ごみ搬入量内訳(堆肥化)'!P27+'ごみ搬入量内訳(飼料化)'!P27+'ごみ搬入量内訳(メタン化)'!P27+'ごみ搬入量内訳(燃料化)'!P27+'ごみ搬入量内訳(セメント)'!P27+'ごみ搬入量内訳(資源化等)'!P27+'ごみ搬入量内訳(その他)'!P27+'ごみ搬入量内訳(直接埋立)'!P27+'ごみ搬入量内訳(海洋投入)'!P28</f>
        <v>0</v>
      </c>
      <c r="Q27" s="39">
        <f>'ごみ搬入量内訳(直接資源化)'!Q27+'ごみ搬入量内訳(焼却)'!Q27+'ごみ搬入量内訳(粗大)'!Q27+'ごみ搬入量内訳(堆肥化)'!Q27+'ごみ搬入量内訳(飼料化)'!Q27+'ごみ搬入量内訳(メタン化)'!Q27+'ごみ搬入量内訳(燃料化)'!Q27+'ごみ搬入量内訳(セメント)'!Q27+'ごみ搬入量内訳(資源化等)'!Q27+'ごみ搬入量内訳(その他)'!Q27+'ごみ搬入量内訳(直接埋立)'!Q27+'ごみ搬入量内訳(海洋投入)'!Q28</f>
        <v>0</v>
      </c>
      <c r="R27" s="39">
        <f>'ごみ搬入量内訳(直接資源化)'!R27+'ごみ搬入量内訳(焼却)'!R27+'ごみ搬入量内訳(粗大)'!R27+'ごみ搬入量内訳(堆肥化)'!R27+'ごみ搬入量内訳(飼料化)'!R27+'ごみ搬入量内訳(メタン化)'!R27+'ごみ搬入量内訳(燃料化)'!R27+'ごみ搬入量内訳(セメント)'!R27+'ごみ搬入量内訳(資源化等)'!R27+'ごみ搬入量内訳(その他)'!R27+'ごみ搬入量内訳(直接埋立)'!R27+'ごみ搬入量内訳(海洋投入)'!R28</f>
        <v>0</v>
      </c>
      <c r="S27" s="39">
        <f>'ごみ搬入量内訳(直接資源化)'!S27+'ごみ搬入量内訳(焼却)'!S27+'ごみ搬入量内訳(粗大)'!S27+'ごみ搬入量内訳(堆肥化)'!S27+'ごみ搬入量内訳(飼料化)'!S27+'ごみ搬入量内訳(メタン化)'!S27+'ごみ搬入量内訳(燃料化)'!S27+'ごみ搬入量内訳(セメント)'!S27+'ごみ搬入量内訳(資源化等)'!S27+'ごみ搬入量内訳(その他)'!S27+'ごみ搬入量内訳(直接埋立)'!S27+'ごみ搬入量内訳(海洋投入)'!S28</f>
        <v>0</v>
      </c>
      <c r="T27" s="39">
        <f>'ごみ搬入量内訳(直接資源化)'!T27+'ごみ搬入量内訳(焼却)'!T27+'ごみ搬入量内訳(粗大)'!T27+'ごみ搬入量内訳(堆肥化)'!T27+'ごみ搬入量内訳(飼料化)'!T27+'ごみ搬入量内訳(メタン化)'!T27+'ごみ搬入量内訳(燃料化)'!T27+'ごみ搬入量内訳(セメント)'!T27+'ごみ搬入量内訳(資源化等)'!T27+'ごみ搬入量内訳(その他)'!T27+'ごみ搬入量内訳(直接埋立)'!T27+'ごみ搬入量内訳(海洋投入)'!T28</f>
        <v>0</v>
      </c>
      <c r="U27" s="39">
        <f>'ごみ搬入量内訳(直接資源化)'!U27+'ごみ搬入量内訳(焼却)'!U27+'ごみ搬入量内訳(粗大)'!U27+'ごみ搬入量内訳(堆肥化)'!U27+'ごみ搬入量内訳(飼料化)'!U27+'ごみ搬入量内訳(メタン化)'!U27+'ごみ搬入量内訳(燃料化)'!U27+'ごみ搬入量内訳(セメント)'!U27+'ごみ搬入量内訳(資源化等)'!U27+'ごみ搬入量内訳(その他)'!U27+'ごみ搬入量内訳(直接埋立)'!U27+'ごみ搬入量内訳(海洋投入)'!U28</f>
        <v>0</v>
      </c>
      <c r="V27" s="39">
        <f>'ごみ搬入量内訳(直接資源化)'!V27+'ごみ搬入量内訳(焼却)'!V27+'ごみ搬入量内訳(粗大)'!V27+'ごみ搬入量内訳(堆肥化)'!V27+'ごみ搬入量内訳(飼料化)'!V27+'ごみ搬入量内訳(メタン化)'!V27+'ごみ搬入量内訳(燃料化)'!V27+'ごみ搬入量内訳(セメント)'!V27+'ごみ搬入量内訳(資源化等)'!V27+'ごみ搬入量内訳(その他)'!V27+'ごみ搬入量内訳(直接埋立)'!V27+'ごみ搬入量内訳(海洋投入)'!V28</f>
        <v>0</v>
      </c>
      <c r="W27" s="39">
        <f>'ごみ搬入量内訳(直接資源化)'!W27+'ごみ搬入量内訳(焼却)'!W27+'ごみ搬入量内訳(粗大)'!W27+'ごみ搬入量内訳(堆肥化)'!W27+'ごみ搬入量内訳(飼料化)'!W27+'ごみ搬入量内訳(メタン化)'!W27+'ごみ搬入量内訳(燃料化)'!W27+'ごみ搬入量内訳(セメント)'!W27+'ごみ搬入量内訳(資源化等)'!W27+'ごみ搬入量内訳(その他)'!W27+'ごみ搬入量内訳(直接埋立)'!W27+'ごみ搬入量内訳(海洋投入)'!W28</f>
        <v>0</v>
      </c>
      <c r="X27" s="39">
        <f>'ごみ搬入量内訳(直接資源化)'!X27+'ごみ搬入量内訳(焼却)'!X27+'ごみ搬入量内訳(粗大)'!X27+'ごみ搬入量内訳(堆肥化)'!X27+'ごみ搬入量内訳(飼料化)'!X27+'ごみ搬入量内訳(メタン化)'!X27+'ごみ搬入量内訳(燃料化)'!X27+'ごみ搬入量内訳(セメント)'!X27+'ごみ搬入量内訳(資源化等)'!X27+'ごみ搬入量内訳(その他)'!X27+'ごみ搬入量内訳(直接埋立)'!X27+'ごみ搬入量内訳(海洋投入)'!X28</f>
        <v>0</v>
      </c>
      <c r="Y27" s="39">
        <f>'ごみ搬入量内訳(直接資源化)'!Y27+'ごみ搬入量内訳(焼却)'!Y27+'ごみ搬入量内訳(粗大)'!Y27+'ごみ搬入量内訳(堆肥化)'!Y27+'ごみ搬入量内訳(飼料化)'!Y27+'ごみ搬入量内訳(メタン化)'!Y27+'ごみ搬入量内訳(燃料化)'!Y27+'ごみ搬入量内訳(セメント)'!Y27+'ごみ搬入量内訳(資源化等)'!Y27+'ごみ搬入量内訳(その他)'!Y27+'ごみ搬入量内訳(直接埋立)'!Y27+'ごみ搬入量内訳(海洋投入)'!Y28</f>
        <v>0</v>
      </c>
      <c r="Z27" s="39">
        <f>'ごみ搬入量内訳(直接資源化)'!Z27+'ごみ搬入量内訳(焼却)'!Z27+'ごみ搬入量内訳(粗大)'!Z27+'ごみ搬入量内訳(堆肥化)'!Z27+'ごみ搬入量内訳(飼料化)'!Z27+'ごみ搬入量内訳(メタン化)'!Z27+'ごみ搬入量内訳(燃料化)'!Z27+'ごみ搬入量内訳(セメント)'!Z27+'ごみ搬入量内訳(資源化等)'!Z27+'ごみ搬入量内訳(その他)'!Z27+'ごみ搬入量内訳(直接埋立)'!Z27+'ごみ搬入量内訳(海洋投入)'!Z28</f>
        <v>0</v>
      </c>
      <c r="AA27" s="39">
        <f>'ごみ搬入量内訳(直接資源化)'!AA27+'ごみ搬入量内訳(焼却)'!AA27+'ごみ搬入量内訳(粗大)'!AA27+'ごみ搬入量内訳(堆肥化)'!AA27+'ごみ搬入量内訳(飼料化)'!AA27+'ごみ搬入量内訳(メタン化)'!AA27+'ごみ搬入量内訳(燃料化)'!AA27+'ごみ搬入量内訳(セメント)'!AA27+'ごみ搬入量内訳(資源化等)'!AA27+'ごみ搬入量内訳(その他)'!AA27+'ごみ搬入量内訳(直接埋立)'!AA27+'ごみ搬入量内訳(海洋投入)'!AA28</f>
        <v>0</v>
      </c>
      <c r="AB27" s="39">
        <f>'ごみ搬入量内訳(直接資源化)'!AB27+'ごみ搬入量内訳(焼却)'!AB27+'ごみ搬入量内訳(粗大)'!AB27+'ごみ搬入量内訳(堆肥化)'!AB27+'ごみ搬入量内訳(飼料化)'!AB27+'ごみ搬入量内訳(メタン化)'!AB27+'ごみ搬入量内訳(燃料化)'!AB27+'ごみ搬入量内訳(セメント)'!AB27+'ごみ搬入量内訳(資源化等)'!AB27+'ごみ搬入量内訳(その他)'!AB27+'ごみ搬入量内訳(直接埋立)'!AB27+'ごみ搬入量内訳(海洋投入)'!AB28</f>
        <v>0</v>
      </c>
      <c r="AC27" s="39">
        <f>'ごみ搬入量内訳(直接資源化)'!AC27+'ごみ搬入量内訳(焼却)'!AC27+'ごみ搬入量内訳(粗大)'!AC27+'ごみ搬入量内訳(堆肥化)'!AC27+'ごみ搬入量内訳(飼料化)'!AC27+'ごみ搬入量内訳(メタン化)'!AC27+'ごみ搬入量内訳(燃料化)'!AC27+'ごみ搬入量内訳(セメント)'!AC27+'ごみ搬入量内訳(資源化等)'!AC27+'ごみ搬入量内訳(その他)'!AC27+'ごみ搬入量内訳(直接埋立)'!AC27+'ごみ搬入量内訳(海洋投入)'!AC28</f>
        <v>0</v>
      </c>
      <c r="AD27" s="39">
        <f>'ごみ搬入量内訳(直接資源化)'!AD27+'ごみ搬入量内訳(焼却)'!AD27+'ごみ搬入量内訳(粗大)'!AD27+'ごみ搬入量内訳(堆肥化)'!AD27+'ごみ搬入量内訳(飼料化)'!AD27+'ごみ搬入量内訳(メタン化)'!AD27+'ごみ搬入量内訳(燃料化)'!AD27+'ごみ搬入量内訳(セメント)'!AD27+'ごみ搬入量内訳(資源化等)'!AD27+'ごみ搬入量内訳(その他)'!AD27+'ごみ搬入量内訳(直接埋立)'!AD27+'ごみ搬入量内訳(海洋投入)'!AD28</f>
        <v>0</v>
      </c>
      <c r="AE27" s="39">
        <f>'ごみ搬入量内訳(直接資源化)'!AE27+'ごみ搬入量内訳(焼却)'!AE27+'ごみ搬入量内訳(粗大)'!AE27+'ごみ搬入量内訳(堆肥化)'!AE27+'ごみ搬入量内訳(飼料化)'!AE27+'ごみ搬入量内訳(メタン化)'!AE27+'ごみ搬入量内訳(燃料化)'!AE27+'ごみ搬入量内訳(セメント)'!AE27+'ごみ搬入量内訳(資源化等)'!AE27+'ごみ搬入量内訳(その他)'!AE27+'ごみ搬入量内訳(直接埋立)'!AE27+'ごみ搬入量内訳(海洋投入)'!AE28</f>
        <v>0</v>
      </c>
      <c r="AF27" s="39">
        <f>'ごみ搬入量内訳(直接資源化)'!AF27+'ごみ搬入量内訳(焼却)'!AF27+'ごみ搬入量内訳(粗大)'!AF27+'ごみ搬入量内訳(堆肥化)'!AF27+'ごみ搬入量内訳(飼料化)'!AF27+'ごみ搬入量内訳(メタン化)'!AF27+'ごみ搬入量内訳(燃料化)'!AF27+'ごみ搬入量内訳(セメント)'!AF27+'ごみ搬入量内訳(資源化等)'!AF27+'ごみ搬入量内訳(その他)'!AF27+'ごみ搬入量内訳(直接埋立)'!AF27+'ごみ搬入量内訳(海洋投入)'!AF28</f>
        <v>0</v>
      </c>
      <c r="AG27" s="39">
        <f>'ごみ搬入量内訳(直接資源化)'!AG27+'ごみ搬入量内訳(焼却)'!AG27+'ごみ搬入量内訳(粗大)'!AG27+'ごみ搬入量内訳(堆肥化)'!AG27+'ごみ搬入量内訳(飼料化)'!AG27+'ごみ搬入量内訳(メタン化)'!AG27+'ごみ搬入量内訳(燃料化)'!AG27+'ごみ搬入量内訳(セメント)'!AG27+'ごみ搬入量内訳(資源化等)'!AG27+'ごみ搬入量内訳(その他)'!AG27+'ごみ搬入量内訳(直接埋立)'!AG27+'ごみ搬入量内訳(海洋投入)'!AG28</f>
        <v>0</v>
      </c>
      <c r="AH27" s="39">
        <f>'ごみ搬入量内訳(直接資源化)'!AH27+'ごみ搬入量内訳(焼却)'!AH27+'ごみ搬入量内訳(粗大)'!AH27+'ごみ搬入量内訳(堆肥化)'!AH27+'ごみ搬入量内訳(飼料化)'!AH27+'ごみ搬入量内訳(メタン化)'!AH27+'ごみ搬入量内訳(燃料化)'!AH27+'ごみ搬入量内訳(セメント)'!AH27+'ごみ搬入量内訳(資源化等)'!AH27+'ごみ搬入量内訳(その他)'!AH27+'ごみ搬入量内訳(直接埋立)'!AH27+'ごみ搬入量内訳(海洋投入)'!AH28</f>
        <v>0</v>
      </c>
    </row>
    <row r="28" spans="1:34" s="10" customFormat="1" ht="12" customHeight="1">
      <c r="A28" s="49" t="s">
        <v>395</v>
      </c>
      <c r="B28" s="50" t="s">
        <v>405</v>
      </c>
      <c r="C28" s="49" t="s">
        <v>406</v>
      </c>
      <c r="D28" s="39">
        <f t="shared" si="0"/>
        <v>0</v>
      </c>
      <c r="E28" s="39">
        <f>'ごみ搬入量内訳(直接資源化)'!E28+'ごみ搬入量内訳(焼却)'!E28+'ごみ搬入量内訳(粗大)'!E28+'ごみ搬入量内訳(堆肥化)'!E28+'ごみ搬入量内訳(飼料化)'!E28+'ごみ搬入量内訳(メタン化)'!E28+'ごみ搬入量内訳(燃料化)'!E28+'ごみ搬入量内訳(セメント)'!E28+'ごみ搬入量内訳(資源化等)'!E28+'ごみ搬入量内訳(その他)'!E28+'ごみ搬入量内訳(直接埋立)'!E28+'ごみ搬入量内訳(海洋投入)'!E29</f>
        <v>0</v>
      </c>
      <c r="F28" s="39">
        <f>'ごみ搬入量内訳(直接資源化)'!F28+'ごみ搬入量内訳(焼却)'!F28+'ごみ搬入量内訳(粗大)'!F28+'ごみ搬入量内訳(堆肥化)'!F28+'ごみ搬入量内訳(飼料化)'!F28+'ごみ搬入量内訳(メタン化)'!F28+'ごみ搬入量内訳(燃料化)'!F28+'ごみ搬入量内訳(セメント)'!F28+'ごみ搬入量内訳(資源化等)'!F28+'ごみ搬入量内訳(その他)'!F28+'ごみ搬入量内訳(直接埋立)'!F28+'ごみ搬入量内訳(海洋投入)'!F29</f>
        <v>0</v>
      </c>
      <c r="G28" s="39">
        <f>'ごみ搬入量内訳(直接資源化)'!G28+'ごみ搬入量内訳(焼却)'!G28+'ごみ搬入量内訳(粗大)'!G28+'ごみ搬入量内訳(堆肥化)'!G28+'ごみ搬入量内訳(飼料化)'!G28+'ごみ搬入量内訳(メタン化)'!G28+'ごみ搬入量内訳(燃料化)'!G28+'ごみ搬入量内訳(セメント)'!G28+'ごみ搬入量内訳(資源化等)'!G28+'ごみ搬入量内訳(その他)'!G28+'ごみ搬入量内訳(直接埋立)'!G28+'ごみ搬入量内訳(海洋投入)'!G29</f>
        <v>0</v>
      </c>
      <c r="H28" s="39">
        <f>'ごみ搬入量内訳(直接資源化)'!H28+'ごみ搬入量内訳(焼却)'!H28+'ごみ搬入量内訳(粗大)'!H28+'ごみ搬入量内訳(堆肥化)'!H28+'ごみ搬入量内訳(飼料化)'!H28+'ごみ搬入量内訳(メタン化)'!H28+'ごみ搬入量内訳(燃料化)'!H28+'ごみ搬入量内訳(セメント)'!H28+'ごみ搬入量内訳(資源化等)'!H28+'ごみ搬入量内訳(その他)'!H28+'ごみ搬入量内訳(直接埋立)'!H28+'ごみ搬入量内訳(海洋投入)'!H29</f>
        <v>0</v>
      </c>
      <c r="I28" s="39">
        <f>'ごみ搬入量内訳(直接資源化)'!I28+'ごみ搬入量内訳(焼却)'!I28+'ごみ搬入量内訳(粗大)'!I28+'ごみ搬入量内訳(堆肥化)'!I28+'ごみ搬入量内訳(飼料化)'!I28+'ごみ搬入量内訳(メタン化)'!I28+'ごみ搬入量内訳(燃料化)'!I28+'ごみ搬入量内訳(セメント)'!I28+'ごみ搬入量内訳(資源化等)'!I28+'ごみ搬入量内訳(その他)'!I28+'ごみ搬入量内訳(直接埋立)'!I28+'ごみ搬入量内訳(海洋投入)'!I29</f>
        <v>0</v>
      </c>
      <c r="J28" s="39">
        <f>'ごみ搬入量内訳(直接資源化)'!J28+'ごみ搬入量内訳(焼却)'!J28+'ごみ搬入量内訳(粗大)'!J28+'ごみ搬入量内訳(堆肥化)'!J28+'ごみ搬入量内訳(飼料化)'!J28+'ごみ搬入量内訳(メタン化)'!J28+'ごみ搬入量内訳(燃料化)'!J28+'ごみ搬入量内訳(セメント)'!J28+'ごみ搬入量内訳(資源化等)'!J28+'ごみ搬入量内訳(その他)'!J28+'ごみ搬入量内訳(直接埋立)'!J28+'ごみ搬入量内訳(海洋投入)'!J29</f>
        <v>0</v>
      </c>
      <c r="K28" s="39">
        <f>'ごみ搬入量内訳(直接資源化)'!K28+'ごみ搬入量内訳(焼却)'!K28+'ごみ搬入量内訳(粗大)'!K28+'ごみ搬入量内訳(堆肥化)'!K28+'ごみ搬入量内訳(飼料化)'!K28+'ごみ搬入量内訳(メタン化)'!K28+'ごみ搬入量内訳(燃料化)'!K28+'ごみ搬入量内訳(セメント)'!K28+'ごみ搬入量内訳(資源化等)'!K28+'ごみ搬入量内訳(その他)'!K28+'ごみ搬入量内訳(直接埋立)'!K28+'ごみ搬入量内訳(海洋投入)'!K29</f>
        <v>0</v>
      </c>
      <c r="L28" s="39">
        <f>'ごみ搬入量内訳(直接資源化)'!L28+'ごみ搬入量内訳(焼却)'!L28+'ごみ搬入量内訳(粗大)'!L28+'ごみ搬入量内訳(堆肥化)'!L28+'ごみ搬入量内訳(飼料化)'!L28+'ごみ搬入量内訳(メタン化)'!L28+'ごみ搬入量内訳(燃料化)'!L28+'ごみ搬入量内訳(セメント)'!L28+'ごみ搬入量内訳(資源化等)'!L28+'ごみ搬入量内訳(その他)'!L28+'ごみ搬入量内訳(直接埋立)'!L28+'ごみ搬入量内訳(海洋投入)'!L29</f>
        <v>0</v>
      </c>
      <c r="M28" s="39">
        <f>'ごみ搬入量内訳(直接資源化)'!M28+'ごみ搬入量内訳(焼却)'!M28+'ごみ搬入量内訳(粗大)'!M28+'ごみ搬入量内訳(堆肥化)'!M28+'ごみ搬入量内訳(飼料化)'!M28+'ごみ搬入量内訳(メタン化)'!M28+'ごみ搬入量内訳(燃料化)'!M28+'ごみ搬入量内訳(セメント)'!M28+'ごみ搬入量内訳(資源化等)'!M28+'ごみ搬入量内訳(その他)'!M28+'ごみ搬入量内訳(直接埋立)'!M28+'ごみ搬入量内訳(海洋投入)'!M29</f>
        <v>0</v>
      </c>
      <c r="N28" s="39">
        <f>'ごみ搬入量内訳(直接資源化)'!N28+'ごみ搬入量内訳(焼却)'!N28+'ごみ搬入量内訳(粗大)'!N28+'ごみ搬入量内訳(堆肥化)'!N28+'ごみ搬入量内訳(飼料化)'!N28+'ごみ搬入量内訳(メタン化)'!N28+'ごみ搬入量内訳(燃料化)'!N28+'ごみ搬入量内訳(セメント)'!N28+'ごみ搬入量内訳(資源化等)'!N28+'ごみ搬入量内訳(その他)'!N28+'ごみ搬入量内訳(直接埋立)'!N28+'ごみ搬入量内訳(海洋投入)'!N29</f>
        <v>0</v>
      </c>
      <c r="O28" s="39">
        <f>'ごみ搬入量内訳(直接資源化)'!O28+'ごみ搬入量内訳(焼却)'!O28+'ごみ搬入量内訳(粗大)'!O28+'ごみ搬入量内訳(堆肥化)'!O28+'ごみ搬入量内訳(飼料化)'!O28+'ごみ搬入量内訳(メタン化)'!O28+'ごみ搬入量内訳(燃料化)'!O28+'ごみ搬入量内訳(セメント)'!O28+'ごみ搬入量内訳(資源化等)'!O28+'ごみ搬入量内訳(その他)'!O28+'ごみ搬入量内訳(直接埋立)'!O28+'ごみ搬入量内訳(海洋投入)'!O29</f>
        <v>0</v>
      </c>
      <c r="P28" s="39">
        <f>'ごみ搬入量内訳(直接資源化)'!P28+'ごみ搬入量内訳(焼却)'!P28+'ごみ搬入量内訳(粗大)'!P28+'ごみ搬入量内訳(堆肥化)'!P28+'ごみ搬入量内訳(飼料化)'!P28+'ごみ搬入量内訳(メタン化)'!P28+'ごみ搬入量内訳(燃料化)'!P28+'ごみ搬入量内訳(セメント)'!P28+'ごみ搬入量内訳(資源化等)'!P28+'ごみ搬入量内訳(その他)'!P28+'ごみ搬入量内訳(直接埋立)'!P28+'ごみ搬入量内訳(海洋投入)'!P29</f>
        <v>0</v>
      </c>
      <c r="Q28" s="39">
        <f>'ごみ搬入量内訳(直接資源化)'!Q28+'ごみ搬入量内訳(焼却)'!Q28+'ごみ搬入量内訳(粗大)'!Q28+'ごみ搬入量内訳(堆肥化)'!Q28+'ごみ搬入量内訳(飼料化)'!Q28+'ごみ搬入量内訳(メタン化)'!Q28+'ごみ搬入量内訳(燃料化)'!Q28+'ごみ搬入量内訳(セメント)'!Q28+'ごみ搬入量内訳(資源化等)'!Q28+'ごみ搬入量内訳(その他)'!Q28+'ごみ搬入量内訳(直接埋立)'!Q28+'ごみ搬入量内訳(海洋投入)'!Q29</f>
        <v>0</v>
      </c>
      <c r="R28" s="39">
        <f>'ごみ搬入量内訳(直接資源化)'!R28+'ごみ搬入量内訳(焼却)'!R28+'ごみ搬入量内訳(粗大)'!R28+'ごみ搬入量内訳(堆肥化)'!R28+'ごみ搬入量内訳(飼料化)'!R28+'ごみ搬入量内訳(メタン化)'!R28+'ごみ搬入量内訳(燃料化)'!R28+'ごみ搬入量内訳(セメント)'!R28+'ごみ搬入量内訳(資源化等)'!R28+'ごみ搬入量内訳(その他)'!R28+'ごみ搬入量内訳(直接埋立)'!R28+'ごみ搬入量内訳(海洋投入)'!R29</f>
        <v>0</v>
      </c>
      <c r="S28" s="39">
        <f>'ごみ搬入量内訳(直接資源化)'!S28+'ごみ搬入量内訳(焼却)'!S28+'ごみ搬入量内訳(粗大)'!S28+'ごみ搬入量内訳(堆肥化)'!S28+'ごみ搬入量内訳(飼料化)'!S28+'ごみ搬入量内訳(メタン化)'!S28+'ごみ搬入量内訳(燃料化)'!S28+'ごみ搬入量内訳(セメント)'!S28+'ごみ搬入量内訳(資源化等)'!S28+'ごみ搬入量内訳(その他)'!S28+'ごみ搬入量内訳(直接埋立)'!S28+'ごみ搬入量内訳(海洋投入)'!S29</f>
        <v>0</v>
      </c>
      <c r="T28" s="39">
        <f>'ごみ搬入量内訳(直接資源化)'!T28+'ごみ搬入量内訳(焼却)'!T28+'ごみ搬入量内訳(粗大)'!T28+'ごみ搬入量内訳(堆肥化)'!T28+'ごみ搬入量内訳(飼料化)'!T28+'ごみ搬入量内訳(メタン化)'!T28+'ごみ搬入量内訳(燃料化)'!T28+'ごみ搬入量内訳(セメント)'!T28+'ごみ搬入量内訳(資源化等)'!T28+'ごみ搬入量内訳(その他)'!T28+'ごみ搬入量内訳(直接埋立)'!T28+'ごみ搬入量内訳(海洋投入)'!T29</f>
        <v>0</v>
      </c>
      <c r="U28" s="39">
        <f>'ごみ搬入量内訳(直接資源化)'!U28+'ごみ搬入量内訳(焼却)'!U28+'ごみ搬入量内訳(粗大)'!U28+'ごみ搬入量内訳(堆肥化)'!U28+'ごみ搬入量内訳(飼料化)'!U28+'ごみ搬入量内訳(メタン化)'!U28+'ごみ搬入量内訳(燃料化)'!U28+'ごみ搬入量内訳(セメント)'!U28+'ごみ搬入量内訳(資源化等)'!U28+'ごみ搬入量内訳(その他)'!U28+'ごみ搬入量内訳(直接埋立)'!U28+'ごみ搬入量内訳(海洋投入)'!U29</f>
        <v>0</v>
      </c>
      <c r="V28" s="39">
        <f>'ごみ搬入量内訳(直接資源化)'!V28+'ごみ搬入量内訳(焼却)'!V28+'ごみ搬入量内訳(粗大)'!V28+'ごみ搬入量内訳(堆肥化)'!V28+'ごみ搬入量内訳(飼料化)'!V28+'ごみ搬入量内訳(メタン化)'!V28+'ごみ搬入量内訳(燃料化)'!V28+'ごみ搬入量内訳(セメント)'!V28+'ごみ搬入量内訳(資源化等)'!V28+'ごみ搬入量内訳(その他)'!V28+'ごみ搬入量内訳(直接埋立)'!V28+'ごみ搬入量内訳(海洋投入)'!V29</f>
        <v>0</v>
      </c>
      <c r="W28" s="39">
        <f>'ごみ搬入量内訳(直接資源化)'!W28+'ごみ搬入量内訳(焼却)'!W28+'ごみ搬入量内訳(粗大)'!W28+'ごみ搬入量内訳(堆肥化)'!W28+'ごみ搬入量内訳(飼料化)'!W28+'ごみ搬入量内訳(メタン化)'!W28+'ごみ搬入量内訳(燃料化)'!W28+'ごみ搬入量内訳(セメント)'!W28+'ごみ搬入量内訳(資源化等)'!W28+'ごみ搬入量内訳(その他)'!W28+'ごみ搬入量内訳(直接埋立)'!W28+'ごみ搬入量内訳(海洋投入)'!W29</f>
        <v>0</v>
      </c>
      <c r="X28" s="39">
        <f>'ごみ搬入量内訳(直接資源化)'!X28+'ごみ搬入量内訳(焼却)'!X28+'ごみ搬入量内訳(粗大)'!X28+'ごみ搬入量内訳(堆肥化)'!X28+'ごみ搬入量内訳(飼料化)'!X28+'ごみ搬入量内訳(メタン化)'!X28+'ごみ搬入量内訳(燃料化)'!X28+'ごみ搬入量内訳(セメント)'!X28+'ごみ搬入量内訳(資源化等)'!X28+'ごみ搬入量内訳(その他)'!X28+'ごみ搬入量内訳(直接埋立)'!X28+'ごみ搬入量内訳(海洋投入)'!X29</f>
        <v>0</v>
      </c>
      <c r="Y28" s="39">
        <f>'ごみ搬入量内訳(直接資源化)'!Y28+'ごみ搬入量内訳(焼却)'!Y28+'ごみ搬入量内訳(粗大)'!Y28+'ごみ搬入量内訳(堆肥化)'!Y28+'ごみ搬入量内訳(飼料化)'!Y28+'ごみ搬入量内訳(メタン化)'!Y28+'ごみ搬入量内訳(燃料化)'!Y28+'ごみ搬入量内訳(セメント)'!Y28+'ごみ搬入量内訳(資源化等)'!Y28+'ごみ搬入量内訳(その他)'!Y28+'ごみ搬入量内訳(直接埋立)'!Y28+'ごみ搬入量内訳(海洋投入)'!Y29</f>
        <v>0</v>
      </c>
      <c r="Z28" s="39">
        <f>'ごみ搬入量内訳(直接資源化)'!Z28+'ごみ搬入量内訳(焼却)'!Z28+'ごみ搬入量内訳(粗大)'!Z28+'ごみ搬入量内訳(堆肥化)'!Z28+'ごみ搬入量内訳(飼料化)'!Z28+'ごみ搬入量内訳(メタン化)'!Z28+'ごみ搬入量内訳(燃料化)'!Z28+'ごみ搬入量内訳(セメント)'!Z28+'ごみ搬入量内訳(資源化等)'!Z28+'ごみ搬入量内訳(その他)'!Z28+'ごみ搬入量内訳(直接埋立)'!Z28+'ごみ搬入量内訳(海洋投入)'!Z29</f>
        <v>0</v>
      </c>
      <c r="AA28" s="39">
        <f>'ごみ搬入量内訳(直接資源化)'!AA28+'ごみ搬入量内訳(焼却)'!AA28+'ごみ搬入量内訳(粗大)'!AA28+'ごみ搬入量内訳(堆肥化)'!AA28+'ごみ搬入量内訳(飼料化)'!AA28+'ごみ搬入量内訳(メタン化)'!AA28+'ごみ搬入量内訳(燃料化)'!AA28+'ごみ搬入量内訳(セメント)'!AA28+'ごみ搬入量内訳(資源化等)'!AA28+'ごみ搬入量内訳(その他)'!AA28+'ごみ搬入量内訳(直接埋立)'!AA28+'ごみ搬入量内訳(海洋投入)'!AA29</f>
        <v>0</v>
      </c>
      <c r="AB28" s="39">
        <f>'ごみ搬入量内訳(直接資源化)'!AB28+'ごみ搬入量内訳(焼却)'!AB28+'ごみ搬入量内訳(粗大)'!AB28+'ごみ搬入量内訳(堆肥化)'!AB28+'ごみ搬入量内訳(飼料化)'!AB28+'ごみ搬入量内訳(メタン化)'!AB28+'ごみ搬入量内訳(燃料化)'!AB28+'ごみ搬入量内訳(セメント)'!AB28+'ごみ搬入量内訳(資源化等)'!AB28+'ごみ搬入量内訳(その他)'!AB28+'ごみ搬入量内訳(直接埋立)'!AB28+'ごみ搬入量内訳(海洋投入)'!AB29</f>
        <v>0</v>
      </c>
      <c r="AC28" s="39">
        <f>'ごみ搬入量内訳(直接資源化)'!AC28+'ごみ搬入量内訳(焼却)'!AC28+'ごみ搬入量内訳(粗大)'!AC28+'ごみ搬入量内訳(堆肥化)'!AC28+'ごみ搬入量内訳(飼料化)'!AC28+'ごみ搬入量内訳(メタン化)'!AC28+'ごみ搬入量内訳(燃料化)'!AC28+'ごみ搬入量内訳(セメント)'!AC28+'ごみ搬入量内訳(資源化等)'!AC28+'ごみ搬入量内訳(その他)'!AC28+'ごみ搬入量内訳(直接埋立)'!AC28+'ごみ搬入量内訳(海洋投入)'!AC29</f>
        <v>0</v>
      </c>
      <c r="AD28" s="39">
        <f>'ごみ搬入量内訳(直接資源化)'!AD28+'ごみ搬入量内訳(焼却)'!AD28+'ごみ搬入量内訳(粗大)'!AD28+'ごみ搬入量内訳(堆肥化)'!AD28+'ごみ搬入量内訳(飼料化)'!AD28+'ごみ搬入量内訳(メタン化)'!AD28+'ごみ搬入量内訳(燃料化)'!AD28+'ごみ搬入量内訳(セメント)'!AD28+'ごみ搬入量内訳(資源化等)'!AD28+'ごみ搬入量内訳(その他)'!AD28+'ごみ搬入量内訳(直接埋立)'!AD28+'ごみ搬入量内訳(海洋投入)'!AD29</f>
        <v>0</v>
      </c>
      <c r="AE28" s="39">
        <f>'ごみ搬入量内訳(直接資源化)'!AE28+'ごみ搬入量内訳(焼却)'!AE28+'ごみ搬入量内訳(粗大)'!AE28+'ごみ搬入量内訳(堆肥化)'!AE28+'ごみ搬入量内訳(飼料化)'!AE28+'ごみ搬入量内訳(メタン化)'!AE28+'ごみ搬入量内訳(燃料化)'!AE28+'ごみ搬入量内訳(セメント)'!AE28+'ごみ搬入量内訳(資源化等)'!AE28+'ごみ搬入量内訳(その他)'!AE28+'ごみ搬入量内訳(直接埋立)'!AE28+'ごみ搬入量内訳(海洋投入)'!AE29</f>
        <v>0</v>
      </c>
      <c r="AF28" s="39">
        <f>'ごみ搬入量内訳(直接資源化)'!AF28+'ごみ搬入量内訳(焼却)'!AF28+'ごみ搬入量内訳(粗大)'!AF28+'ごみ搬入量内訳(堆肥化)'!AF28+'ごみ搬入量内訳(飼料化)'!AF28+'ごみ搬入量内訳(メタン化)'!AF28+'ごみ搬入量内訳(燃料化)'!AF28+'ごみ搬入量内訳(セメント)'!AF28+'ごみ搬入量内訳(資源化等)'!AF28+'ごみ搬入量内訳(その他)'!AF28+'ごみ搬入量内訳(直接埋立)'!AF28+'ごみ搬入量内訳(海洋投入)'!AF29</f>
        <v>0</v>
      </c>
      <c r="AG28" s="39">
        <f>'ごみ搬入量内訳(直接資源化)'!AG28+'ごみ搬入量内訳(焼却)'!AG28+'ごみ搬入量内訳(粗大)'!AG28+'ごみ搬入量内訳(堆肥化)'!AG28+'ごみ搬入量内訳(飼料化)'!AG28+'ごみ搬入量内訳(メタン化)'!AG28+'ごみ搬入量内訳(燃料化)'!AG28+'ごみ搬入量内訳(セメント)'!AG28+'ごみ搬入量内訳(資源化等)'!AG28+'ごみ搬入量内訳(その他)'!AG28+'ごみ搬入量内訳(直接埋立)'!AG28+'ごみ搬入量内訳(海洋投入)'!AG29</f>
        <v>0</v>
      </c>
      <c r="AH28" s="39">
        <f>'ごみ搬入量内訳(直接資源化)'!AH28+'ごみ搬入量内訳(焼却)'!AH28+'ごみ搬入量内訳(粗大)'!AH28+'ごみ搬入量内訳(堆肥化)'!AH28+'ごみ搬入量内訳(飼料化)'!AH28+'ごみ搬入量内訳(メタン化)'!AH28+'ごみ搬入量内訳(燃料化)'!AH28+'ごみ搬入量内訳(セメント)'!AH28+'ごみ搬入量内訳(資源化等)'!AH28+'ごみ搬入量内訳(その他)'!AH28+'ごみ搬入量内訳(直接埋立)'!AH28+'ごみ搬入量内訳(海洋投入)'!AH29</f>
        <v>0</v>
      </c>
    </row>
    <row r="29" spans="1:34" s="10" customFormat="1" ht="12" customHeight="1">
      <c r="A29" s="49" t="s">
        <v>412</v>
      </c>
      <c r="B29" s="50" t="s">
        <v>410</v>
      </c>
      <c r="C29" s="49" t="s">
        <v>413</v>
      </c>
      <c r="D29" s="39">
        <f t="shared" si="0"/>
        <v>0</v>
      </c>
      <c r="E29" s="39">
        <f>'ごみ搬入量内訳(直接資源化)'!E29+'ごみ搬入量内訳(焼却)'!E29+'ごみ搬入量内訳(粗大)'!E29+'ごみ搬入量内訳(堆肥化)'!E29+'ごみ搬入量内訳(飼料化)'!E29+'ごみ搬入量内訳(メタン化)'!E29+'ごみ搬入量内訳(燃料化)'!E29+'ごみ搬入量内訳(セメント)'!E29+'ごみ搬入量内訳(資源化等)'!E29+'ごみ搬入量内訳(その他)'!E29+'ごみ搬入量内訳(直接埋立)'!E29+'ごみ搬入量内訳(海洋投入)'!E30</f>
        <v>0</v>
      </c>
      <c r="F29" s="39">
        <f>'ごみ搬入量内訳(直接資源化)'!F29+'ごみ搬入量内訳(焼却)'!F29+'ごみ搬入量内訳(粗大)'!F29+'ごみ搬入量内訳(堆肥化)'!F29+'ごみ搬入量内訳(飼料化)'!F29+'ごみ搬入量内訳(メタン化)'!F29+'ごみ搬入量内訳(燃料化)'!F29+'ごみ搬入量内訳(セメント)'!F29+'ごみ搬入量内訳(資源化等)'!F29+'ごみ搬入量内訳(その他)'!F29+'ごみ搬入量内訳(直接埋立)'!F29+'ごみ搬入量内訳(海洋投入)'!F30</f>
        <v>0</v>
      </c>
      <c r="G29" s="39">
        <f>'ごみ搬入量内訳(直接資源化)'!G29+'ごみ搬入量内訳(焼却)'!G29+'ごみ搬入量内訳(粗大)'!G29+'ごみ搬入量内訳(堆肥化)'!G29+'ごみ搬入量内訳(飼料化)'!G29+'ごみ搬入量内訳(メタン化)'!G29+'ごみ搬入量内訳(燃料化)'!G29+'ごみ搬入量内訳(セメント)'!G29+'ごみ搬入量内訳(資源化等)'!G29+'ごみ搬入量内訳(その他)'!G29+'ごみ搬入量内訳(直接埋立)'!G29+'ごみ搬入量内訳(海洋投入)'!G30</f>
        <v>0</v>
      </c>
      <c r="H29" s="39">
        <f>'ごみ搬入量内訳(直接資源化)'!H29+'ごみ搬入量内訳(焼却)'!H29+'ごみ搬入量内訳(粗大)'!H29+'ごみ搬入量内訳(堆肥化)'!H29+'ごみ搬入量内訳(飼料化)'!H29+'ごみ搬入量内訳(メタン化)'!H29+'ごみ搬入量内訳(燃料化)'!H29+'ごみ搬入量内訳(セメント)'!H29+'ごみ搬入量内訳(資源化等)'!H29+'ごみ搬入量内訳(その他)'!H29+'ごみ搬入量内訳(直接埋立)'!H29+'ごみ搬入量内訳(海洋投入)'!H30</f>
        <v>0</v>
      </c>
      <c r="I29" s="39">
        <f>'ごみ搬入量内訳(直接資源化)'!I29+'ごみ搬入量内訳(焼却)'!I29+'ごみ搬入量内訳(粗大)'!I29+'ごみ搬入量内訳(堆肥化)'!I29+'ごみ搬入量内訳(飼料化)'!I29+'ごみ搬入量内訳(メタン化)'!I29+'ごみ搬入量内訳(燃料化)'!I29+'ごみ搬入量内訳(セメント)'!I29+'ごみ搬入量内訳(資源化等)'!I29+'ごみ搬入量内訳(その他)'!I29+'ごみ搬入量内訳(直接埋立)'!I29+'ごみ搬入量内訳(海洋投入)'!I30</f>
        <v>0</v>
      </c>
      <c r="J29" s="39">
        <f>'ごみ搬入量内訳(直接資源化)'!J29+'ごみ搬入量内訳(焼却)'!J29+'ごみ搬入量内訳(粗大)'!J29+'ごみ搬入量内訳(堆肥化)'!J29+'ごみ搬入量内訳(飼料化)'!J29+'ごみ搬入量内訳(メタン化)'!J29+'ごみ搬入量内訳(燃料化)'!J29+'ごみ搬入量内訳(セメント)'!J29+'ごみ搬入量内訳(資源化等)'!J29+'ごみ搬入量内訳(その他)'!J29+'ごみ搬入量内訳(直接埋立)'!J29+'ごみ搬入量内訳(海洋投入)'!J30</f>
        <v>0</v>
      </c>
      <c r="K29" s="39">
        <f>'ごみ搬入量内訳(直接資源化)'!K29+'ごみ搬入量内訳(焼却)'!K29+'ごみ搬入量内訳(粗大)'!K29+'ごみ搬入量内訳(堆肥化)'!K29+'ごみ搬入量内訳(飼料化)'!K29+'ごみ搬入量内訳(メタン化)'!K29+'ごみ搬入量内訳(燃料化)'!K29+'ごみ搬入量内訳(セメント)'!K29+'ごみ搬入量内訳(資源化等)'!K29+'ごみ搬入量内訳(その他)'!K29+'ごみ搬入量内訳(直接埋立)'!K29+'ごみ搬入量内訳(海洋投入)'!K30</f>
        <v>0</v>
      </c>
      <c r="L29" s="39">
        <f>'ごみ搬入量内訳(直接資源化)'!L29+'ごみ搬入量内訳(焼却)'!L29+'ごみ搬入量内訳(粗大)'!L29+'ごみ搬入量内訳(堆肥化)'!L29+'ごみ搬入量内訳(飼料化)'!L29+'ごみ搬入量内訳(メタン化)'!L29+'ごみ搬入量内訳(燃料化)'!L29+'ごみ搬入量内訳(セメント)'!L29+'ごみ搬入量内訳(資源化等)'!L29+'ごみ搬入量内訳(その他)'!L29+'ごみ搬入量内訳(直接埋立)'!L29+'ごみ搬入量内訳(海洋投入)'!L30</f>
        <v>0</v>
      </c>
      <c r="M29" s="39">
        <f>'ごみ搬入量内訳(直接資源化)'!M29+'ごみ搬入量内訳(焼却)'!M29+'ごみ搬入量内訳(粗大)'!M29+'ごみ搬入量内訳(堆肥化)'!M29+'ごみ搬入量内訳(飼料化)'!M29+'ごみ搬入量内訳(メタン化)'!M29+'ごみ搬入量内訳(燃料化)'!M29+'ごみ搬入量内訳(セメント)'!M29+'ごみ搬入量内訳(資源化等)'!M29+'ごみ搬入量内訳(その他)'!M29+'ごみ搬入量内訳(直接埋立)'!M29+'ごみ搬入量内訳(海洋投入)'!M30</f>
        <v>0</v>
      </c>
      <c r="N29" s="39">
        <f>'ごみ搬入量内訳(直接資源化)'!N29+'ごみ搬入量内訳(焼却)'!N29+'ごみ搬入量内訳(粗大)'!N29+'ごみ搬入量内訳(堆肥化)'!N29+'ごみ搬入量内訳(飼料化)'!N29+'ごみ搬入量内訳(メタン化)'!N29+'ごみ搬入量内訳(燃料化)'!N29+'ごみ搬入量内訳(セメント)'!N29+'ごみ搬入量内訳(資源化等)'!N29+'ごみ搬入量内訳(その他)'!N29+'ごみ搬入量内訳(直接埋立)'!N29+'ごみ搬入量内訳(海洋投入)'!N30</f>
        <v>0</v>
      </c>
      <c r="O29" s="39">
        <f>'ごみ搬入量内訳(直接資源化)'!O29+'ごみ搬入量内訳(焼却)'!O29+'ごみ搬入量内訳(粗大)'!O29+'ごみ搬入量内訳(堆肥化)'!O29+'ごみ搬入量内訳(飼料化)'!O29+'ごみ搬入量内訳(メタン化)'!O29+'ごみ搬入量内訳(燃料化)'!O29+'ごみ搬入量内訳(セメント)'!O29+'ごみ搬入量内訳(資源化等)'!O29+'ごみ搬入量内訳(その他)'!O29+'ごみ搬入量内訳(直接埋立)'!O29+'ごみ搬入量内訳(海洋投入)'!O30</f>
        <v>0</v>
      </c>
      <c r="P29" s="39">
        <f>'ごみ搬入量内訳(直接資源化)'!P29+'ごみ搬入量内訳(焼却)'!P29+'ごみ搬入量内訳(粗大)'!P29+'ごみ搬入量内訳(堆肥化)'!P29+'ごみ搬入量内訳(飼料化)'!P29+'ごみ搬入量内訳(メタン化)'!P29+'ごみ搬入量内訳(燃料化)'!P29+'ごみ搬入量内訳(セメント)'!P29+'ごみ搬入量内訳(資源化等)'!P29+'ごみ搬入量内訳(その他)'!P29+'ごみ搬入量内訳(直接埋立)'!P29+'ごみ搬入量内訳(海洋投入)'!P30</f>
        <v>0</v>
      </c>
      <c r="Q29" s="39">
        <f>'ごみ搬入量内訳(直接資源化)'!Q29+'ごみ搬入量内訳(焼却)'!Q29+'ごみ搬入量内訳(粗大)'!Q29+'ごみ搬入量内訳(堆肥化)'!Q29+'ごみ搬入量内訳(飼料化)'!Q29+'ごみ搬入量内訳(メタン化)'!Q29+'ごみ搬入量内訳(燃料化)'!Q29+'ごみ搬入量内訳(セメント)'!Q29+'ごみ搬入量内訳(資源化等)'!Q29+'ごみ搬入量内訳(その他)'!Q29+'ごみ搬入量内訳(直接埋立)'!Q29+'ごみ搬入量内訳(海洋投入)'!Q30</f>
        <v>0</v>
      </c>
      <c r="R29" s="39">
        <f>'ごみ搬入量内訳(直接資源化)'!R29+'ごみ搬入量内訳(焼却)'!R29+'ごみ搬入量内訳(粗大)'!R29+'ごみ搬入量内訳(堆肥化)'!R29+'ごみ搬入量内訳(飼料化)'!R29+'ごみ搬入量内訳(メタン化)'!R29+'ごみ搬入量内訳(燃料化)'!R29+'ごみ搬入量内訳(セメント)'!R29+'ごみ搬入量内訳(資源化等)'!R29+'ごみ搬入量内訳(その他)'!R29+'ごみ搬入量内訳(直接埋立)'!R29+'ごみ搬入量内訳(海洋投入)'!R30</f>
        <v>0</v>
      </c>
      <c r="S29" s="39">
        <f>'ごみ搬入量内訳(直接資源化)'!S29+'ごみ搬入量内訳(焼却)'!S29+'ごみ搬入量内訳(粗大)'!S29+'ごみ搬入量内訳(堆肥化)'!S29+'ごみ搬入量内訳(飼料化)'!S29+'ごみ搬入量内訳(メタン化)'!S29+'ごみ搬入量内訳(燃料化)'!S29+'ごみ搬入量内訳(セメント)'!S29+'ごみ搬入量内訳(資源化等)'!S29+'ごみ搬入量内訳(その他)'!S29+'ごみ搬入量内訳(直接埋立)'!S29+'ごみ搬入量内訳(海洋投入)'!S30</f>
        <v>0</v>
      </c>
      <c r="T29" s="39">
        <f>'ごみ搬入量内訳(直接資源化)'!T29+'ごみ搬入量内訳(焼却)'!T29+'ごみ搬入量内訳(粗大)'!T29+'ごみ搬入量内訳(堆肥化)'!T29+'ごみ搬入量内訳(飼料化)'!T29+'ごみ搬入量内訳(メタン化)'!T29+'ごみ搬入量内訳(燃料化)'!T29+'ごみ搬入量内訳(セメント)'!T29+'ごみ搬入量内訳(資源化等)'!T29+'ごみ搬入量内訳(その他)'!T29+'ごみ搬入量内訳(直接埋立)'!T29+'ごみ搬入量内訳(海洋投入)'!T30</f>
        <v>0</v>
      </c>
      <c r="U29" s="39">
        <f>'ごみ搬入量内訳(直接資源化)'!U29+'ごみ搬入量内訳(焼却)'!U29+'ごみ搬入量内訳(粗大)'!U29+'ごみ搬入量内訳(堆肥化)'!U29+'ごみ搬入量内訳(飼料化)'!U29+'ごみ搬入量内訳(メタン化)'!U29+'ごみ搬入量内訳(燃料化)'!U29+'ごみ搬入量内訳(セメント)'!U29+'ごみ搬入量内訳(資源化等)'!U29+'ごみ搬入量内訳(その他)'!U29+'ごみ搬入量内訳(直接埋立)'!U29+'ごみ搬入量内訳(海洋投入)'!U30</f>
        <v>0</v>
      </c>
      <c r="V29" s="39">
        <f>'ごみ搬入量内訳(直接資源化)'!V29+'ごみ搬入量内訳(焼却)'!V29+'ごみ搬入量内訳(粗大)'!V29+'ごみ搬入量内訳(堆肥化)'!V29+'ごみ搬入量内訳(飼料化)'!V29+'ごみ搬入量内訳(メタン化)'!V29+'ごみ搬入量内訳(燃料化)'!V29+'ごみ搬入量内訳(セメント)'!V29+'ごみ搬入量内訳(資源化等)'!V29+'ごみ搬入量内訳(その他)'!V29+'ごみ搬入量内訳(直接埋立)'!V29+'ごみ搬入量内訳(海洋投入)'!V30</f>
        <v>0</v>
      </c>
      <c r="W29" s="39">
        <f>'ごみ搬入量内訳(直接資源化)'!W29+'ごみ搬入量内訳(焼却)'!W29+'ごみ搬入量内訳(粗大)'!W29+'ごみ搬入量内訳(堆肥化)'!W29+'ごみ搬入量内訳(飼料化)'!W29+'ごみ搬入量内訳(メタン化)'!W29+'ごみ搬入量内訳(燃料化)'!W29+'ごみ搬入量内訳(セメント)'!W29+'ごみ搬入量内訳(資源化等)'!W29+'ごみ搬入量内訳(その他)'!W29+'ごみ搬入量内訳(直接埋立)'!W29+'ごみ搬入量内訳(海洋投入)'!W30</f>
        <v>0</v>
      </c>
      <c r="X29" s="39">
        <f>'ごみ搬入量内訳(直接資源化)'!X29+'ごみ搬入量内訳(焼却)'!X29+'ごみ搬入量内訳(粗大)'!X29+'ごみ搬入量内訳(堆肥化)'!X29+'ごみ搬入量内訳(飼料化)'!X29+'ごみ搬入量内訳(メタン化)'!X29+'ごみ搬入量内訳(燃料化)'!X29+'ごみ搬入量内訳(セメント)'!X29+'ごみ搬入量内訳(資源化等)'!X29+'ごみ搬入量内訳(その他)'!X29+'ごみ搬入量内訳(直接埋立)'!X29+'ごみ搬入量内訳(海洋投入)'!X30</f>
        <v>0</v>
      </c>
      <c r="Y29" s="39">
        <f>'ごみ搬入量内訳(直接資源化)'!Y29+'ごみ搬入量内訳(焼却)'!Y29+'ごみ搬入量内訳(粗大)'!Y29+'ごみ搬入量内訳(堆肥化)'!Y29+'ごみ搬入量内訳(飼料化)'!Y29+'ごみ搬入量内訳(メタン化)'!Y29+'ごみ搬入量内訳(燃料化)'!Y29+'ごみ搬入量内訳(セメント)'!Y29+'ごみ搬入量内訳(資源化等)'!Y29+'ごみ搬入量内訳(その他)'!Y29+'ごみ搬入量内訳(直接埋立)'!Y29+'ごみ搬入量内訳(海洋投入)'!Y30</f>
        <v>0</v>
      </c>
      <c r="Z29" s="39">
        <f>'ごみ搬入量内訳(直接資源化)'!Z29+'ごみ搬入量内訳(焼却)'!Z29+'ごみ搬入量内訳(粗大)'!Z29+'ごみ搬入量内訳(堆肥化)'!Z29+'ごみ搬入量内訳(飼料化)'!Z29+'ごみ搬入量内訳(メタン化)'!Z29+'ごみ搬入量内訳(燃料化)'!Z29+'ごみ搬入量内訳(セメント)'!Z29+'ごみ搬入量内訳(資源化等)'!Z29+'ごみ搬入量内訳(その他)'!Z29+'ごみ搬入量内訳(直接埋立)'!Z29+'ごみ搬入量内訳(海洋投入)'!Z30</f>
        <v>0</v>
      </c>
      <c r="AA29" s="39">
        <f>'ごみ搬入量内訳(直接資源化)'!AA29+'ごみ搬入量内訳(焼却)'!AA29+'ごみ搬入量内訳(粗大)'!AA29+'ごみ搬入量内訳(堆肥化)'!AA29+'ごみ搬入量内訳(飼料化)'!AA29+'ごみ搬入量内訳(メタン化)'!AA29+'ごみ搬入量内訳(燃料化)'!AA29+'ごみ搬入量内訳(セメント)'!AA29+'ごみ搬入量内訳(資源化等)'!AA29+'ごみ搬入量内訳(その他)'!AA29+'ごみ搬入量内訳(直接埋立)'!AA29+'ごみ搬入量内訳(海洋投入)'!AA30</f>
        <v>0</v>
      </c>
      <c r="AB29" s="39">
        <f>'ごみ搬入量内訳(直接資源化)'!AB29+'ごみ搬入量内訳(焼却)'!AB29+'ごみ搬入量内訳(粗大)'!AB29+'ごみ搬入量内訳(堆肥化)'!AB29+'ごみ搬入量内訳(飼料化)'!AB29+'ごみ搬入量内訳(メタン化)'!AB29+'ごみ搬入量内訳(燃料化)'!AB29+'ごみ搬入量内訳(セメント)'!AB29+'ごみ搬入量内訳(資源化等)'!AB29+'ごみ搬入量内訳(その他)'!AB29+'ごみ搬入量内訳(直接埋立)'!AB29+'ごみ搬入量内訳(海洋投入)'!AB30</f>
        <v>0</v>
      </c>
      <c r="AC29" s="39">
        <f>'ごみ搬入量内訳(直接資源化)'!AC29+'ごみ搬入量内訳(焼却)'!AC29+'ごみ搬入量内訳(粗大)'!AC29+'ごみ搬入量内訳(堆肥化)'!AC29+'ごみ搬入量内訳(飼料化)'!AC29+'ごみ搬入量内訳(メタン化)'!AC29+'ごみ搬入量内訳(燃料化)'!AC29+'ごみ搬入量内訳(セメント)'!AC29+'ごみ搬入量内訳(資源化等)'!AC29+'ごみ搬入量内訳(その他)'!AC29+'ごみ搬入量内訳(直接埋立)'!AC29+'ごみ搬入量内訳(海洋投入)'!AC30</f>
        <v>0</v>
      </c>
      <c r="AD29" s="39">
        <f>'ごみ搬入量内訳(直接資源化)'!AD29+'ごみ搬入量内訳(焼却)'!AD29+'ごみ搬入量内訳(粗大)'!AD29+'ごみ搬入量内訳(堆肥化)'!AD29+'ごみ搬入量内訳(飼料化)'!AD29+'ごみ搬入量内訳(メタン化)'!AD29+'ごみ搬入量内訳(燃料化)'!AD29+'ごみ搬入量内訳(セメント)'!AD29+'ごみ搬入量内訳(資源化等)'!AD29+'ごみ搬入量内訳(その他)'!AD29+'ごみ搬入量内訳(直接埋立)'!AD29+'ごみ搬入量内訳(海洋投入)'!AD30</f>
        <v>0</v>
      </c>
      <c r="AE29" s="39">
        <f>'ごみ搬入量内訳(直接資源化)'!AE29+'ごみ搬入量内訳(焼却)'!AE29+'ごみ搬入量内訳(粗大)'!AE29+'ごみ搬入量内訳(堆肥化)'!AE29+'ごみ搬入量内訳(飼料化)'!AE29+'ごみ搬入量内訳(メタン化)'!AE29+'ごみ搬入量内訳(燃料化)'!AE29+'ごみ搬入量内訳(セメント)'!AE29+'ごみ搬入量内訳(資源化等)'!AE29+'ごみ搬入量内訳(その他)'!AE29+'ごみ搬入量内訳(直接埋立)'!AE29+'ごみ搬入量内訳(海洋投入)'!AE30</f>
        <v>0</v>
      </c>
      <c r="AF29" s="39">
        <f>'ごみ搬入量内訳(直接資源化)'!AF29+'ごみ搬入量内訳(焼却)'!AF29+'ごみ搬入量内訳(粗大)'!AF29+'ごみ搬入量内訳(堆肥化)'!AF29+'ごみ搬入量内訳(飼料化)'!AF29+'ごみ搬入量内訳(メタン化)'!AF29+'ごみ搬入量内訳(燃料化)'!AF29+'ごみ搬入量内訳(セメント)'!AF29+'ごみ搬入量内訳(資源化等)'!AF29+'ごみ搬入量内訳(その他)'!AF29+'ごみ搬入量内訳(直接埋立)'!AF29+'ごみ搬入量内訳(海洋投入)'!AF30</f>
        <v>0</v>
      </c>
      <c r="AG29" s="39">
        <f>'ごみ搬入量内訳(直接資源化)'!AG29+'ごみ搬入量内訳(焼却)'!AG29+'ごみ搬入量内訳(粗大)'!AG29+'ごみ搬入量内訳(堆肥化)'!AG29+'ごみ搬入量内訳(飼料化)'!AG29+'ごみ搬入量内訳(メタン化)'!AG29+'ごみ搬入量内訳(燃料化)'!AG29+'ごみ搬入量内訳(セメント)'!AG29+'ごみ搬入量内訳(資源化等)'!AG29+'ごみ搬入量内訳(その他)'!AG29+'ごみ搬入量内訳(直接埋立)'!AG29+'ごみ搬入量内訳(海洋投入)'!AG30</f>
        <v>0</v>
      </c>
      <c r="AH29" s="39">
        <f>'ごみ搬入量内訳(直接資源化)'!AH29+'ごみ搬入量内訳(焼却)'!AH29+'ごみ搬入量内訳(粗大)'!AH29+'ごみ搬入量内訳(堆肥化)'!AH29+'ごみ搬入量内訳(飼料化)'!AH29+'ごみ搬入量内訳(メタン化)'!AH29+'ごみ搬入量内訳(燃料化)'!AH29+'ごみ搬入量内訳(セメント)'!AH29+'ごみ搬入量内訳(資源化等)'!AH29+'ごみ搬入量内訳(その他)'!AH29+'ごみ搬入量内訳(直接埋立)'!AH29+'ごみ搬入量内訳(海洋投入)'!AH30</f>
        <v>0</v>
      </c>
    </row>
    <row r="30" spans="1:34" s="10" customFormat="1" ht="12" customHeight="1">
      <c r="A30" s="49" t="s">
        <v>124</v>
      </c>
      <c r="B30" s="50" t="s">
        <v>417</v>
      </c>
      <c r="C30" s="49" t="s">
        <v>418</v>
      </c>
      <c r="D30" s="39">
        <f t="shared" si="0"/>
        <v>0</v>
      </c>
      <c r="E30" s="39">
        <f>'ごみ搬入量内訳(直接資源化)'!E30+'ごみ搬入量内訳(焼却)'!E30+'ごみ搬入量内訳(粗大)'!E30+'ごみ搬入量内訳(堆肥化)'!E30+'ごみ搬入量内訳(飼料化)'!E30+'ごみ搬入量内訳(メタン化)'!E30+'ごみ搬入量内訳(燃料化)'!E30+'ごみ搬入量内訳(セメント)'!E30+'ごみ搬入量内訳(資源化等)'!E30+'ごみ搬入量内訳(その他)'!E30+'ごみ搬入量内訳(直接埋立)'!E30+'ごみ搬入量内訳(海洋投入)'!E31</f>
        <v>0</v>
      </c>
      <c r="F30" s="39">
        <f>'ごみ搬入量内訳(直接資源化)'!F30+'ごみ搬入量内訳(焼却)'!F30+'ごみ搬入量内訳(粗大)'!F30+'ごみ搬入量内訳(堆肥化)'!F30+'ごみ搬入量内訳(飼料化)'!F30+'ごみ搬入量内訳(メタン化)'!F30+'ごみ搬入量内訳(燃料化)'!F30+'ごみ搬入量内訳(セメント)'!F30+'ごみ搬入量内訳(資源化等)'!F30+'ごみ搬入量内訳(その他)'!F30+'ごみ搬入量内訳(直接埋立)'!F30+'ごみ搬入量内訳(海洋投入)'!F31</f>
        <v>0</v>
      </c>
      <c r="G30" s="39">
        <f>'ごみ搬入量内訳(直接資源化)'!G30+'ごみ搬入量内訳(焼却)'!G30+'ごみ搬入量内訳(粗大)'!G30+'ごみ搬入量内訳(堆肥化)'!G30+'ごみ搬入量内訳(飼料化)'!G30+'ごみ搬入量内訳(メタン化)'!G30+'ごみ搬入量内訳(燃料化)'!G30+'ごみ搬入量内訳(セメント)'!G30+'ごみ搬入量内訳(資源化等)'!G30+'ごみ搬入量内訳(その他)'!G30+'ごみ搬入量内訳(直接埋立)'!G30+'ごみ搬入量内訳(海洋投入)'!G31</f>
        <v>0</v>
      </c>
      <c r="H30" s="39">
        <f>'ごみ搬入量内訳(直接資源化)'!H30+'ごみ搬入量内訳(焼却)'!H30+'ごみ搬入量内訳(粗大)'!H30+'ごみ搬入量内訳(堆肥化)'!H30+'ごみ搬入量内訳(飼料化)'!H30+'ごみ搬入量内訳(メタン化)'!H30+'ごみ搬入量内訳(燃料化)'!H30+'ごみ搬入量内訳(セメント)'!H30+'ごみ搬入量内訳(資源化等)'!H30+'ごみ搬入量内訳(その他)'!H30+'ごみ搬入量内訳(直接埋立)'!H30+'ごみ搬入量内訳(海洋投入)'!H31</f>
        <v>0</v>
      </c>
      <c r="I30" s="39">
        <f>'ごみ搬入量内訳(直接資源化)'!I30+'ごみ搬入量内訳(焼却)'!I30+'ごみ搬入量内訳(粗大)'!I30+'ごみ搬入量内訳(堆肥化)'!I30+'ごみ搬入量内訳(飼料化)'!I30+'ごみ搬入量内訳(メタン化)'!I30+'ごみ搬入量内訳(燃料化)'!I30+'ごみ搬入量内訳(セメント)'!I30+'ごみ搬入量内訳(資源化等)'!I30+'ごみ搬入量内訳(その他)'!I30+'ごみ搬入量内訳(直接埋立)'!I30+'ごみ搬入量内訳(海洋投入)'!I31</f>
        <v>0</v>
      </c>
      <c r="J30" s="39">
        <f>'ごみ搬入量内訳(直接資源化)'!J30+'ごみ搬入量内訳(焼却)'!J30+'ごみ搬入量内訳(粗大)'!J30+'ごみ搬入量内訳(堆肥化)'!J30+'ごみ搬入量内訳(飼料化)'!J30+'ごみ搬入量内訳(メタン化)'!J30+'ごみ搬入量内訳(燃料化)'!J30+'ごみ搬入量内訳(セメント)'!J30+'ごみ搬入量内訳(資源化等)'!J30+'ごみ搬入量内訳(その他)'!J30+'ごみ搬入量内訳(直接埋立)'!J30+'ごみ搬入量内訳(海洋投入)'!J31</f>
        <v>0</v>
      </c>
      <c r="K30" s="39">
        <f>'ごみ搬入量内訳(直接資源化)'!K30+'ごみ搬入量内訳(焼却)'!K30+'ごみ搬入量内訳(粗大)'!K30+'ごみ搬入量内訳(堆肥化)'!K30+'ごみ搬入量内訳(飼料化)'!K30+'ごみ搬入量内訳(メタン化)'!K30+'ごみ搬入量内訳(燃料化)'!K30+'ごみ搬入量内訳(セメント)'!K30+'ごみ搬入量内訳(資源化等)'!K30+'ごみ搬入量内訳(その他)'!K30+'ごみ搬入量内訳(直接埋立)'!K30+'ごみ搬入量内訳(海洋投入)'!K31</f>
        <v>0</v>
      </c>
      <c r="L30" s="39">
        <f>'ごみ搬入量内訳(直接資源化)'!L30+'ごみ搬入量内訳(焼却)'!L30+'ごみ搬入量内訳(粗大)'!L30+'ごみ搬入量内訳(堆肥化)'!L30+'ごみ搬入量内訳(飼料化)'!L30+'ごみ搬入量内訳(メタン化)'!L30+'ごみ搬入量内訳(燃料化)'!L30+'ごみ搬入量内訳(セメント)'!L30+'ごみ搬入量内訳(資源化等)'!L30+'ごみ搬入量内訳(その他)'!L30+'ごみ搬入量内訳(直接埋立)'!L30+'ごみ搬入量内訳(海洋投入)'!L31</f>
        <v>0</v>
      </c>
      <c r="M30" s="39">
        <f>'ごみ搬入量内訳(直接資源化)'!M30+'ごみ搬入量内訳(焼却)'!M30+'ごみ搬入量内訳(粗大)'!M30+'ごみ搬入量内訳(堆肥化)'!M30+'ごみ搬入量内訳(飼料化)'!M30+'ごみ搬入量内訳(メタン化)'!M30+'ごみ搬入量内訳(燃料化)'!M30+'ごみ搬入量内訳(セメント)'!M30+'ごみ搬入量内訳(資源化等)'!M30+'ごみ搬入量内訳(その他)'!M30+'ごみ搬入量内訳(直接埋立)'!M30+'ごみ搬入量内訳(海洋投入)'!M31</f>
        <v>0</v>
      </c>
      <c r="N30" s="39">
        <f>'ごみ搬入量内訳(直接資源化)'!N30+'ごみ搬入量内訳(焼却)'!N30+'ごみ搬入量内訳(粗大)'!N30+'ごみ搬入量内訳(堆肥化)'!N30+'ごみ搬入量内訳(飼料化)'!N30+'ごみ搬入量内訳(メタン化)'!N30+'ごみ搬入量内訳(燃料化)'!N30+'ごみ搬入量内訳(セメント)'!N30+'ごみ搬入量内訳(資源化等)'!N30+'ごみ搬入量内訳(その他)'!N30+'ごみ搬入量内訳(直接埋立)'!N30+'ごみ搬入量内訳(海洋投入)'!N31</f>
        <v>0</v>
      </c>
      <c r="O30" s="39">
        <f>'ごみ搬入量内訳(直接資源化)'!O30+'ごみ搬入量内訳(焼却)'!O30+'ごみ搬入量内訳(粗大)'!O30+'ごみ搬入量内訳(堆肥化)'!O30+'ごみ搬入量内訳(飼料化)'!O30+'ごみ搬入量内訳(メタン化)'!O30+'ごみ搬入量内訳(燃料化)'!O30+'ごみ搬入量内訳(セメント)'!O30+'ごみ搬入量内訳(資源化等)'!O30+'ごみ搬入量内訳(その他)'!O30+'ごみ搬入量内訳(直接埋立)'!O30+'ごみ搬入量内訳(海洋投入)'!O31</f>
        <v>0</v>
      </c>
      <c r="P30" s="39">
        <f>'ごみ搬入量内訳(直接資源化)'!P30+'ごみ搬入量内訳(焼却)'!P30+'ごみ搬入量内訳(粗大)'!P30+'ごみ搬入量内訳(堆肥化)'!P30+'ごみ搬入量内訳(飼料化)'!P30+'ごみ搬入量内訳(メタン化)'!P30+'ごみ搬入量内訳(燃料化)'!P30+'ごみ搬入量内訳(セメント)'!P30+'ごみ搬入量内訳(資源化等)'!P30+'ごみ搬入量内訳(その他)'!P30+'ごみ搬入量内訳(直接埋立)'!P30+'ごみ搬入量内訳(海洋投入)'!P31</f>
        <v>0</v>
      </c>
      <c r="Q30" s="39">
        <f>'ごみ搬入量内訳(直接資源化)'!Q30+'ごみ搬入量内訳(焼却)'!Q30+'ごみ搬入量内訳(粗大)'!Q30+'ごみ搬入量内訳(堆肥化)'!Q30+'ごみ搬入量内訳(飼料化)'!Q30+'ごみ搬入量内訳(メタン化)'!Q30+'ごみ搬入量内訳(燃料化)'!Q30+'ごみ搬入量内訳(セメント)'!Q30+'ごみ搬入量内訳(資源化等)'!Q30+'ごみ搬入量内訳(その他)'!Q30+'ごみ搬入量内訳(直接埋立)'!Q30+'ごみ搬入量内訳(海洋投入)'!Q31</f>
        <v>0</v>
      </c>
      <c r="R30" s="39">
        <f>'ごみ搬入量内訳(直接資源化)'!R30+'ごみ搬入量内訳(焼却)'!R30+'ごみ搬入量内訳(粗大)'!R30+'ごみ搬入量内訳(堆肥化)'!R30+'ごみ搬入量内訳(飼料化)'!R30+'ごみ搬入量内訳(メタン化)'!R30+'ごみ搬入量内訳(燃料化)'!R30+'ごみ搬入量内訳(セメント)'!R30+'ごみ搬入量内訳(資源化等)'!R30+'ごみ搬入量内訳(その他)'!R30+'ごみ搬入量内訳(直接埋立)'!R30+'ごみ搬入量内訳(海洋投入)'!R31</f>
        <v>0</v>
      </c>
      <c r="S30" s="39">
        <f>'ごみ搬入量内訳(直接資源化)'!S30+'ごみ搬入量内訳(焼却)'!S30+'ごみ搬入量内訳(粗大)'!S30+'ごみ搬入量内訳(堆肥化)'!S30+'ごみ搬入量内訳(飼料化)'!S30+'ごみ搬入量内訳(メタン化)'!S30+'ごみ搬入量内訳(燃料化)'!S30+'ごみ搬入量内訳(セメント)'!S30+'ごみ搬入量内訳(資源化等)'!S30+'ごみ搬入量内訳(その他)'!S30+'ごみ搬入量内訳(直接埋立)'!S30+'ごみ搬入量内訳(海洋投入)'!S31</f>
        <v>0</v>
      </c>
      <c r="T30" s="39">
        <f>'ごみ搬入量内訳(直接資源化)'!T30+'ごみ搬入量内訳(焼却)'!T30+'ごみ搬入量内訳(粗大)'!T30+'ごみ搬入量内訳(堆肥化)'!T30+'ごみ搬入量内訳(飼料化)'!T30+'ごみ搬入量内訳(メタン化)'!T30+'ごみ搬入量内訳(燃料化)'!T30+'ごみ搬入量内訳(セメント)'!T30+'ごみ搬入量内訳(資源化等)'!T30+'ごみ搬入量内訳(その他)'!T30+'ごみ搬入量内訳(直接埋立)'!T30+'ごみ搬入量内訳(海洋投入)'!T31</f>
        <v>0</v>
      </c>
      <c r="U30" s="39">
        <f>'ごみ搬入量内訳(直接資源化)'!U30+'ごみ搬入量内訳(焼却)'!U30+'ごみ搬入量内訳(粗大)'!U30+'ごみ搬入量内訳(堆肥化)'!U30+'ごみ搬入量内訳(飼料化)'!U30+'ごみ搬入量内訳(メタン化)'!U30+'ごみ搬入量内訳(燃料化)'!U30+'ごみ搬入量内訳(セメント)'!U30+'ごみ搬入量内訳(資源化等)'!U30+'ごみ搬入量内訳(その他)'!U30+'ごみ搬入量内訳(直接埋立)'!U30+'ごみ搬入量内訳(海洋投入)'!U31</f>
        <v>0</v>
      </c>
      <c r="V30" s="39">
        <f>'ごみ搬入量内訳(直接資源化)'!V30+'ごみ搬入量内訳(焼却)'!V30+'ごみ搬入量内訳(粗大)'!V30+'ごみ搬入量内訳(堆肥化)'!V30+'ごみ搬入量内訳(飼料化)'!V30+'ごみ搬入量内訳(メタン化)'!V30+'ごみ搬入量内訳(燃料化)'!V30+'ごみ搬入量内訳(セメント)'!V30+'ごみ搬入量内訳(資源化等)'!V30+'ごみ搬入量内訳(その他)'!V30+'ごみ搬入量内訳(直接埋立)'!V30+'ごみ搬入量内訳(海洋投入)'!V31</f>
        <v>0</v>
      </c>
      <c r="W30" s="39">
        <f>'ごみ搬入量内訳(直接資源化)'!W30+'ごみ搬入量内訳(焼却)'!W30+'ごみ搬入量内訳(粗大)'!W30+'ごみ搬入量内訳(堆肥化)'!W30+'ごみ搬入量内訳(飼料化)'!W30+'ごみ搬入量内訳(メタン化)'!W30+'ごみ搬入量内訳(燃料化)'!W30+'ごみ搬入量内訳(セメント)'!W30+'ごみ搬入量内訳(資源化等)'!W30+'ごみ搬入量内訳(その他)'!W30+'ごみ搬入量内訳(直接埋立)'!W30+'ごみ搬入量内訳(海洋投入)'!W31</f>
        <v>0</v>
      </c>
      <c r="X30" s="39">
        <f>'ごみ搬入量内訳(直接資源化)'!X30+'ごみ搬入量内訳(焼却)'!X30+'ごみ搬入量内訳(粗大)'!X30+'ごみ搬入量内訳(堆肥化)'!X30+'ごみ搬入量内訳(飼料化)'!X30+'ごみ搬入量内訳(メタン化)'!X30+'ごみ搬入量内訳(燃料化)'!X30+'ごみ搬入量内訳(セメント)'!X30+'ごみ搬入量内訳(資源化等)'!X30+'ごみ搬入量内訳(その他)'!X30+'ごみ搬入量内訳(直接埋立)'!X30+'ごみ搬入量内訳(海洋投入)'!X31</f>
        <v>0</v>
      </c>
      <c r="Y30" s="39">
        <f>'ごみ搬入量内訳(直接資源化)'!Y30+'ごみ搬入量内訳(焼却)'!Y30+'ごみ搬入量内訳(粗大)'!Y30+'ごみ搬入量内訳(堆肥化)'!Y30+'ごみ搬入量内訳(飼料化)'!Y30+'ごみ搬入量内訳(メタン化)'!Y30+'ごみ搬入量内訳(燃料化)'!Y30+'ごみ搬入量内訳(セメント)'!Y30+'ごみ搬入量内訳(資源化等)'!Y30+'ごみ搬入量内訳(その他)'!Y30+'ごみ搬入量内訳(直接埋立)'!Y30+'ごみ搬入量内訳(海洋投入)'!Y31</f>
        <v>0</v>
      </c>
      <c r="Z30" s="39">
        <f>'ごみ搬入量内訳(直接資源化)'!Z30+'ごみ搬入量内訳(焼却)'!Z30+'ごみ搬入量内訳(粗大)'!Z30+'ごみ搬入量内訳(堆肥化)'!Z30+'ごみ搬入量内訳(飼料化)'!Z30+'ごみ搬入量内訳(メタン化)'!Z30+'ごみ搬入量内訳(燃料化)'!Z30+'ごみ搬入量内訳(セメント)'!Z30+'ごみ搬入量内訳(資源化等)'!Z30+'ごみ搬入量内訳(その他)'!Z30+'ごみ搬入量内訳(直接埋立)'!Z30+'ごみ搬入量内訳(海洋投入)'!Z31</f>
        <v>0</v>
      </c>
      <c r="AA30" s="39">
        <f>'ごみ搬入量内訳(直接資源化)'!AA30+'ごみ搬入量内訳(焼却)'!AA30+'ごみ搬入量内訳(粗大)'!AA30+'ごみ搬入量内訳(堆肥化)'!AA30+'ごみ搬入量内訳(飼料化)'!AA30+'ごみ搬入量内訳(メタン化)'!AA30+'ごみ搬入量内訳(燃料化)'!AA30+'ごみ搬入量内訳(セメント)'!AA30+'ごみ搬入量内訳(資源化等)'!AA30+'ごみ搬入量内訳(その他)'!AA30+'ごみ搬入量内訳(直接埋立)'!AA30+'ごみ搬入量内訳(海洋投入)'!AA31</f>
        <v>0</v>
      </c>
      <c r="AB30" s="39">
        <f>'ごみ搬入量内訳(直接資源化)'!AB30+'ごみ搬入量内訳(焼却)'!AB30+'ごみ搬入量内訳(粗大)'!AB30+'ごみ搬入量内訳(堆肥化)'!AB30+'ごみ搬入量内訳(飼料化)'!AB30+'ごみ搬入量内訳(メタン化)'!AB30+'ごみ搬入量内訳(燃料化)'!AB30+'ごみ搬入量内訳(セメント)'!AB30+'ごみ搬入量内訳(資源化等)'!AB30+'ごみ搬入量内訳(その他)'!AB30+'ごみ搬入量内訳(直接埋立)'!AB30+'ごみ搬入量内訳(海洋投入)'!AB31</f>
        <v>0</v>
      </c>
      <c r="AC30" s="39">
        <f>'ごみ搬入量内訳(直接資源化)'!AC30+'ごみ搬入量内訳(焼却)'!AC30+'ごみ搬入量内訳(粗大)'!AC30+'ごみ搬入量内訳(堆肥化)'!AC30+'ごみ搬入量内訳(飼料化)'!AC30+'ごみ搬入量内訳(メタン化)'!AC30+'ごみ搬入量内訳(燃料化)'!AC30+'ごみ搬入量内訳(セメント)'!AC30+'ごみ搬入量内訳(資源化等)'!AC30+'ごみ搬入量内訳(その他)'!AC30+'ごみ搬入量内訳(直接埋立)'!AC30+'ごみ搬入量内訳(海洋投入)'!AC31</f>
        <v>0</v>
      </c>
      <c r="AD30" s="39">
        <f>'ごみ搬入量内訳(直接資源化)'!AD30+'ごみ搬入量内訳(焼却)'!AD30+'ごみ搬入量内訳(粗大)'!AD30+'ごみ搬入量内訳(堆肥化)'!AD30+'ごみ搬入量内訳(飼料化)'!AD30+'ごみ搬入量内訳(メタン化)'!AD30+'ごみ搬入量内訳(燃料化)'!AD30+'ごみ搬入量内訳(セメント)'!AD30+'ごみ搬入量内訳(資源化等)'!AD30+'ごみ搬入量内訳(その他)'!AD30+'ごみ搬入量内訳(直接埋立)'!AD30+'ごみ搬入量内訳(海洋投入)'!AD31</f>
        <v>0</v>
      </c>
      <c r="AE30" s="39">
        <f>'ごみ搬入量内訳(直接資源化)'!AE30+'ごみ搬入量内訳(焼却)'!AE30+'ごみ搬入量内訳(粗大)'!AE30+'ごみ搬入量内訳(堆肥化)'!AE30+'ごみ搬入量内訳(飼料化)'!AE30+'ごみ搬入量内訳(メタン化)'!AE30+'ごみ搬入量内訳(燃料化)'!AE30+'ごみ搬入量内訳(セメント)'!AE30+'ごみ搬入量内訳(資源化等)'!AE30+'ごみ搬入量内訳(その他)'!AE30+'ごみ搬入量内訳(直接埋立)'!AE30+'ごみ搬入量内訳(海洋投入)'!AE31</f>
        <v>0</v>
      </c>
      <c r="AF30" s="39">
        <f>'ごみ搬入量内訳(直接資源化)'!AF30+'ごみ搬入量内訳(焼却)'!AF30+'ごみ搬入量内訳(粗大)'!AF30+'ごみ搬入量内訳(堆肥化)'!AF30+'ごみ搬入量内訳(飼料化)'!AF30+'ごみ搬入量内訳(メタン化)'!AF30+'ごみ搬入量内訳(燃料化)'!AF30+'ごみ搬入量内訳(セメント)'!AF30+'ごみ搬入量内訳(資源化等)'!AF30+'ごみ搬入量内訳(その他)'!AF30+'ごみ搬入量内訳(直接埋立)'!AF30+'ごみ搬入量内訳(海洋投入)'!AF31</f>
        <v>0</v>
      </c>
      <c r="AG30" s="39">
        <f>'ごみ搬入量内訳(直接資源化)'!AG30+'ごみ搬入量内訳(焼却)'!AG30+'ごみ搬入量内訳(粗大)'!AG30+'ごみ搬入量内訳(堆肥化)'!AG30+'ごみ搬入量内訳(飼料化)'!AG30+'ごみ搬入量内訳(メタン化)'!AG30+'ごみ搬入量内訳(燃料化)'!AG30+'ごみ搬入量内訳(セメント)'!AG30+'ごみ搬入量内訳(資源化等)'!AG30+'ごみ搬入量内訳(その他)'!AG30+'ごみ搬入量内訳(直接埋立)'!AG30+'ごみ搬入量内訳(海洋投入)'!AG31</f>
        <v>0</v>
      </c>
      <c r="AH30" s="39">
        <f>'ごみ搬入量内訳(直接資源化)'!AH30+'ごみ搬入量内訳(焼却)'!AH30+'ごみ搬入量内訳(粗大)'!AH30+'ごみ搬入量内訳(堆肥化)'!AH30+'ごみ搬入量内訳(飼料化)'!AH30+'ごみ搬入量内訳(メタン化)'!AH30+'ごみ搬入量内訳(燃料化)'!AH30+'ごみ搬入量内訳(セメント)'!AH30+'ごみ搬入量内訳(資源化等)'!AH30+'ごみ搬入量内訳(その他)'!AH30+'ごみ搬入量内訳(直接埋立)'!AH30+'ごみ搬入量内訳(海洋投入)'!AH31</f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31:AG994">
    <cfRule type="expression" dxfId="598" priority="26" stopIfTrue="1">
      <formula>$A31&lt;&gt;""</formula>
    </cfRule>
  </conditionalFormatting>
  <conditionalFormatting sqref="A8:AH8">
    <cfRule type="expression" dxfId="597" priority="25" stopIfTrue="1">
      <formula>$A8&lt;&gt;""</formula>
    </cfRule>
  </conditionalFormatting>
  <conditionalFormatting sqref="A9:AH9">
    <cfRule type="expression" dxfId="596" priority="24" stopIfTrue="1">
      <formula>$A9&lt;&gt;""</formula>
    </cfRule>
  </conditionalFormatting>
  <conditionalFormatting sqref="A10:AH10">
    <cfRule type="expression" dxfId="594" priority="22" stopIfTrue="1">
      <formula>$A10&lt;&gt;""</formula>
    </cfRule>
  </conditionalFormatting>
  <conditionalFormatting sqref="A11:AH11">
    <cfRule type="expression" dxfId="593" priority="21" stopIfTrue="1">
      <formula>$A11&lt;&gt;""</formula>
    </cfRule>
  </conditionalFormatting>
  <conditionalFormatting sqref="A12:AH12">
    <cfRule type="expression" dxfId="592" priority="20" stopIfTrue="1">
      <formula>$A12&lt;&gt;""</formula>
    </cfRule>
  </conditionalFormatting>
  <conditionalFormatting sqref="A13:AH13">
    <cfRule type="expression" dxfId="591" priority="19" stopIfTrue="1">
      <formula>$A13&lt;&gt;""</formula>
    </cfRule>
  </conditionalFormatting>
  <conditionalFormatting sqref="A14:AH14">
    <cfRule type="expression" dxfId="590" priority="18" stopIfTrue="1">
      <formula>$A14&lt;&gt;""</formula>
    </cfRule>
  </conditionalFormatting>
  <conditionalFormatting sqref="A15:AH15">
    <cfRule type="expression" dxfId="589" priority="17" stopIfTrue="1">
      <formula>$A15&lt;&gt;""</formula>
    </cfRule>
  </conditionalFormatting>
  <conditionalFormatting sqref="A16:AH16">
    <cfRule type="expression" dxfId="588" priority="16" stopIfTrue="1">
      <formula>$A16&lt;&gt;""</formula>
    </cfRule>
  </conditionalFormatting>
  <conditionalFormatting sqref="A17:AH17">
    <cfRule type="expression" dxfId="587" priority="15" stopIfTrue="1">
      <formula>$A17&lt;&gt;""</formula>
    </cfRule>
  </conditionalFormatting>
  <conditionalFormatting sqref="A18:AH18">
    <cfRule type="expression" dxfId="586" priority="14" stopIfTrue="1">
      <formula>$A18&lt;&gt;""</formula>
    </cfRule>
  </conditionalFormatting>
  <conditionalFormatting sqref="A19:AH19">
    <cfRule type="expression" dxfId="585" priority="13" stopIfTrue="1">
      <formula>$A19&lt;&gt;""</formula>
    </cfRule>
  </conditionalFormatting>
  <conditionalFormatting sqref="A20:AH20">
    <cfRule type="expression" dxfId="584" priority="12" stopIfTrue="1">
      <formula>$A20&lt;&gt;""</formula>
    </cfRule>
  </conditionalFormatting>
  <conditionalFormatting sqref="A21:AH21">
    <cfRule type="expression" dxfId="583" priority="11" stopIfTrue="1">
      <formula>$A21&lt;&gt;""</formula>
    </cfRule>
  </conditionalFormatting>
  <conditionalFormatting sqref="A22:AH22">
    <cfRule type="expression" dxfId="582" priority="10" stopIfTrue="1">
      <formula>$A22&lt;&gt;""</formula>
    </cfRule>
  </conditionalFormatting>
  <conditionalFormatting sqref="A23:AH23">
    <cfRule type="expression" dxfId="581" priority="9" stopIfTrue="1">
      <formula>$A23&lt;&gt;""</formula>
    </cfRule>
  </conditionalFormatting>
  <conditionalFormatting sqref="A24:AH24">
    <cfRule type="expression" dxfId="580" priority="8" stopIfTrue="1">
      <formula>$A24&lt;&gt;""</formula>
    </cfRule>
  </conditionalFormatting>
  <conditionalFormatting sqref="A25:AH25">
    <cfRule type="expression" dxfId="579" priority="7" stopIfTrue="1">
      <formula>$A25&lt;&gt;""</formula>
    </cfRule>
  </conditionalFormatting>
  <conditionalFormatting sqref="A26:AH26">
    <cfRule type="expression" dxfId="578" priority="6" stopIfTrue="1">
      <formula>$A26&lt;&gt;""</formula>
    </cfRule>
  </conditionalFormatting>
  <conditionalFormatting sqref="A27:AH27">
    <cfRule type="expression" dxfId="577" priority="5" stopIfTrue="1">
      <formula>$A27&lt;&gt;""</formula>
    </cfRule>
  </conditionalFormatting>
  <conditionalFormatting sqref="A28:AH28">
    <cfRule type="expression" dxfId="576" priority="4" stopIfTrue="1">
      <formula>$A28&lt;&gt;""</formula>
    </cfRule>
  </conditionalFormatting>
  <conditionalFormatting sqref="A29:AH29">
    <cfRule type="expression" dxfId="575" priority="3" stopIfTrue="1">
      <formula>$A29&lt;&gt;""</formula>
    </cfRule>
  </conditionalFormatting>
  <conditionalFormatting sqref="A30:AH30">
    <cfRule type="expression" dxfId="574" priority="2" stopIfTrue="1">
      <formula>$A30&lt;&gt;""</formula>
    </cfRule>
  </conditionalFormatting>
  <conditionalFormatting sqref="A7:AH7">
    <cfRule type="expression" dxfId="57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0"/>
  <dimension ref="A1:AG99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5" t="s">
        <v>0</v>
      </c>
      <c r="B2" s="85" t="s">
        <v>1</v>
      </c>
      <c r="C2" s="8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41"/>
    </row>
    <row r="5" spans="1:33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41"/>
    </row>
    <row r="6" spans="1:33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426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145</v>
      </c>
      <c r="B8" s="50" t="s">
        <v>133</v>
      </c>
      <c r="C8" s="49" t="s">
        <v>146</v>
      </c>
      <c r="D8" s="39">
        <f t="shared" ref="D8:D30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136</v>
      </c>
      <c r="B9" s="50" t="s">
        <v>155</v>
      </c>
      <c r="C9" s="49" t="s">
        <v>156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136</v>
      </c>
      <c r="B10" s="50" t="s">
        <v>183</v>
      </c>
      <c r="C10" s="49" t="s">
        <v>191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176</v>
      </c>
      <c r="B11" s="50" t="s">
        <v>213</v>
      </c>
      <c r="C11" s="49" t="s">
        <v>208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137</v>
      </c>
      <c r="B12" s="50" t="s">
        <v>235</v>
      </c>
      <c r="C12" s="49" t="s">
        <v>226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124</v>
      </c>
      <c r="B13" s="50" t="s">
        <v>239</v>
      </c>
      <c r="C13" s="49" t="s">
        <v>242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136</v>
      </c>
      <c r="B14" s="50" t="s">
        <v>262</v>
      </c>
      <c r="C14" s="49" t="s">
        <v>263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292</v>
      </c>
      <c r="C15" s="49" t="s">
        <v>293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137</v>
      </c>
      <c r="B16" s="50" t="s">
        <v>302</v>
      </c>
      <c r="C16" s="49" t="s">
        <v>304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307</v>
      </c>
      <c r="C17" s="49" t="s">
        <v>309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136</v>
      </c>
      <c r="B18" s="50" t="s">
        <v>317</v>
      </c>
      <c r="C18" s="49" t="s">
        <v>316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137</v>
      </c>
      <c r="B19" s="50" t="s">
        <v>329</v>
      </c>
      <c r="C19" s="49" t="s">
        <v>330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137</v>
      </c>
      <c r="B20" s="50" t="s">
        <v>334</v>
      </c>
      <c r="C20" s="49" t="s">
        <v>335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137</v>
      </c>
      <c r="B21" s="50" t="s">
        <v>341</v>
      </c>
      <c r="C21" s="49" t="s">
        <v>342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137</v>
      </c>
      <c r="B22" s="50" t="s">
        <v>351</v>
      </c>
      <c r="C22" s="49" t="s">
        <v>352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137</v>
      </c>
      <c r="B23" s="50" t="s">
        <v>359</v>
      </c>
      <c r="C23" s="49" t="s">
        <v>360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137</v>
      </c>
      <c r="B24" s="50" t="s">
        <v>366</v>
      </c>
      <c r="C24" s="49" t="s">
        <v>367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137</v>
      </c>
      <c r="B25" s="50" t="s">
        <v>385</v>
      </c>
      <c r="C25" s="49" t="s">
        <v>371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390</v>
      </c>
      <c r="C26" s="49" t="s">
        <v>391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137</v>
      </c>
      <c r="B27" s="50" t="s">
        <v>397</v>
      </c>
      <c r="C27" s="49" t="s">
        <v>398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124</v>
      </c>
      <c r="B28" s="50" t="s">
        <v>407</v>
      </c>
      <c r="C28" s="49" t="s">
        <v>408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137</v>
      </c>
      <c r="B29" s="50" t="s">
        <v>416</v>
      </c>
      <c r="C29" s="49" t="s">
        <v>415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137</v>
      </c>
      <c r="B30" s="50" t="s">
        <v>419</v>
      </c>
      <c r="C30" s="49" t="s">
        <v>420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1:AF996">
    <cfRule type="expression" dxfId="130" priority="26" stopIfTrue="1">
      <formula>$A31&lt;&gt;""</formula>
    </cfRule>
  </conditionalFormatting>
  <conditionalFormatting sqref="A8:AF8">
    <cfRule type="expression" dxfId="129" priority="25" stopIfTrue="1">
      <formula>$A8&lt;&gt;""</formula>
    </cfRule>
  </conditionalFormatting>
  <conditionalFormatting sqref="A9:AF9">
    <cfRule type="expression" dxfId="128" priority="24" stopIfTrue="1">
      <formula>$A9&lt;&gt;""</formula>
    </cfRule>
  </conditionalFormatting>
  <conditionalFormatting sqref="A10:AF10">
    <cfRule type="expression" dxfId="126" priority="22" stopIfTrue="1">
      <formula>$A10&lt;&gt;""</formula>
    </cfRule>
  </conditionalFormatting>
  <conditionalFormatting sqref="A11:AF11">
    <cfRule type="expression" dxfId="125" priority="21" stopIfTrue="1">
      <formula>$A11&lt;&gt;""</formula>
    </cfRule>
  </conditionalFormatting>
  <conditionalFormatting sqref="A12:AF12">
    <cfRule type="expression" dxfId="124" priority="20" stopIfTrue="1">
      <formula>$A12&lt;&gt;""</formula>
    </cfRule>
  </conditionalFormatting>
  <conditionalFormatting sqref="A13:AF13">
    <cfRule type="expression" dxfId="123" priority="19" stopIfTrue="1">
      <formula>$A13&lt;&gt;""</formula>
    </cfRule>
  </conditionalFormatting>
  <conditionalFormatting sqref="A14:AF14">
    <cfRule type="expression" dxfId="122" priority="18" stopIfTrue="1">
      <formula>$A14&lt;&gt;""</formula>
    </cfRule>
  </conditionalFormatting>
  <conditionalFormatting sqref="A15:AF15">
    <cfRule type="expression" dxfId="121" priority="17" stopIfTrue="1">
      <formula>$A15&lt;&gt;""</formula>
    </cfRule>
  </conditionalFormatting>
  <conditionalFormatting sqref="A16:AF16">
    <cfRule type="expression" dxfId="120" priority="16" stopIfTrue="1">
      <formula>$A16&lt;&gt;""</formula>
    </cfRule>
  </conditionalFormatting>
  <conditionalFormatting sqref="A17:AF17">
    <cfRule type="expression" dxfId="119" priority="15" stopIfTrue="1">
      <formula>$A17&lt;&gt;""</formula>
    </cfRule>
  </conditionalFormatting>
  <conditionalFormatting sqref="A18:AF18">
    <cfRule type="expression" dxfId="118" priority="14" stopIfTrue="1">
      <formula>$A18&lt;&gt;""</formula>
    </cfRule>
  </conditionalFormatting>
  <conditionalFormatting sqref="A19:AF19">
    <cfRule type="expression" dxfId="117" priority="13" stopIfTrue="1">
      <formula>$A19&lt;&gt;""</formula>
    </cfRule>
  </conditionalFormatting>
  <conditionalFormatting sqref="A20:AF20">
    <cfRule type="expression" dxfId="116" priority="12" stopIfTrue="1">
      <formula>$A20&lt;&gt;""</formula>
    </cfRule>
  </conditionalFormatting>
  <conditionalFormatting sqref="A21:AF21">
    <cfRule type="expression" dxfId="115" priority="11" stopIfTrue="1">
      <formula>$A21&lt;&gt;""</formula>
    </cfRule>
  </conditionalFormatting>
  <conditionalFormatting sqref="A22:AF22">
    <cfRule type="expression" dxfId="114" priority="10" stopIfTrue="1">
      <formula>$A22&lt;&gt;""</formula>
    </cfRule>
  </conditionalFormatting>
  <conditionalFormatting sqref="A23:AF23">
    <cfRule type="expression" dxfId="113" priority="9" stopIfTrue="1">
      <formula>$A23&lt;&gt;""</formula>
    </cfRule>
  </conditionalFormatting>
  <conditionalFormatting sqref="A24:AF24">
    <cfRule type="expression" dxfId="112" priority="8" stopIfTrue="1">
      <formula>$A24&lt;&gt;""</formula>
    </cfRule>
  </conditionalFormatting>
  <conditionalFormatting sqref="A25:AF25">
    <cfRule type="expression" dxfId="111" priority="7" stopIfTrue="1">
      <formula>$A25&lt;&gt;""</formula>
    </cfRule>
  </conditionalFormatting>
  <conditionalFormatting sqref="A26:AF26">
    <cfRule type="expression" dxfId="110" priority="6" stopIfTrue="1">
      <formula>$A26&lt;&gt;""</formula>
    </cfRule>
  </conditionalFormatting>
  <conditionalFormatting sqref="A27:AF27">
    <cfRule type="expression" dxfId="109" priority="5" stopIfTrue="1">
      <formula>$A27&lt;&gt;""</formula>
    </cfRule>
  </conditionalFormatting>
  <conditionalFormatting sqref="A28:AF28">
    <cfRule type="expression" dxfId="108" priority="4" stopIfTrue="1">
      <formula>$A28&lt;&gt;""</formula>
    </cfRule>
  </conditionalFormatting>
  <conditionalFormatting sqref="A29:AF29">
    <cfRule type="expression" dxfId="107" priority="3" stopIfTrue="1">
      <formula>$A29&lt;&gt;""</formula>
    </cfRule>
  </conditionalFormatting>
  <conditionalFormatting sqref="A30:AF30">
    <cfRule type="expression" dxfId="106" priority="2" stopIfTrue="1">
      <formula>$A30&lt;&gt;""</formula>
    </cfRule>
  </conditionalFormatting>
  <conditionalFormatting sqref="A7:AF7">
    <cfRule type="expression" dxfId="10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Sheet21"/>
  <dimension ref="A1:AG99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5" t="s">
        <v>0</v>
      </c>
      <c r="B2" s="85" t="s">
        <v>1</v>
      </c>
      <c r="C2" s="85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41"/>
    </row>
    <row r="5" spans="1:33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41"/>
    </row>
    <row r="6" spans="1:33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426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147</v>
      </c>
      <c r="B8" s="50" t="s">
        <v>133</v>
      </c>
      <c r="C8" s="49" t="s">
        <v>134</v>
      </c>
      <c r="D8" s="39">
        <f t="shared" ref="D8:D30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150</v>
      </c>
      <c r="B9" s="50" t="s">
        <v>171</v>
      </c>
      <c r="C9" s="49" t="s">
        <v>154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137</v>
      </c>
      <c r="B10" s="50" t="s">
        <v>183</v>
      </c>
      <c r="C10" s="49" t="s">
        <v>186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214</v>
      </c>
      <c r="C11" s="49" t="s">
        <v>196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137</v>
      </c>
      <c r="B12" s="50" t="s">
        <v>217</v>
      </c>
      <c r="C12" s="49" t="s">
        <v>221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147</v>
      </c>
      <c r="B13" s="50" t="s">
        <v>239</v>
      </c>
      <c r="C13" s="49" t="s">
        <v>242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270</v>
      </c>
      <c r="B14" s="50" t="s">
        <v>262</v>
      </c>
      <c r="C14" s="49" t="s">
        <v>271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124</v>
      </c>
      <c r="B15" s="50" t="s">
        <v>280</v>
      </c>
      <c r="C15" s="49" t="s">
        <v>277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137</v>
      </c>
      <c r="B16" s="50" t="s">
        <v>302</v>
      </c>
      <c r="C16" s="49" t="s">
        <v>298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137</v>
      </c>
      <c r="B17" s="50" t="s">
        <v>310</v>
      </c>
      <c r="C17" s="49" t="s">
        <v>309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147</v>
      </c>
      <c r="B18" s="50" t="s">
        <v>312</v>
      </c>
      <c r="C18" s="49" t="s">
        <v>318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137</v>
      </c>
      <c r="B19" s="50" t="s">
        <v>329</v>
      </c>
      <c r="C19" s="49" t="s">
        <v>330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137</v>
      </c>
      <c r="B20" s="50" t="s">
        <v>334</v>
      </c>
      <c r="C20" s="49" t="s">
        <v>335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137</v>
      </c>
      <c r="B21" s="50" t="s">
        <v>341</v>
      </c>
      <c r="C21" s="49" t="s">
        <v>338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353</v>
      </c>
      <c r="C22" s="49" t="s">
        <v>350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137</v>
      </c>
      <c r="B23" s="50" t="s">
        <v>359</v>
      </c>
      <c r="C23" s="49" t="s">
        <v>360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137</v>
      </c>
      <c r="B24" s="50" t="s">
        <v>363</v>
      </c>
      <c r="C24" s="49" t="s">
        <v>364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124</v>
      </c>
      <c r="B25" s="50" t="s">
        <v>373</v>
      </c>
      <c r="C25" s="49" t="s">
        <v>382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124</v>
      </c>
      <c r="B26" s="50" t="s">
        <v>388</v>
      </c>
      <c r="C26" s="49" t="s">
        <v>389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137</v>
      </c>
      <c r="B27" s="50" t="s">
        <v>397</v>
      </c>
      <c r="C27" s="49" t="s">
        <v>398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137</v>
      </c>
      <c r="B28" s="50" t="s">
        <v>407</v>
      </c>
      <c r="C28" s="49" t="s">
        <v>408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137</v>
      </c>
      <c r="B29" s="50" t="s">
        <v>414</v>
      </c>
      <c r="C29" s="49" t="s">
        <v>415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147</v>
      </c>
      <c r="B30" s="50" t="s">
        <v>422</v>
      </c>
      <c r="C30" s="49" t="s">
        <v>420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1:AF996">
    <cfRule type="expression" dxfId="104" priority="26" stopIfTrue="1">
      <formula>$A31&lt;&gt;""</formula>
    </cfRule>
  </conditionalFormatting>
  <conditionalFormatting sqref="A8:AF8">
    <cfRule type="expression" dxfId="103" priority="25" stopIfTrue="1">
      <formula>$A8&lt;&gt;""</formula>
    </cfRule>
  </conditionalFormatting>
  <conditionalFormatting sqref="A9:AF9">
    <cfRule type="expression" dxfId="102" priority="24" stopIfTrue="1">
      <formula>$A9&lt;&gt;""</formula>
    </cfRule>
  </conditionalFormatting>
  <conditionalFormatting sqref="A10:AF10">
    <cfRule type="expression" dxfId="100" priority="22" stopIfTrue="1">
      <formula>$A10&lt;&gt;""</formula>
    </cfRule>
  </conditionalFormatting>
  <conditionalFormatting sqref="A11:AF11">
    <cfRule type="expression" dxfId="99" priority="21" stopIfTrue="1">
      <formula>$A11&lt;&gt;""</formula>
    </cfRule>
  </conditionalFormatting>
  <conditionalFormatting sqref="A12:AF12">
    <cfRule type="expression" dxfId="98" priority="20" stopIfTrue="1">
      <formula>$A12&lt;&gt;""</formula>
    </cfRule>
  </conditionalFormatting>
  <conditionalFormatting sqref="A13:AF13">
    <cfRule type="expression" dxfId="97" priority="19" stopIfTrue="1">
      <formula>$A13&lt;&gt;""</formula>
    </cfRule>
  </conditionalFormatting>
  <conditionalFormatting sqref="A14:AF14">
    <cfRule type="expression" dxfId="96" priority="18" stopIfTrue="1">
      <formula>$A14&lt;&gt;""</formula>
    </cfRule>
  </conditionalFormatting>
  <conditionalFormatting sqref="A15:AF15">
    <cfRule type="expression" dxfId="95" priority="17" stopIfTrue="1">
      <formula>$A15&lt;&gt;""</formula>
    </cfRule>
  </conditionalFormatting>
  <conditionalFormatting sqref="A16:AF16">
    <cfRule type="expression" dxfId="94" priority="16" stopIfTrue="1">
      <formula>$A16&lt;&gt;""</formula>
    </cfRule>
  </conditionalFormatting>
  <conditionalFormatting sqref="A17:AF17">
    <cfRule type="expression" dxfId="93" priority="15" stopIfTrue="1">
      <formula>$A17&lt;&gt;""</formula>
    </cfRule>
  </conditionalFormatting>
  <conditionalFormatting sqref="A18:AF18">
    <cfRule type="expression" dxfId="92" priority="14" stopIfTrue="1">
      <formula>$A18&lt;&gt;""</formula>
    </cfRule>
  </conditionalFormatting>
  <conditionalFormatting sqref="A19:AF19">
    <cfRule type="expression" dxfId="91" priority="13" stopIfTrue="1">
      <formula>$A19&lt;&gt;""</formula>
    </cfRule>
  </conditionalFormatting>
  <conditionalFormatting sqref="A20:AF20">
    <cfRule type="expression" dxfId="90" priority="12" stopIfTrue="1">
      <formula>$A20&lt;&gt;""</formula>
    </cfRule>
  </conditionalFormatting>
  <conditionalFormatting sqref="A21:AF21">
    <cfRule type="expression" dxfId="89" priority="11" stopIfTrue="1">
      <formula>$A21&lt;&gt;""</formula>
    </cfRule>
  </conditionalFormatting>
  <conditionalFormatting sqref="A22:AF22">
    <cfRule type="expression" dxfId="88" priority="10" stopIfTrue="1">
      <formula>$A22&lt;&gt;""</formula>
    </cfRule>
  </conditionalFormatting>
  <conditionalFormatting sqref="A23:AF23">
    <cfRule type="expression" dxfId="87" priority="9" stopIfTrue="1">
      <formula>$A23&lt;&gt;""</formula>
    </cfRule>
  </conditionalFormatting>
  <conditionalFormatting sqref="A24:AF24">
    <cfRule type="expression" dxfId="86" priority="8" stopIfTrue="1">
      <formula>$A24&lt;&gt;""</formula>
    </cfRule>
  </conditionalFormatting>
  <conditionalFormatting sqref="A25:AF25">
    <cfRule type="expression" dxfId="85" priority="7" stopIfTrue="1">
      <formula>$A25&lt;&gt;""</formula>
    </cfRule>
  </conditionalFormatting>
  <conditionalFormatting sqref="A26:AF26">
    <cfRule type="expression" dxfId="84" priority="6" stopIfTrue="1">
      <formula>$A26&lt;&gt;""</formula>
    </cfRule>
  </conditionalFormatting>
  <conditionalFormatting sqref="A27:AF27">
    <cfRule type="expression" dxfId="83" priority="5" stopIfTrue="1">
      <formula>$A27&lt;&gt;""</formula>
    </cfRule>
  </conditionalFormatting>
  <conditionalFormatting sqref="A28:AF28">
    <cfRule type="expression" dxfId="82" priority="4" stopIfTrue="1">
      <formula>$A28&lt;&gt;""</formula>
    </cfRule>
  </conditionalFormatting>
  <conditionalFormatting sqref="A29:AF29">
    <cfRule type="expression" dxfId="81" priority="3" stopIfTrue="1">
      <formula>$A29&lt;&gt;""</formula>
    </cfRule>
  </conditionalFormatting>
  <conditionalFormatting sqref="A30:AF30">
    <cfRule type="expression" dxfId="80" priority="2" stopIfTrue="1">
      <formula>$A30&lt;&gt;""</formula>
    </cfRule>
  </conditionalFormatting>
  <conditionalFormatting sqref="A7:AF7">
    <cfRule type="expression" dxfId="7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Sheet22"/>
  <dimension ref="A1:AG99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5" t="s">
        <v>0</v>
      </c>
      <c r="B2" s="85" t="s">
        <v>1</v>
      </c>
      <c r="C2" s="85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41"/>
    </row>
    <row r="5" spans="1:33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41"/>
    </row>
    <row r="6" spans="1:33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426</v>
      </c>
      <c r="C7" s="43" t="s">
        <v>79</v>
      </c>
      <c r="D7" s="58">
        <f>SUM($D$8:$D$30)</f>
        <v>11405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11405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124</v>
      </c>
      <c r="B8" s="50" t="s">
        <v>129</v>
      </c>
      <c r="C8" s="49" t="s">
        <v>148</v>
      </c>
      <c r="D8" s="39">
        <f t="shared" ref="D8:D30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137</v>
      </c>
      <c r="B9" s="50" t="s">
        <v>155</v>
      </c>
      <c r="C9" s="49" t="s">
        <v>157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172</v>
      </c>
      <c r="B10" s="50" t="s">
        <v>192</v>
      </c>
      <c r="C10" s="49" t="s">
        <v>186</v>
      </c>
      <c r="D10" s="39">
        <f t="shared" si="0"/>
        <v>11405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11405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195</v>
      </c>
      <c r="C11" s="49" t="s">
        <v>215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150</v>
      </c>
      <c r="B12" s="50" t="s">
        <v>236</v>
      </c>
      <c r="C12" s="49" t="s">
        <v>221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137</v>
      </c>
      <c r="B13" s="50" t="s">
        <v>259</v>
      </c>
      <c r="C13" s="49" t="s">
        <v>248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272</v>
      </c>
      <c r="B14" s="50" t="s">
        <v>269</v>
      </c>
      <c r="C14" s="49" t="s">
        <v>263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137</v>
      </c>
      <c r="B15" s="50" t="s">
        <v>279</v>
      </c>
      <c r="C15" s="49" t="s">
        <v>281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137</v>
      </c>
      <c r="B16" s="50" t="s">
        <v>302</v>
      </c>
      <c r="C16" s="49" t="s">
        <v>304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310</v>
      </c>
      <c r="C17" s="49" t="s">
        <v>309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124</v>
      </c>
      <c r="B18" s="50" t="s">
        <v>312</v>
      </c>
      <c r="C18" s="49" t="s">
        <v>316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137</v>
      </c>
      <c r="B19" s="50" t="s">
        <v>329</v>
      </c>
      <c r="C19" s="49" t="s">
        <v>330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137</v>
      </c>
      <c r="B20" s="50" t="s">
        <v>334</v>
      </c>
      <c r="C20" s="49" t="s">
        <v>335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137</v>
      </c>
      <c r="B21" s="50" t="s">
        <v>341</v>
      </c>
      <c r="C21" s="49" t="s">
        <v>342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124</v>
      </c>
      <c r="B22" s="50" t="s">
        <v>351</v>
      </c>
      <c r="C22" s="49" t="s">
        <v>352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137</v>
      </c>
      <c r="B23" s="50" t="s">
        <v>359</v>
      </c>
      <c r="C23" s="49" t="s">
        <v>360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137</v>
      </c>
      <c r="B24" s="50" t="s">
        <v>363</v>
      </c>
      <c r="C24" s="49" t="s">
        <v>364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386</v>
      </c>
      <c r="B25" s="50" t="s">
        <v>370</v>
      </c>
      <c r="C25" s="49" t="s">
        <v>369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137</v>
      </c>
      <c r="B26" s="50" t="s">
        <v>390</v>
      </c>
      <c r="C26" s="49" t="s">
        <v>391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137</v>
      </c>
      <c r="B27" s="50" t="s">
        <v>397</v>
      </c>
      <c r="C27" s="49" t="s">
        <v>398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173</v>
      </c>
      <c r="B28" s="50" t="s">
        <v>407</v>
      </c>
      <c r="C28" s="49" t="s">
        <v>404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137</v>
      </c>
      <c r="B29" s="50" t="s">
        <v>416</v>
      </c>
      <c r="C29" s="49" t="s">
        <v>415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137</v>
      </c>
      <c r="B30" s="50" t="s">
        <v>419</v>
      </c>
      <c r="C30" s="49" t="s">
        <v>423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1:AF996">
    <cfRule type="expression" dxfId="78" priority="26" stopIfTrue="1">
      <formula>$A31&lt;&gt;""</formula>
    </cfRule>
  </conditionalFormatting>
  <conditionalFormatting sqref="A8:AF8">
    <cfRule type="expression" dxfId="77" priority="25" stopIfTrue="1">
      <formula>$A8&lt;&gt;""</formula>
    </cfRule>
  </conditionalFormatting>
  <conditionalFormatting sqref="A9:AF9">
    <cfRule type="expression" dxfId="76" priority="24" stopIfTrue="1">
      <formula>$A9&lt;&gt;""</formula>
    </cfRule>
  </conditionalFormatting>
  <conditionalFormatting sqref="A10:AF10">
    <cfRule type="expression" dxfId="74" priority="22" stopIfTrue="1">
      <formula>$A10&lt;&gt;""</formula>
    </cfRule>
  </conditionalFormatting>
  <conditionalFormatting sqref="A11:AF11">
    <cfRule type="expression" dxfId="73" priority="21" stopIfTrue="1">
      <formula>$A11&lt;&gt;""</formula>
    </cfRule>
  </conditionalFormatting>
  <conditionalFormatting sqref="A12:AF12">
    <cfRule type="expression" dxfId="72" priority="20" stopIfTrue="1">
      <formula>$A12&lt;&gt;""</formula>
    </cfRule>
  </conditionalFormatting>
  <conditionalFormatting sqref="A13:AF13">
    <cfRule type="expression" dxfId="71" priority="19" stopIfTrue="1">
      <formula>$A13&lt;&gt;""</formula>
    </cfRule>
  </conditionalFormatting>
  <conditionalFormatting sqref="A14:AF14">
    <cfRule type="expression" dxfId="70" priority="18" stopIfTrue="1">
      <formula>$A14&lt;&gt;""</formula>
    </cfRule>
  </conditionalFormatting>
  <conditionalFormatting sqref="A15:AF15">
    <cfRule type="expression" dxfId="69" priority="17" stopIfTrue="1">
      <formula>$A15&lt;&gt;""</formula>
    </cfRule>
  </conditionalFormatting>
  <conditionalFormatting sqref="A16:AF16">
    <cfRule type="expression" dxfId="68" priority="16" stopIfTrue="1">
      <formula>$A16&lt;&gt;""</formula>
    </cfRule>
  </conditionalFormatting>
  <conditionalFormatting sqref="A17:AF17">
    <cfRule type="expression" dxfId="67" priority="15" stopIfTrue="1">
      <formula>$A17&lt;&gt;""</formula>
    </cfRule>
  </conditionalFormatting>
  <conditionalFormatting sqref="A18:AF18">
    <cfRule type="expression" dxfId="66" priority="14" stopIfTrue="1">
      <formula>$A18&lt;&gt;""</formula>
    </cfRule>
  </conditionalFormatting>
  <conditionalFormatting sqref="A19:AF19">
    <cfRule type="expression" dxfId="65" priority="13" stopIfTrue="1">
      <formula>$A19&lt;&gt;""</formula>
    </cfRule>
  </conditionalFormatting>
  <conditionalFormatting sqref="A20:AF20">
    <cfRule type="expression" dxfId="64" priority="12" stopIfTrue="1">
      <formula>$A20&lt;&gt;""</formula>
    </cfRule>
  </conditionalFormatting>
  <conditionalFormatting sqref="A21:AF21">
    <cfRule type="expression" dxfId="63" priority="11" stopIfTrue="1">
      <formula>$A21&lt;&gt;""</formula>
    </cfRule>
  </conditionalFormatting>
  <conditionalFormatting sqref="A22:AF22">
    <cfRule type="expression" dxfId="62" priority="10" stopIfTrue="1">
      <formula>$A22&lt;&gt;""</formula>
    </cfRule>
  </conditionalFormatting>
  <conditionalFormatting sqref="A23:AF23">
    <cfRule type="expression" dxfId="61" priority="9" stopIfTrue="1">
      <formula>$A23&lt;&gt;""</formula>
    </cfRule>
  </conditionalFormatting>
  <conditionalFormatting sqref="A24:AF24">
    <cfRule type="expression" dxfId="60" priority="8" stopIfTrue="1">
      <formula>$A24&lt;&gt;""</formula>
    </cfRule>
  </conditionalFormatting>
  <conditionalFormatting sqref="A25:AF25">
    <cfRule type="expression" dxfId="59" priority="7" stopIfTrue="1">
      <formula>$A25&lt;&gt;""</formula>
    </cfRule>
  </conditionalFormatting>
  <conditionalFormatting sqref="A26:AF26">
    <cfRule type="expression" dxfId="58" priority="6" stopIfTrue="1">
      <formula>$A26&lt;&gt;""</formula>
    </cfRule>
  </conditionalFormatting>
  <conditionalFormatting sqref="A27:AF27">
    <cfRule type="expression" dxfId="57" priority="5" stopIfTrue="1">
      <formula>$A27&lt;&gt;""</formula>
    </cfRule>
  </conditionalFormatting>
  <conditionalFormatting sqref="A28:AF28">
    <cfRule type="expression" dxfId="56" priority="4" stopIfTrue="1">
      <formula>$A28&lt;&gt;""</formula>
    </cfRule>
  </conditionalFormatting>
  <conditionalFormatting sqref="A29:AF29">
    <cfRule type="expression" dxfId="55" priority="3" stopIfTrue="1">
      <formula>$A29&lt;&gt;""</formula>
    </cfRule>
  </conditionalFormatting>
  <conditionalFormatting sqref="A30:AF30">
    <cfRule type="expression" dxfId="54" priority="2" stopIfTrue="1">
      <formula>$A30&lt;&gt;""</formula>
    </cfRule>
  </conditionalFormatting>
  <conditionalFormatting sqref="A7:AF7">
    <cfRule type="expression" dxfId="5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Sheet23"/>
  <dimension ref="A1:AG99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119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5" t="s">
        <v>0</v>
      </c>
      <c r="B2" s="85" t="s">
        <v>1</v>
      </c>
      <c r="C2" s="85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64</v>
      </c>
      <c r="AG3" s="41"/>
    </row>
    <row r="4" spans="1:33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41"/>
    </row>
    <row r="5" spans="1:33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41"/>
    </row>
    <row r="6" spans="1:33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124</v>
      </c>
      <c r="B7" s="44" t="s">
        <v>426</v>
      </c>
      <c r="C7" s="43" t="s">
        <v>79</v>
      </c>
      <c r="D7" s="58">
        <f>SUM($D$8:$D$30)</f>
        <v>1333</v>
      </c>
      <c r="E7" s="58">
        <f>SUM($E$8:$E$30)</f>
        <v>691</v>
      </c>
      <c r="F7" s="58">
        <f>SUM($F$8:$F$30)</f>
        <v>0</v>
      </c>
      <c r="G7" s="58">
        <f>SUM($G$8:$G$30)</f>
        <v>535</v>
      </c>
      <c r="H7" s="58">
        <f>SUM($H$8:$H$30)</f>
        <v>94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11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1</v>
      </c>
      <c r="Z7" s="58">
        <f>SUM($Z$8:$Z$30)</f>
        <v>0</v>
      </c>
      <c r="AA7" s="58">
        <f>SUM($AA$8:$AA$30)</f>
        <v>1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</row>
    <row r="8" spans="1:33" s="10" customFormat="1" ht="12" customHeight="1">
      <c r="A8" s="49" t="s">
        <v>137</v>
      </c>
      <c r="B8" s="50" t="s">
        <v>133</v>
      </c>
      <c r="C8" s="49" t="s">
        <v>149</v>
      </c>
      <c r="D8" s="39">
        <f t="shared" ref="D8:D30" si="0"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137</v>
      </c>
      <c r="B9" s="50" t="s">
        <v>165</v>
      </c>
      <c r="C9" s="49" t="s">
        <v>154</v>
      </c>
      <c r="D9" s="39">
        <f t="shared" si="0"/>
        <v>973</v>
      </c>
      <c r="E9" s="39">
        <v>333</v>
      </c>
      <c r="F9" s="39">
        <v>0</v>
      </c>
      <c r="G9" s="39">
        <v>535</v>
      </c>
      <c r="H9" s="39">
        <v>94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11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49" t="s">
        <v>124</v>
      </c>
      <c r="B10" s="50" t="s">
        <v>178</v>
      </c>
      <c r="C10" s="49" t="s">
        <v>186</v>
      </c>
      <c r="D10" s="39">
        <f t="shared" si="0"/>
        <v>360</v>
      </c>
      <c r="E10" s="39">
        <v>358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1</v>
      </c>
      <c r="Z10" s="39">
        <v>0</v>
      </c>
      <c r="AA10" s="39">
        <v>1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</row>
    <row r="11" spans="1:33" s="10" customFormat="1" ht="12" customHeight="1">
      <c r="A11" s="49" t="s">
        <v>124</v>
      </c>
      <c r="B11" s="50" t="s">
        <v>216</v>
      </c>
      <c r="C11" s="49" t="s">
        <v>197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</row>
    <row r="12" spans="1:33" s="10" customFormat="1" ht="12" customHeight="1">
      <c r="A12" s="49" t="s">
        <v>124</v>
      </c>
      <c r="B12" s="50" t="s">
        <v>223</v>
      </c>
      <c r="C12" s="49" t="s">
        <v>237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</row>
    <row r="13" spans="1:33" s="10" customFormat="1" ht="12" customHeight="1">
      <c r="A13" s="49" t="s">
        <v>260</v>
      </c>
      <c r="B13" s="50" t="s">
        <v>246</v>
      </c>
      <c r="C13" s="49" t="s">
        <v>249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</row>
    <row r="14" spans="1:33" s="10" customFormat="1" ht="12" customHeight="1">
      <c r="A14" s="49" t="s">
        <v>173</v>
      </c>
      <c r="B14" s="50" t="s">
        <v>273</v>
      </c>
      <c r="C14" s="49" t="s">
        <v>274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</row>
    <row r="15" spans="1:33" s="10" customFormat="1" ht="12" customHeight="1">
      <c r="A15" s="49" t="s">
        <v>137</v>
      </c>
      <c r="B15" s="50" t="s">
        <v>279</v>
      </c>
      <c r="C15" s="49" t="s">
        <v>281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</row>
    <row r="16" spans="1:33" s="10" customFormat="1" ht="12" customHeight="1">
      <c r="A16" s="49" t="s">
        <v>124</v>
      </c>
      <c r="B16" s="50" t="s">
        <v>297</v>
      </c>
      <c r="C16" s="49" t="s">
        <v>304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</row>
    <row r="17" spans="1:32" s="10" customFormat="1" ht="12" customHeight="1">
      <c r="A17" s="49" t="s">
        <v>124</v>
      </c>
      <c r="B17" s="50" t="s">
        <v>307</v>
      </c>
      <c r="C17" s="49" t="s">
        <v>309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</row>
    <row r="18" spans="1:32" s="10" customFormat="1" ht="12" customHeight="1">
      <c r="A18" s="49" t="s">
        <v>260</v>
      </c>
      <c r="B18" s="50" t="s">
        <v>317</v>
      </c>
      <c r="C18" s="49" t="s">
        <v>326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</row>
    <row r="19" spans="1:32" s="10" customFormat="1" ht="12" customHeight="1">
      <c r="A19" s="49" t="s">
        <v>137</v>
      </c>
      <c r="B19" s="50" t="s">
        <v>329</v>
      </c>
      <c r="C19" s="49" t="s">
        <v>330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</row>
    <row r="20" spans="1:32" s="10" customFormat="1" ht="12" customHeight="1">
      <c r="A20" s="49" t="s">
        <v>137</v>
      </c>
      <c r="B20" s="50" t="s">
        <v>334</v>
      </c>
      <c r="C20" s="49" t="s">
        <v>335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</row>
    <row r="21" spans="1:32" s="10" customFormat="1" ht="12" customHeight="1">
      <c r="A21" s="49" t="s">
        <v>137</v>
      </c>
      <c r="B21" s="50" t="s">
        <v>341</v>
      </c>
      <c r="C21" s="49" t="s">
        <v>344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</row>
    <row r="22" spans="1:32" s="10" customFormat="1" ht="12" customHeight="1">
      <c r="A22" s="49" t="s">
        <v>137</v>
      </c>
      <c r="B22" s="50" t="s">
        <v>353</v>
      </c>
      <c r="C22" s="49" t="s">
        <v>352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</row>
    <row r="23" spans="1:32" s="10" customFormat="1" ht="12" customHeight="1">
      <c r="A23" s="49" t="s">
        <v>137</v>
      </c>
      <c r="B23" s="50" t="s">
        <v>359</v>
      </c>
      <c r="C23" s="49" t="s">
        <v>360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</row>
    <row r="24" spans="1:32" s="10" customFormat="1" ht="12" customHeight="1">
      <c r="A24" s="49" t="s">
        <v>137</v>
      </c>
      <c r="B24" s="50" t="s">
        <v>366</v>
      </c>
      <c r="C24" s="49" t="s">
        <v>367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</row>
    <row r="25" spans="1:32" s="10" customFormat="1" ht="12" customHeight="1">
      <c r="A25" s="49" t="s">
        <v>137</v>
      </c>
      <c r="B25" s="50" t="s">
        <v>387</v>
      </c>
      <c r="C25" s="49" t="s">
        <v>371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</row>
    <row r="26" spans="1:32" s="10" customFormat="1" ht="12" customHeight="1">
      <c r="A26" s="49" t="s">
        <v>137</v>
      </c>
      <c r="B26" s="50" t="s">
        <v>390</v>
      </c>
      <c r="C26" s="49" t="s">
        <v>391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</row>
    <row r="27" spans="1:32" s="10" customFormat="1" ht="12" customHeight="1">
      <c r="A27" s="49" t="s">
        <v>137</v>
      </c>
      <c r="B27" s="50" t="s">
        <v>399</v>
      </c>
      <c r="C27" s="49" t="s">
        <v>398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</row>
    <row r="28" spans="1:32" s="10" customFormat="1" ht="12" customHeight="1">
      <c r="A28" s="49" t="s">
        <v>137</v>
      </c>
      <c r="B28" s="50" t="s">
        <v>403</v>
      </c>
      <c r="C28" s="49" t="s">
        <v>408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</row>
    <row r="29" spans="1:32" s="10" customFormat="1" ht="12" customHeight="1">
      <c r="A29" s="49" t="s">
        <v>124</v>
      </c>
      <c r="B29" s="50" t="s">
        <v>414</v>
      </c>
      <c r="C29" s="49" t="s">
        <v>411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</row>
    <row r="30" spans="1:32" s="10" customFormat="1" ht="12" customHeight="1">
      <c r="A30" s="49" t="s">
        <v>260</v>
      </c>
      <c r="B30" s="50" t="s">
        <v>424</v>
      </c>
      <c r="C30" s="49" t="s">
        <v>425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L3:L5"/>
    <mergeCell ref="G3:G5"/>
    <mergeCell ref="H3:H5"/>
    <mergeCell ref="A2:A6"/>
    <mergeCell ref="B2:B6"/>
    <mergeCell ref="C2:C6"/>
    <mergeCell ref="D3:D5"/>
    <mergeCell ref="E3:E5"/>
    <mergeCell ref="F3:F5"/>
    <mergeCell ref="I3:I5"/>
    <mergeCell ref="J3:J5"/>
    <mergeCell ref="K3:K5"/>
  </mergeCells>
  <phoneticPr fontId="2"/>
  <conditionalFormatting sqref="A31:AF996">
    <cfRule type="expression" dxfId="52" priority="26" stopIfTrue="1">
      <formula>$A31&lt;&gt;""</formula>
    </cfRule>
  </conditionalFormatting>
  <conditionalFormatting sqref="A8:AF8">
    <cfRule type="expression" dxfId="51" priority="25" stopIfTrue="1">
      <formula>$A8&lt;&gt;""</formula>
    </cfRule>
  </conditionalFormatting>
  <conditionalFormatting sqref="A9:AF9">
    <cfRule type="expression" dxfId="50" priority="24" stopIfTrue="1">
      <formula>$A9&lt;&gt;""</formula>
    </cfRule>
  </conditionalFormatting>
  <conditionalFormatting sqref="A10:AF10">
    <cfRule type="expression" dxfId="48" priority="22" stopIfTrue="1">
      <formula>$A10&lt;&gt;""</formula>
    </cfRule>
  </conditionalFormatting>
  <conditionalFormatting sqref="A11:AF11">
    <cfRule type="expression" dxfId="47" priority="21" stopIfTrue="1">
      <formula>$A11&lt;&gt;""</formula>
    </cfRule>
  </conditionalFormatting>
  <conditionalFormatting sqref="A12:AF12">
    <cfRule type="expression" dxfId="46" priority="20" stopIfTrue="1">
      <formula>$A12&lt;&gt;""</formula>
    </cfRule>
  </conditionalFormatting>
  <conditionalFormatting sqref="A13:AF13">
    <cfRule type="expression" dxfId="45" priority="19" stopIfTrue="1">
      <formula>$A13&lt;&gt;""</formula>
    </cfRule>
  </conditionalFormatting>
  <conditionalFormatting sqref="A14:AF14">
    <cfRule type="expression" dxfId="44" priority="18" stopIfTrue="1">
      <formula>$A14&lt;&gt;""</formula>
    </cfRule>
  </conditionalFormatting>
  <conditionalFormatting sqref="A15:AF15">
    <cfRule type="expression" dxfId="43" priority="17" stopIfTrue="1">
      <formula>$A15&lt;&gt;""</formula>
    </cfRule>
  </conditionalFormatting>
  <conditionalFormatting sqref="A16:AF16">
    <cfRule type="expression" dxfId="42" priority="16" stopIfTrue="1">
      <formula>$A16&lt;&gt;""</formula>
    </cfRule>
  </conditionalFormatting>
  <conditionalFormatting sqref="A17:AF17">
    <cfRule type="expression" dxfId="41" priority="15" stopIfTrue="1">
      <formula>$A17&lt;&gt;""</formula>
    </cfRule>
  </conditionalFormatting>
  <conditionalFormatting sqref="A18:AF18">
    <cfRule type="expression" dxfId="40" priority="14" stopIfTrue="1">
      <formula>$A18&lt;&gt;""</formula>
    </cfRule>
  </conditionalFormatting>
  <conditionalFormatting sqref="A19:AF19">
    <cfRule type="expression" dxfId="39" priority="13" stopIfTrue="1">
      <formula>$A19&lt;&gt;""</formula>
    </cfRule>
  </conditionalFormatting>
  <conditionalFormatting sqref="A20:AF20">
    <cfRule type="expression" dxfId="38" priority="12" stopIfTrue="1">
      <formula>$A20&lt;&gt;""</formula>
    </cfRule>
  </conditionalFormatting>
  <conditionalFormatting sqref="A21:AF21">
    <cfRule type="expression" dxfId="37" priority="11" stopIfTrue="1">
      <formula>$A21&lt;&gt;""</formula>
    </cfRule>
  </conditionalFormatting>
  <conditionalFormatting sqref="A22:AF22">
    <cfRule type="expression" dxfId="36" priority="10" stopIfTrue="1">
      <formula>$A22&lt;&gt;""</formula>
    </cfRule>
  </conditionalFormatting>
  <conditionalFormatting sqref="A23:AF23">
    <cfRule type="expression" dxfId="35" priority="9" stopIfTrue="1">
      <formula>$A23&lt;&gt;""</formula>
    </cfRule>
  </conditionalFormatting>
  <conditionalFormatting sqref="A24:AF24">
    <cfRule type="expression" dxfId="34" priority="8" stopIfTrue="1">
      <formula>$A24&lt;&gt;""</formula>
    </cfRule>
  </conditionalFormatting>
  <conditionalFormatting sqref="A25:AF25">
    <cfRule type="expression" dxfId="33" priority="7" stopIfTrue="1">
      <formula>$A25&lt;&gt;""</formula>
    </cfRule>
  </conditionalFormatting>
  <conditionalFormatting sqref="A26:AF26">
    <cfRule type="expression" dxfId="32" priority="6" stopIfTrue="1">
      <formula>$A26&lt;&gt;""</formula>
    </cfRule>
  </conditionalFormatting>
  <conditionalFormatting sqref="A27:AF27">
    <cfRule type="expression" dxfId="31" priority="5" stopIfTrue="1">
      <formula>$A27&lt;&gt;""</formula>
    </cfRule>
  </conditionalFormatting>
  <conditionalFormatting sqref="A28:AF28">
    <cfRule type="expression" dxfId="30" priority="4" stopIfTrue="1">
      <formula>$A28&lt;&gt;""</formula>
    </cfRule>
  </conditionalFormatting>
  <conditionalFormatting sqref="A29:AF29">
    <cfRule type="expression" dxfId="29" priority="3" stopIfTrue="1">
      <formula>$A29&lt;&gt;""</formula>
    </cfRule>
  </conditionalFormatting>
  <conditionalFormatting sqref="A30:AF30">
    <cfRule type="expression" dxfId="28" priority="2" stopIfTrue="1">
      <formula>$A30&lt;&gt;""</formula>
    </cfRule>
  </conditionalFormatting>
  <conditionalFormatting sqref="A7:AF7">
    <cfRule type="expression" dxfId="2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ゴシック,標準"&amp;14【災害】中間処理後の再生利用量の状況（令和2年度実績）&amp;R&amp;A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Sheet24"/>
  <dimension ref="A1:BI992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120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5" t="s">
        <v>0</v>
      </c>
      <c r="B2" s="85" t="s">
        <v>24</v>
      </c>
      <c r="C2" s="85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7"/>
      <c r="B3" s="87"/>
      <c r="C3" s="88"/>
      <c r="D3" s="101" t="s">
        <v>10</v>
      </c>
      <c r="E3" s="85" t="s">
        <v>7</v>
      </c>
      <c r="F3" s="98" t="s">
        <v>37</v>
      </c>
      <c r="G3" s="99"/>
      <c r="H3" s="99"/>
      <c r="I3" s="99"/>
      <c r="J3" s="99"/>
      <c r="K3" s="99"/>
      <c r="L3" s="99"/>
      <c r="M3" s="99"/>
      <c r="N3" s="100"/>
      <c r="O3" s="85" t="s">
        <v>104</v>
      </c>
      <c r="P3" s="85" t="s">
        <v>38</v>
      </c>
      <c r="Q3" s="101" t="s">
        <v>10</v>
      </c>
      <c r="R3" s="85" t="s">
        <v>7</v>
      </c>
      <c r="S3" s="102" t="s">
        <v>39</v>
      </c>
      <c r="T3" s="103"/>
      <c r="U3" s="103"/>
      <c r="V3" s="103"/>
      <c r="W3" s="103"/>
      <c r="X3" s="103"/>
      <c r="Y3" s="103"/>
      <c r="Z3" s="103"/>
      <c r="AA3" s="104"/>
      <c r="AB3" s="101" t="s">
        <v>6</v>
      </c>
      <c r="AC3" s="85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1" t="s">
        <v>10</v>
      </c>
      <c r="AN3" s="85" t="s">
        <v>103</v>
      </c>
      <c r="AO3" s="85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1" t="s">
        <v>88</v>
      </c>
      <c r="AZ3" s="85" t="s">
        <v>92</v>
      </c>
      <c r="BA3" s="85" t="s">
        <v>93</v>
      </c>
      <c r="BB3" s="85" t="s">
        <v>94</v>
      </c>
      <c r="BC3" s="85" t="s">
        <v>95</v>
      </c>
      <c r="BD3" s="85" t="s">
        <v>96</v>
      </c>
      <c r="BE3" s="85" t="s">
        <v>97</v>
      </c>
      <c r="BF3" s="85" t="s">
        <v>98</v>
      </c>
      <c r="BG3" s="85" t="s">
        <v>71</v>
      </c>
      <c r="BH3" s="85" t="s">
        <v>99</v>
      </c>
      <c r="BI3" s="85" t="s">
        <v>102</v>
      </c>
    </row>
    <row r="4" spans="1:61" s="3" customFormat="1" ht="25.5" customHeight="1">
      <c r="A4" s="87"/>
      <c r="B4" s="87"/>
      <c r="C4" s="88"/>
      <c r="D4" s="101"/>
      <c r="E4" s="88"/>
      <c r="F4" s="101" t="s">
        <v>10</v>
      </c>
      <c r="G4" s="85" t="s">
        <v>12</v>
      </c>
      <c r="H4" s="85" t="s">
        <v>13</v>
      </c>
      <c r="I4" s="85" t="s">
        <v>14</v>
      </c>
      <c r="J4" s="85" t="s">
        <v>15</v>
      </c>
      <c r="K4" s="85" t="s">
        <v>20</v>
      </c>
      <c r="L4" s="85" t="s">
        <v>17</v>
      </c>
      <c r="M4" s="85" t="s">
        <v>71</v>
      </c>
      <c r="N4" s="85" t="s">
        <v>21</v>
      </c>
      <c r="O4" s="88"/>
      <c r="P4" s="105"/>
      <c r="Q4" s="101"/>
      <c r="R4" s="87"/>
      <c r="S4" s="87" t="s">
        <v>10</v>
      </c>
      <c r="T4" s="85" t="s">
        <v>12</v>
      </c>
      <c r="U4" s="85" t="s">
        <v>13</v>
      </c>
      <c r="V4" s="85" t="s">
        <v>14</v>
      </c>
      <c r="W4" s="85" t="s">
        <v>15</v>
      </c>
      <c r="X4" s="85" t="s">
        <v>20</v>
      </c>
      <c r="Y4" s="85" t="s">
        <v>17</v>
      </c>
      <c r="Z4" s="85" t="s">
        <v>71</v>
      </c>
      <c r="AA4" s="85" t="s">
        <v>21</v>
      </c>
      <c r="AB4" s="101"/>
      <c r="AC4" s="88"/>
      <c r="AD4" s="101" t="s">
        <v>6</v>
      </c>
      <c r="AE4" s="85" t="s">
        <v>12</v>
      </c>
      <c r="AF4" s="85" t="s">
        <v>13</v>
      </c>
      <c r="AG4" s="85" t="s">
        <v>14</v>
      </c>
      <c r="AH4" s="85" t="s">
        <v>15</v>
      </c>
      <c r="AI4" s="85" t="s">
        <v>20</v>
      </c>
      <c r="AJ4" s="85" t="s">
        <v>17</v>
      </c>
      <c r="AK4" s="85" t="s">
        <v>71</v>
      </c>
      <c r="AL4" s="85" t="s">
        <v>21</v>
      </c>
      <c r="AM4" s="101"/>
      <c r="AN4" s="88"/>
      <c r="AO4" s="88"/>
      <c r="AP4" s="101" t="s">
        <v>10</v>
      </c>
      <c r="AQ4" s="85" t="s">
        <v>12</v>
      </c>
      <c r="AR4" s="85" t="s">
        <v>13</v>
      </c>
      <c r="AS4" s="85" t="s">
        <v>14</v>
      </c>
      <c r="AT4" s="85" t="s">
        <v>15</v>
      </c>
      <c r="AU4" s="85" t="s">
        <v>20</v>
      </c>
      <c r="AV4" s="85" t="s">
        <v>17</v>
      </c>
      <c r="AW4" s="85" t="s">
        <v>71</v>
      </c>
      <c r="AX4" s="85" t="s">
        <v>21</v>
      </c>
      <c r="AY4" s="101"/>
      <c r="AZ4" s="87"/>
      <c r="BA4" s="87"/>
      <c r="BB4" s="87"/>
      <c r="BC4" s="87"/>
      <c r="BD4" s="87"/>
      <c r="BE4" s="87"/>
      <c r="BF4" s="87"/>
      <c r="BG4" s="87"/>
      <c r="BH4" s="87"/>
      <c r="BI4" s="87"/>
    </row>
    <row r="5" spans="1:61" s="3" customFormat="1" ht="25.5" customHeight="1">
      <c r="A5" s="87"/>
      <c r="B5" s="87"/>
      <c r="C5" s="88"/>
      <c r="D5" s="101"/>
      <c r="E5" s="88"/>
      <c r="F5" s="101"/>
      <c r="G5" s="88"/>
      <c r="H5" s="87"/>
      <c r="I5" s="87"/>
      <c r="J5" s="87"/>
      <c r="K5" s="87"/>
      <c r="L5" s="87"/>
      <c r="M5" s="87"/>
      <c r="N5" s="88"/>
      <c r="O5" s="87"/>
      <c r="P5" s="105"/>
      <c r="Q5" s="101"/>
      <c r="R5" s="87"/>
      <c r="S5" s="88"/>
      <c r="T5" s="88"/>
      <c r="U5" s="87"/>
      <c r="V5" s="87"/>
      <c r="W5" s="87"/>
      <c r="X5" s="87"/>
      <c r="Y5" s="87"/>
      <c r="Z5" s="87"/>
      <c r="AA5" s="88"/>
      <c r="AB5" s="101"/>
      <c r="AC5" s="87"/>
      <c r="AD5" s="101"/>
      <c r="AE5" s="88"/>
      <c r="AF5" s="87"/>
      <c r="AG5" s="87"/>
      <c r="AH5" s="87"/>
      <c r="AI5" s="87"/>
      <c r="AJ5" s="87"/>
      <c r="AK5" s="87"/>
      <c r="AL5" s="88"/>
      <c r="AM5" s="101"/>
      <c r="AN5" s="87"/>
      <c r="AO5" s="87"/>
      <c r="AP5" s="101"/>
      <c r="AQ5" s="88"/>
      <c r="AR5" s="87"/>
      <c r="AS5" s="87"/>
      <c r="AT5" s="87"/>
      <c r="AU5" s="87"/>
      <c r="AV5" s="87"/>
      <c r="AW5" s="87"/>
      <c r="AX5" s="88"/>
      <c r="AY5" s="101"/>
      <c r="AZ5" s="87"/>
      <c r="BA5" s="87"/>
      <c r="BB5" s="87"/>
      <c r="BC5" s="87"/>
      <c r="BD5" s="87"/>
      <c r="BE5" s="87"/>
      <c r="BF5" s="87"/>
      <c r="BG5" s="87"/>
      <c r="BH5" s="87"/>
      <c r="BI5" s="87"/>
    </row>
    <row r="6" spans="1:61" s="13" customFormat="1" ht="11.25">
      <c r="A6" s="87"/>
      <c r="B6" s="87"/>
      <c r="C6" s="88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124</v>
      </c>
      <c r="B7" s="44" t="s">
        <v>426</v>
      </c>
      <c r="C7" s="45" t="s">
        <v>79</v>
      </c>
      <c r="D7" s="58">
        <f>SUM($D$8:$D$30)</f>
        <v>18784</v>
      </c>
      <c r="E7" s="58">
        <f>SUM($E$8:$E$30)</f>
        <v>129</v>
      </c>
      <c r="F7" s="58">
        <f>SUM($F$8:$F$30)</f>
        <v>18498</v>
      </c>
      <c r="G7" s="58">
        <f>SUM($G$8:$G$30)</f>
        <v>245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1333</v>
      </c>
      <c r="M7" s="58">
        <f>SUM($M$8:$M$30)</f>
        <v>11405</v>
      </c>
      <c r="N7" s="58">
        <f>SUM($N$8:$N$30)</f>
        <v>5515</v>
      </c>
      <c r="O7" s="58">
        <f>SUM($O$8:$O$30)</f>
        <v>73</v>
      </c>
      <c r="P7" s="58">
        <f>SUM($P$8:$P$30)</f>
        <v>84</v>
      </c>
      <c r="Q7" s="58">
        <f>SUM($Q$8:$Q$30)</f>
        <v>141</v>
      </c>
      <c r="R7" s="58">
        <f>SUM($R$8:$R$30)</f>
        <v>129</v>
      </c>
      <c r="S7" s="58">
        <f>SUM($S$8:$S$30)</f>
        <v>12</v>
      </c>
      <c r="T7" s="58">
        <f>SUM($T$8:$T$30)</f>
        <v>12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12985</v>
      </c>
      <c r="AC7" s="58">
        <f>SUM($AC$8:$AC$30)</f>
        <v>14</v>
      </c>
      <c r="AD7" s="58">
        <f>SUM($AD$8:$AD$30)</f>
        <v>12971</v>
      </c>
      <c r="AE7" s="58">
        <f>SUM($AE$8:$AE$30)</f>
        <v>233</v>
      </c>
      <c r="AF7" s="58">
        <f>SUM($AF$8:$AF$30)</f>
        <v>0</v>
      </c>
      <c r="AG7" s="58">
        <f>SUM($AG$8:$AG$30)</f>
        <v>0</v>
      </c>
      <c r="AH7" s="58">
        <f>SUM($AH$8:$AH$30)</f>
        <v>0</v>
      </c>
      <c r="AI7" s="58">
        <f>SUM($AI$8:$AI$30)</f>
        <v>0</v>
      </c>
      <c r="AJ7" s="58">
        <f>SUM($AJ$8:$AJ$30)</f>
        <v>1333</v>
      </c>
      <c r="AK7" s="58">
        <f>SUM($AK$8:$AK$30)</f>
        <v>11405</v>
      </c>
      <c r="AL7" s="58">
        <f>SUM($AL$8:$AL$30)</f>
        <v>0</v>
      </c>
      <c r="AM7" s="58">
        <f>SUM($AM$8:$AM$30)</f>
        <v>73</v>
      </c>
      <c r="AN7" s="58">
        <f>SUM($AN$8:$AN$30)</f>
        <v>73</v>
      </c>
      <c r="AO7" s="58">
        <f>SUM($AO$8:$AO$30)</f>
        <v>0</v>
      </c>
      <c r="AP7" s="58">
        <f>SUM($AP$8:$AP$30)</f>
        <v>0</v>
      </c>
      <c r="AQ7" s="58">
        <f>SUM($AQ$8:$AQ$30)</f>
        <v>0</v>
      </c>
      <c r="AR7" s="58">
        <f>SUM($AR$8:$AR$30)</f>
        <v>0</v>
      </c>
      <c r="AS7" s="58">
        <f>SUM($AS$8:$AS$30)</f>
        <v>0</v>
      </c>
      <c r="AT7" s="58">
        <f>SUM($AT$8:$AT$30)</f>
        <v>0</v>
      </c>
      <c r="AU7" s="58">
        <f>SUM($AU$8:$AU$30)</f>
        <v>0</v>
      </c>
      <c r="AV7" s="58">
        <f>SUM($AV$8:$AV$30)</f>
        <v>0</v>
      </c>
      <c r="AW7" s="58">
        <f>SUM($AW$8:$AW$30)</f>
        <v>0</v>
      </c>
      <c r="AX7" s="58">
        <f>SUM($AX$8:$AX$30)</f>
        <v>0</v>
      </c>
      <c r="AY7" s="58">
        <f>SUM($AY$8:$AY$30)</f>
        <v>0</v>
      </c>
      <c r="AZ7" s="58">
        <f>SUM($AZ$8:$AZ$30)</f>
        <v>0</v>
      </c>
      <c r="BA7" s="58">
        <f>SUM($BA$8:$BA$30)</f>
        <v>0</v>
      </c>
      <c r="BB7" s="58">
        <f>SUM($BB$8:$BB$30)</f>
        <v>0</v>
      </c>
      <c r="BC7" s="58">
        <f>SUM($BC$8:$BC$30)</f>
        <v>0</v>
      </c>
      <c r="BD7" s="58">
        <f>SUM($BD$8:$BD$30)</f>
        <v>0</v>
      </c>
      <c r="BE7" s="58">
        <f>SUM($BE$8:$BE$30)</f>
        <v>0</v>
      </c>
      <c r="BF7" s="58">
        <f>SUM($BF$8:$BF$30)</f>
        <v>0</v>
      </c>
      <c r="BG7" s="58">
        <f>SUM($BG$8:$BG$30)</f>
        <v>0</v>
      </c>
      <c r="BH7" s="58">
        <f>SUM($BH$8:$BH$30)</f>
        <v>0</v>
      </c>
      <c r="BI7" s="58" t="s">
        <v>81</v>
      </c>
    </row>
    <row r="8" spans="1:61" s="12" customFormat="1" ht="12" customHeight="1">
      <c r="A8" s="49" t="s">
        <v>150</v>
      </c>
      <c r="B8" s="50" t="s">
        <v>151</v>
      </c>
      <c r="C8" s="49" t="s">
        <v>152</v>
      </c>
      <c r="D8" s="67">
        <f t="shared" ref="D8:D30" si="0">SUM(E8,F8,O8,P8)</f>
        <v>0</v>
      </c>
      <c r="E8" s="67">
        <f t="shared" ref="E8:E30" si="1">R8</f>
        <v>0</v>
      </c>
      <c r="F8" s="67">
        <f t="shared" ref="F8:F30" si="2"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 t="shared" ref="O8:O30" si="3">AN8</f>
        <v>0</v>
      </c>
      <c r="P8" s="39">
        <f>資源化量内訳!AG8</f>
        <v>0</v>
      </c>
      <c r="Q8" s="67">
        <f t="shared" ref="Q8:Q30" si="4">SUM(R8:S8)</f>
        <v>0</v>
      </c>
      <c r="R8" s="67">
        <v>0</v>
      </c>
      <c r="S8" s="67">
        <f t="shared" ref="S8:S30" si="5"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 t="shared" ref="AB8:AB30" si="6">SUM(AC8:AD8)</f>
        <v>0</v>
      </c>
      <c r="AC8" s="67">
        <v>0</v>
      </c>
      <c r="AD8" s="67">
        <f t="shared" ref="AD8:AD30" si="7"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 t="shared" ref="AM8:AM30" si="8">SUM(AN8:AP8)</f>
        <v>0</v>
      </c>
      <c r="AN8" s="71">
        <v>0</v>
      </c>
      <c r="AO8" s="49">
        <v>0</v>
      </c>
      <c r="AP8" s="49">
        <f t="shared" ref="AP8:AP30" si="9"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 t="shared" ref="AY8:AY30" si="10"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124</v>
      </c>
      <c r="B9" s="50" t="s">
        <v>171</v>
      </c>
      <c r="C9" s="49" t="s">
        <v>154</v>
      </c>
      <c r="D9" s="67">
        <f t="shared" si="0"/>
        <v>1213</v>
      </c>
      <c r="E9" s="67">
        <f t="shared" si="1"/>
        <v>115</v>
      </c>
      <c r="F9" s="67">
        <f t="shared" si="2"/>
        <v>985</v>
      </c>
      <c r="G9" s="67">
        <v>12</v>
      </c>
      <c r="H9" s="67">
        <v>0</v>
      </c>
      <c r="I9" s="67">
        <v>0</v>
      </c>
      <c r="J9" s="67">
        <v>0</v>
      </c>
      <c r="K9" s="67">
        <v>0</v>
      </c>
      <c r="L9" s="67">
        <v>973</v>
      </c>
      <c r="M9" s="67">
        <v>0</v>
      </c>
      <c r="N9" s="67">
        <v>0</v>
      </c>
      <c r="O9" s="67">
        <f t="shared" si="3"/>
        <v>73</v>
      </c>
      <c r="P9" s="39">
        <f>資源化量内訳!AG9</f>
        <v>40</v>
      </c>
      <c r="Q9" s="67">
        <f t="shared" si="4"/>
        <v>127</v>
      </c>
      <c r="R9" s="67">
        <v>115</v>
      </c>
      <c r="S9" s="67">
        <f t="shared" si="5"/>
        <v>12</v>
      </c>
      <c r="T9" s="67">
        <v>12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 t="shared" si="6"/>
        <v>973</v>
      </c>
      <c r="AC9" s="67">
        <v>0</v>
      </c>
      <c r="AD9" s="67">
        <f t="shared" si="7"/>
        <v>973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973</v>
      </c>
      <c r="AK9" s="67">
        <v>0</v>
      </c>
      <c r="AL9" s="68" t="s">
        <v>81</v>
      </c>
      <c r="AM9" s="49">
        <f t="shared" si="8"/>
        <v>73</v>
      </c>
      <c r="AN9" s="71">
        <v>73</v>
      </c>
      <c r="AO9" s="49">
        <v>0</v>
      </c>
      <c r="AP9" s="49">
        <f t="shared" si="9"/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 t="shared" si="10"/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2" customFormat="1" ht="12" customHeight="1">
      <c r="A10" s="49" t="s">
        <v>147</v>
      </c>
      <c r="B10" s="50" t="s">
        <v>193</v>
      </c>
      <c r="C10" s="49" t="s">
        <v>194</v>
      </c>
      <c r="D10" s="67">
        <f t="shared" si="0"/>
        <v>17571</v>
      </c>
      <c r="E10" s="67">
        <f t="shared" si="1"/>
        <v>14</v>
      </c>
      <c r="F10" s="67">
        <f t="shared" si="2"/>
        <v>17513</v>
      </c>
      <c r="G10" s="67">
        <v>233</v>
      </c>
      <c r="H10" s="67">
        <v>0</v>
      </c>
      <c r="I10" s="67">
        <v>0</v>
      </c>
      <c r="J10" s="67">
        <v>0</v>
      </c>
      <c r="K10" s="67">
        <v>0</v>
      </c>
      <c r="L10" s="67">
        <v>360</v>
      </c>
      <c r="M10" s="67">
        <v>11405</v>
      </c>
      <c r="N10" s="67">
        <v>5515</v>
      </c>
      <c r="O10" s="67">
        <f t="shared" si="3"/>
        <v>0</v>
      </c>
      <c r="P10" s="39">
        <f>資源化量内訳!AG10</f>
        <v>44</v>
      </c>
      <c r="Q10" s="67">
        <f t="shared" si="4"/>
        <v>14</v>
      </c>
      <c r="R10" s="67">
        <v>14</v>
      </c>
      <c r="S10" s="67">
        <f t="shared" si="5"/>
        <v>0</v>
      </c>
      <c r="T10" s="67">
        <v>0</v>
      </c>
      <c r="U10" s="67">
        <v>0</v>
      </c>
      <c r="V10" s="67">
        <v>0</v>
      </c>
      <c r="W10" s="67">
        <v>0</v>
      </c>
      <c r="X10" s="67">
        <v>0</v>
      </c>
      <c r="Y10" s="67">
        <v>0</v>
      </c>
      <c r="Z10" s="67">
        <v>0</v>
      </c>
      <c r="AA10" s="67">
        <v>0</v>
      </c>
      <c r="AB10" s="67">
        <f t="shared" si="6"/>
        <v>12012</v>
      </c>
      <c r="AC10" s="67">
        <v>14</v>
      </c>
      <c r="AD10" s="67">
        <f t="shared" si="7"/>
        <v>11998</v>
      </c>
      <c r="AE10" s="67">
        <v>233</v>
      </c>
      <c r="AF10" s="67">
        <v>0</v>
      </c>
      <c r="AG10" s="67">
        <v>0</v>
      </c>
      <c r="AH10" s="67">
        <v>0</v>
      </c>
      <c r="AI10" s="67">
        <v>0</v>
      </c>
      <c r="AJ10" s="67">
        <v>360</v>
      </c>
      <c r="AK10" s="67">
        <v>11405</v>
      </c>
      <c r="AL10" s="68" t="s">
        <v>81</v>
      </c>
      <c r="AM10" s="49">
        <f t="shared" si="8"/>
        <v>0</v>
      </c>
      <c r="AN10" s="71">
        <v>0</v>
      </c>
      <c r="AO10" s="49">
        <v>0</v>
      </c>
      <c r="AP10" s="49">
        <f t="shared" si="9"/>
        <v>0</v>
      </c>
      <c r="AQ10" s="49">
        <v>0</v>
      </c>
      <c r="AR10" s="49">
        <v>0</v>
      </c>
      <c r="AS10" s="49">
        <v>0</v>
      </c>
      <c r="AT10" s="49">
        <v>0</v>
      </c>
      <c r="AU10" s="49">
        <v>0</v>
      </c>
      <c r="AV10" s="49">
        <v>0</v>
      </c>
      <c r="AW10" s="49">
        <v>0</v>
      </c>
      <c r="AX10" s="49">
        <v>0</v>
      </c>
      <c r="AY10" s="49">
        <f t="shared" si="10"/>
        <v>0</v>
      </c>
      <c r="AZ10" s="49">
        <v>0</v>
      </c>
      <c r="BA10" s="49">
        <v>0</v>
      </c>
      <c r="BB10" s="49">
        <v>0</v>
      </c>
      <c r="BC10" s="49">
        <v>0</v>
      </c>
      <c r="BD10" s="49">
        <v>0</v>
      </c>
      <c r="BE10" s="49">
        <v>0</v>
      </c>
      <c r="BF10" s="49">
        <v>0</v>
      </c>
      <c r="BG10" s="49">
        <v>0</v>
      </c>
      <c r="BH10" s="49">
        <v>0</v>
      </c>
      <c r="BI10" s="49" t="s">
        <v>81</v>
      </c>
    </row>
    <row r="11" spans="1:61" s="12" customFormat="1" ht="12" customHeight="1">
      <c r="A11" s="49" t="s">
        <v>147</v>
      </c>
      <c r="B11" s="50" t="s">
        <v>195</v>
      </c>
      <c r="C11" s="49" t="s">
        <v>196</v>
      </c>
      <c r="D11" s="67">
        <f t="shared" si="0"/>
        <v>0</v>
      </c>
      <c r="E11" s="67">
        <f t="shared" si="1"/>
        <v>0</v>
      </c>
      <c r="F11" s="67">
        <f t="shared" si="2"/>
        <v>0</v>
      </c>
      <c r="G11" s="67">
        <v>0</v>
      </c>
      <c r="H11" s="67">
        <v>0</v>
      </c>
      <c r="I11" s="67">
        <v>0</v>
      </c>
      <c r="J11" s="67">
        <v>0</v>
      </c>
      <c r="K11" s="67">
        <v>0</v>
      </c>
      <c r="L11" s="67">
        <v>0</v>
      </c>
      <c r="M11" s="67">
        <v>0</v>
      </c>
      <c r="N11" s="67">
        <v>0</v>
      </c>
      <c r="O11" s="67">
        <f t="shared" si="3"/>
        <v>0</v>
      </c>
      <c r="P11" s="39">
        <f>資源化量内訳!AG11</f>
        <v>0</v>
      </c>
      <c r="Q11" s="67">
        <f t="shared" si="4"/>
        <v>0</v>
      </c>
      <c r="R11" s="67">
        <v>0</v>
      </c>
      <c r="S11" s="67">
        <f t="shared" si="5"/>
        <v>0</v>
      </c>
      <c r="T11" s="67">
        <v>0</v>
      </c>
      <c r="U11" s="67">
        <v>0</v>
      </c>
      <c r="V11" s="67">
        <v>0</v>
      </c>
      <c r="W11" s="67">
        <v>0</v>
      </c>
      <c r="X11" s="67">
        <v>0</v>
      </c>
      <c r="Y11" s="67">
        <v>0</v>
      </c>
      <c r="Z11" s="67">
        <v>0</v>
      </c>
      <c r="AA11" s="67">
        <v>0</v>
      </c>
      <c r="AB11" s="67">
        <f t="shared" si="6"/>
        <v>0</v>
      </c>
      <c r="AC11" s="67">
        <v>0</v>
      </c>
      <c r="AD11" s="67">
        <f t="shared" si="7"/>
        <v>0</v>
      </c>
      <c r="AE11" s="67">
        <v>0</v>
      </c>
      <c r="AF11" s="67">
        <v>0</v>
      </c>
      <c r="AG11" s="67">
        <v>0</v>
      </c>
      <c r="AH11" s="67">
        <v>0</v>
      </c>
      <c r="AI11" s="67">
        <v>0</v>
      </c>
      <c r="AJ11" s="67">
        <v>0</v>
      </c>
      <c r="AK11" s="67">
        <v>0</v>
      </c>
      <c r="AL11" s="68" t="s">
        <v>81</v>
      </c>
      <c r="AM11" s="49">
        <f t="shared" si="8"/>
        <v>0</v>
      </c>
      <c r="AN11" s="71">
        <v>0</v>
      </c>
      <c r="AO11" s="49">
        <v>0</v>
      </c>
      <c r="AP11" s="49">
        <f t="shared" si="9"/>
        <v>0</v>
      </c>
      <c r="AQ11" s="49">
        <v>0</v>
      </c>
      <c r="AR11" s="49">
        <v>0</v>
      </c>
      <c r="AS11" s="49">
        <v>0</v>
      </c>
      <c r="AT11" s="49">
        <v>0</v>
      </c>
      <c r="AU11" s="49">
        <v>0</v>
      </c>
      <c r="AV11" s="49">
        <v>0</v>
      </c>
      <c r="AW11" s="49">
        <v>0</v>
      </c>
      <c r="AX11" s="49">
        <v>0</v>
      </c>
      <c r="AY11" s="49">
        <f t="shared" si="10"/>
        <v>0</v>
      </c>
      <c r="AZ11" s="49">
        <v>0</v>
      </c>
      <c r="BA11" s="49">
        <v>0</v>
      </c>
      <c r="BB11" s="49">
        <v>0</v>
      </c>
      <c r="BC11" s="49">
        <v>0</v>
      </c>
      <c r="BD11" s="49">
        <v>0</v>
      </c>
      <c r="BE11" s="49">
        <v>0</v>
      </c>
      <c r="BF11" s="49">
        <v>0</v>
      </c>
      <c r="BG11" s="49">
        <v>0</v>
      </c>
      <c r="BH11" s="49">
        <v>0</v>
      </c>
      <c r="BI11" s="49" t="s">
        <v>81</v>
      </c>
    </row>
    <row r="12" spans="1:61" s="12" customFormat="1" ht="12" customHeight="1">
      <c r="A12" s="49" t="s">
        <v>136</v>
      </c>
      <c r="B12" s="50" t="s">
        <v>217</v>
      </c>
      <c r="C12" s="49" t="s">
        <v>238</v>
      </c>
      <c r="D12" s="67">
        <f t="shared" si="0"/>
        <v>0</v>
      </c>
      <c r="E12" s="67">
        <f t="shared" si="1"/>
        <v>0</v>
      </c>
      <c r="F12" s="67">
        <f t="shared" si="2"/>
        <v>0</v>
      </c>
      <c r="G12" s="67">
        <v>0</v>
      </c>
      <c r="H12" s="67">
        <v>0</v>
      </c>
      <c r="I12" s="67">
        <v>0</v>
      </c>
      <c r="J12" s="67">
        <v>0</v>
      </c>
      <c r="K12" s="67">
        <v>0</v>
      </c>
      <c r="L12" s="67">
        <v>0</v>
      </c>
      <c r="M12" s="67">
        <v>0</v>
      </c>
      <c r="N12" s="67">
        <v>0</v>
      </c>
      <c r="O12" s="67">
        <f t="shared" si="3"/>
        <v>0</v>
      </c>
      <c r="P12" s="39">
        <f>資源化量内訳!AG12</f>
        <v>0</v>
      </c>
      <c r="Q12" s="67">
        <f t="shared" si="4"/>
        <v>0</v>
      </c>
      <c r="R12" s="67">
        <v>0</v>
      </c>
      <c r="S12" s="67">
        <f t="shared" si="5"/>
        <v>0</v>
      </c>
      <c r="T12" s="67">
        <v>0</v>
      </c>
      <c r="U12" s="67">
        <v>0</v>
      </c>
      <c r="V12" s="67">
        <v>0</v>
      </c>
      <c r="W12" s="67">
        <v>0</v>
      </c>
      <c r="X12" s="67">
        <v>0</v>
      </c>
      <c r="Y12" s="67">
        <v>0</v>
      </c>
      <c r="Z12" s="67">
        <v>0</v>
      </c>
      <c r="AA12" s="67">
        <v>0</v>
      </c>
      <c r="AB12" s="67">
        <f t="shared" si="6"/>
        <v>0</v>
      </c>
      <c r="AC12" s="67">
        <v>0</v>
      </c>
      <c r="AD12" s="67">
        <f t="shared" si="7"/>
        <v>0</v>
      </c>
      <c r="AE12" s="67">
        <v>0</v>
      </c>
      <c r="AF12" s="67">
        <v>0</v>
      </c>
      <c r="AG12" s="67">
        <v>0</v>
      </c>
      <c r="AH12" s="67">
        <v>0</v>
      </c>
      <c r="AI12" s="67">
        <v>0</v>
      </c>
      <c r="AJ12" s="67">
        <v>0</v>
      </c>
      <c r="AK12" s="67">
        <v>0</v>
      </c>
      <c r="AL12" s="68" t="s">
        <v>81</v>
      </c>
      <c r="AM12" s="49">
        <f t="shared" si="8"/>
        <v>0</v>
      </c>
      <c r="AN12" s="71">
        <v>0</v>
      </c>
      <c r="AO12" s="49">
        <v>0</v>
      </c>
      <c r="AP12" s="49">
        <f t="shared" si="9"/>
        <v>0</v>
      </c>
      <c r="AQ12" s="49">
        <v>0</v>
      </c>
      <c r="AR12" s="49">
        <v>0</v>
      </c>
      <c r="AS12" s="49">
        <v>0</v>
      </c>
      <c r="AT12" s="49">
        <v>0</v>
      </c>
      <c r="AU12" s="49">
        <v>0</v>
      </c>
      <c r="AV12" s="49">
        <v>0</v>
      </c>
      <c r="AW12" s="49">
        <v>0</v>
      </c>
      <c r="AX12" s="49">
        <v>0</v>
      </c>
      <c r="AY12" s="49">
        <f t="shared" si="10"/>
        <v>0</v>
      </c>
      <c r="AZ12" s="49">
        <v>0</v>
      </c>
      <c r="BA12" s="49">
        <v>0</v>
      </c>
      <c r="BB12" s="49">
        <v>0</v>
      </c>
      <c r="BC12" s="49">
        <v>0</v>
      </c>
      <c r="BD12" s="49">
        <v>0</v>
      </c>
      <c r="BE12" s="49">
        <v>0</v>
      </c>
      <c r="BF12" s="49">
        <v>0</v>
      </c>
      <c r="BG12" s="49">
        <v>0</v>
      </c>
      <c r="BH12" s="49">
        <v>0</v>
      </c>
      <c r="BI12" s="49" t="s">
        <v>81</v>
      </c>
    </row>
    <row r="13" spans="1:61" s="12" customFormat="1" ht="12" customHeight="1">
      <c r="A13" s="49" t="s">
        <v>124</v>
      </c>
      <c r="B13" s="50" t="s">
        <v>239</v>
      </c>
      <c r="C13" s="49" t="s">
        <v>261</v>
      </c>
      <c r="D13" s="67">
        <f t="shared" si="0"/>
        <v>0</v>
      </c>
      <c r="E13" s="67">
        <f t="shared" si="1"/>
        <v>0</v>
      </c>
      <c r="F13" s="67">
        <f t="shared" si="2"/>
        <v>0</v>
      </c>
      <c r="G13" s="67">
        <v>0</v>
      </c>
      <c r="H13" s="67">
        <v>0</v>
      </c>
      <c r="I13" s="67">
        <v>0</v>
      </c>
      <c r="J13" s="67">
        <v>0</v>
      </c>
      <c r="K13" s="67">
        <v>0</v>
      </c>
      <c r="L13" s="67">
        <v>0</v>
      </c>
      <c r="M13" s="67">
        <v>0</v>
      </c>
      <c r="N13" s="67">
        <v>0</v>
      </c>
      <c r="O13" s="67">
        <f t="shared" si="3"/>
        <v>0</v>
      </c>
      <c r="P13" s="39">
        <f>資源化量内訳!AG13</f>
        <v>0</v>
      </c>
      <c r="Q13" s="67">
        <f t="shared" si="4"/>
        <v>0</v>
      </c>
      <c r="R13" s="67">
        <v>0</v>
      </c>
      <c r="S13" s="67">
        <f t="shared" si="5"/>
        <v>0</v>
      </c>
      <c r="T13" s="67">
        <v>0</v>
      </c>
      <c r="U13" s="67">
        <v>0</v>
      </c>
      <c r="V13" s="67">
        <v>0</v>
      </c>
      <c r="W13" s="67">
        <v>0</v>
      </c>
      <c r="X13" s="67">
        <v>0</v>
      </c>
      <c r="Y13" s="67">
        <v>0</v>
      </c>
      <c r="Z13" s="67">
        <v>0</v>
      </c>
      <c r="AA13" s="67">
        <v>0</v>
      </c>
      <c r="AB13" s="67">
        <f t="shared" si="6"/>
        <v>0</v>
      </c>
      <c r="AC13" s="67">
        <v>0</v>
      </c>
      <c r="AD13" s="67">
        <f t="shared" si="7"/>
        <v>0</v>
      </c>
      <c r="AE13" s="67">
        <v>0</v>
      </c>
      <c r="AF13" s="67">
        <v>0</v>
      </c>
      <c r="AG13" s="67">
        <v>0</v>
      </c>
      <c r="AH13" s="67">
        <v>0</v>
      </c>
      <c r="AI13" s="67">
        <v>0</v>
      </c>
      <c r="AJ13" s="67">
        <v>0</v>
      </c>
      <c r="AK13" s="67">
        <v>0</v>
      </c>
      <c r="AL13" s="68" t="s">
        <v>81</v>
      </c>
      <c r="AM13" s="49">
        <f t="shared" si="8"/>
        <v>0</v>
      </c>
      <c r="AN13" s="71">
        <v>0</v>
      </c>
      <c r="AO13" s="49">
        <v>0</v>
      </c>
      <c r="AP13" s="49">
        <f t="shared" si="9"/>
        <v>0</v>
      </c>
      <c r="AQ13" s="49">
        <v>0</v>
      </c>
      <c r="AR13" s="49">
        <v>0</v>
      </c>
      <c r="AS13" s="49">
        <v>0</v>
      </c>
      <c r="AT13" s="49">
        <v>0</v>
      </c>
      <c r="AU13" s="49">
        <v>0</v>
      </c>
      <c r="AV13" s="49">
        <v>0</v>
      </c>
      <c r="AW13" s="49">
        <v>0</v>
      </c>
      <c r="AX13" s="49">
        <v>0</v>
      </c>
      <c r="AY13" s="49">
        <f t="shared" si="10"/>
        <v>0</v>
      </c>
      <c r="AZ13" s="49">
        <v>0</v>
      </c>
      <c r="BA13" s="49">
        <v>0</v>
      </c>
      <c r="BB13" s="49">
        <v>0</v>
      </c>
      <c r="BC13" s="49">
        <v>0</v>
      </c>
      <c r="BD13" s="49">
        <v>0</v>
      </c>
      <c r="BE13" s="49">
        <v>0</v>
      </c>
      <c r="BF13" s="49">
        <v>0</v>
      </c>
      <c r="BG13" s="49">
        <v>0</v>
      </c>
      <c r="BH13" s="49">
        <v>0</v>
      </c>
      <c r="BI13" s="49" t="s">
        <v>81</v>
      </c>
    </row>
    <row r="14" spans="1:61" s="12" customFormat="1" ht="12" customHeight="1">
      <c r="A14" s="49" t="s">
        <v>158</v>
      </c>
      <c r="B14" s="50" t="s">
        <v>262</v>
      </c>
      <c r="C14" s="49" t="s">
        <v>275</v>
      </c>
      <c r="D14" s="67">
        <f t="shared" si="0"/>
        <v>0</v>
      </c>
      <c r="E14" s="67">
        <f t="shared" si="1"/>
        <v>0</v>
      </c>
      <c r="F14" s="67">
        <f t="shared" si="2"/>
        <v>0</v>
      </c>
      <c r="G14" s="67">
        <v>0</v>
      </c>
      <c r="H14" s="67">
        <v>0</v>
      </c>
      <c r="I14" s="67">
        <v>0</v>
      </c>
      <c r="J14" s="67">
        <v>0</v>
      </c>
      <c r="K14" s="67">
        <v>0</v>
      </c>
      <c r="L14" s="67">
        <v>0</v>
      </c>
      <c r="M14" s="67">
        <v>0</v>
      </c>
      <c r="N14" s="67">
        <v>0</v>
      </c>
      <c r="O14" s="67">
        <f t="shared" si="3"/>
        <v>0</v>
      </c>
      <c r="P14" s="39">
        <f>資源化量内訳!AG14</f>
        <v>0</v>
      </c>
      <c r="Q14" s="67">
        <f t="shared" si="4"/>
        <v>0</v>
      </c>
      <c r="R14" s="67">
        <v>0</v>
      </c>
      <c r="S14" s="67">
        <f t="shared" si="5"/>
        <v>0</v>
      </c>
      <c r="T14" s="67">
        <v>0</v>
      </c>
      <c r="U14" s="67">
        <v>0</v>
      </c>
      <c r="V14" s="67">
        <v>0</v>
      </c>
      <c r="W14" s="67">
        <v>0</v>
      </c>
      <c r="X14" s="67">
        <v>0</v>
      </c>
      <c r="Y14" s="67">
        <v>0</v>
      </c>
      <c r="Z14" s="67">
        <v>0</v>
      </c>
      <c r="AA14" s="67">
        <v>0</v>
      </c>
      <c r="AB14" s="67">
        <f t="shared" si="6"/>
        <v>0</v>
      </c>
      <c r="AC14" s="67">
        <v>0</v>
      </c>
      <c r="AD14" s="67">
        <f t="shared" si="7"/>
        <v>0</v>
      </c>
      <c r="AE14" s="67">
        <v>0</v>
      </c>
      <c r="AF14" s="67">
        <v>0</v>
      </c>
      <c r="AG14" s="67">
        <v>0</v>
      </c>
      <c r="AH14" s="67">
        <v>0</v>
      </c>
      <c r="AI14" s="67">
        <v>0</v>
      </c>
      <c r="AJ14" s="67">
        <v>0</v>
      </c>
      <c r="AK14" s="67">
        <v>0</v>
      </c>
      <c r="AL14" s="68" t="s">
        <v>81</v>
      </c>
      <c r="AM14" s="49">
        <f t="shared" si="8"/>
        <v>0</v>
      </c>
      <c r="AN14" s="71">
        <v>0</v>
      </c>
      <c r="AO14" s="49">
        <v>0</v>
      </c>
      <c r="AP14" s="49">
        <f t="shared" si="9"/>
        <v>0</v>
      </c>
      <c r="AQ14" s="49">
        <v>0</v>
      </c>
      <c r="AR14" s="49">
        <v>0</v>
      </c>
      <c r="AS14" s="49">
        <v>0</v>
      </c>
      <c r="AT14" s="49">
        <v>0</v>
      </c>
      <c r="AU14" s="49">
        <v>0</v>
      </c>
      <c r="AV14" s="49">
        <v>0</v>
      </c>
      <c r="AW14" s="49">
        <v>0</v>
      </c>
      <c r="AX14" s="49">
        <v>0</v>
      </c>
      <c r="AY14" s="49">
        <f t="shared" si="10"/>
        <v>0</v>
      </c>
      <c r="AZ14" s="49">
        <v>0</v>
      </c>
      <c r="BA14" s="49">
        <v>0</v>
      </c>
      <c r="BB14" s="49">
        <v>0</v>
      </c>
      <c r="BC14" s="49">
        <v>0</v>
      </c>
      <c r="BD14" s="49">
        <v>0</v>
      </c>
      <c r="BE14" s="49">
        <v>0</v>
      </c>
      <c r="BF14" s="49">
        <v>0</v>
      </c>
      <c r="BG14" s="49">
        <v>0</v>
      </c>
      <c r="BH14" s="49">
        <v>0</v>
      </c>
      <c r="BI14" s="49" t="s">
        <v>81</v>
      </c>
    </row>
    <row r="15" spans="1:61" s="12" customFormat="1" ht="12" customHeight="1">
      <c r="A15" s="49" t="s">
        <v>147</v>
      </c>
      <c r="B15" s="50" t="s">
        <v>280</v>
      </c>
      <c r="C15" s="49" t="s">
        <v>277</v>
      </c>
      <c r="D15" s="67">
        <f t="shared" si="0"/>
        <v>0</v>
      </c>
      <c r="E15" s="67">
        <f t="shared" si="1"/>
        <v>0</v>
      </c>
      <c r="F15" s="67">
        <f t="shared" si="2"/>
        <v>0</v>
      </c>
      <c r="G15" s="67">
        <v>0</v>
      </c>
      <c r="H15" s="67">
        <v>0</v>
      </c>
      <c r="I15" s="67">
        <v>0</v>
      </c>
      <c r="J15" s="67">
        <v>0</v>
      </c>
      <c r="K15" s="67">
        <v>0</v>
      </c>
      <c r="L15" s="67">
        <v>0</v>
      </c>
      <c r="M15" s="67">
        <v>0</v>
      </c>
      <c r="N15" s="67">
        <v>0</v>
      </c>
      <c r="O15" s="67">
        <f t="shared" si="3"/>
        <v>0</v>
      </c>
      <c r="P15" s="39">
        <f>資源化量内訳!AG15</f>
        <v>0</v>
      </c>
      <c r="Q15" s="67">
        <f t="shared" si="4"/>
        <v>0</v>
      </c>
      <c r="R15" s="67">
        <v>0</v>
      </c>
      <c r="S15" s="67">
        <f t="shared" si="5"/>
        <v>0</v>
      </c>
      <c r="T15" s="67">
        <v>0</v>
      </c>
      <c r="U15" s="67">
        <v>0</v>
      </c>
      <c r="V15" s="67">
        <v>0</v>
      </c>
      <c r="W15" s="67">
        <v>0</v>
      </c>
      <c r="X15" s="67">
        <v>0</v>
      </c>
      <c r="Y15" s="67">
        <v>0</v>
      </c>
      <c r="Z15" s="67">
        <v>0</v>
      </c>
      <c r="AA15" s="67">
        <v>0</v>
      </c>
      <c r="AB15" s="67">
        <f t="shared" si="6"/>
        <v>0</v>
      </c>
      <c r="AC15" s="67">
        <v>0</v>
      </c>
      <c r="AD15" s="67">
        <f t="shared" si="7"/>
        <v>0</v>
      </c>
      <c r="AE15" s="67">
        <v>0</v>
      </c>
      <c r="AF15" s="67">
        <v>0</v>
      </c>
      <c r="AG15" s="67">
        <v>0</v>
      </c>
      <c r="AH15" s="67">
        <v>0</v>
      </c>
      <c r="AI15" s="67">
        <v>0</v>
      </c>
      <c r="AJ15" s="67">
        <v>0</v>
      </c>
      <c r="AK15" s="67">
        <v>0</v>
      </c>
      <c r="AL15" s="68" t="s">
        <v>81</v>
      </c>
      <c r="AM15" s="49">
        <f t="shared" si="8"/>
        <v>0</v>
      </c>
      <c r="AN15" s="71">
        <v>0</v>
      </c>
      <c r="AO15" s="49">
        <v>0</v>
      </c>
      <c r="AP15" s="49">
        <f t="shared" si="9"/>
        <v>0</v>
      </c>
      <c r="AQ15" s="49">
        <v>0</v>
      </c>
      <c r="AR15" s="49">
        <v>0</v>
      </c>
      <c r="AS15" s="49">
        <v>0</v>
      </c>
      <c r="AT15" s="49">
        <v>0</v>
      </c>
      <c r="AU15" s="49">
        <v>0</v>
      </c>
      <c r="AV15" s="49">
        <v>0</v>
      </c>
      <c r="AW15" s="49">
        <v>0</v>
      </c>
      <c r="AX15" s="49">
        <v>0</v>
      </c>
      <c r="AY15" s="49">
        <f t="shared" si="10"/>
        <v>0</v>
      </c>
      <c r="AZ15" s="49">
        <v>0</v>
      </c>
      <c r="BA15" s="49">
        <v>0</v>
      </c>
      <c r="BB15" s="49">
        <v>0</v>
      </c>
      <c r="BC15" s="49">
        <v>0</v>
      </c>
      <c r="BD15" s="49">
        <v>0</v>
      </c>
      <c r="BE15" s="49">
        <v>0</v>
      </c>
      <c r="BF15" s="49">
        <v>0</v>
      </c>
      <c r="BG15" s="49">
        <v>0</v>
      </c>
      <c r="BH15" s="49">
        <v>0</v>
      </c>
      <c r="BI15" s="49" t="s">
        <v>81</v>
      </c>
    </row>
    <row r="16" spans="1:61" s="12" customFormat="1" ht="12" customHeight="1">
      <c r="A16" s="49" t="s">
        <v>124</v>
      </c>
      <c r="B16" s="50" t="s">
        <v>297</v>
      </c>
      <c r="C16" s="49" t="s">
        <v>298</v>
      </c>
      <c r="D16" s="67">
        <f t="shared" si="0"/>
        <v>0</v>
      </c>
      <c r="E16" s="67">
        <f t="shared" si="1"/>
        <v>0</v>
      </c>
      <c r="F16" s="67">
        <f t="shared" si="2"/>
        <v>0</v>
      </c>
      <c r="G16" s="67">
        <v>0</v>
      </c>
      <c r="H16" s="67">
        <v>0</v>
      </c>
      <c r="I16" s="67">
        <v>0</v>
      </c>
      <c r="J16" s="67">
        <v>0</v>
      </c>
      <c r="K16" s="67">
        <v>0</v>
      </c>
      <c r="L16" s="67">
        <v>0</v>
      </c>
      <c r="M16" s="67">
        <v>0</v>
      </c>
      <c r="N16" s="67">
        <v>0</v>
      </c>
      <c r="O16" s="67">
        <f t="shared" si="3"/>
        <v>0</v>
      </c>
      <c r="P16" s="39">
        <f>資源化量内訳!AG16</f>
        <v>0</v>
      </c>
      <c r="Q16" s="67">
        <f t="shared" si="4"/>
        <v>0</v>
      </c>
      <c r="R16" s="67">
        <v>0</v>
      </c>
      <c r="S16" s="67">
        <f t="shared" si="5"/>
        <v>0</v>
      </c>
      <c r="T16" s="67">
        <v>0</v>
      </c>
      <c r="U16" s="67">
        <v>0</v>
      </c>
      <c r="V16" s="67">
        <v>0</v>
      </c>
      <c r="W16" s="67">
        <v>0</v>
      </c>
      <c r="X16" s="67">
        <v>0</v>
      </c>
      <c r="Y16" s="67">
        <v>0</v>
      </c>
      <c r="Z16" s="67">
        <v>0</v>
      </c>
      <c r="AA16" s="67">
        <v>0</v>
      </c>
      <c r="AB16" s="67">
        <f t="shared" si="6"/>
        <v>0</v>
      </c>
      <c r="AC16" s="67">
        <v>0</v>
      </c>
      <c r="AD16" s="67">
        <f t="shared" si="7"/>
        <v>0</v>
      </c>
      <c r="AE16" s="67">
        <v>0</v>
      </c>
      <c r="AF16" s="67">
        <v>0</v>
      </c>
      <c r="AG16" s="67">
        <v>0</v>
      </c>
      <c r="AH16" s="67">
        <v>0</v>
      </c>
      <c r="AI16" s="67">
        <v>0</v>
      </c>
      <c r="AJ16" s="67">
        <v>0</v>
      </c>
      <c r="AK16" s="67">
        <v>0</v>
      </c>
      <c r="AL16" s="68" t="s">
        <v>81</v>
      </c>
      <c r="AM16" s="49">
        <f t="shared" si="8"/>
        <v>0</v>
      </c>
      <c r="AN16" s="71">
        <v>0</v>
      </c>
      <c r="AO16" s="49">
        <v>0</v>
      </c>
      <c r="AP16" s="49">
        <f t="shared" si="9"/>
        <v>0</v>
      </c>
      <c r="AQ16" s="49">
        <v>0</v>
      </c>
      <c r="AR16" s="49">
        <v>0</v>
      </c>
      <c r="AS16" s="49">
        <v>0</v>
      </c>
      <c r="AT16" s="49">
        <v>0</v>
      </c>
      <c r="AU16" s="49">
        <v>0</v>
      </c>
      <c r="AV16" s="49">
        <v>0</v>
      </c>
      <c r="AW16" s="49">
        <v>0</v>
      </c>
      <c r="AX16" s="49">
        <v>0</v>
      </c>
      <c r="AY16" s="49">
        <f t="shared" si="10"/>
        <v>0</v>
      </c>
      <c r="AZ16" s="49">
        <v>0</v>
      </c>
      <c r="BA16" s="49">
        <v>0</v>
      </c>
      <c r="BB16" s="49">
        <v>0</v>
      </c>
      <c r="BC16" s="49">
        <v>0</v>
      </c>
      <c r="BD16" s="49">
        <v>0</v>
      </c>
      <c r="BE16" s="49">
        <v>0</v>
      </c>
      <c r="BF16" s="49">
        <v>0</v>
      </c>
      <c r="BG16" s="49">
        <v>0</v>
      </c>
      <c r="BH16" s="49">
        <v>0</v>
      </c>
      <c r="BI16" s="49" t="s">
        <v>81</v>
      </c>
    </row>
    <row r="17" spans="1:61" s="12" customFormat="1" ht="12" customHeight="1">
      <c r="A17" s="49" t="s">
        <v>124</v>
      </c>
      <c r="B17" s="50" t="s">
        <v>307</v>
      </c>
      <c r="C17" s="49" t="s">
        <v>308</v>
      </c>
      <c r="D17" s="67">
        <f t="shared" si="0"/>
        <v>0</v>
      </c>
      <c r="E17" s="67">
        <f t="shared" si="1"/>
        <v>0</v>
      </c>
      <c r="F17" s="67">
        <f t="shared" si="2"/>
        <v>0</v>
      </c>
      <c r="G17" s="67">
        <v>0</v>
      </c>
      <c r="H17" s="67">
        <v>0</v>
      </c>
      <c r="I17" s="67">
        <v>0</v>
      </c>
      <c r="J17" s="67">
        <v>0</v>
      </c>
      <c r="K17" s="67">
        <v>0</v>
      </c>
      <c r="L17" s="67">
        <v>0</v>
      </c>
      <c r="M17" s="67">
        <v>0</v>
      </c>
      <c r="N17" s="67">
        <v>0</v>
      </c>
      <c r="O17" s="67">
        <f t="shared" si="3"/>
        <v>0</v>
      </c>
      <c r="P17" s="39">
        <f>資源化量内訳!AG17</f>
        <v>0</v>
      </c>
      <c r="Q17" s="67">
        <f t="shared" si="4"/>
        <v>0</v>
      </c>
      <c r="R17" s="67">
        <v>0</v>
      </c>
      <c r="S17" s="67">
        <f t="shared" si="5"/>
        <v>0</v>
      </c>
      <c r="T17" s="67">
        <v>0</v>
      </c>
      <c r="U17" s="67">
        <v>0</v>
      </c>
      <c r="V17" s="67">
        <v>0</v>
      </c>
      <c r="W17" s="67">
        <v>0</v>
      </c>
      <c r="X17" s="67">
        <v>0</v>
      </c>
      <c r="Y17" s="67">
        <v>0</v>
      </c>
      <c r="Z17" s="67">
        <v>0</v>
      </c>
      <c r="AA17" s="67">
        <v>0</v>
      </c>
      <c r="AB17" s="67">
        <f t="shared" si="6"/>
        <v>0</v>
      </c>
      <c r="AC17" s="67">
        <v>0</v>
      </c>
      <c r="AD17" s="67">
        <f t="shared" si="7"/>
        <v>0</v>
      </c>
      <c r="AE17" s="67">
        <v>0</v>
      </c>
      <c r="AF17" s="67">
        <v>0</v>
      </c>
      <c r="AG17" s="67">
        <v>0</v>
      </c>
      <c r="AH17" s="67">
        <v>0</v>
      </c>
      <c r="AI17" s="67">
        <v>0</v>
      </c>
      <c r="AJ17" s="67">
        <v>0</v>
      </c>
      <c r="AK17" s="67">
        <v>0</v>
      </c>
      <c r="AL17" s="68" t="s">
        <v>81</v>
      </c>
      <c r="AM17" s="49">
        <f t="shared" si="8"/>
        <v>0</v>
      </c>
      <c r="AN17" s="71">
        <v>0</v>
      </c>
      <c r="AO17" s="49">
        <v>0</v>
      </c>
      <c r="AP17" s="49">
        <f t="shared" si="9"/>
        <v>0</v>
      </c>
      <c r="AQ17" s="49">
        <v>0</v>
      </c>
      <c r="AR17" s="49">
        <v>0</v>
      </c>
      <c r="AS17" s="49">
        <v>0</v>
      </c>
      <c r="AT17" s="49">
        <v>0</v>
      </c>
      <c r="AU17" s="49">
        <v>0</v>
      </c>
      <c r="AV17" s="49">
        <v>0</v>
      </c>
      <c r="AW17" s="49">
        <v>0</v>
      </c>
      <c r="AX17" s="49">
        <v>0</v>
      </c>
      <c r="AY17" s="49">
        <f t="shared" si="10"/>
        <v>0</v>
      </c>
      <c r="AZ17" s="49">
        <v>0</v>
      </c>
      <c r="BA17" s="49">
        <v>0</v>
      </c>
      <c r="BB17" s="49">
        <v>0</v>
      </c>
      <c r="BC17" s="49">
        <v>0</v>
      </c>
      <c r="BD17" s="49">
        <v>0</v>
      </c>
      <c r="BE17" s="49">
        <v>0</v>
      </c>
      <c r="BF17" s="49">
        <v>0</v>
      </c>
      <c r="BG17" s="49">
        <v>0</v>
      </c>
      <c r="BH17" s="49">
        <v>0</v>
      </c>
      <c r="BI17" s="49" t="s">
        <v>81</v>
      </c>
    </row>
    <row r="18" spans="1:61" s="12" customFormat="1" ht="12" customHeight="1">
      <c r="A18" s="49" t="s">
        <v>124</v>
      </c>
      <c r="B18" s="50" t="s">
        <v>312</v>
      </c>
      <c r="C18" s="49" t="s">
        <v>316</v>
      </c>
      <c r="D18" s="67">
        <f t="shared" si="0"/>
        <v>0</v>
      </c>
      <c r="E18" s="67">
        <f t="shared" si="1"/>
        <v>0</v>
      </c>
      <c r="F18" s="67">
        <f t="shared" si="2"/>
        <v>0</v>
      </c>
      <c r="G18" s="67">
        <v>0</v>
      </c>
      <c r="H18" s="67">
        <v>0</v>
      </c>
      <c r="I18" s="67">
        <v>0</v>
      </c>
      <c r="J18" s="67">
        <v>0</v>
      </c>
      <c r="K18" s="67">
        <v>0</v>
      </c>
      <c r="L18" s="67">
        <v>0</v>
      </c>
      <c r="M18" s="67">
        <v>0</v>
      </c>
      <c r="N18" s="67">
        <v>0</v>
      </c>
      <c r="O18" s="67">
        <f t="shared" si="3"/>
        <v>0</v>
      </c>
      <c r="P18" s="39">
        <f>資源化量内訳!AG18</f>
        <v>0</v>
      </c>
      <c r="Q18" s="67">
        <f t="shared" si="4"/>
        <v>0</v>
      </c>
      <c r="R18" s="67">
        <v>0</v>
      </c>
      <c r="S18" s="67">
        <f t="shared" si="5"/>
        <v>0</v>
      </c>
      <c r="T18" s="67">
        <v>0</v>
      </c>
      <c r="U18" s="67">
        <v>0</v>
      </c>
      <c r="V18" s="67">
        <v>0</v>
      </c>
      <c r="W18" s="67">
        <v>0</v>
      </c>
      <c r="X18" s="67">
        <v>0</v>
      </c>
      <c r="Y18" s="67">
        <v>0</v>
      </c>
      <c r="Z18" s="67">
        <v>0</v>
      </c>
      <c r="AA18" s="67">
        <v>0</v>
      </c>
      <c r="AB18" s="67">
        <f t="shared" si="6"/>
        <v>0</v>
      </c>
      <c r="AC18" s="67">
        <v>0</v>
      </c>
      <c r="AD18" s="67">
        <f t="shared" si="7"/>
        <v>0</v>
      </c>
      <c r="AE18" s="67">
        <v>0</v>
      </c>
      <c r="AF18" s="67">
        <v>0</v>
      </c>
      <c r="AG18" s="67">
        <v>0</v>
      </c>
      <c r="AH18" s="67">
        <v>0</v>
      </c>
      <c r="AI18" s="67">
        <v>0</v>
      </c>
      <c r="AJ18" s="67">
        <v>0</v>
      </c>
      <c r="AK18" s="67">
        <v>0</v>
      </c>
      <c r="AL18" s="68" t="s">
        <v>81</v>
      </c>
      <c r="AM18" s="49">
        <f t="shared" si="8"/>
        <v>0</v>
      </c>
      <c r="AN18" s="71">
        <v>0</v>
      </c>
      <c r="AO18" s="49">
        <v>0</v>
      </c>
      <c r="AP18" s="49">
        <f t="shared" si="9"/>
        <v>0</v>
      </c>
      <c r="AQ18" s="49">
        <v>0</v>
      </c>
      <c r="AR18" s="49">
        <v>0</v>
      </c>
      <c r="AS18" s="49">
        <v>0</v>
      </c>
      <c r="AT18" s="49">
        <v>0</v>
      </c>
      <c r="AU18" s="49">
        <v>0</v>
      </c>
      <c r="AV18" s="49">
        <v>0</v>
      </c>
      <c r="AW18" s="49">
        <v>0</v>
      </c>
      <c r="AX18" s="49">
        <v>0</v>
      </c>
      <c r="AY18" s="49">
        <f t="shared" si="10"/>
        <v>0</v>
      </c>
      <c r="AZ18" s="49">
        <v>0</v>
      </c>
      <c r="BA18" s="49">
        <v>0</v>
      </c>
      <c r="BB18" s="49">
        <v>0</v>
      </c>
      <c r="BC18" s="49">
        <v>0</v>
      </c>
      <c r="BD18" s="49">
        <v>0</v>
      </c>
      <c r="BE18" s="49">
        <v>0</v>
      </c>
      <c r="BF18" s="49">
        <v>0</v>
      </c>
      <c r="BG18" s="49">
        <v>0</v>
      </c>
      <c r="BH18" s="49">
        <v>0</v>
      </c>
      <c r="BI18" s="49" t="s">
        <v>81</v>
      </c>
    </row>
    <row r="19" spans="1:61" s="12" customFormat="1" ht="12" customHeight="1">
      <c r="A19" s="49" t="s">
        <v>124</v>
      </c>
      <c r="B19" s="50" t="s">
        <v>327</v>
      </c>
      <c r="C19" s="49" t="s">
        <v>328</v>
      </c>
      <c r="D19" s="67">
        <f t="shared" si="0"/>
        <v>0</v>
      </c>
      <c r="E19" s="67">
        <f t="shared" si="1"/>
        <v>0</v>
      </c>
      <c r="F19" s="67">
        <f t="shared" si="2"/>
        <v>0</v>
      </c>
      <c r="G19" s="67">
        <v>0</v>
      </c>
      <c r="H19" s="67">
        <v>0</v>
      </c>
      <c r="I19" s="67">
        <v>0</v>
      </c>
      <c r="J19" s="67">
        <v>0</v>
      </c>
      <c r="K19" s="67">
        <v>0</v>
      </c>
      <c r="L19" s="67">
        <v>0</v>
      </c>
      <c r="M19" s="67">
        <v>0</v>
      </c>
      <c r="N19" s="67">
        <v>0</v>
      </c>
      <c r="O19" s="67">
        <f t="shared" si="3"/>
        <v>0</v>
      </c>
      <c r="P19" s="39">
        <f>資源化量内訳!AG19</f>
        <v>0</v>
      </c>
      <c r="Q19" s="67">
        <f t="shared" si="4"/>
        <v>0</v>
      </c>
      <c r="R19" s="67">
        <v>0</v>
      </c>
      <c r="S19" s="67">
        <f t="shared" si="5"/>
        <v>0</v>
      </c>
      <c r="T19" s="67">
        <v>0</v>
      </c>
      <c r="U19" s="67">
        <v>0</v>
      </c>
      <c r="V19" s="67">
        <v>0</v>
      </c>
      <c r="W19" s="67">
        <v>0</v>
      </c>
      <c r="X19" s="67">
        <v>0</v>
      </c>
      <c r="Y19" s="67">
        <v>0</v>
      </c>
      <c r="Z19" s="67">
        <v>0</v>
      </c>
      <c r="AA19" s="67">
        <v>0</v>
      </c>
      <c r="AB19" s="67">
        <f t="shared" si="6"/>
        <v>0</v>
      </c>
      <c r="AC19" s="67">
        <v>0</v>
      </c>
      <c r="AD19" s="67">
        <f t="shared" si="7"/>
        <v>0</v>
      </c>
      <c r="AE19" s="67">
        <v>0</v>
      </c>
      <c r="AF19" s="67">
        <v>0</v>
      </c>
      <c r="AG19" s="67">
        <v>0</v>
      </c>
      <c r="AH19" s="67">
        <v>0</v>
      </c>
      <c r="AI19" s="67">
        <v>0</v>
      </c>
      <c r="AJ19" s="67">
        <v>0</v>
      </c>
      <c r="AK19" s="67">
        <v>0</v>
      </c>
      <c r="AL19" s="68" t="s">
        <v>81</v>
      </c>
      <c r="AM19" s="49">
        <f t="shared" si="8"/>
        <v>0</v>
      </c>
      <c r="AN19" s="71">
        <v>0</v>
      </c>
      <c r="AO19" s="49">
        <v>0</v>
      </c>
      <c r="AP19" s="49">
        <f t="shared" si="9"/>
        <v>0</v>
      </c>
      <c r="AQ19" s="49">
        <v>0</v>
      </c>
      <c r="AR19" s="49">
        <v>0</v>
      </c>
      <c r="AS19" s="49">
        <v>0</v>
      </c>
      <c r="AT19" s="49">
        <v>0</v>
      </c>
      <c r="AU19" s="49">
        <v>0</v>
      </c>
      <c r="AV19" s="49">
        <v>0</v>
      </c>
      <c r="AW19" s="49">
        <v>0</v>
      </c>
      <c r="AX19" s="49">
        <v>0</v>
      </c>
      <c r="AY19" s="49">
        <f t="shared" si="10"/>
        <v>0</v>
      </c>
      <c r="AZ19" s="49">
        <v>0</v>
      </c>
      <c r="BA19" s="49">
        <v>0</v>
      </c>
      <c r="BB19" s="49">
        <v>0</v>
      </c>
      <c r="BC19" s="49">
        <v>0</v>
      </c>
      <c r="BD19" s="49">
        <v>0</v>
      </c>
      <c r="BE19" s="49">
        <v>0</v>
      </c>
      <c r="BF19" s="49">
        <v>0</v>
      </c>
      <c r="BG19" s="49">
        <v>0</v>
      </c>
      <c r="BH19" s="49">
        <v>0</v>
      </c>
      <c r="BI19" s="49" t="s">
        <v>81</v>
      </c>
    </row>
    <row r="20" spans="1:61" s="12" customFormat="1" ht="12" customHeight="1">
      <c r="A20" s="49" t="s">
        <v>124</v>
      </c>
      <c r="B20" s="50" t="s">
        <v>331</v>
      </c>
      <c r="C20" s="49" t="s">
        <v>332</v>
      </c>
      <c r="D20" s="67">
        <f t="shared" si="0"/>
        <v>0</v>
      </c>
      <c r="E20" s="67">
        <f t="shared" si="1"/>
        <v>0</v>
      </c>
      <c r="F20" s="67">
        <f t="shared" si="2"/>
        <v>0</v>
      </c>
      <c r="G20" s="67">
        <v>0</v>
      </c>
      <c r="H20" s="67">
        <v>0</v>
      </c>
      <c r="I20" s="67">
        <v>0</v>
      </c>
      <c r="J20" s="67">
        <v>0</v>
      </c>
      <c r="K20" s="67">
        <v>0</v>
      </c>
      <c r="L20" s="67">
        <v>0</v>
      </c>
      <c r="M20" s="67">
        <v>0</v>
      </c>
      <c r="N20" s="67">
        <v>0</v>
      </c>
      <c r="O20" s="67">
        <f t="shared" si="3"/>
        <v>0</v>
      </c>
      <c r="P20" s="39">
        <f>資源化量内訳!AG20</f>
        <v>0</v>
      </c>
      <c r="Q20" s="67">
        <f t="shared" si="4"/>
        <v>0</v>
      </c>
      <c r="R20" s="67">
        <v>0</v>
      </c>
      <c r="S20" s="67">
        <f t="shared" si="5"/>
        <v>0</v>
      </c>
      <c r="T20" s="67">
        <v>0</v>
      </c>
      <c r="U20" s="67">
        <v>0</v>
      </c>
      <c r="V20" s="67">
        <v>0</v>
      </c>
      <c r="W20" s="67">
        <v>0</v>
      </c>
      <c r="X20" s="67">
        <v>0</v>
      </c>
      <c r="Y20" s="67">
        <v>0</v>
      </c>
      <c r="Z20" s="67">
        <v>0</v>
      </c>
      <c r="AA20" s="67">
        <v>0</v>
      </c>
      <c r="AB20" s="67">
        <f t="shared" si="6"/>
        <v>0</v>
      </c>
      <c r="AC20" s="67">
        <v>0</v>
      </c>
      <c r="AD20" s="67">
        <f t="shared" si="7"/>
        <v>0</v>
      </c>
      <c r="AE20" s="67">
        <v>0</v>
      </c>
      <c r="AF20" s="67">
        <v>0</v>
      </c>
      <c r="AG20" s="67">
        <v>0</v>
      </c>
      <c r="AH20" s="67">
        <v>0</v>
      </c>
      <c r="AI20" s="67">
        <v>0</v>
      </c>
      <c r="AJ20" s="67">
        <v>0</v>
      </c>
      <c r="AK20" s="67">
        <v>0</v>
      </c>
      <c r="AL20" s="68" t="s">
        <v>81</v>
      </c>
      <c r="AM20" s="49">
        <f t="shared" si="8"/>
        <v>0</v>
      </c>
      <c r="AN20" s="71">
        <v>0</v>
      </c>
      <c r="AO20" s="49">
        <v>0</v>
      </c>
      <c r="AP20" s="49">
        <f t="shared" si="9"/>
        <v>0</v>
      </c>
      <c r="AQ20" s="49">
        <v>0</v>
      </c>
      <c r="AR20" s="49">
        <v>0</v>
      </c>
      <c r="AS20" s="49">
        <v>0</v>
      </c>
      <c r="AT20" s="49">
        <v>0</v>
      </c>
      <c r="AU20" s="49">
        <v>0</v>
      </c>
      <c r="AV20" s="49">
        <v>0</v>
      </c>
      <c r="AW20" s="49">
        <v>0</v>
      </c>
      <c r="AX20" s="49">
        <v>0</v>
      </c>
      <c r="AY20" s="49">
        <f t="shared" si="10"/>
        <v>0</v>
      </c>
      <c r="AZ20" s="49">
        <v>0</v>
      </c>
      <c r="BA20" s="49">
        <v>0</v>
      </c>
      <c r="BB20" s="49">
        <v>0</v>
      </c>
      <c r="BC20" s="49">
        <v>0</v>
      </c>
      <c r="BD20" s="49">
        <v>0</v>
      </c>
      <c r="BE20" s="49">
        <v>0</v>
      </c>
      <c r="BF20" s="49">
        <v>0</v>
      </c>
      <c r="BG20" s="49">
        <v>0</v>
      </c>
      <c r="BH20" s="49">
        <v>0</v>
      </c>
      <c r="BI20" s="49" t="s">
        <v>81</v>
      </c>
    </row>
    <row r="21" spans="1:61" s="12" customFormat="1" ht="12" customHeight="1">
      <c r="A21" s="49" t="s">
        <v>124</v>
      </c>
      <c r="B21" s="50" t="s">
        <v>345</v>
      </c>
      <c r="C21" s="49" t="s">
        <v>346</v>
      </c>
      <c r="D21" s="67">
        <f t="shared" si="0"/>
        <v>0</v>
      </c>
      <c r="E21" s="67">
        <f t="shared" si="1"/>
        <v>0</v>
      </c>
      <c r="F21" s="67">
        <f t="shared" si="2"/>
        <v>0</v>
      </c>
      <c r="G21" s="67">
        <v>0</v>
      </c>
      <c r="H21" s="67">
        <v>0</v>
      </c>
      <c r="I21" s="67">
        <v>0</v>
      </c>
      <c r="J21" s="67">
        <v>0</v>
      </c>
      <c r="K21" s="67">
        <v>0</v>
      </c>
      <c r="L21" s="67">
        <v>0</v>
      </c>
      <c r="M21" s="67">
        <v>0</v>
      </c>
      <c r="N21" s="67">
        <v>0</v>
      </c>
      <c r="O21" s="67">
        <f t="shared" si="3"/>
        <v>0</v>
      </c>
      <c r="P21" s="39">
        <f>資源化量内訳!AG21</f>
        <v>0</v>
      </c>
      <c r="Q21" s="67">
        <f t="shared" si="4"/>
        <v>0</v>
      </c>
      <c r="R21" s="67">
        <v>0</v>
      </c>
      <c r="S21" s="67">
        <f t="shared" si="5"/>
        <v>0</v>
      </c>
      <c r="T21" s="67">
        <v>0</v>
      </c>
      <c r="U21" s="67">
        <v>0</v>
      </c>
      <c r="V21" s="67">
        <v>0</v>
      </c>
      <c r="W21" s="67">
        <v>0</v>
      </c>
      <c r="X21" s="67">
        <v>0</v>
      </c>
      <c r="Y21" s="67">
        <v>0</v>
      </c>
      <c r="Z21" s="67">
        <v>0</v>
      </c>
      <c r="AA21" s="67">
        <v>0</v>
      </c>
      <c r="AB21" s="67">
        <f t="shared" si="6"/>
        <v>0</v>
      </c>
      <c r="AC21" s="67">
        <v>0</v>
      </c>
      <c r="AD21" s="67">
        <f t="shared" si="7"/>
        <v>0</v>
      </c>
      <c r="AE21" s="67">
        <v>0</v>
      </c>
      <c r="AF21" s="67">
        <v>0</v>
      </c>
      <c r="AG21" s="67">
        <v>0</v>
      </c>
      <c r="AH21" s="67">
        <v>0</v>
      </c>
      <c r="AI21" s="67">
        <v>0</v>
      </c>
      <c r="AJ21" s="67">
        <v>0</v>
      </c>
      <c r="AK21" s="67">
        <v>0</v>
      </c>
      <c r="AL21" s="68" t="s">
        <v>81</v>
      </c>
      <c r="AM21" s="49">
        <f t="shared" si="8"/>
        <v>0</v>
      </c>
      <c r="AN21" s="71">
        <v>0</v>
      </c>
      <c r="AO21" s="49">
        <v>0</v>
      </c>
      <c r="AP21" s="49">
        <f t="shared" si="9"/>
        <v>0</v>
      </c>
      <c r="AQ21" s="49">
        <v>0</v>
      </c>
      <c r="AR21" s="49">
        <v>0</v>
      </c>
      <c r="AS21" s="49">
        <v>0</v>
      </c>
      <c r="AT21" s="49">
        <v>0</v>
      </c>
      <c r="AU21" s="49">
        <v>0</v>
      </c>
      <c r="AV21" s="49">
        <v>0</v>
      </c>
      <c r="AW21" s="49">
        <v>0</v>
      </c>
      <c r="AX21" s="49">
        <v>0</v>
      </c>
      <c r="AY21" s="49">
        <f t="shared" si="10"/>
        <v>0</v>
      </c>
      <c r="AZ21" s="49">
        <v>0</v>
      </c>
      <c r="BA21" s="49">
        <v>0</v>
      </c>
      <c r="BB21" s="49">
        <v>0</v>
      </c>
      <c r="BC21" s="49">
        <v>0</v>
      </c>
      <c r="BD21" s="49">
        <v>0</v>
      </c>
      <c r="BE21" s="49">
        <v>0</v>
      </c>
      <c r="BF21" s="49">
        <v>0</v>
      </c>
      <c r="BG21" s="49">
        <v>0</v>
      </c>
      <c r="BH21" s="49">
        <v>0</v>
      </c>
      <c r="BI21" s="49" t="s">
        <v>81</v>
      </c>
    </row>
    <row r="22" spans="1:61" s="12" customFormat="1" ht="12" customHeight="1">
      <c r="A22" s="49" t="s">
        <v>124</v>
      </c>
      <c r="B22" s="50" t="s">
        <v>353</v>
      </c>
      <c r="C22" s="49" t="s">
        <v>350</v>
      </c>
      <c r="D22" s="67">
        <f t="shared" si="0"/>
        <v>0</v>
      </c>
      <c r="E22" s="67">
        <f t="shared" si="1"/>
        <v>0</v>
      </c>
      <c r="F22" s="67">
        <f t="shared" si="2"/>
        <v>0</v>
      </c>
      <c r="G22" s="67">
        <v>0</v>
      </c>
      <c r="H22" s="67">
        <v>0</v>
      </c>
      <c r="I22" s="67">
        <v>0</v>
      </c>
      <c r="J22" s="67">
        <v>0</v>
      </c>
      <c r="K22" s="67">
        <v>0</v>
      </c>
      <c r="L22" s="67">
        <v>0</v>
      </c>
      <c r="M22" s="67">
        <v>0</v>
      </c>
      <c r="N22" s="67">
        <v>0</v>
      </c>
      <c r="O22" s="67">
        <f t="shared" si="3"/>
        <v>0</v>
      </c>
      <c r="P22" s="39">
        <f>資源化量内訳!AG22</f>
        <v>0</v>
      </c>
      <c r="Q22" s="67">
        <f t="shared" si="4"/>
        <v>0</v>
      </c>
      <c r="R22" s="67">
        <v>0</v>
      </c>
      <c r="S22" s="67">
        <f t="shared" si="5"/>
        <v>0</v>
      </c>
      <c r="T22" s="67">
        <v>0</v>
      </c>
      <c r="U22" s="67">
        <v>0</v>
      </c>
      <c r="V22" s="67">
        <v>0</v>
      </c>
      <c r="W22" s="67">
        <v>0</v>
      </c>
      <c r="X22" s="67">
        <v>0</v>
      </c>
      <c r="Y22" s="67">
        <v>0</v>
      </c>
      <c r="Z22" s="67">
        <v>0</v>
      </c>
      <c r="AA22" s="67">
        <v>0</v>
      </c>
      <c r="AB22" s="67">
        <f t="shared" si="6"/>
        <v>0</v>
      </c>
      <c r="AC22" s="67">
        <v>0</v>
      </c>
      <c r="AD22" s="67">
        <f t="shared" si="7"/>
        <v>0</v>
      </c>
      <c r="AE22" s="67">
        <v>0</v>
      </c>
      <c r="AF22" s="67">
        <v>0</v>
      </c>
      <c r="AG22" s="67">
        <v>0</v>
      </c>
      <c r="AH22" s="67">
        <v>0</v>
      </c>
      <c r="AI22" s="67">
        <v>0</v>
      </c>
      <c r="AJ22" s="67">
        <v>0</v>
      </c>
      <c r="AK22" s="67">
        <v>0</v>
      </c>
      <c r="AL22" s="68" t="s">
        <v>81</v>
      </c>
      <c r="AM22" s="49">
        <f t="shared" si="8"/>
        <v>0</v>
      </c>
      <c r="AN22" s="71">
        <v>0</v>
      </c>
      <c r="AO22" s="49">
        <v>0</v>
      </c>
      <c r="AP22" s="49">
        <f t="shared" si="9"/>
        <v>0</v>
      </c>
      <c r="AQ22" s="49">
        <v>0</v>
      </c>
      <c r="AR22" s="49">
        <v>0</v>
      </c>
      <c r="AS22" s="49">
        <v>0</v>
      </c>
      <c r="AT22" s="49">
        <v>0</v>
      </c>
      <c r="AU22" s="49">
        <v>0</v>
      </c>
      <c r="AV22" s="49">
        <v>0</v>
      </c>
      <c r="AW22" s="49">
        <v>0</v>
      </c>
      <c r="AX22" s="49">
        <v>0</v>
      </c>
      <c r="AY22" s="49">
        <f t="shared" si="10"/>
        <v>0</v>
      </c>
      <c r="AZ22" s="49">
        <v>0</v>
      </c>
      <c r="BA22" s="49">
        <v>0</v>
      </c>
      <c r="BB22" s="49">
        <v>0</v>
      </c>
      <c r="BC22" s="49">
        <v>0</v>
      </c>
      <c r="BD22" s="49">
        <v>0</v>
      </c>
      <c r="BE22" s="49">
        <v>0</v>
      </c>
      <c r="BF22" s="49">
        <v>0</v>
      </c>
      <c r="BG22" s="49">
        <v>0</v>
      </c>
      <c r="BH22" s="49">
        <v>0</v>
      </c>
      <c r="BI22" s="49" t="s">
        <v>81</v>
      </c>
    </row>
    <row r="23" spans="1:61" s="12" customFormat="1" ht="12" customHeight="1">
      <c r="A23" s="49" t="s">
        <v>124</v>
      </c>
      <c r="B23" s="50" t="s">
        <v>355</v>
      </c>
      <c r="C23" s="49" t="s">
        <v>356</v>
      </c>
      <c r="D23" s="67">
        <f t="shared" si="0"/>
        <v>0</v>
      </c>
      <c r="E23" s="67">
        <f t="shared" si="1"/>
        <v>0</v>
      </c>
      <c r="F23" s="67">
        <f t="shared" si="2"/>
        <v>0</v>
      </c>
      <c r="G23" s="67">
        <v>0</v>
      </c>
      <c r="H23" s="67">
        <v>0</v>
      </c>
      <c r="I23" s="67">
        <v>0</v>
      </c>
      <c r="J23" s="67">
        <v>0</v>
      </c>
      <c r="K23" s="67">
        <v>0</v>
      </c>
      <c r="L23" s="67">
        <v>0</v>
      </c>
      <c r="M23" s="67">
        <v>0</v>
      </c>
      <c r="N23" s="67">
        <v>0</v>
      </c>
      <c r="O23" s="67">
        <f t="shared" si="3"/>
        <v>0</v>
      </c>
      <c r="P23" s="39">
        <f>資源化量内訳!AG23</f>
        <v>0</v>
      </c>
      <c r="Q23" s="67">
        <f t="shared" si="4"/>
        <v>0</v>
      </c>
      <c r="R23" s="67">
        <v>0</v>
      </c>
      <c r="S23" s="67">
        <f t="shared" si="5"/>
        <v>0</v>
      </c>
      <c r="T23" s="67">
        <v>0</v>
      </c>
      <c r="U23" s="67">
        <v>0</v>
      </c>
      <c r="V23" s="67">
        <v>0</v>
      </c>
      <c r="W23" s="67">
        <v>0</v>
      </c>
      <c r="X23" s="67">
        <v>0</v>
      </c>
      <c r="Y23" s="67">
        <v>0</v>
      </c>
      <c r="Z23" s="67">
        <v>0</v>
      </c>
      <c r="AA23" s="67">
        <v>0</v>
      </c>
      <c r="AB23" s="67">
        <f t="shared" si="6"/>
        <v>0</v>
      </c>
      <c r="AC23" s="67">
        <v>0</v>
      </c>
      <c r="AD23" s="67">
        <f t="shared" si="7"/>
        <v>0</v>
      </c>
      <c r="AE23" s="67">
        <v>0</v>
      </c>
      <c r="AF23" s="67">
        <v>0</v>
      </c>
      <c r="AG23" s="67">
        <v>0</v>
      </c>
      <c r="AH23" s="67">
        <v>0</v>
      </c>
      <c r="AI23" s="67">
        <v>0</v>
      </c>
      <c r="AJ23" s="67">
        <v>0</v>
      </c>
      <c r="AK23" s="67">
        <v>0</v>
      </c>
      <c r="AL23" s="68" t="s">
        <v>81</v>
      </c>
      <c r="AM23" s="49">
        <f t="shared" si="8"/>
        <v>0</v>
      </c>
      <c r="AN23" s="71">
        <v>0</v>
      </c>
      <c r="AO23" s="49">
        <v>0</v>
      </c>
      <c r="AP23" s="49">
        <f t="shared" si="9"/>
        <v>0</v>
      </c>
      <c r="AQ23" s="49">
        <v>0</v>
      </c>
      <c r="AR23" s="49">
        <v>0</v>
      </c>
      <c r="AS23" s="49">
        <v>0</v>
      </c>
      <c r="AT23" s="49">
        <v>0</v>
      </c>
      <c r="AU23" s="49">
        <v>0</v>
      </c>
      <c r="AV23" s="49">
        <v>0</v>
      </c>
      <c r="AW23" s="49">
        <v>0</v>
      </c>
      <c r="AX23" s="49">
        <v>0</v>
      </c>
      <c r="AY23" s="49">
        <f t="shared" si="10"/>
        <v>0</v>
      </c>
      <c r="AZ23" s="49">
        <v>0</v>
      </c>
      <c r="BA23" s="49">
        <v>0</v>
      </c>
      <c r="BB23" s="49">
        <v>0</v>
      </c>
      <c r="BC23" s="49">
        <v>0</v>
      </c>
      <c r="BD23" s="49">
        <v>0</v>
      </c>
      <c r="BE23" s="49">
        <v>0</v>
      </c>
      <c r="BF23" s="49">
        <v>0</v>
      </c>
      <c r="BG23" s="49">
        <v>0</v>
      </c>
      <c r="BH23" s="49">
        <v>0</v>
      </c>
      <c r="BI23" s="49" t="s">
        <v>81</v>
      </c>
    </row>
    <row r="24" spans="1:61" s="12" customFormat="1" ht="12" customHeight="1">
      <c r="A24" s="49" t="s">
        <v>177</v>
      </c>
      <c r="B24" s="50" t="s">
        <v>363</v>
      </c>
      <c r="C24" s="49" t="s">
        <v>364</v>
      </c>
      <c r="D24" s="67">
        <f t="shared" si="0"/>
        <v>0</v>
      </c>
      <c r="E24" s="67">
        <f t="shared" si="1"/>
        <v>0</v>
      </c>
      <c r="F24" s="67">
        <f t="shared" si="2"/>
        <v>0</v>
      </c>
      <c r="G24" s="67">
        <v>0</v>
      </c>
      <c r="H24" s="67">
        <v>0</v>
      </c>
      <c r="I24" s="67">
        <v>0</v>
      </c>
      <c r="J24" s="67">
        <v>0</v>
      </c>
      <c r="K24" s="67">
        <v>0</v>
      </c>
      <c r="L24" s="67">
        <v>0</v>
      </c>
      <c r="M24" s="67">
        <v>0</v>
      </c>
      <c r="N24" s="67">
        <v>0</v>
      </c>
      <c r="O24" s="67">
        <f t="shared" si="3"/>
        <v>0</v>
      </c>
      <c r="P24" s="39">
        <f>資源化量内訳!AG24</f>
        <v>0</v>
      </c>
      <c r="Q24" s="67">
        <f t="shared" si="4"/>
        <v>0</v>
      </c>
      <c r="R24" s="67">
        <v>0</v>
      </c>
      <c r="S24" s="67">
        <f t="shared" si="5"/>
        <v>0</v>
      </c>
      <c r="T24" s="67">
        <v>0</v>
      </c>
      <c r="U24" s="67">
        <v>0</v>
      </c>
      <c r="V24" s="67">
        <v>0</v>
      </c>
      <c r="W24" s="67">
        <v>0</v>
      </c>
      <c r="X24" s="67">
        <v>0</v>
      </c>
      <c r="Y24" s="67">
        <v>0</v>
      </c>
      <c r="Z24" s="67">
        <v>0</v>
      </c>
      <c r="AA24" s="67">
        <v>0</v>
      </c>
      <c r="AB24" s="67">
        <f t="shared" si="6"/>
        <v>0</v>
      </c>
      <c r="AC24" s="67">
        <v>0</v>
      </c>
      <c r="AD24" s="67">
        <f t="shared" si="7"/>
        <v>0</v>
      </c>
      <c r="AE24" s="67">
        <v>0</v>
      </c>
      <c r="AF24" s="67">
        <v>0</v>
      </c>
      <c r="AG24" s="67">
        <v>0</v>
      </c>
      <c r="AH24" s="67">
        <v>0</v>
      </c>
      <c r="AI24" s="67">
        <v>0</v>
      </c>
      <c r="AJ24" s="67">
        <v>0</v>
      </c>
      <c r="AK24" s="67">
        <v>0</v>
      </c>
      <c r="AL24" s="68" t="s">
        <v>81</v>
      </c>
      <c r="AM24" s="49">
        <f t="shared" si="8"/>
        <v>0</v>
      </c>
      <c r="AN24" s="71">
        <v>0</v>
      </c>
      <c r="AO24" s="49">
        <v>0</v>
      </c>
      <c r="AP24" s="49">
        <f t="shared" si="9"/>
        <v>0</v>
      </c>
      <c r="AQ24" s="49">
        <v>0</v>
      </c>
      <c r="AR24" s="49">
        <v>0</v>
      </c>
      <c r="AS24" s="49">
        <v>0</v>
      </c>
      <c r="AT24" s="49">
        <v>0</v>
      </c>
      <c r="AU24" s="49">
        <v>0</v>
      </c>
      <c r="AV24" s="49">
        <v>0</v>
      </c>
      <c r="AW24" s="49">
        <v>0</v>
      </c>
      <c r="AX24" s="49">
        <v>0</v>
      </c>
      <c r="AY24" s="49">
        <f t="shared" si="10"/>
        <v>0</v>
      </c>
      <c r="AZ24" s="49">
        <v>0</v>
      </c>
      <c r="BA24" s="49">
        <v>0</v>
      </c>
      <c r="BB24" s="49">
        <v>0</v>
      </c>
      <c r="BC24" s="49">
        <v>0</v>
      </c>
      <c r="BD24" s="49">
        <v>0</v>
      </c>
      <c r="BE24" s="49">
        <v>0</v>
      </c>
      <c r="BF24" s="49">
        <v>0</v>
      </c>
      <c r="BG24" s="49">
        <v>0</v>
      </c>
      <c r="BH24" s="49">
        <v>0</v>
      </c>
      <c r="BI24" s="49" t="s">
        <v>81</v>
      </c>
    </row>
    <row r="25" spans="1:61" s="12" customFormat="1" ht="12" customHeight="1">
      <c r="A25" s="49" t="s">
        <v>124</v>
      </c>
      <c r="B25" s="50" t="s">
        <v>368</v>
      </c>
      <c r="C25" s="49" t="s">
        <v>371</v>
      </c>
      <c r="D25" s="67">
        <f t="shared" si="0"/>
        <v>0</v>
      </c>
      <c r="E25" s="67">
        <f t="shared" si="1"/>
        <v>0</v>
      </c>
      <c r="F25" s="67">
        <f t="shared" si="2"/>
        <v>0</v>
      </c>
      <c r="G25" s="67">
        <v>0</v>
      </c>
      <c r="H25" s="67">
        <v>0</v>
      </c>
      <c r="I25" s="67">
        <v>0</v>
      </c>
      <c r="J25" s="67">
        <v>0</v>
      </c>
      <c r="K25" s="67">
        <v>0</v>
      </c>
      <c r="L25" s="67">
        <v>0</v>
      </c>
      <c r="M25" s="67">
        <v>0</v>
      </c>
      <c r="N25" s="67">
        <v>0</v>
      </c>
      <c r="O25" s="67">
        <f t="shared" si="3"/>
        <v>0</v>
      </c>
      <c r="P25" s="39">
        <f>資源化量内訳!AG25</f>
        <v>0</v>
      </c>
      <c r="Q25" s="67">
        <f t="shared" si="4"/>
        <v>0</v>
      </c>
      <c r="R25" s="67">
        <v>0</v>
      </c>
      <c r="S25" s="67">
        <f t="shared" si="5"/>
        <v>0</v>
      </c>
      <c r="T25" s="67">
        <v>0</v>
      </c>
      <c r="U25" s="67">
        <v>0</v>
      </c>
      <c r="V25" s="67">
        <v>0</v>
      </c>
      <c r="W25" s="67">
        <v>0</v>
      </c>
      <c r="X25" s="67">
        <v>0</v>
      </c>
      <c r="Y25" s="67">
        <v>0</v>
      </c>
      <c r="Z25" s="67">
        <v>0</v>
      </c>
      <c r="AA25" s="67">
        <v>0</v>
      </c>
      <c r="AB25" s="67">
        <f t="shared" si="6"/>
        <v>0</v>
      </c>
      <c r="AC25" s="67">
        <v>0</v>
      </c>
      <c r="AD25" s="67">
        <f t="shared" si="7"/>
        <v>0</v>
      </c>
      <c r="AE25" s="67">
        <v>0</v>
      </c>
      <c r="AF25" s="67">
        <v>0</v>
      </c>
      <c r="AG25" s="67">
        <v>0</v>
      </c>
      <c r="AH25" s="67">
        <v>0</v>
      </c>
      <c r="AI25" s="67">
        <v>0</v>
      </c>
      <c r="AJ25" s="67">
        <v>0</v>
      </c>
      <c r="AK25" s="67">
        <v>0</v>
      </c>
      <c r="AL25" s="68" t="s">
        <v>81</v>
      </c>
      <c r="AM25" s="49">
        <f t="shared" si="8"/>
        <v>0</v>
      </c>
      <c r="AN25" s="71">
        <v>0</v>
      </c>
      <c r="AO25" s="49">
        <v>0</v>
      </c>
      <c r="AP25" s="49">
        <f t="shared" si="9"/>
        <v>0</v>
      </c>
      <c r="AQ25" s="49">
        <v>0</v>
      </c>
      <c r="AR25" s="49">
        <v>0</v>
      </c>
      <c r="AS25" s="49">
        <v>0</v>
      </c>
      <c r="AT25" s="49">
        <v>0</v>
      </c>
      <c r="AU25" s="49">
        <v>0</v>
      </c>
      <c r="AV25" s="49">
        <v>0</v>
      </c>
      <c r="AW25" s="49">
        <v>0</v>
      </c>
      <c r="AX25" s="49">
        <v>0</v>
      </c>
      <c r="AY25" s="49">
        <f t="shared" si="10"/>
        <v>0</v>
      </c>
      <c r="AZ25" s="49">
        <v>0</v>
      </c>
      <c r="BA25" s="49">
        <v>0</v>
      </c>
      <c r="BB25" s="49">
        <v>0</v>
      </c>
      <c r="BC25" s="49">
        <v>0</v>
      </c>
      <c r="BD25" s="49">
        <v>0</v>
      </c>
      <c r="BE25" s="49">
        <v>0</v>
      </c>
      <c r="BF25" s="49">
        <v>0</v>
      </c>
      <c r="BG25" s="49">
        <v>0</v>
      </c>
      <c r="BH25" s="49">
        <v>0</v>
      </c>
      <c r="BI25" s="49" t="s">
        <v>81</v>
      </c>
    </row>
    <row r="26" spans="1:61" s="12" customFormat="1" ht="12" customHeight="1">
      <c r="A26" s="49" t="s">
        <v>137</v>
      </c>
      <c r="B26" s="50" t="s">
        <v>392</v>
      </c>
      <c r="C26" s="49" t="s">
        <v>391</v>
      </c>
      <c r="D26" s="67">
        <f t="shared" si="0"/>
        <v>0</v>
      </c>
      <c r="E26" s="67">
        <f t="shared" si="1"/>
        <v>0</v>
      </c>
      <c r="F26" s="67">
        <f t="shared" si="2"/>
        <v>0</v>
      </c>
      <c r="G26" s="67">
        <v>0</v>
      </c>
      <c r="H26" s="67">
        <v>0</v>
      </c>
      <c r="I26" s="67">
        <v>0</v>
      </c>
      <c r="J26" s="67">
        <v>0</v>
      </c>
      <c r="K26" s="67">
        <v>0</v>
      </c>
      <c r="L26" s="67">
        <v>0</v>
      </c>
      <c r="M26" s="67">
        <v>0</v>
      </c>
      <c r="N26" s="67">
        <v>0</v>
      </c>
      <c r="O26" s="67">
        <f t="shared" si="3"/>
        <v>0</v>
      </c>
      <c r="P26" s="39">
        <f>資源化量内訳!AG26</f>
        <v>0</v>
      </c>
      <c r="Q26" s="67">
        <f t="shared" si="4"/>
        <v>0</v>
      </c>
      <c r="R26" s="67">
        <v>0</v>
      </c>
      <c r="S26" s="67">
        <f t="shared" si="5"/>
        <v>0</v>
      </c>
      <c r="T26" s="67">
        <v>0</v>
      </c>
      <c r="U26" s="67">
        <v>0</v>
      </c>
      <c r="V26" s="67">
        <v>0</v>
      </c>
      <c r="W26" s="67">
        <v>0</v>
      </c>
      <c r="X26" s="67">
        <v>0</v>
      </c>
      <c r="Y26" s="67">
        <v>0</v>
      </c>
      <c r="Z26" s="67">
        <v>0</v>
      </c>
      <c r="AA26" s="67">
        <v>0</v>
      </c>
      <c r="AB26" s="67">
        <f t="shared" si="6"/>
        <v>0</v>
      </c>
      <c r="AC26" s="67">
        <v>0</v>
      </c>
      <c r="AD26" s="67">
        <f t="shared" si="7"/>
        <v>0</v>
      </c>
      <c r="AE26" s="67">
        <v>0</v>
      </c>
      <c r="AF26" s="67">
        <v>0</v>
      </c>
      <c r="AG26" s="67">
        <v>0</v>
      </c>
      <c r="AH26" s="67">
        <v>0</v>
      </c>
      <c r="AI26" s="67">
        <v>0</v>
      </c>
      <c r="AJ26" s="67">
        <v>0</v>
      </c>
      <c r="AK26" s="67">
        <v>0</v>
      </c>
      <c r="AL26" s="68" t="s">
        <v>81</v>
      </c>
      <c r="AM26" s="49">
        <f t="shared" si="8"/>
        <v>0</v>
      </c>
      <c r="AN26" s="71">
        <v>0</v>
      </c>
      <c r="AO26" s="49">
        <v>0</v>
      </c>
      <c r="AP26" s="49">
        <f t="shared" si="9"/>
        <v>0</v>
      </c>
      <c r="AQ26" s="49">
        <v>0</v>
      </c>
      <c r="AR26" s="49">
        <v>0</v>
      </c>
      <c r="AS26" s="49">
        <v>0</v>
      </c>
      <c r="AT26" s="49">
        <v>0</v>
      </c>
      <c r="AU26" s="49">
        <v>0</v>
      </c>
      <c r="AV26" s="49">
        <v>0</v>
      </c>
      <c r="AW26" s="49">
        <v>0</v>
      </c>
      <c r="AX26" s="49">
        <v>0</v>
      </c>
      <c r="AY26" s="49">
        <f t="shared" si="10"/>
        <v>0</v>
      </c>
      <c r="AZ26" s="49">
        <v>0</v>
      </c>
      <c r="BA26" s="49">
        <v>0</v>
      </c>
      <c r="BB26" s="49">
        <v>0</v>
      </c>
      <c r="BC26" s="49">
        <v>0</v>
      </c>
      <c r="BD26" s="49">
        <v>0</v>
      </c>
      <c r="BE26" s="49">
        <v>0</v>
      </c>
      <c r="BF26" s="49">
        <v>0</v>
      </c>
      <c r="BG26" s="49">
        <v>0</v>
      </c>
      <c r="BH26" s="49">
        <v>0</v>
      </c>
      <c r="BI26" s="49" t="s">
        <v>81</v>
      </c>
    </row>
    <row r="27" spans="1:61" s="12" customFormat="1" ht="12" customHeight="1">
      <c r="A27" s="49" t="s">
        <v>124</v>
      </c>
      <c r="B27" s="50" t="s">
        <v>399</v>
      </c>
      <c r="C27" s="49" t="s">
        <v>400</v>
      </c>
      <c r="D27" s="67">
        <f t="shared" si="0"/>
        <v>0</v>
      </c>
      <c r="E27" s="67">
        <f t="shared" si="1"/>
        <v>0</v>
      </c>
      <c r="F27" s="67">
        <f t="shared" si="2"/>
        <v>0</v>
      </c>
      <c r="G27" s="67">
        <v>0</v>
      </c>
      <c r="H27" s="67">
        <v>0</v>
      </c>
      <c r="I27" s="67">
        <v>0</v>
      </c>
      <c r="J27" s="67">
        <v>0</v>
      </c>
      <c r="K27" s="67">
        <v>0</v>
      </c>
      <c r="L27" s="67">
        <v>0</v>
      </c>
      <c r="M27" s="67">
        <v>0</v>
      </c>
      <c r="N27" s="67">
        <v>0</v>
      </c>
      <c r="O27" s="67">
        <f t="shared" si="3"/>
        <v>0</v>
      </c>
      <c r="P27" s="39">
        <f>資源化量内訳!AG27</f>
        <v>0</v>
      </c>
      <c r="Q27" s="67">
        <f t="shared" si="4"/>
        <v>0</v>
      </c>
      <c r="R27" s="67">
        <v>0</v>
      </c>
      <c r="S27" s="67">
        <f t="shared" si="5"/>
        <v>0</v>
      </c>
      <c r="T27" s="67">
        <v>0</v>
      </c>
      <c r="U27" s="67">
        <v>0</v>
      </c>
      <c r="V27" s="67">
        <v>0</v>
      </c>
      <c r="W27" s="67">
        <v>0</v>
      </c>
      <c r="X27" s="67">
        <v>0</v>
      </c>
      <c r="Y27" s="67">
        <v>0</v>
      </c>
      <c r="Z27" s="67">
        <v>0</v>
      </c>
      <c r="AA27" s="67">
        <v>0</v>
      </c>
      <c r="AB27" s="67">
        <f t="shared" si="6"/>
        <v>0</v>
      </c>
      <c r="AC27" s="67">
        <v>0</v>
      </c>
      <c r="AD27" s="67">
        <f t="shared" si="7"/>
        <v>0</v>
      </c>
      <c r="AE27" s="67">
        <v>0</v>
      </c>
      <c r="AF27" s="67">
        <v>0</v>
      </c>
      <c r="AG27" s="67">
        <v>0</v>
      </c>
      <c r="AH27" s="67">
        <v>0</v>
      </c>
      <c r="AI27" s="67">
        <v>0</v>
      </c>
      <c r="AJ27" s="67">
        <v>0</v>
      </c>
      <c r="AK27" s="67">
        <v>0</v>
      </c>
      <c r="AL27" s="68" t="s">
        <v>81</v>
      </c>
      <c r="AM27" s="49">
        <f t="shared" si="8"/>
        <v>0</v>
      </c>
      <c r="AN27" s="71">
        <v>0</v>
      </c>
      <c r="AO27" s="49">
        <v>0</v>
      </c>
      <c r="AP27" s="49">
        <f t="shared" si="9"/>
        <v>0</v>
      </c>
      <c r="AQ27" s="49">
        <v>0</v>
      </c>
      <c r="AR27" s="49">
        <v>0</v>
      </c>
      <c r="AS27" s="49">
        <v>0</v>
      </c>
      <c r="AT27" s="49">
        <v>0</v>
      </c>
      <c r="AU27" s="49">
        <v>0</v>
      </c>
      <c r="AV27" s="49">
        <v>0</v>
      </c>
      <c r="AW27" s="49">
        <v>0</v>
      </c>
      <c r="AX27" s="49">
        <v>0</v>
      </c>
      <c r="AY27" s="49">
        <f t="shared" si="10"/>
        <v>0</v>
      </c>
      <c r="AZ27" s="49">
        <v>0</v>
      </c>
      <c r="BA27" s="49">
        <v>0</v>
      </c>
      <c r="BB27" s="49">
        <v>0</v>
      </c>
      <c r="BC27" s="49">
        <v>0</v>
      </c>
      <c r="BD27" s="49">
        <v>0</v>
      </c>
      <c r="BE27" s="49">
        <v>0</v>
      </c>
      <c r="BF27" s="49">
        <v>0</v>
      </c>
      <c r="BG27" s="49">
        <v>0</v>
      </c>
      <c r="BH27" s="49">
        <v>0</v>
      </c>
      <c r="BI27" s="49" t="s">
        <v>81</v>
      </c>
    </row>
    <row r="28" spans="1:61" s="12" customFormat="1" ht="12" customHeight="1">
      <c r="A28" s="49" t="s">
        <v>124</v>
      </c>
      <c r="B28" s="50" t="s">
        <v>403</v>
      </c>
      <c r="C28" s="49" t="s">
        <v>404</v>
      </c>
      <c r="D28" s="67">
        <f t="shared" si="0"/>
        <v>0</v>
      </c>
      <c r="E28" s="67">
        <f t="shared" si="1"/>
        <v>0</v>
      </c>
      <c r="F28" s="67">
        <f t="shared" si="2"/>
        <v>0</v>
      </c>
      <c r="G28" s="67">
        <v>0</v>
      </c>
      <c r="H28" s="67">
        <v>0</v>
      </c>
      <c r="I28" s="67">
        <v>0</v>
      </c>
      <c r="J28" s="67">
        <v>0</v>
      </c>
      <c r="K28" s="67">
        <v>0</v>
      </c>
      <c r="L28" s="67">
        <v>0</v>
      </c>
      <c r="M28" s="67">
        <v>0</v>
      </c>
      <c r="N28" s="67">
        <v>0</v>
      </c>
      <c r="O28" s="67">
        <f t="shared" si="3"/>
        <v>0</v>
      </c>
      <c r="P28" s="39">
        <f>資源化量内訳!AG28</f>
        <v>0</v>
      </c>
      <c r="Q28" s="67">
        <f t="shared" si="4"/>
        <v>0</v>
      </c>
      <c r="R28" s="67">
        <v>0</v>
      </c>
      <c r="S28" s="67">
        <f t="shared" si="5"/>
        <v>0</v>
      </c>
      <c r="T28" s="67">
        <v>0</v>
      </c>
      <c r="U28" s="67">
        <v>0</v>
      </c>
      <c r="V28" s="67">
        <v>0</v>
      </c>
      <c r="W28" s="67">
        <v>0</v>
      </c>
      <c r="X28" s="67">
        <v>0</v>
      </c>
      <c r="Y28" s="67">
        <v>0</v>
      </c>
      <c r="Z28" s="67">
        <v>0</v>
      </c>
      <c r="AA28" s="67">
        <v>0</v>
      </c>
      <c r="AB28" s="67">
        <f t="shared" si="6"/>
        <v>0</v>
      </c>
      <c r="AC28" s="67">
        <v>0</v>
      </c>
      <c r="AD28" s="67">
        <f t="shared" si="7"/>
        <v>0</v>
      </c>
      <c r="AE28" s="67">
        <v>0</v>
      </c>
      <c r="AF28" s="67">
        <v>0</v>
      </c>
      <c r="AG28" s="67">
        <v>0</v>
      </c>
      <c r="AH28" s="67">
        <v>0</v>
      </c>
      <c r="AI28" s="67">
        <v>0</v>
      </c>
      <c r="AJ28" s="67">
        <v>0</v>
      </c>
      <c r="AK28" s="67">
        <v>0</v>
      </c>
      <c r="AL28" s="68" t="s">
        <v>81</v>
      </c>
      <c r="AM28" s="49">
        <f t="shared" si="8"/>
        <v>0</v>
      </c>
      <c r="AN28" s="71">
        <v>0</v>
      </c>
      <c r="AO28" s="49">
        <v>0</v>
      </c>
      <c r="AP28" s="49">
        <f t="shared" si="9"/>
        <v>0</v>
      </c>
      <c r="AQ28" s="49">
        <v>0</v>
      </c>
      <c r="AR28" s="49">
        <v>0</v>
      </c>
      <c r="AS28" s="49">
        <v>0</v>
      </c>
      <c r="AT28" s="49">
        <v>0</v>
      </c>
      <c r="AU28" s="49">
        <v>0</v>
      </c>
      <c r="AV28" s="49">
        <v>0</v>
      </c>
      <c r="AW28" s="49">
        <v>0</v>
      </c>
      <c r="AX28" s="49">
        <v>0</v>
      </c>
      <c r="AY28" s="49">
        <f t="shared" si="10"/>
        <v>0</v>
      </c>
      <c r="AZ28" s="49">
        <v>0</v>
      </c>
      <c r="BA28" s="49">
        <v>0</v>
      </c>
      <c r="BB28" s="49">
        <v>0</v>
      </c>
      <c r="BC28" s="49">
        <v>0</v>
      </c>
      <c r="BD28" s="49">
        <v>0</v>
      </c>
      <c r="BE28" s="49">
        <v>0</v>
      </c>
      <c r="BF28" s="49">
        <v>0</v>
      </c>
      <c r="BG28" s="49">
        <v>0</v>
      </c>
      <c r="BH28" s="49">
        <v>0</v>
      </c>
      <c r="BI28" s="49" t="s">
        <v>81</v>
      </c>
    </row>
    <row r="29" spans="1:61" s="12" customFormat="1" ht="12" customHeight="1">
      <c r="A29" s="49" t="s">
        <v>137</v>
      </c>
      <c r="B29" s="50" t="s">
        <v>416</v>
      </c>
      <c r="C29" s="49" t="s">
        <v>415</v>
      </c>
      <c r="D29" s="67">
        <f t="shared" si="0"/>
        <v>0</v>
      </c>
      <c r="E29" s="67">
        <f t="shared" si="1"/>
        <v>0</v>
      </c>
      <c r="F29" s="67">
        <f t="shared" si="2"/>
        <v>0</v>
      </c>
      <c r="G29" s="67">
        <v>0</v>
      </c>
      <c r="H29" s="67">
        <v>0</v>
      </c>
      <c r="I29" s="67">
        <v>0</v>
      </c>
      <c r="J29" s="67">
        <v>0</v>
      </c>
      <c r="K29" s="67">
        <v>0</v>
      </c>
      <c r="L29" s="67">
        <v>0</v>
      </c>
      <c r="M29" s="67">
        <v>0</v>
      </c>
      <c r="N29" s="67">
        <v>0</v>
      </c>
      <c r="O29" s="67">
        <f t="shared" si="3"/>
        <v>0</v>
      </c>
      <c r="P29" s="39">
        <f>資源化量内訳!AG29</f>
        <v>0</v>
      </c>
      <c r="Q29" s="67">
        <f t="shared" si="4"/>
        <v>0</v>
      </c>
      <c r="R29" s="67">
        <v>0</v>
      </c>
      <c r="S29" s="67">
        <f t="shared" si="5"/>
        <v>0</v>
      </c>
      <c r="T29" s="67">
        <v>0</v>
      </c>
      <c r="U29" s="67">
        <v>0</v>
      </c>
      <c r="V29" s="67">
        <v>0</v>
      </c>
      <c r="W29" s="67">
        <v>0</v>
      </c>
      <c r="X29" s="67">
        <v>0</v>
      </c>
      <c r="Y29" s="67">
        <v>0</v>
      </c>
      <c r="Z29" s="67">
        <v>0</v>
      </c>
      <c r="AA29" s="67">
        <v>0</v>
      </c>
      <c r="AB29" s="67">
        <f t="shared" si="6"/>
        <v>0</v>
      </c>
      <c r="AC29" s="67">
        <v>0</v>
      </c>
      <c r="AD29" s="67">
        <f t="shared" si="7"/>
        <v>0</v>
      </c>
      <c r="AE29" s="67">
        <v>0</v>
      </c>
      <c r="AF29" s="67">
        <v>0</v>
      </c>
      <c r="AG29" s="67">
        <v>0</v>
      </c>
      <c r="AH29" s="67">
        <v>0</v>
      </c>
      <c r="AI29" s="67">
        <v>0</v>
      </c>
      <c r="AJ29" s="67">
        <v>0</v>
      </c>
      <c r="AK29" s="67">
        <v>0</v>
      </c>
      <c r="AL29" s="68" t="s">
        <v>81</v>
      </c>
      <c r="AM29" s="49">
        <f t="shared" si="8"/>
        <v>0</v>
      </c>
      <c r="AN29" s="71">
        <v>0</v>
      </c>
      <c r="AO29" s="49">
        <v>0</v>
      </c>
      <c r="AP29" s="49">
        <f t="shared" si="9"/>
        <v>0</v>
      </c>
      <c r="AQ29" s="49">
        <v>0</v>
      </c>
      <c r="AR29" s="49">
        <v>0</v>
      </c>
      <c r="AS29" s="49">
        <v>0</v>
      </c>
      <c r="AT29" s="49">
        <v>0</v>
      </c>
      <c r="AU29" s="49">
        <v>0</v>
      </c>
      <c r="AV29" s="49">
        <v>0</v>
      </c>
      <c r="AW29" s="49">
        <v>0</v>
      </c>
      <c r="AX29" s="49">
        <v>0</v>
      </c>
      <c r="AY29" s="49">
        <f t="shared" si="10"/>
        <v>0</v>
      </c>
      <c r="AZ29" s="49">
        <v>0</v>
      </c>
      <c r="BA29" s="49">
        <v>0</v>
      </c>
      <c r="BB29" s="49">
        <v>0</v>
      </c>
      <c r="BC29" s="49">
        <v>0</v>
      </c>
      <c r="BD29" s="49">
        <v>0</v>
      </c>
      <c r="BE29" s="49">
        <v>0</v>
      </c>
      <c r="BF29" s="49">
        <v>0</v>
      </c>
      <c r="BG29" s="49">
        <v>0</v>
      </c>
      <c r="BH29" s="49">
        <v>0</v>
      </c>
      <c r="BI29" s="49" t="s">
        <v>81</v>
      </c>
    </row>
    <row r="30" spans="1:61" s="12" customFormat="1" ht="12" customHeight="1">
      <c r="A30" s="49" t="s">
        <v>137</v>
      </c>
      <c r="B30" s="50" t="s">
        <v>419</v>
      </c>
      <c r="C30" s="49" t="s">
        <v>418</v>
      </c>
      <c r="D30" s="67">
        <f t="shared" si="0"/>
        <v>0</v>
      </c>
      <c r="E30" s="67">
        <f t="shared" si="1"/>
        <v>0</v>
      </c>
      <c r="F30" s="67">
        <f t="shared" si="2"/>
        <v>0</v>
      </c>
      <c r="G30" s="67">
        <v>0</v>
      </c>
      <c r="H30" s="67">
        <v>0</v>
      </c>
      <c r="I30" s="67">
        <v>0</v>
      </c>
      <c r="J30" s="67">
        <v>0</v>
      </c>
      <c r="K30" s="67">
        <v>0</v>
      </c>
      <c r="L30" s="67">
        <v>0</v>
      </c>
      <c r="M30" s="67">
        <v>0</v>
      </c>
      <c r="N30" s="67">
        <v>0</v>
      </c>
      <c r="O30" s="67">
        <f t="shared" si="3"/>
        <v>0</v>
      </c>
      <c r="P30" s="39">
        <f>資源化量内訳!AG30</f>
        <v>0</v>
      </c>
      <c r="Q30" s="67">
        <f t="shared" si="4"/>
        <v>0</v>
      </c>
      <c r="R30" s="67">
        <v>0</v>
      </c>
      <c r="S30" s="67">
        <f t="shared" si="5"/>
        <v>0</v>
      </c>
      <c r="T30" s="67">
        <v>0</v>
      </c>
      <c r="U30" s="67">
        <v>0</v>
      </c>
      <c r="V30" s="67">
        <v>0</v>
      </c>
      <c r="W30" s="67">
        <v>0</v>
      </c>
      <c r="X30" s="67">
        <v>0</v>
      </c>
      <c r="Y30" s="67">
        <v>0</v>
      </c>
      <c r="Z30" s="67">
        <v>0</v>
      </c>
      <c r="AA30" s="67">
        <v>0</v>
      </c>
      <c r="AB30" s="67">
        <f t="shared" si="6"/>
        <v>0</v>
      </c>
      <c r="AC30" s="67">
        <v>0</v>
      </c>
      <c r="AD30" s="67">
        <f t="shared" si="7"/>
        <v>0</v>
      </c>
      <c r="AE30" s="67">
        <v>0</v>
      </c>
      <c r="AF30" s="67">
        <v>0</v>
      </c>
      <c r="AG30" s="67">
        <v>0</v>
      </c>
      <c r="AH30" s="67">
        <v>0</v>
      </c>
      <c r="AI30" s="67">
        <v>0</v>
      </c>
      <c r="AJ30" s="67">
        <v>0</v>
      </c>
      <c r="AK30" s="67">
        <v>0</v>
      </c>
      <c r="AL30" s="68" t="s">
        <v>81</v>
      </c>
      <c r="AM30" s="49">
        <f t="shared" si="8"/>
        <v>0</v>
      </c>
      <c r="AN30" s="71">
        <v>0</v>
      </c>
      <c r="AO30" s="49">
        <v>0</v>
      </c>
      <c r="AP30" s="49">
        <f t="shared" si="9"/>
        <v>0</v>
      </c>
      <c r="AQ30" s="49">
        <v>0</v>
      </c>
      <c r="AR30" s="49">
        <v>0</v>
      </c>
      <c r="AS30" s="49">
        <v>0</v>
      </c>
      <c r="AT30" s="49">
        <v>0</v>
      </c>
      <c r="AU30" s="49">
        <v>0</v>
      </c>
      <c r="AV30" s="49">
        <v>0</v>
      </c>
      <c r="AW30" s="49">
        <v>0</v>
      </c>
      <c r="AX30" s="49">
        <v>0</v>
      </c>
      <c r="AY30" s="49">
        <f t="shared" si="10"/>
        <v>0</v>
      </c>
      <c r="AZ30" s="49">
        <v>0</v>
      </c>
      <c r="BA30" s="49">
        <v>0</v>
      </c>
      <c r="BB30" s="49">
        <v>0</v>
      </c>
      <c r="BC30" s="49">
        <v>0</v>
      </c>
      <c r="BD30" s="49">
        <v>0</v>
      </c>
      <c r="BE30" s="49">
        <v>0</v>
      </c>
      <c r="BF30" s="49">
        <v>0</v>
      </c>
      <c r="BG30" s="49">
        <v>0</v>
      </c>
      <c r="BH30" s="49">
        <v>0</v>
      </c>
      <c r="BI30" s="49" t="s">
        <v>81</v>
      </c>
    </row>
    <row r="31" spans="1:61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1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31:BH992">
    <cfRule type="expression" dxfId="26" priority="28" stopIfTrue="1">
      <formula>$A31&lt;&gt;""</formula>
    </cfRule>
  </conditionalFormatting>
  <conditionalFormatting sqref="A8:BI8">
    <cfRule type="expression" dxfId="25" priority="26" stopIfTrue="1">
      <formula>$A8&lt;&gt;""</formula>
    </cfRule>
  </conditionalFormatting>
  <conditionalFormatting sqref="A9:BI9">
    <cfRule type="expression" dxfId="24" priority="25" stopIfTrue="1">
      <formula>$A9&lt;&gt;""</formula>
    </cfRule>
  </conditionalFormatting>
  <conditionalFormatting sqref="A10:BI10">
    <cfRule type="expression" dxfId="22" priority="23" stopIfTrue="1">
      <formula>$A10&lt;&gt;""</formula>
    </cfRule>
  </conditionalFormatting>
  <conditionalFormatting sqref="A11:BI11">
    <cfRule type="expression" dxfId="21" priority="22" stopIfTrue="1">
      <formula>$A11&lt;&gt;""</formula>
    </cfRule>
  </conditionalFormatting>
  <conditionalFormatting sqref="A12:BI12">
    <cfRule type="expression" dxfId="20" priority="21" stopIfTrue="1">
      <formula>$A12&lt;&gt;""</formula>
    </cfRule>
  </conditionalFormatting>
  <conditionalFormatting sqref="A13:BI13">
    <cfRule type="expression" dxfId="19" priority="20" stopIfTrue="1">
      <formula>$A13&lt;&gt;""</formula>
    </cfRule>
  </conditionalFormatting>
  <conditionalFormatting sqref="A14:BI14">
    <cfRule type="expression" dxfId="18" priority="19" stopIfTrue="1">
      <formula>$A14&lt;&gt;""</formula>
    </cfRule>
  </conditionalFormatting>
  <conditionalFormatting sqref="A15:BI15">
    <cfRule type="expression" dxfId="17" priority="18" stopIfTrue="1">
      <formula>$A15&lt;&gt;""</formula>
    </cfRule>
  </conditionalFormatting>
  <conditionalFormatting sqref="A16:BI16">
    <cfRule type="expression" dxfId="16" priority="17" stopIfTrue="1">
      <formula>$A16&lt;&gt;""</formula>
    </cfRule>
  </conditionalFormatting>
  <conditionalFormatting sqref="A17:BI17">
    <cfRule type="expression" dxfId="15" priority="16" stopIfTrue="1">
      <formula>$A17&lt;&gt;""</formula>
    </cfRule>
  </conditionalFormatting>
  <conditionalFormatting sqref="A18:BI18">
    <cfRule type="expression" dxfId="14" priority="15" stopIfTrue="1">
      <formula>$A18&lt;&gt;""</formula>
    </cfRule>
  </conditionalFormatting>
  <conditionalFormatting sqref="A19:BI19">
    <cfRule type="expression" dxfId="13" priority="14" stopIfTrue="1">
      <formula>$A19&lt;&gt;""</formula>
    </cfRule>
  </conditionalFormatting>
  <conditionalFormatting sqref="A20:BI20">
    <cfRule type="expression" dxfId="12" priority="13" stopIfTrue="1">
      <formula>$A20&lt;&gt;""</formula>
    </cfRule>
  </conditionalFormatting>
  <conditionalFormatting sqref="A21:BI21">
    <cfRule type="expression" dxfId="11" priority="12" stopIfTrue="1">
      <formula>$A21&lt;&gt;""</formula>
    </cfRule>
  </conditionalFormatting>
  <conditionalFormatting sqref="A22:BI22">
    <cfRule type="expression" dxfId="10" priority="11" stopIfTrue="1">
      <formula>$A22&lt;&gt;""</formula>
    </cfRule>
  </conditionalFormatting>
  <conditionalFormatting sqref="A23:BI23">
    <cfRule type="expression" dxfId="9" priority="10" stopIfTrue="1">
      <formula>$A23&lt;&gt;""</formula>
    </cfRule>
  </conditionalFormatting>
  <conditionalFormatting sqref="A24:BI24">
    <cfRule type="expression" dxfId="8" priority="9" stopIfTrue="1">
      <formula>$A24&lt;&gt;""</formula>
    </cfRule>
  </conditionalFormatting>
  <conditionalFormatting sqref="A25:BI25">
    <cfRule type="expression" dxfId="7" priority="8" stopIfTrue="1">
      <formula>$A25&lt;&gt;""</formula>
    </cfRule>
  </conditionalFormatting>
  <conditionalFormatting sqref="A26:BI26">
    <cfRule type="expression" dxfId="6" priority="7" stopIfTrue="1">
      <formula>$A26&lt;&gt;""</formula>
    </cfRule>
  </conditionalFormatting>
  <conditionalFormatting sqref="A27:BI27">
    <cfRule type="expression" dxfId="5" priority="6" stopIfTrue="1">
      <formula>$A27&lt;&gt;""</formula>
    </cfRule>
  </conditionalFormatting>
  <conditionalFormatting sqref="A28:BI28">
    <cfRule type="expression" dxfId="4" priority="5" stopIfTrue="1">
      <formula>$A28&lt;&gt;""</formula>
    </cfRule>
  </conditionalFormatting>
  <conditionalFormatting sqref="A29:BI29">
    <cfRule type="expression" dxfId="3" priority="4" stopIfTrue="1">
      <formula>$A29&lt;&gt;""</formula>
    </cfRule>
  </conditionalFormatting>
  <conditionalFormatting sqref="A30:BI30">
    <cfRule type="expression" dxfId="2" priority="3" stopIfTrue="1">
      <formula>$A30&lt;&gt;""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ゴシック,標準"&amp;14【災害】ごみ処理の状況（令和2年度実績）&amp;R&amp;A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AH994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5" t="s">
        <v>31</v>
      </c>
      <c r="B2" s="85" t="s">
        <v>32</v>
      </c>
      <c r="C2" s="85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7"/>
      <c r="B3" s="87"/>
      <c r="C3" s="88"/>
      <c r="D3" s="96" t="s">
        <v>10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5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426</v>
      </c>
      <c r="C7" s="43" t="s">
        <v>79</v>
      </c>
      <c r="D7" s="58">
        <f>SUM($D$8:$D$30)</f>
        <v>84</v>
      </c>
      <c r="E7" s="58">
        <f>SUM($E$8:$E$30)</f>
        <v>0</v>
      </c>
      <c r="F7" s="58">
        <f>SUM($F$8:$F$30)</f>
        <v>83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1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124</v>
      </c>
      <c r="B8" s="50" t="s">
        <v>127</v>
      </c>
      <c r="C8" s="49" t="s">
        <v>126</v>
      </c>
      <c r="D8" s="39">
        <f t="shared" ref="D8:D30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137</v>
      </c>
      <c r="B9" s="50" t="s">
        <v>155</v>
      </c>
      <c r="C9" s="49" t="s">
        <v>154</v>
      </c>
      <c r="D9" s="39">
        <f t="shared" si="0"/>
        <v>40</v>
      </c>
      <c r="E9" s="39">
        <v>0</v>
      </c>
      <c r="F9" s="39">
        <v>40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182</v>
      </c>
      <c r="B10" s="50" t="s">
        <v>183</v>
      </c>
      <c r="C10" s="49" t="s">
        <v>184</v>
      </c>
      <c r="D10" s="39">
        <f t="shared" si="0"/>
        <v>44</v>
      </c>
      <c r="E10" s="39">
        <v>0</v>
      </c>
      <c r="F10" s="39">
        <v>43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1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158</v>
      </c>
      <c r="B11" s="50" t="s">
        <v>195</v>
      </c>
      <c r="C11" s="49" t="s">
        <v>197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217</v>
      </c>
      <c r="C12" s="49" t="s">
        <v>221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182</v>
      </c>
      <c r="B13" s="50" t="s">
        <v>241</v>
      </c>
      <c r="C13" s="49" t="s">
        <v>242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137</v>
      </c>
      <c r="B14" s="50" t="s">
        <v>262</v>
      </c>
      <c r="C14" s="49" t="s">
        <v>263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137</v>
      </c>
      <c r="B15" s="50" t="s">
        <v>279</v>
      </c>
      <c r="C15" s="49" t="s">
        <v>277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299</v>
      </c>
      <c r="C16" s="49" t="s">
        <v>298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307</v>
      </c>
      <c r="C17" s="49" t="s">
        <v>309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182</v>
      </c>
      <c r="B18" s="50" t="s">
        <v>312</v>
      </c>
      <c r="C18" s="49" t="s">
        <v>313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329</v>
      </c>
      <c r="C19" s="49" t="s">
        <v>328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137</v>
      </c>
      <c r="B20" s="50" t="s">
        <v>334</v>
      </c>
      <c r="C20" s="49" t="s">
        <v>335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137</v>
      </c>
      <c r="B21" s="50" t="s">
        <v>341</v>
      </c>
      <c r="C21" s="49" t="s">
        <v>342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351</v>
      </c>
      <c r="C22" s="49" t="s">
        <v>352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137</v>
      </c>
      <c r="B23" s="50" t="s">
        <v>359</v>
      </c>
      <c r="C23" s="49" t="s">
        <v>360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137</v>
      </c>
      <c r="B24" s="50" t="s">
        <v>366</v>
      </c>
      <c r="C24" s="49" t="s">
        <v>367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124</v>
      </c>
      <c r="B25" s="50" t="s">
        <v>372</v>
      </c>
      <c r="C25" s="49" t="s">
        <v>371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137</v>
      </c>
      <c r="B26" s="50" t="s">
        <v>390</v>
      </c>
      <c r="C26" s="49" t="s">
        <v>391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137</v>
      </c>
      <c r="B27" s="50" t="s">
        <v>397</v>
      </c>
      <c r="C27" s="49" t="s">
        <v>398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137</v>
      </c>
      <c r="B28" s="50" t="s">
        <v>407</v>
      </c>
      <c r="C28" s="49" t="s">
        <v>408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414</v>
      </c>
      <c r="C29" s="49" t="s">
        <v>415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137</v>
      </c>
      <c r="B30" s="50" t="s">
        <v>419</v>
      </c>
      <c r="C30" s="49" t="s">
        <v>420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31:AG994">
    <cfRule type="expression" dxfId="572" priority="26" stopIfTrue="1">
      <formula>$A31&lt;&gt;""</formula>
    </cfRule>
  </conditionalFormatting>
  <conditionalFormatting sqref="A8:AH8">
    <cfRule type="expression" dxfId="571" priority="25" stopIfTrue="1">
      <formula>$A8&lt;&gt;""</formula>
    </cfRule>
  </conditionalFormatting>
  <conditionalFormatting sqref="A9:AH9">
    <cfRule type="expression" dxfId="570" priority="24" stopIfTrue="1">
      <formula>$A9&lt;&gt;""</formula>
    </cfRule>
  </conditionalFormatting>
  <conditionalFormatting sqref="A10:AH10">
    <cfRule type="expression" dxfId="568" priority="22" stopIfTrue="1">
      <formula>$A10&lt;&gt;""</formula>
    </cfRule>
  </conditionalFormatting>
  <conditionalFormatting sqref="A11:AH11">
    <cfRule type="expression" dxfId="567" priority="21" stopIfTrue="1">
      <formula>$A11&lt;&gt;""</formula>
    </cfRule>
  </conditionalFormatting>
  <conditionalFormatting sqref="A12:AH12">
    <cfRule type="expression" dxfId="566" priority="20" stopIfTrue="1">
      <formula>$A12&lt;&gt;""</formula>
    </cfRule>
  </conditionalFormatting>
  <conditionalFormatting sqref="A13:AH13">
    <cfRule type="expression" dxfId="565" priority="19" stopIfTrue="1">
      <formula>$A13&lt;&gt;""</formula>
    </cfRule>
  </conditionalFormatting>
  <conditionalFormatting sqref="A14:AH14">
    <cfRule type="expression" dxfId="564" priority="18" stopIfTrue="1">
      <formula>$A14&lt;&gt;""</formula>
    </cfRule>
  </conditionalFormatting>
  <conditionalFormatting sqref="A15:AH15">
    <cfRule type="expression" dxfId="563" priority="17" stopIfTrue="1">
      <formula>$A15&lt;&gt;""</formula>
    </cfRule>
  </conditionalFormatting>
  <conditionalFormatting sqref="A16:AH16">
    <cfRule type="expression" dxfId="562" priority="16" stopIfTrue="1">
      <formula>$A16&lt;&gt;""</formula>
    </cfRule>
  </conditionalFormatting>
  <conditionalFormatting sqref="A17:AH17">
    <cfRule type="expression" dxfId="561" priority="15" stopIfTrue="1">
      <formula>$A17&lt;&gt;""</formula>
    </cfRule>
  </conditionalFormatting>
  <conditionalFormatting sqref="A18:AH18">
    <cfRule type="expression" dxfId="560" priority="14" stopIfTrue="1">
      <formula>$A18&lt;&gt;""</formula>
    </cfRule>
  </conditionalFormatting>
  <conditionalFormatting sqref="A19:AH19">
    <cfRule type="expression" dxfId="559" priority="13" stopIfTrue="1">
      <formula>$A19&lt;&gt;""</formula>
    </cfRule>
  </conditionalFormatting>
  <conditionalFormatting sqref="A20:AH20">
    <cfRule type="expression" dxfId="558" priority="12" stopIfTrue="1">
      <formula>$A20&lt;&gt;""</formula>
    </cfRule>
  </conditionalFormatting>
  <conditionalFormatting sqref="A21:AH21">
    <cfRule type="expression" dxfId="557" priority="11" stopIfTrue="1">
      <formula>$A21&lt;&gt;""</formula>
    </cfRule>
  </conditionalFormatting>
  <conditionalFormatting sqref="A22:AH22">
    <cfRule type="expression" dxfId="556" priority="10" stopIfTrue="1">
      <formula>$A22&lt;&gt;""</formula>
    </cfRule>
  </conditionalFormatting>
  <conditionalFormatting sqref="A23:AH23">
    <cfRule type="expression" dxfId="555" priority="9" stopIfTrue="1">
      <formula>$A23&lt;&gt;""</formula>
    </cfRule>
  </conditionalFormatting>
  <conditionalFormatting sqref="A24:AH24">
    <cfRule type="expression" dxfId="554" priority="8" stopIfTrue="1">
      <formula>$A24&lt;&gt;""</formula>
    </cfRule>
  </conditionalFormatting>
  <conditionalFormatting sqref="A25:AH25">
    <cfRule type="expression" dxfId="553" priority="7" stopIfTrue="1">
      <formula>$A25&lt;&gt;""</formula>
    </cfRule>
  </conditionalFormatting>
  <conditionalFormatting sqref="A26:AH26">
    <cfRule type="expression" dxfId="552" priority="6" stopIfTrue="1">
      <formula>$A26&lt;&gt;""</formula>
    </cfRule>
  </conditionalFormatting>
  <conditionalFormatting sqref="A27:AH27">
    <cfRule type="expression" dxfId="551" priority="5" stopIfTrue="1">
      <formula>$A27&lt;&gt;""</formula>
    </cfRule>
  </conditionalFormatting>
  <conditionalFormatting sqref="A28:AH28">
    <cfRule type="expression" dxfId="550" priority="4" stopIfTrue="1">
      <formula>$A28&lt;&gt;""</formula>
    </cfRule>
  </conditionalFormatting>
  <conditionalFormatting sqref="A29:AH29">
    <cfRule type="expression" dxfId="549" priority="3" stopIfTrue="1">
      <formula>$A29&lt;&gt;""</formula>
    </cfRule>
  </conditionalFormatting>
  <conditionalFormatting sqref="A30:AH30">
    <cfRule type="expression" dxfId="548" priority="2" stopIfTrue="1">
      <formula>$A30&lt;&gt;""</formula>
    </cfRule>
  </conditionalFormatting>
  <conditionalFormatting sqref="A7:AH7">
    <cfRule type="expression" dxfId="54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/>
  <dimension ref="A1:AH99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A10" sqref="A10:XFD10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426</v>
      </c>
      <c r="C7" s="43" t="s">
        <v>79</v>
      </c>
      <c r="D7" s="58">
        <f>SUM($D$8:$D$30)</f>
        <v>129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14</v>
      </c>
      <c r="J7" s="58">
        <f>SUM($J$8:$J$30)</f>
        <v>0</v>
      </c>
      <c r="K7" s="58">
        <f>SUM($K$8:$K$30)</f>
        <v>0</v>
      </c>
      <c r="L7" s="58">
        <f>SUM($L$8:$L$30)</f>
        <v>93</v>
      </c>
      <c r="M7" s="58">
        <f>SUM($M$8:$M$30)</f>
        <v>0</v>
      </c>
      <c r="N7" s="58">
        <f>SUM($N$8:$N$30)</f>
        <v>22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128</v>
      </c>
      <c r="B8" s="50" t="s">
        <v>129</v>
      </c>
      <c r="C8" s="49" t="s">
        <v>126</v>
      </c>
      <c r="D8" s="39">
        <f t="shared" ref="D8:D30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155</v>
      </c>
      <c r="C9" s="49" t="s">
        <v>156</v>
      </c>
      <c r="D9" s="39">
        <f t="shared" si="0"/>
        <v>115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93</v>
      </c>
      <c r="M9" s="39">
        <v>0</v>
      </c>
      <c r="N9" s="39">
        <v>22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128</v>
      </c>
      <c r="B10" s="50" t="s">
        <v>183</v>
      </c>
      <c r="C10" s="49" t="s">
        <v>185</v>
      </c>
      <c r="D10" s="39">
        <f t="shared" si="0"/>
        <v>14</v>
      </c>
      <c r="E10" s="39">
        <v>0</v>
      </c>
      <c r="F10" s="39">
        <v>0</v>
      </c>
      <c r="G10" s="39">
        <v>0</v>
      </c>
      <c r="H10" s="39">
        <v>0</v>
      </c>
      <c r="I10" s="39">
        <v>14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158</v>
      </c>
      <c r="B11" s="50" t="s">
        <v>198</v>
      </c>
      <c r="C11" s="49" t="s">
        <v>199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203</v>
      </c>
      <c r="B12" s="50" t="s">
        <v>222</v>
      </c>
      <c r="C12" s="49" t="s">
        <v>221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128</v>
      </c>
      <c r="B13" s="50" t="s">
        <v>243</v>
      </c>
      <c r="C13" s="49" t="s">
        <v>244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262</v>
      </c>
      <c r="C14" s="49" t="s">
        <v>265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137</v>
      </c>
      <c r="B15" s="50" t="s">
        <v>279</v>
      </c>
      <c r="C15" s="49" t="s">
        <v>277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128</v>
      </c>
      <c r="B16" s="50" t="s">
        <v>300</v>
      </c>
      <c r="C16" s="49" t="s">
        <v>301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137</v>
      </c>
      <c r="B17" s="50" t="s">
        <v>310</v>
      </c>
      <c r="C17" s="49" t="s">
        <v>309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137</v>
      </c>
      <c r="B18" s="50" t="s">
        <v>315</v>
      </c>
      <c r="C18" s="49" t="s">
        <v>316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327</v>
      </c>
      <c r="C19" s="49" t="s">
        <v>328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124</v>
      </c>
      <c r="B20" s="50" t="s">
        <v>334</v>
      </c>
      <c r="C20" s="49" t="s">
        <v>335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343</v>
      </c>
      <c r="C21" s="49" t="s">
        <v>338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353</v>
      </c>
      <c r="C22" s="49" t="s">
        <v>352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137</v>
      </c>
      <c r="B23" s="50" t="s">
        <v>359</v>
      </c>
      <c r="C23" s="49" t="s">
        <v>360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137</v>
      </c>
      <c r="B24" s="50" t="s">
        <v>366</v>
      </c>
      <c r="C24" s="49" t="s">
        <v>364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128</v>
      </c>
      <c r="B25" s="50" t="s">
        <v>373</v>
      </c>
      <c r="C25" s="49" t="s">
        <v>374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388</v>
      </c>
      <c r="C26" s="49" t="s">
        <v>389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137</v>
      </c>
      <c r="B27" s="50" t="s">
        <v>397</v>
      </c>
      <c r="C27" s="49" t="s">
        <v>398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137</v>
      </c>
      <c r="B28" s="50" t="s">
        <v>403</v>
      </c>
      <c r="C28" s="49" t="s">
        <v>404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137</v>
      </c>
      <c r="B29" s="50" t="s">
        <v>416</v>
      </c>
      <c r="C29" s="49" t="s">
        <v>415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137</v>
      </c>
      <c r="B30" s="50" t="s">
        <v>419</v>
      </c>
      <c r="C30" s="49" t="s">
        <v>420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1:AG996">
    <cfRule type="expression" dxfId="546" priority="26" stopIfTrue="1">
      <formula>$A31&lt;&gt;""</formula>
    </cfRule>
  </conditionalFormatting>
  <conditionalFormatting sqref="A8:AH8">
    <cfRule type="expression" dxfId="545" priority="25" stopIfTrue="1">
      <formula>$A8&lt;&gt;""</formula>
    </cfRule>
  </conditionalFormatting>
  <conditionalFormatting sqref="A9:AH9">
    <cfRule type="expression" dxfId="544" priority="24" stopIfTrue="1">
      <formula>$A9&lt;&gt;""</formula>
    </cfRule>
  </conditionalFormatting>
  <conditionalFormatting sqref="A10:AH10">
    <cfRule type="expression" dxfId="542" priority="22" stopIfTrue="1">
      <formula>$A10&lt;&gt;""</formula>
    </cfRule>
  </conditionalFormatting>
  <conditionalFormatting sqref="A11:AH11">
    <cfRule type="expression" dxfId="541" priority="21" stopIfTrue="1">
      <formula>$A11&lt;&gt;""</formula>
    </cfRule>
  </conditionalFormatting>
  <conditionalFormatting sqref="A12:AH12">
    <cfRule type="expression" dxfId="540" priority="20" stopIfTrue="1">
      <formula>$A12&lt;&gt;""</formula>
    </cfRule>
  </conditionalFormatting>
  <conditionalFormatting sqref="A13:AH13">
    <cfRule type="expression" dxfId="539" priority="19" stopIfTrue="1">
      <formula>$A13&lt;&gt;""</formula>
    </cfRule>
  </conditionalFormatting>
  <conditionalFormatting sqref="A14:AH14">
    <cfRule type="expression" dxfId="538" priority="18" stopIfTrue="1">
      <formula>$A14&lt;&gt;""</formula>
    </cfRule>
  </conditionalFormatting>
  <conditionalFormatting sqref="A15:AH15">
    <cfRule type="expression" dxfId="537" priority="17" stopIfTrue="1">
      <formula>$A15&lt;&gt;""</formula>
    </cfRule>
  </conditionalFormatting>
  <conditionalFormatting sqref="A16:AH16">
    <cfRule type="expression" dxfId="536" priority="16" stopIfTrue="1">
      <formula>$A16&lt;&gt;""</formula>
    </cfRule>
  </conditionalFormatting>
  <conditionalFormatting sqref="A17:AH17">
    <cfRule type="expression" dxfId="535" priority="15" stopIfTrue="1">
      <formula>$A17&lt;&gt;""</formula>
    </cfRule>
  </conditionalFormatting>
  <conditionalFormatting sqref="A18:AH18">
    <cfRule type="expression" dxfId="534" priority="14" stopIfTrue="1">
      <formula>$A18&lt;&gt;""</formula>
    </cfRule>
  </conditionalFormatting>
  <conditionalFormatting sqref="A19:AH19">
    <cfRule type="expression" dxfId="533" priority="13" stopIfTrue="1">
      <formula>$A19&lt;&gt;""</formula>
    </cfRule>
  </conditionalFormatting>
  <conditionalFormatting sqref="A20:AH20">
    <cfRule type="expression" dxfId="532" priority="12" stopIfTrue="1">
      <formula>$A20&lt;&gt;""</formula>
    </cfRule>
  </conditionalFormatting>
  <conditionalFormatting sqref="A21:AH21">
    <cfRule type="expression" dxfId="531" priority="11" stopIfTrue="1">
      <formula>$A21&lt;&gt;""</formula>
    </cfRule>
  </conditionalFormatting>
  <conditionalFormatting sqref="A22:AH22">
    <cfRule type="expression" dxfId="530" priority="10" stopIfTrue="1">
      <formula>$A22&lt;&gt;""</formula>
    </cfRule>
  </conditionalFormatting>
  <conditionalFormatting sqref="A23:AH23">
    <cfRule type="expression" dxfId="529" priority="9" stopIfTrue="1">
      <formula>$A23&lt;&gt;""</formula>
    </cfRule>
  </conditionalFormatting>
  <conditionalFormatting sqref="A24:AH24">
    <cfRule type="expression" dxfId="528" priority="8" stopIfTrue="1">
      <formula>$A24&lt;&gt;""</formula>
    </cfRule>
  </conditionalFormatting>
  <conditionalFormatting sqref="A25:AH25">
    <cfRule type="expression" dxfId="527" priority="7" stopIfTrue="1">
      <formula>$A25&lt;&gt;""</formula>
    </cfRule>
  </conditionalFormatting>
  <conditionalFormatting sqref="A26:AH26">
    <cfRule type="expression" dxfId="526" priority="6" stopIfTrue="1">
      <formula>$A26&lt;&gt;""</formula>
    </cfRule>
  </conditionalFormatting>
  <conditionalFormatting sqref="A27:AH27">
    <cfRule type="expression" dxfId="525" priority="5" stopIfTrue="1">
      <formula>$A27&lt;&gt;""</formula>
    </cfRule>
  </conditionalFormatting>
  <conditionalFormatting sqref="A28:AH28">
    <cfRule type="expression" dxfId="524" priority="4" stopIfTrue="1">
      <formula>$A28&lt;&gt;""</formula>
    </cfRule>
  </conditionalFormatting>
  <conditionalFormatting sqref="A29:AH29">
    <cfRule type="expression" dxfId="523" priority="3" stopIfTrue="1">
      <formula>$A29&lt;&gt;""</formula>
    </cfRule>
  </conditionalFormatting>
  <conditionalFormatting sqref="A30:AH30">
    <cfRule type="expression" dxfId="522" priority="2" stopIfTrue="1">
      <formula>$A30&lt;&gt;""</formula>
    </cfRule>
  </conditionalFormatting>
  <conditionalFormatting sqref="A7:AH7">
    <cfRule type="expression" dxfId="52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/>
  <dimension ref="A1:AH99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A10" sqref="A10:XFD10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426</v>
      </c>
      <c r="C7" s="43" t="s">
        <v>79</v>
      </c>
      <c r="D7" s="58">
        <f>SUM($D$8:$D$30)</f>
        <v>245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5</v>
      </c>
      <c r="M7" s="58">
        <f>SUM($M$8:$M$30)</f>
        <v>0</v>
      </c>
      <c r="N7" s="58">
        <f>SUM($N$8:$N$30)</f>
        <v>5</v>
      </c>
      <c r="O7" s="58">
        <f>SUM($O$8:$O$30)</f>
        <v>0</v>
      </c>
      <c r="P7" s="58">
        <f>SUM($P$8:$P$30)</f>
        <v>233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2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130</v>
      </c>
      <c r="B8" s="50" t="s">
        <v>131</v>
      </c>
      <c r="C8" s="49" t="s">
        <v>132</v>
      </c>
      <c r="D8" s="39">
        <f t="shared" ref="D8:D30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155</v>
      </c>
      <c r="C9" s="49" t="s">
        <v>157</v>
      </c>
      <c r="D9" s="39">
        <f t="shared" si="0"/>
        <v>12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5</v>
      </c>
      <c r="M9" s="39">
        <v>0</v>
      </c>
      <c r="N9" s="39">
        <v>5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2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124</v>
      </c>
      <c r="B10" s="50" t="s">
        <v>183</v>
      </c>
      <c r="C10" s="49" t="s">
        <v>186</v>
      </c>
      <c r="D10" s="39">
        <f t="shared" si="0"/>
        <v>233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233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150</v>
      </c>
      <c r="B11" s="50" t="s">
        <v>200</v>
      </c>
      <c r="C11" s="49" t="s">
        <v>201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137</v>
      </c>
      <c r="B12" s="50" t="s">
        <v>223</v>
      </c>
      <c r="C12" s="49" t="s">
        <v>224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245</v>
      </c>
      <c r="B13" s="50" t="s">
        <v>246</v>
      </c>
      <c r="C13" s="49" t="s">
        <v>242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266</v>
      </c>
      <c r="C14" s="49" t="s">
        <v>265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137</v>
      </c>
      <c r="B15" s="50" t="s">
        <v>280</v>
      </c>
      <c r="C15" s="49" t="s">
        <v>281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137</v>
      </c>
      <c r="B16" s="50" t="s">
        <v>302</v>
      </c>
      <c r="C16" s="49" t="s">
        <v>303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137</v>
      </c>
      <c r="B17" s="50" t="s">
        <v>310</v>
      </c>
      <c r="C17" s="49" t="s">
        <v>309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137</v>
      </c>
      <c r="B18" s="50" t="s">
        <v>317</v>
      </c>
      <c r="C18" s="49" t="s">
        <v>316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137</v>
      </c>
      <c r="B19" s="50" t="s">
        <v>329</v>
      </c>
      <c r="C19" s="49" t="s">
        <v>330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137</v>
      </c>
      <c r="B20" s="50" t="s">
        <v>334</v>
      </c>
      <c r="C20" s="49" t="s">
        <v>335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137</v>
      </c>
      <c r="B21" s="50" t="s">
        <v>341</v>
      </c>
      <c r="C21" s="49" t="s">
        <v>342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137</v>
      </c>
      <c r="B22" s="50" t="s">
        <v>353</v>
      </c>
      <c r="C22" s="49" t="s">
        <v>354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361</v>
      </c>
      <c r="B23" s="50" t="s">
        <v>359</v>
      </c>
      <c r="C23" s="49" t="s">
        <v>360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366</v>
      </c>
      <c r="C24" s="49" t="s">
        <v>367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150</v>
      </c>
      <c r="B25" s="50" t="s">
        <v>375</v>
      </c>
      <c r="C25" s="49" t="s">
        <v>371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388</v>
      </c>
      <c r="C26" s="49" t="s">
        <v>391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399</v>
      </c>
      <c r="C27" s="49" t="s">
        <v>398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137</v>
      </c>
      <c r="B28" s="50" t="s">
        <v>407</v>
      </c>
      <c r="C28" s="49" t="s">
        <v>408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124</v>
      </c>
      <c r="B29" s="50" t="s">
        <v>414</v>
      </c>
      <c r="C29" s="49" t="s">
        <v>411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137</v>
      </c>
      <c r="B30" s="50" t="s">
        <v>419</v>
      </c>
      <c r="C30" s="49" t="s">
        <v>420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1:AG996">
    <cfRule type="expression" dxfId="520" priority="26" stopIfTrue="1">
      <formula>$A31&lt;&gt;""</formula>
    </cfRule>
  </conditionalFormatting>
  <conditionalFormatting sqref="A8:AH8">
    <cfRule type="expression" dxfId="519" priority="25" stopIfTrue="1">
      <formula>$A8&lt;&gt;""</formula>
    </cfRule>
  </conditionalFormatting>
  <conditionalFormatting sqref="A9:AH9">
    <cfRule type="expression" dxfId="518" priority="24" stopIfTrue="1">
      <formula>$A9&lt;&gt;""</formula>
    </cfRule>
  </conditionalFormatting>
  <conditionalFormatting sqref="A10:AH10">
    <cfRule type="expression" dxfId="516" priority="22" stopIfTrue="1">
      <formula>$A10&lt;&gt;""</formula>
    </cfRule>
  </conditionalFormatting>
  <conditionalFormatting sqref="A11:AH11">
    <cfRule type="expression" dxfId="515" priority="21" stopIfTrue="1">
      <formula>$A11&lt;&gt;""</formula>
    </cfRule>
  </conditionalFormatting>
  <conditionalFormatting sqref="A12:AH12">
    <cfRule type="expression" dxfId="514" priority="20" stopIfTrue="1">
      <formula>$A12&lt;&gt;""</formula>
    </cfRule>
  </conditionalFormatting>
  <conditionalFormatting sqref="A13:AH13">
    <cfRule type="expression" dxfId="513" priority="19" stopIfTrue="1">
      <formula>$A13&lt;&gt;""</formula>
    </cfRule>
  </conditionalFormatting>
  <conditionalFormatting sqref="A14:AH14">
    <cfRule type="expression" dxfId="512" priority="18" stopIfTrue="1">
      <formula>$A14&lt;&gt;""</formula>
    </cfRule>
  </conditionalFormatting>
  <conditionalFormatting sqref="A15:AH15">
    <cfRule type="expression" dxfId="511" priority="17" stopIfTrue="1">
      <formula>$A15&lt;&gt;""</formula>
    </cfRule>
  </conditionalFormatting>
  <conditionalFormatting sqref="A16:AH16">
    <cfRule type="expression" dxfId="510" priority="16" stopIfTrue="1">
      <formula>$A16&lt;&gt;""</formula>
    </cfRule>
  </conditionalFormatting>
  <conditionalFormatting sqref="A17:AH17">
    <cfRule type="expression" dxfId="509" priority="15" stopIfTrue="1">
      <formula>$A17&lt;&gt;""</formula>
    </cfRule>
  </conditionalFormatting>
  <conditionalFormatting sqref="A18:AH18">
    <cfRule type="expression" dxfId="508" priority="14" stopIfTrue="1">
      <formula>$A18&lt;&gt;""</formula>
    </cfRule>
  </conditionalFormatting>
  <conditionalFormatting sqref="A19:AH19">
    <cfRule type="expression" dxfId="507" priority="13" stopIfTrue="1">
      <formula>$A19&lt;&gt;""</formula>
    </cfRule>
  </conditionalFormatting>
  <conditionalFormatting sqref="A20:AH20">
    <cfRule type="expression" dxfId="506" priority="12" stopIfTrue="1">
      <formula>$A20&lt;&gt;""</formula>
    </cfRule>
  </conditionalFormatting>
  <conditionalFormatting sqref="A21:AH21">
    <cfRule type="expression" dxfId="505" priority="11" stopIfTrue="1">
      <formula>$A21&lt;&gt;""</formula>
    </cfRule>
  </conditionalFormatting>
  <conditionalFormatting sqref="A22:AH22">
    <cfRule type="expression" dxfId="504" priority="10" stopIfTrue="1">
      <formula>$A22&lt;&gt;""</formula>
    </cfRule>
  </conditionalFormatting>
  <conditionalFormatting sqref="A23:AH23">
    <cfRule type="expression" dxfId="503" priority="9" stopIfTrue="1">
      <formula>$A23&lt;&gt;""</formula>
    </cfRule>
  </conditionalFormatting>
  <conditionalFormatting sqref="A24:AH24">
    <cfRule type="expression" dxfId="502" priority="8" stopIfTrue="1">
      <formula>$A24&lt;&gt;""</formula>
    </cfRule>
  </conditionalFormatting>
  <conditionalFormatting sqref="A25:AH25">
    <cfRule type="expression" dxfId="501" priority="7" stopIfTrue="1">
      <formula>$A25&lt;&gt;""</formula>
    </cfRule>
  </conditionalFormatting>
  <conditionalFormatting sqref="A26:AH26">
    <cfRule type="expression" dxfId="500" priority="6" stopIfTrue="1">
      <formula>$A26&lt;&gt;""</formula>
    </cfRule>
  </conditionalFormatting>
  <conditionalFormatting sqref="A27:AH27">
    <cfRule type="expression" dxfId="499" priority="5" stopIfTrue="1">
      <formula>$A27&lt;&gt;""</formula>
    </cfRule>
  </conditionalFormatting>
  <conditionalFormatting sqref="A28:AH28">
    <cfRule type="expression" dxfId="498" priority="4" stopIfTrue="1">
      <formula>$A28&lt;&gt;""</formula>
    </cfRule>
  </conditionalFormatting>
  <conditionalFormatting sqref="A29:AH29">
    <cfRule type="expression" dxfId="497" priority="3" stopIfTrue="1">
      <formula>$A29&lt;&gt;""</formula>
    </cfRule>
  </conditionalFormatting>
  <conditionalFormatting sqref="A30:AH30">
    <cfRule type="expression" dxfId="496" priority="2" stopIfTrue="1">
      <formula>$A30&lt;&gt;""</formula>
    </cfRule>
  </conditionalFormatting>
  <conditionalFormatting sqref="A7:AH7">
    <cfRule type="expression" dxfId="495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6"/>
  <dimension ref="A1:AH99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426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124</v>
      </c>
      <c r="B8" s="50" t="s">
        <v>133</v>
      </c>
      <c r="C8" s="49" t="s">
        <v>134</v>
      </c>
      <c r="D8" s="39">
        <f t="shared" ref="D8:D30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158</v>
      </c>
      <c r="B9" s="50" t="s">
        <v>159</v>
      </c>
      <c r="C9" s="49" t="s">
        <v>156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137</v>
      </c>
      <c r="B10" s="50" t="s">
        <v>183</v>
      </c>
      <c r="C10" s="49" t="s">
        <v>186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195</v>
      </c>
      <c r="C11" s="49" t="s">
        <v>202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137</v>
      </c>
      <c r="B12" s="50" t="s">
        <v>225</v>
      </c>
      <c r="C12" s="49" t="s">
        <v>221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158</v>
      </c>
      <c r="B13" s="50" t="s">
        <v>239</v>
      </c>
      <c r="C13" s="49" t="s">
        <v>240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167</v>
      </c>
      <c r="B14" s="50" t="s">
        <v>262</v>
      </c>
      <c r="C14" s="49" t="s">
        <v>265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137</v>
      </c>
      <c r="B15" s="50" t="s">
        <v>280</v>
      </c>
      <c r="C15" s="49" t="s">
        <v>277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137</v>
      </c>
      <c r="B16" s="50" t="s">
        <v>297</v>
      </c>
      <c r="C16" s="49" t="s">
        <v>304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137</v>
      </c>
      <c r="B17" s="50" t="s">
        <v>310</v>
      </c>
      <c r="C17" s="49" t="s">
        <v>309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137</v>
      </c>
      <c r="B18" s="50" t="s">
        <v>312</v>
      </c>
      <c r="C18" s="49" t="s">
        <v>313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327</v>
      </c>
      <c r="C19" s="49" t="s">
        <v>330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137</v>
      </c>
      <c r="B20" s="50" t="s">
        <v>331</v>
      </c>
      <c r="C20" s="49" t="s">
        <v>335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341</v>
      </c>
      <c r="C21" s="49" t="s">
        <v>342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137</v>
      </c>
      <c r="B22" s="50" t="s">
        <v>351</v>
      </c>
      <c r="C22" s="49" t="s">
        <v>352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137</v>
      </c>
      <c r="B23" s="50" t="s">
        <v>359</v>
      </c>
      <c r="C23" s="49" t="s">
        <v>360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366</v>
      </c>
      <c r="C24" s="49" t="s">
        <v>367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376</v>
      </c>
      <c r="B25" s="50" t="s">
        <v>370</v>
      </c>
      <c r="C25" s="49" t="s">
        <v>377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124</v>
      </c>
      <c r="B26" s="50" t="s">
        <v>390</v>
      </c>
      <c r="C26" s="49" t="s">
        <v>391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137</v>
      </c>
      <c r="B27" s="50" t="s">
        <v>399</v>
      </c>
      <c r="C27" s="49" t="s">
        <v>400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407</v>
      </c>
      <c r="C28" s="49" t="s">
        <v>408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137</v>
      </c>
      <c r="B29" s="50" t="s">
        <v>416</v>
      </c>
      <c r="C29" s="49" t="s">
        <v>411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137</v>
      </c>
      <c r="B30" s="50" t="s">
        <v>419</v>
      </c>
      <c r="C30" s="49" t="s">
        <v>420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1:AG996">
    <cfRule type="expression" dxfId="494" priority="26" stopIfTrue="1">
      <formula>$A31&lt;&gt;""</formula>
    </cfRule>
  </conditionalFormatting>
  <conditionalFormatting sqref="A8:AH8">
    <cfRule type="expression" dxfId="493" priority="25" stopIfTrue="1">
      <formula>$A8&lt;&gt;""</formula>
    </cfRule>
  </conditionalFormatting>
  <conditionalFormatting sqref="A9:AH9">
    <cfRule type="expression" dxfId="492" priority="24" stopIfTrue="1">
      <formula>$A9&lt;&gt;""</formula>
    </cfRule>
  </conditionalFormatting>
  <conditionalFormatting sqref="A10:AH10">
    <cfRule type="expression" dxfId="490" priority="22" stopIfTrue="1">
      <formula>$A10&lt;&gt;""</formula>
    </cfRule>
  </conditionalFormatting>
  <conditionalFormatting sqref="A11:AH11">
    <cfRule type="expression" dxfId="489" priority="21" stopIfTrue="1">
      <formula>$A11&lt;&gt;""</formula>
    </cfRule>
  </conditionalFormatting>
  <conditionalFormatting sqref="A12:AH12">
    <cfRule type="expression" dxfId="488" priority="20" stopIfTrue="1">
      <formula>$A12&lt;&gt;""</formula>
    </cfRule>
  </conditionalFormatting>
  <conditionalFormatting sqref="A13:AH13">
    <cfRule type="expression" dxfId="487" priority="19" stopIfTrue="1">
      <formula>$A13&lt;&gt;""</formula>
    </cfRule>
  </conditionalFormatting>
  <conditionalFormatting sqref="A14:AH14">
    <cfRule type="expression" dxfId="486" priority="18" stopIfTrue="1">
      <formula>$A14&lt;&gt;""</formula>
    </cfRule>
  </conditionalFormatting>
  <conditionalFormatting sqref="A15:AH15">
    <cfRule type="expression" dxfId="485" priority="17" stopIfTrue="1">
      <formula>$A15&lt;&gt;""</formula>
    </cfRule>
  </conditionalFormatting>
  <conditionalFormatting sqref="A16:AH16">
    <cfRule type="expression" dxfId="484" priority="16" stopIfTrue="1">
      <formula>$A16&lt;&gt;""</formula>
    </cfRule>
  </conditionalFormatting>
  <conditionalFormatting sqref="A17:AH17">
    <cfRule type="expression" dxfId="483" priority="15" stopIfTrue="1">
      <formula>$A17&lt;&gt;""</formula>
    </cfRule>
  </conditionalFormatting>
  <conditionalFormatting sqref="A18:AH18">
    <cfRule type="expression" dxfId="482" priority="14" stopIfTrue="1">
      <formula>$A18&lt;&gt;""</formula>
    </cfRule>
  </conditionalFormatting>
  <conditionalFormatting sqref="A19:AH19">
    <cfRule type="expression" dxfId="481" priority="13" stopIfTrue="1">
      <formula>$A19&lt;&gt;""</formula>
    </cfRule>
  </conditionalFormatting>
  <conditionalFormatting sqref="A20:AH20">
    <cfRule type="expression" dxfId="480" priority="12" stopIfTrue="1">
      <formula>$A20&lt;&gt;""</formula>
    </cfRule>
  </conditionalFormatting>
  <conditionalFormatting sqref="A21:AH21">
    <cfRule type="expression" dxfId="479" priority="11" stopIfTrue="1">
      <formula>$A21&lt;&gt;""</formula>
    </cfRule>
  </conditionalFormatting>
  <conditionalFormatting sqref="A22:AH22">
    <cfRule type="expression" dxfId="478" priority="10" stopIfTrue="1">
      <formula>$A22&lt;&gt;""</formula>
    </cfRule>
  </conditionalFormatting>
  <conditionalFormatting sqref="A23:AH23">
    <cfRule type="expression" dxfId="477" priority="9" stopIfTrue="1">
      <formula>$A23&lt;&gt;""</formula>
    </cfRule>
  </conditionalFormatting>
  <conditionalFormatting sqref="A24:AH24">
    <cfRule type="expression" dxfId="476" priority="8" stopIfTrue="1">
      <formula>$A24&lt;&gt;""</formula>
    </cfRule>
  </conditionalFormatting>
  <conditionalFormatting sqref="A25:AH25">
    <cfRule type="expression" dxfId="475" priority="7" stopIfTrue="1">
      <formula>$A25&lt;&gt;""</formula>
    </cfRule>
  </conditionalFormatting>
  <conditionalFormatting sqref="A26:AH26">
    <cfRule type="expression" dxfId="474" priority="6" stopIfTrue="1">
      <formula>$A26&lt;&gt;""</formula>
    </cfRule>
  </conditionalFormatting>
  <conditionalFormatting sqref="A27:AH27">
    <cfRule type="expression" dxfId="473" priority="5" stopIfTrue="1">
      <formula>$A27&lt;&gt;""</formula>
    </cfRule>
  </conditionalFormatting>
  <conditionalFormatting sqref="A28:AH28">
    <cfRule type="expression" dxfId="472" priority="4" stopIfTrue="1">
      <formula>$A28&lt;&gt;""</formula>
    </cfRule>
  </conditionalFormatting>
  <conditionalFormatting sqref="A29:AH29">
    <cfRule type="expression" dxfId="471" priority="3" stopIfTrue="1">
      <formula>$A29&lt;&gt;""</formula>
    </cfRule>
  </conditionalFormatting>
  <conditionalFormatting sqref="A30:AH30">
    <cfRule type="expression" dxfId="470" priority="2" stopIfTrue="1">
      <formula>$A30&lt;&gt;""</formula>
    </cfRule>
  </conditionalFormatting>
  <conditionalFormatting sqref="A7:AH7">
    <cfRule type="expression" dxfId="469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7"/>
  <dimension ref="A1:AH99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117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426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124</v>
      </c>
      <c r="B8" s="50" t="s">
        <v>133</v>
      </c>
      <c r="C8" s="49" t="s">
        <v>135</v>
      </c>
      <c r="D8" s="39">
        <f t="shared" ref="D8:D30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160</v>
      </c>
      <c r="C9" s="49" t="s">
        <v>161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137</v>
      </c>
      <c r="B10" s="50" t="s">
        <v>183</v>
      </c>
      <c r="C10" s="49" t="s">
        <v>186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203</v>
      </c>
      <c r="B11" s="50" t="s">
        <v>195</v>
      </c>
      <c r="C11" s="49" t="s">
        <v>196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124</v>
      </c>
      <c r="B12" s="50" t="s">
        <v>223</v>
      </c>
      <c r="C12" s="49" t="s">
        <v>221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158</v>
      </c>
      <c r="B13" s="50" t="s">
        <v>239</v>
      </c>
      <c r="C13" s="49" t="s">
        <v>240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137</v>
      </c>
      <c r="B14" s="50" t="s">
        <v>266</v>
      </c>
      <c r="C14" s="49" t="s">
        <v>263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124</v>
      </c>
      <c r="B15" s="50" t="s">
        <v>279</v>
      </c>
      <c r="C15" s="49" t="s">
        <v>281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297</v>
      </c>
      <c r="C16" s="49" t="s">
        <v>298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124</v>
      </c>
      <c r="B17" s="50" t="s">
        <v>307</v>
      </c>
      <c r="C17" s="49" t="s">
        <v>308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158</v>
      </c>
      <c r="B18" s="50" t="s">
        <v>317</v>
      </c>
      <c r="C18" s="49" t="s">
        <v>313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124</v>
      </c>
      <c r="B19" s="50" t="s">
        <v>327</v>
      </c>
      <c r="C19" s="49" t="s">
        <v>330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137</v>
      </c>
      <c r="B20" s="50" t="s">
        <v>334</v>
      </c>
      <c r="C20" s="49" t="s">
        <v>335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137</v>
      </c>
      <c r="B21" s="50" t="s">
        <v>341</v>
      </c>
      <c r="C21" s="49" t="s">
        <v>342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351</v>
      </c>
      <c r="C22" s="49" t="s">
        <v>352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137</v>
      </c>
      <c r="B23" s="50" t="s">
        <v>359</v>
      </c>
      <c r="C23" s="49" t="s">
        <v>356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137</v>
      </c>
      <c r="B24" s="50" t="s">
        <v>366</v>
      </c>
      <c r="C24" s="49" t="s">
        <v>367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137</v>
      </c>
      <c r="B25" s="50" t="s">
        <v>378</v>
      </c>
      <c r="C25" s="49" t="s">
        <v>371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137</v>
      </c>
      <c r="B26" s="50" t="s">
        <v>390</v>
      </c>
      <c r="C26" s="49" t="s">
        <v>391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137</v>
      </c>
      <c r="B27" s="50" t="s">
        <v>397</v>
      </c>
      <c r="C27" s="49" t="s">
        <v>398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124</v>
      </c>
      <c r="B28" s="50" t="s">
        <v>407</v>
      </c>
      <c r="C28" s="49" t="s">
        <v>408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137</v>
      </c>
      <c r="B29" s="50" t="s">
        <v>416</v>
      </c>
      <c r="C29" s="49" t="s">
        <v>415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137</v>
      </c>
      <c r="B30" s="50" t="s">
        <v>419</v>
      </c>
      <c r="C30" s="49" t="s">
        <v>420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1:AG996">
    <cfRule type="expression" dxfId="468" priority="26" stopIfTrue="1">
      <formula>$A31&lt;&gt;""</formula>
    </cfRule>
  </conditionalFormatting>
  <conditionalFormatting sqref="A8:AH8">
    <cfRule type="expression" dxfId="467" priority="25" stopIfTrue="1">
      <formula>$A8&lt;&gt;""</formula>
    </cfRule>
  </conditionalFormatting>
  <conditionalFormatting sqref="A9:AH9">
    <cfRule type="expression" dxfId="466" priority="24" stopIfTrue="1">
      <formula>$A9&lt;&gt;""</formula>
    </cfRule>
  </conditionalFormatting>
  <conditionalFormatting sqref="A10:AH10">
    <cfRule type="expression" dxfId="464" priority="22" stopIfTrue="1">
      <formula>$A10&lt;&gt;""</formula>
    </cfRule>
  </conditionalFormatting>
  <conditionalFormatting sqref="A11:AH11">
    <cfRule type="expression" dxfId="463" priority="21" stopIfTrue="1">
      <formula>$A11&lt;&gt;""</formula>
    </cfRule>
  </conditionalFormatting>
  <conditionalFormatting sqref="A12:AH12">
    <cfRule type="expression" dxfId="462" priority="20" stopIfTrue="1">
      <formula>$A12&lt;&gt;""</formula>
    </cfRule>
  </conditionalFormatting>
  <conditionalFormatting sqref="A13:AH13">
    <cfRule type="expression" dxfId="461" priority="19" stopIfTrue="1">
      <formula>$A13&lt;&gt;""</formula>
    </cfRule>
  </conditionalFormatting>
  <conditionalFormatting sqref="A14:AH14">
    <cfRule type="expression" dxfId="460" priority="18" stopIfTrue="1">
      <formula>$A14&lt;&gt;""</formula>
    </cfRule>
  </conditionalFormatting>
  <conditionalFormatting sqref="A15:AH15">
    <cfRule type="expression" dxfId="459" priority="17" stopIfTrue="1">
      <formula>$A15&lt;&gt;""</formula>
    </cfRule>
  </conditionalFormatting>
  <conditionalFormatting sqref="A16:AH16">
    <cfRule type="expression" dxfId="458" priority="16" stopIfTrue="1">
      <formula>$A16&lt;&gt;""</formula>
    </cfRule>
  </conditionalFormatting>
  <conditionalFormatting sqref="A17:AH17">
    <cfRule type="expression" dxfId="457" priority="15" stopIfTrue="1">
      <formula>$A17&lt;&gt;""</formula>
    </cfRule>
  </conditionalFormatting>
  <conditionalFormatting sqref="A18:AH18">
    <cfRule type="expression" dxfId="456" priority="14" stopIfTrue="1">
      <formula>$A18&lt;&gt;""</formula>
    </cfRule>
  </conditionalFormatting>
  <conditionalFormatting sqref="A19:AH19">
    <cfRule type="expression" dxfId="455" priority="13" stopIfTrue="1">
      <formula>$A19&lt;&gt;""</formula>
    </cfRule>
  </conditionalFormatting>
  <conditionalFormatting sqref="A20:AH20">
    <cfRule type="expression" dxfId="454" priority="12" stopIfTrue="1">
      <formula>$A20&lt;&gt;""</formula>
    </cfRule>
  </conditionalFormatting>
  <conditionalFormatting sqref="A21:AH21">
    <cfRule type="expression" dxfId="453" priority="11" stopIfTrue="1">
      <formula>$A21&lt;&gt;""</formula>
    </cfRule>
  </conditionalFormatting>
  <conditionalFormatting sqref="A22:AH22">
    <cfRule type="expression" dxfId="452" priority="10" stopIfTrue="1">
      <formula>$A22&lt;&gt;""</formula>
    </cfRule>
  </conditionalFormatting>
  <conditionalFormatting sqref="A23:AH23">
    <cfRule type="expression" dxfId="451" priority="9" stopIfTrue="1">
      <formula>$A23&lt;&gt;""</formula>
    </cfRule>
  </conditionalFormatting>
  <conditionalFormatting sqref="A24:AH24">
    <cfRule type="expression" dxfId="450" priority="8" stopIfTrue="1">
      <formula>$A24&lt;&gt;""</formula>
    </cfRule>
  </conditionalFormatting>
  <conditionalFormatting sqref="A25:AH25">
    <cfRule type="expression" dxfId="449" priority="7" stopIfTrue="1">
      <formula>$A25&lt;&gt;""</formula>
    </cfRule>
  </conditionalFormatting>
  <conditionalFormatting sqref="A26:AH26">
    <cfRule type="expression" dxfId="448" priority="6" stopIfTrue="1">
      <formula>$A26&lt;&gt;""</formula>
    </cfRule>
  </conditionalFormatting>
  <conditionalFormatting sqref="A27:AH27">
    <cfRule type="expression" dxfId="447" priority="5" stopIfTrue="1">
      <formula>$A27&lt;&gt;""</formula>
    </cfRule>
  </conditionalFormatting>
  <conditionalFormatting sqref="A28:AH28">
    <cfRule type="expression" dxfId="446" priority="4" stopIfTrue="1">
      <formula>$A28&lt;&gt;""</formula>
    </cfRule>
  </conditionalFormatting>
  <conditionalFormatting sqref="A29:AH29">
    <cfRule type="expression" dxfId="445" priority="3" stopIfTrue="1">
      <formula>$A29&lt;&gt;""</formula>
    </cfRule>
  </conditionalFormatting>
  <conditionalFormatting sqref="A30:AH30">
    <cfRule type="expression" dxfId="444" priority="2" stopIfTrue="1">
      <formula>$A30&lt;&gt;""</formula>
    </cfRule>
  </conditionalFormatting>
  <conditionalFormatting sqref="A7:AH7">
    <cfRule type="expression" dxfId="443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8"/>
  <dimension ref="A1:AH99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426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136</v>
      </c>
      <c r="B8" s="50" t="s">
        <v>133</v>
      </c>
      <c r="C8" s="49" t="s">
        <v>126</v>
      </c>
      <c r="D8" s="39">
        <f t="shared" ref="D8:D30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124</v>
      </c>
      <c r="B9" s="50" t="s">
        <v>162</v>
      </c>
      <c r="C9" s="49" t="s">
        <v>163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137</v>
      </c>
      <c r="B10" s="50" t="s">
        <v>187</v>
      </c>
      <c r="C10" s="49" t="s">
        <v>186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204</v>
      </c>
      <c r="C11" s="49" t="s">
        <v>197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137</v>
      </c>
      <c r="B12" s="50" t="s">
        <v>223</v>
      </c>
      <c r="C12" s="49" t="s">
        <v>226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124</v>
      </c>
      <c r="B13" s="50" t="s">
        <v>241</v>
      </c>
      <c r="C13" s="49" t="s">
        <v>247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262</v>
      </c>
      <c r="C14" s="49" t="s">
        <v>263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136</v>
      </c>
      <c r="B15" s="50" t="s">
        <v>279</v>
      </c>
      <c r="C15" s="49" t="s">
        <v>281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124</v>
      </c>
      <c r="B16" s="50" t="s">
        <v>302</v>
      </c>
      <c r="C16" s="49" t="s">
        <v>304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137</v>
      </c>
      <c r="B17" s="50" t="s">
        <v>310</v>
      </c>
      <c r="C17" s="49" t="s">
        <v>308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137</v>
      </c>
      <c r="B18" s="50" t="s">
        <v>312</v>
      </c>
      <c r="C18" s="49" t="s">
        <v>316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137</v>
      </c>
      <c r="B19" s="50" t="s">
        <v>329</v>
      </c>
      <c r="C19" s="49" t="s">
        <v>330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137</v>
      </c>
      <c r="B20" s="50" t="s">
        <v>331</v>
      </c>
      <c r="C20" s="49" t="s">
        <v>336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124</v>
      </c>
      <c r="B21" s="50" t="s">
        <v>341</v>
      </c>
      <c r="C21" s="49" t="s">
        <v>342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351</v>
      </c>
      <c r="C22" s="49" t="s">
        <v>352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137</v>
      </c>
      <c r="B23" s="50" t="s">
        <v>359</v>
      </c>
      <c r="C23" s="49" t="s">
        <v>360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124</v>
      </c>
      <c r="B24" s="50" t="s">
        <v>363</v>
      </c>
      <c r="C24" s="49" t="s">
        <v>364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158</v>
      </c>
      <c r="B25" s="50" t="s">
        <v>368</v>
      </c>
      <c r="C25" s="49" t="s">
        <v>379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137</v>
      </c>
      <c r="B26" s="50" t="s">
        <v>390</v>
      </c>
      <c r="C26" s="49" t="s">
        <v>391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401</v>
      </c>
      <c r="B27" s="50" t="s">
        <v>399</v>
      </c>
      <c r="C27" s="49" t="s">
        <v>398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137</v>
      </c>
      <c r="B28" s="50" t="s">
        <v>407</v>
      </c>
      <c r="C28" s="49" t="s">
        <v>404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137</v>
      </c>
      <c r="B29" s="50" t="s">
        <v>416</v>
      </c>
      <c r="C29" s="49" t="s">
        <v>415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124</v>
      </c>
      <c r="B30" s="50" t="s">
        <v>421</v>
      </c>
      <c r="C30" s="49" t="s">
        <v>418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1:AG996">
    <cfRule type="expression" dxfId="442" priority="26" stopIfTrue="1">
      <formula>$A31&lt;&gt;""</formula>
    </cfRule>
  </conditionalFormatting>
  <conditionalFormatting sqref="A8:AH8">
    <cfRule type="expression" dxfId="441" priority="25" stopIfTrue="1">
      <formula>$A8&lt;&gt;""</formula>
    </cfRule>
  </conditionalFormatting>
  <conditionalFormatting sqref="A9:AH9">
    <cfRule type="expression" dxfId="440" priority="24" stopIfTrue="1">
      <formula>$A9&lt;&gt;""</formula>
    </cfRule>
  </conditionalFormatting>
  <conditionalFormatting sqref="A10:AH10">
    <cfRule type="expression" dxfId="438" priority="22" stopIfTrue="1">
      <formula>$A10&lt;&gt;""</formula>
    </cfRule>
  </conditionalFormatting>
  <conditionalFormatting sqref="A11:AH11">
    <cfRule type="expression" dxfId="437" priority="21" stopIfTrue="1">
      <formula>$A11&lt;&gt;""</formula>
    </cfRule>
  </conditionalFormatting>
  <conditionalFormatting sqref="A12:AH12">
    <cfRule type="expression" dxfId="436" priority="20" stopIfTrue="1">
      <formula>$A12&lt;&gt;""</formula>
    </cfRule>
  </conditionalFormatting>
  <conditionalFormatting sqref="A13:AH13">
    <cfRule type="expression" dxfId="435" priority="19" stopIfTrue="1">
      <formula>$A13&lt;&gt;""</formula>
    </cfRule>
  </conditionalFormatting>
  <conditionalFormatting sqref="A14:AH14">
    <cfRule type="expression" dxfId="434" priority="18" stopIfTrue="1">
      <formula>$A14&lt;&gt;""</formula>
    </cfRule>
  </conditionalFormatting>
  <conditionalFormatting sqref="A15:AH15">
    <cfRule type="expression" dxfId="433" priority="17" stopIfTrue="1">
      <formula>$A15&lt;&gt;""</formula>
    </cfRule>
  </conditionalFormatting>
  <conditionalFormatting sqref="A16:AH16">
    <cfRule type="expression" dxfId="432" priority="16" stopIfTrue="1">
      <formula>$A16&lt;&gt;""</formula>
    </cfRule>
  </conditionalFormatting>
  <conditionalFormatting sqref="A17:AH17">
    <cfRule type="expression" dxfId="431" priority="15" stopIfTrue="1">
      <formula>$A17&lt;&gt;""</formula>
    </cfRule>
  </conditionalFormatting>
  <conditionalFormatting sqref="A18:AH18">
    <cfRule type="expression" dxfId="430" priority="14" stopIfTrue="1">
      <formula>$A18&lt;&gt;""</formula>
    </cfRule>
  </conditionalFormatting>
  <conditionalFormatting sqref="A19:AH19">
    <cfRule type="expression" dxfId="429" priority="13" stopIfTrue="1">
      <formula>$A19&lt;&gt;""</formula>
    </cfRule>
  </conditionalFormatting>
  <conditionalFormatting sqref="A20:AH20">
    <cfRule type="expression" dxfId="428" priority="12" stopIfTrue="1">
      <formula>$A20&lt;&gt;""</formula>
    </cfRule>
  </conditionalFormatting>
  <conditionalFormatting sqref="A21:AH21">
    <cfRule type="expression" dxfId="427" priority="11" stopIfTrue="1">
      <formula>$A21&lt;&gt;""</formula>
    </cfRule>
  </conditionalFormatting>
  <conditionalFormatting sqref="A22:AH22">
    <cfRule type="expression" dxfId="426" priority="10" stopIfTrue="1">
      <formula>$A22&lt;&gt;""</formula>
    </cfRule>
  </conditionalFormatting>
  <conditionalFormatting sqref="A23:AH23">
    <cfRule type="expression" dxfId="425" priority="9" stopIfTrue="1">
      <formula>$A23&lt;&gt;""</formula>
    </cfRule>
  </conditionalFormatting>
  <conditionalFormatting sqref="A24:AH24">
    <cfRule type="expression" dxfId="424" priority="8" stopIfTrue="1">
      <formula>$A24&lt;&gt;""</formula>
    </cfRule>
  </conditionalFormatting>
  <conditionalFormatting sqref="A25:AH25">
    <cfRule type="expression" dxfId="423" priority="7" stopIfTrue="1">
      <formula>$A25&lt;&gt;""</formula>
    </cfRule>
  </conditionalFormatting>
  <conditionalFormatting sqref="A26:AH26">
    <cfRule type="expression" dxfId="422" priority="6" stopIfTrue="1">
      <formula>$A26&lt;&gt;""</formula>
    </cfRule>
  </conditionalFormatting>
  <conditionalFormatting sqref="A27:AH27">
    <cfRule type="expression" dxfId="421" priority="5" stopIfTrue="1">
      <formula>$A27&lt;&gt;""</formula>
    </cfRule>
  </conditionalFormatting>
  <conditionalFormatting sqref="A28:AH28">
    <cfRule type="expression" dxfId="420" priority="4" stopIfTrue="1">
      <formula>$A28&lt;&gt;""</formula>
    </cfRule>
  </conditionalFormatting>
  <conditionalFormatting sqref="A29:AH29">
    <cfRule type="expression" dxfId="419" priority="3" stopIfTrue="1">
      <formula>$A29&lt;&gt;""</formula>
    </cfRule>
  </conditionalFormatting>
  <conditionalFormatting sqref="A30:AH30">
    <cfRule type="expression" dxfId="418" priority="2" stopIfTrue="1">
      <formula>$A30&lt;&gt;""</formula>
    </cfRule>
  </conditionalFormatting>
  <conditionalFormatting sqref="A7:AH7">
    <cfRule type="expression" dxfId="417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H996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 activeCell="D7" sqref="D7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117</v>
      </c>
      <c r="B1" s="60"/>
      <c r="C1" s="60"/>
      <c r="AB1" s="62"/>
    </row>
    <row r="2" spans="1:34" ht="25.5" customHeight="1">
      <c r="A2" s="85" t="s">
        <v>0</v>
      </c>
      <c r="B2" s="85" t="s">
        <v>1</v>
      </c>
      <c r="C2" s="85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7"/>
      <c r="B3" s="87"/>
      <c r="C3" s="88"/>
      <c r="D3" s="96" t="s">
        <v>6</v>
      </c>
      <c r="E3" s="94" t="s">
        <v>42</v>
      </c>
      <c r="F3" s="94" t="s">
        <v>43</v>
      </c>
      <c r="G3" s="94" t="s">
        <v>44</v>
      </c>
      <c r="H3" s="94" t="s">
        <v>45</v>
      </c>
      <c r="I3" s="94" t="s">
        <v>46</v>
      </c>
      <c r="J3" s="94" t="s">
        <v>47</v>
      </c>
      <c r="K3" s="94" t="s">
        <v>48</v>
      </c>
      <c r="L3" s="94" t="s">
        <v>26</v>
      </c>
      <c r="M3" s="94" t="s">
        <v>27</v>
      </c>
      <c r="N3" s="94" t="s">
        <v>28</v>
      </c>
      <c r="O3" s="94" t="s">
        <v>29</v>
      </c>
      <c r="P3" s="94" t="s">
        <v>30</v>
      </c>
      <c r="Q3" s="94" t="s">
        <v>49</v>
      </c>
      <c r="R3" s="94" t="s">
        <v>50</v>
      </c>
      <c r="S3" s="94" t="s">
        <v>51</v>
      </c>
      <c r="T3" s="94" t="s">
        <v>52</v>
      </c>
      <c r="U3" s="94" t="s">
        <v>53</v>
      </c>
      <c r="V3" s="94" t="s">
        <v>54</v>
      </c>
      <c r="W3" s="94" t="s">
        <v>55</v>
      </c>
      <c r="X3" s="94" t="s">
        <v>56</v>
      </c>
      <c r="Y3" s="94" t="s">
        <v>57</v>
      </c>
      <c r="Z3" s="94" t="s">
        <v>58</v>
      </c>
      <c r="AA3" s="94" t="s">
        <v>59</v>
      </c>
      <c r="AB3" s="94" t="s">
        <v>60</v>
      </c>
      <c r="AC3" s="94" t="s">
        <v>61</v>
      </c>
      <c r="AD3" s="94" t="s">
        <v>62</v>
      </c>
      <c r="AE3" s="94" t="s">
        <v>63</v>
      </c>
      <c r="AF3" s="94" t="s">
        <v>65</v>
      </c>
      <c r="AG3" s="94" t="s">
        <v>64</v>
      </c>
      <c r="AH3" s="94" t="s">
        <v>113</v>
      </c>
    </row>
    <row r="4" spans="1:34" ht="25.5" customHeight="1">
      <c r="A4" s="87"/>
      <c r="B4" s="87"/>
      <c r="C4" s="88"/>
      <c r="D4" s="96"/>
      <c r="E4" s="95"/>
      <c r="F4" s="95"/>
      <c r="G4" s="95"/>
      <c r="H4" s="95"/>
      <c r="I4" s="95"/>
      <c r="J4" s="95"/>
      <c r="K4" s="95"/>
      <c r="L4" s="95"/>
      <c r="M4" s="95"/>
      <c r="N4" s="95"/>
      <c r="O4" s="95"/>
      <c r="P4" s="95"/>
      <c r="Q4" s="95"/>
      <c r="R4" s="95"/>
      <c r="S4" s="95"/>
      <c r="T4" s="95"/>
      <c r="U4" s="95"/>
      <c r="V4" s="95"/>
      <c r="W4" s="95"/>
      <c r="X4" s="95"/>
      <c r="Y4" s="95"/>
      <c r="Z4" s="95"/>
      <c r="AA4" s="95"/>
      <c r="AB4" s="95"/>
      <c r="AC4" s="95"/>
      <c r="AD4" s="95"/>
      <c r="AE4" s="95"/>
      <c r="AF4" s="95"/>
      <c r="AG4" s="95"/>
      <c r="AH4" s="95"/>
    </row>
    <row r="5" spans="1:34" ht="25.5" customHeight="1">
      <c r="A5" s="87"/>
      <c r="B5" s="87"/>
      <c r="C5" s="88"/>
      <c r="D5" s="96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  <c r="P5" s="95"/>
      <c r="Q5" s="95"/>
      <c r="R5" s="95"/>
      <c r="S5" s="95"/>
      <c r="T5" s="95"/>
      <c r="U5" s="95"/>
      <c r="V5" s="95"/>
      <c r="W5" s="95"/>
      <c r="X5" s="95"/>
      <c r="Y5" s="95"/>
      <c r="Z5" s="95"/>
      <c r="AA5" s="95"/>
      <c r="AB5" s="95"/>
      <c r="AC5" s="95"/>
      <c r="AD5" s="95"/>
      <c r="AE5" s="95"/>
      <c r="AF5" s="95"/>
      <c r="AG5" s="95"/>
      <c r="AH5" s="95"/>
    </row>
    <row r="6" spans="1:34" s="11" customFormat="1">
      <c r="A6" s="87"/>
      <c r="B6" s="87"/>
      <c r="C6" s="88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124</v>
      </c>
      <c r="B7" s="44" t="s">
        <v>426</v>
      </c>
      <c r="C7" s="43" t="s">
        <v>79</v>
      </c>
      <c r="D7" s="58">
        <f>SUM($D$8:$D$30)</f>
        <v>0</v>
      </c>
      <c r="E7" s="58">
        <f>SUM($E$8:$E$30)</f>
        <v>0</v>
      </c>
      <c r="F7" s="58">
        <f>SUM($F$8:$F$30)</f>
        <v>0</v>
      </c>
      <c r="G7" s="58">
        <f>SUM($G$8:$G$30)</f>
        <v>0</v>
      </c>
      <c r="H7" s="58">
        <f>SUM($H$8:$H$30)</f>
        <v>0</v>
      </c>
      <c r="I7" s="58">
        <f>SUM($I$8:$I$30)</f>
        <v>0</v>
      </c>
      <c r="J7" s="58">
        <f>SUM($J$8:$J$30)</f>
        <v>0</v>
      </c>
      <c r="K7" s="58">
        <f>SUM($K$8:$K$30)</f>
        <v>0</v>
      </c>
      <c r="L7" s="58">
        <f>SUM($L$8:$L$30)</f>
        <v>0</v>
      </c>
      <c r="M7" s="58">
        <f>SUM($M$8:$M$30)</f>
        <v>0</v>
      </c>
      <c r="N7" s="58">
        <f>SUM($N$8:$N$30)</f>
        <v>0</v>
      </c>
      <c r="O7" s="58">
        <f>SUM($O$8:$O$30)</f>
        <v>0</v>
      </c>
      <c r="P7" s="58">
        <f>SUM($P$8:$P$30)</f>
        <v>0</v>
      </c>
      <c r="Q7" s="58">
        <f>SUM($Q$8:$Q$30)</f>
        <v>0</v>
      </c>
      <c r="R7" s="58">
        <f>SUM($R$8:$R$30)</f>
        <v>0</v>
      </c>
      <c r="S7" s="58">
        <f>SUM($S$8:$S$30)</f>
        <v>0</v>
      </c>
      <c r="T7" s="58">
        <f>SUM($T$8:$T$30)</f>
        <v>0</v>
      </c>
      <c r="U7" s="58">
        <f>SUM($U$8:$U$30)</f>
        <v>0</v>
      </c>
      <c r="V7" s="58">
        <f>SUM($V$8:$V$30)</f>
        <v>0</v>
      </c>
      <c r="W7" s="58">
        <f>SUM($W$8:$W$30)</f>
        <v>0</v>
      </c>
      <c r="X7" s="58">
        <f>SUM($X$8:$X$30)</f>
        <v>0</v>
      </c>
      <c r="Y7" s="58">
        <f>SUM($Y$8:$Y$30)</f>
        <v>0</v>
      </c>
      <c r="Z7" s="58">
        <f>SUM($Z$8:$Z$30)</f>
        <v>0</v>
      </c>
      <c r="AA7" s="58">
        <f>SUM($AA$8:$AA$30)</f>
        <v>0</v>
      </c>
      <c r="AB7" s="58">
        <f>SUM($AB$8:$AB$30)</f>
        <v>0</v>
      </c>
      <c r="AC7" s="58">
        <f>SUM($AC$8:$AC$30)</f>
        <v>0</v>
      </c>
      <c r="AD7" s="58">
        <f>SUM($AD$8:$AD$30)</f>
        <v>0</v>
      </c>
      <c r="AE7" s="58">
        <f>SUM($AE$8:$AE$30)</f>
        <v>0</v>
      </c>
      <c r="AF7" s="58">
        <f>SUM($AF$8:$AF$30)</f>
        <v>0</v>
      </c>
      <c r="AG7" s="58">
        <f>SUM($AG$8:$AG$30)</f>
        <v>0</v>
      </c>
      <c r="AH7" s="58">
        <f>SUM($AH$8:$AH$30)</f>
        <v>0</v>
      </c>
    </row>
    <row r="8" spans="1:34" s="10" customFormat="1" ht="12" customHeight="1">
      <c r="A8" s="49" t="s">
        <v>137</v>
      </c>
      <c r="B8" s="50" t="s">
        <v>129</v>
      </c>
      <c r="C8" s="49" t="s">
        <v>126</v>
      </c>
      <c r="D8" s="39">
        <f t="shared" ref="D8:D30" si="0"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158</v>
      </c>
      <c r="B9" s="50" t="s">
        <v>162</v>
      </c>
      <c r="C9" s="49" t="s">
        <v>154</v>
      </c>
      <c r="D9" s="39">
        <f t="shared" si="0"/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49" t="s">
        <v>137</v>
      </c>
      <c r="B10" s="50" t="s">
        <v>183</v>
      </c>
      <c r="C10" s="49" t="s">
        <v>186</v>
      </c>
      <c r="D10" s="39">
        <f t="shared" si="0"/>
        <v>0</v>
      </c>
      <c r="E10" s="39">
        <v>0</v>
      </c>
      <c r="F10" s="39">
        <v>0</v>
      </c>
      <c r="G10" s="39">
        <v>0</v>
      </c>
      <c r="H10" s="39">
        <v>0</v>
      </c>
      <c r="I10" s="39">
        <v>0</v>
      </c>
      <c r="J10" s="39">
        <v>0</v>
      </c>
      <c r="K10" s="39">
        <v>0</v>
      </c>
      <c r="L10" s="39">
        <v>0</v>
      </c>
      <c r="M10" s="39">
        <v>0</v>
      </c>
      <c r="N10" s="39">
        <v>0</v>
      </c>
      <c r="O10" s="39">
        <v>0</v>
      </c>
      <c r="P10" s="39">
        <v>0</v>
      </c>
      <c r="Q10" s="39">
        <v>0</v>
      </c>
      <c r="R10" s="39">
        <v>0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0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0</v>
      </c>
    </row>
    <row r="11" spans="1:34" s="10" customFormat="1" ht="12" customHeight="1">
      <c r="A11" s="49" t="s">
        <v>124</v>
      </c>
      <c r="B11" s="50" t="s">
        <v>204</v>
      </c>
      <c r="C11" s="49" t="s">
        <v>205</v>
      </c>
      <c r="D11" s="39">
        <f t="shared" si="0"/>
        <v>0</v>
      </c>
      <c r="E11" s="39">
        <v>0</v>
      </c>
      <c r="F11" s="39">
        <v>0</v>
      </c>
      <c r="G11" s="39">
        <v>0</v>
      </c>
      <c r="H11" s="39">
        <v>0</v>
      </c>
      <c r="I11" s="39">
        <v>0</v>
      </c>
      <c r="J11" s="39">
        <v>0</v>
      </c>
      <c r="K11" s="39">
        <v>0</v>
      </c>
      <c r="L11" s="39">
        <v>0</v>
      </c>
      <c r="M11" s="39">
        <v>0</v>
      </c>
      <c r="N11" s="39">
        <v>0</v>
      </c>
      <c r="O11" s="39">
        <v>0</v>
      </c>
      <c r="P11" s="39">
        <v>0</v>
      </c>
      <c r="Q11" s="39">
        <v>0</v>
      </c>
      <c r="R11" s="39">
        <v>0</v>
      </c>
      <c r="S11" s="39">
        <v>0</v>
      </c>
      <c r="T11" s="39">
        <v>0</v>
      </c>
      <c r="U11" s="39">
        <v>0</v>
      </c>
      <c r="V11" s="39">
        <v>0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0</v>
      </c>
      <c r="AC11" s="39">
        <v>0</v>
      </c>
      <c r="AD11" s="39">
        <v>0</v>
      </c>
      <c r="AE11" s="39">
        <v>0</v>
      </c>
      <c r="AF11" s="39">
        <v>0</v>
      </c>
      <c r="AG11" s="39">
        <v>0</v>
      </c>
      <c r="AH11" s="39">
        <v>0</v>
      </c>
    </row>
    <row r="12" spans="1:34" s="10" customFormat="1" ht="12" customHeight="1">
      <c r="A12" s="49" t="s">
        <v>137</v>
      </c>
      <c r="B12" s="50" t="s">
        <v>223</v>
      </c>
      <c r="C12" s="49" t="s">
        <v>220</v>
      </c>
      <c r="D12" s="39">
        <f t="shared" si="0"/>
        <v>0</v>
      </c>
      <c r="E12" s="39">
        <v>0</v>
      </c>
      <c r="F12" s="39">
        <v>0</v>
      </c>
      <c r="G12" s="39">
        <v>0</v>
      </c>
      <c r="H12" s="39">
        <v>0</v>
      </c>
      <c r="I12" s="39">
        <v>0</v>
      </c>
      <c r="J12" s="39">
        <v>0</v>
      </c>
      <c r="K12" s="39">
        <v>0</v>
      </c>
      <c r="L12" s="39">
        <v>0</v>
      </c>
      <c r="M12" s="39">
        <v>0</v>
      </c>
      <c r="N12" s="39">
        <v>0</v>
      </c>
      <c r="O12" s="39">
        <v>0</v>
      </c>
      <c r="P12" s="39">
        <v>0</v>
      </c>
      <c r="Q12" s="39">
        <v>0</v>
      </c>
      <c r="R12" s="39">
        <v>0</v>
      </c>
      <c r="S12" s="39">
        <v>0</v>
      </c>
      <c r="T12" s="39">
        <v>0</v>
      </c>
      <c r="U12" s="39">
        <v>0</v>
      </c>
      <c r="V12" s="39">
        <v>0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0</v>
      </c>
      <c r="AC12" s="39">
        <v>0</v>
      </c>
      <c r="AD12" s="39">
        <v>0</v>
      </c>
      <c r="AE12" s="39">
        <v>0</v>
      </c>
      <c r="AF12" s="39">
        <v>0</v>
      </c>
      <c r="AG12" s="39">
        <v>0</v>
      </c>
      <c r="AH12" s="39">
        <v>0</v>
      </c>
    </row>
    <row r="13" spans="1:34" s="10" customFormat="1" ht="12" customHeight="1">
      <c r="A13" s="49" t="s">
        <v>137</v>
      </c>
      <c r="B13" s="50" t="s">
        <v>241</v>
      </c>
      <c r="C13" s="49" t="s">
        <v>242</v>
      </c>
      <c r="D13" s="39">
        <f t="shared" si="0"/>
        <v>0</v>
      </c>
      <c r="E13" s="39">
        <v>0</v>
      </c>
      <c r="F13" s="39">
        <v>0</v>
      </c>
      <c r="G13" s="39">
        <v>0</v>
      </c>
      <c r="H13" s="39">
        <v>0</v>
      </c>
      <c r="I13" s="39">
        <v>0</v>
      </c>
      <c r="J13" s="39">
        <v>0</v>
      </c>
      <c r="K13" s="39">
        <v>0</v>
      </c>
      <c r="L13" s="39">
        <v>0</v>
      </c>
      <c r="M13" s="39">
        <v>0</v>
      </c>
      <c r="N13" s="39">
        <v>0</v>
      </c>
      <c r="O13" s="39">
        <v>0</v>
      </c>
      <c r="P13" s="39">
        <v>0</v>
      </c>
      <c r="Q13" s="39">
        <v>0</v>
      </c>
      <c r="R13" s="39">
        <v>0</v>
      </c>
      <c r="S13" s="39">
        <v>0</v>
      </c>
      <c r="T13" s="39">
        <v>0</v>
      </c>
      <c r="U13" s="39">
        <v>0</v>
      </c>
      <c r="V13" s="39">
        <v>0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0</v>
      </c>
      <c r="AC13" s="39">
        <v>0</v>
      </c>
      <c r="AD13" s="39">
        <v>0</v>
      </c>
      <c r="AE13" s="39">
        <v>0</v>
      </c>
      <c r="AF13" s="39">
        <v>0</v>
      </c>
      <c r="AG13" s="39">
        <v>0</v>
      </c>
      <c r="AH13" s="39">
        <v>0</v>
      </c>
    </row>
    <row r="14" spans="1:34" s="10" customFormat="1" ht="12" customHeight="1">
      <c r="A14" s="49" t="s">
        <v>124</v>
      </c>
      <c r="B14" s="50" t="s">
        <v>262</v>
      </c>
      <c r="C14" s="49" t="s">
        <v>265</v>
      </c>
      <c r="D14" s="39">
        <f t="shared" si="0"/>
        <v>0</v>
      </c>
      <c r="E14" s="39">
        <v>0</v>
      </c>
      <c r="F14" s="39">
        <v>0</v>
      </c>
      <c r="G14" s="39">
        <v>0</v>
      </c>
      <c r="H14" s="39">
        <v>0</v>
      </c>
      <c r="I14" s="39">
        <v>0</v>
      </c>
      <c r="J14" s="39">
        <v>0</v>
      </c>
      <c r="K14" s="39">
        <v>0</v>
      </c>
      <c r="L14" s="39">
        <v>0</v>
      </c>
      <c r="M14" s="39">
        <v>0</v>
      </c>
      <c r="N14" s="39">
        <v>0</v>
      </c>
      <c r="O14" s="39">
        <v>0</v>
      </c>
      <c r="P14" s="39">
        <v>0</v>
      </c>
      <c r="Q14" s="39">
        <v>0</v>
      </c>
      <c r="R14" s="39">
        <v>0</v>
      </c>
      <c r="S14" s="39">
        <v>0</v>
      </c>
      <c r="T14" s="39">
        <v>0</v>
      </c>
      <c r="U14" s="39">
        <v>0</v>
      </c>
      <c r="V14" s="39">
        <v>0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0</v>
      </c>
      <c r="AC14" s="39">
        <v>0</v>
      </c>
      <c r="AD14" s="39">
        <v>0</v>
      </c>
      <c r="AE14" s="39">
        <v>0</v>
      </c>
      <c r="AF14" s="39">
        <v>0</v>
      </c>
      <c r="AG14" s="39">
        <v>0</v>
      </c>
      <c r="AH14" s="39">
        <v>0</v>
      </c>
    </row>
    <row r="15" spans="1:34" s="10" customFormat="1" ht="12" customHeight="1">
      <c r="A15" s="49" t="s">
        <v>147</v>
      </c>
      <c r="B15" s="50" t="s">
        <v>279</v>
      </c>
      <c r="C15" s="49" t="s">
        <v>282</v>
      </c>
      <c r="D15" s="39">
        <f t="shared" si="0"/>
        <v>0</v>
      </c>
      <c r="E15" s="39">
        <v>0</v>
      </c>
      <c r="F15" s="39">
        <v>0</v>
      </c>
      <c r="G15" s="39">
        <v>0</v>
      </c>
      <c r="H15" s="39">
        <v>0</v>
      </c>
      <c r="I15" s="39">
        <v>0</v>
      </c>
      <c r="J15" s="39">
        <v>0</v>
      </c>
      <c r="K15" s="39">
        <v>0</v>
      </c>
      <c r="L15" s="39">
        <v>0</v>
      </c>
      <c r="M15" s="39">
        <v>0</v>
      </c>
      <c r="N15" s="39">
        <v>0</v>
      </c>
      <c r="O15" s="39">
        <v>0</v>
      </c>
      <c r="P15" s="39">
        <v>0</v>
      </c>
      <c r="Q15" s="39">
        <v>0</v>
      </c>
      <c r="R15" s="39">
        <v>0</v>
      </c>
      <c r="S15" s="39">
        <v>0</v>
      </c>
      <c r="T15" s="39">
        <v>0</v>
      </c>
      <c r="U15" s="39">
        <v>0</v>
      </c>
      <c r="V15" s="39">
        <v>0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0</v>
      </c>
      <c r="AC15" s="39">
        <v>0</v>
      </c>
      <c r="AD15" s="39">
        <v>0</v>
      </c>
      <c r="AE15" s="39">
        <v>0</v>
      </c>
      <c r="AF15" s="39">
        <v>0</v>
      </c>
      <c r="AG15" s="39">
        <v>0</v>
      </c>
      <c r="AH15" s="39">
        <v>0</v>
      </c>
    </row>
    <row r="16" spans="1:34" s="10" customFormat="1" ht="12" customHeight="1">
      <c r="A16" s="49" t="s">
        <v>137</v>
      </c>
      <c r="B16" s="50" t="s">
        <v>297</v>
      </c>
      <c r="C16" s="49" t="s">
        <v>298</v>
      </c>
      <c r="D16" s="39">
        <f t="shared" si="0"/>
        <v>0</v>
      </c>
      <c r="E16" s="39">
        <v>0</v>
      </c>
      <c r="F16" s="39">
        <v>0</v>
      </c>
      <c r="G16" s="39">
        <v>0</v>
      </c>
      <c r="H16" s="39">
        <v>0</v>
      </c>
      <c r="I16" s="39">
        <v>0</v>
      </c>
      <c r="J16" s="39">
        <v>0</v>
      </c>
      <c r="K16" s="39">
        <v>0</v>
      </c>
      <c r="L16" s="39">
        <v>0</v>
      </c>
      <c r="M16" s="39">
        <v>0</v>
      </c>
      <c r="N16" s="39">
        <v>0</v>
      </c>
      <c r="O16" s="39">
        <v>0</v>
      </c>
      <c r="P16" s="39">
        <v>0</v>
      </c>
      <c r="Q16" s="39">
        <v>0</v>
      </c>
      <c r="R16" s="39">
        <v>0</v>
      </c>
      <c r="S16" s="39">
        <v>0</v>
      </c>
      <c r="T16" s="39">
        <v>0</v>
      </c>
      <c r="U16" s="39">
        <v>0</v>
      </c>
      <c r="V16" s="39">
        <v>0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0</v>
      </c>
      <c r="AC16" s="39">
        <v>0</v>
      </c>
      <c r="AD16" s="39">
        <v>0</v>
      </c>
      <c r="AE16" s="39">
        <v>0</v>
      </c>
      <c r="AF16" s="39">
        <v>0</v>
      </c>
      <c r="AG16" s="39">
        <v>0</v>
      </c>
      <c r="AH16" s="39">
        <v>0</v>
      </c>
    </row>
    <row r="17" spans="1:34" s="10" customFormat="1" ht="12" customHeight="1">
      <c r="A17" s="49" t="s">
        <v>137</v>
      </c>
      <c r="B17" s="50" t="s">
        <v>310</v>
      </c>
      <c r="C17" s="49" t="s">
        <v>308</v>
      </c>
      <c r="D17" s="39">
        <f t="shared" si="0"/>
        <v>0</v>
      </c>
      <c r="E17" s="39">
        <v>0</v>
      </c>
      <c r="F17" s="39">
        <v>0</v>
      </c>
      <c r="G17" s="39">
        <v>0</v>
      </c>
      <c r="H17" s="39">
        <v>0</v>
      </c>
      <c r="I17" s="39">
        <v>0</v>
      </c>
      <c r="J17" s="39">
        <v>0</v>
      </c>
      <c r="K17" s="39">
        <v>0</v>
      </c>
      <c r="L17" s="39">
        <v>0</v>
      </c>
      <c r="M17" s="39">
        <v>0</v>
      </c>
      <c r="N17" s="39">
        <v>0</v>
      </c>
      <c r="O17" s="39">
        <v>0</v>
      </c>
      <c r="P17" s="39">
        <v>0</v>
      </c>
      <c r="Q17" s="39">
        <v>0</v>
      </c>
      <c r="R17" s="39">
        <v>0</v>
      </c>
      <c r="S17" s="39">
        <v>0</v>
      </c>
      <c r="T17" s="39">
        <v>0</v>
      </c>
      <c r="U17" s="39">
        <v>0</v>
      </c>
      <c r="V17" s="39">
        <v>0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0</v>
      </c>
      <c r="AC17" s="39">
        <v>0</v>
      </c>
      <c r="AD17" s="39">
        <v>0</v>
      </c>
      <c r="AE17" s="39">
        <v>0</v>
      </c>
      <c r="AF17" s="39">
        <v>0</v>
      </c>
      <c r="AG17" s="39">
        <v>0</v>
      </c>
      <c r="AH17" s="39">
        <v>0</v>
      </c>
    </row>
    <row r="18" spans="1:34" s="10" customFormat="1" ht="12" customHeight="1">
      <c r="A18" s="49" t="s">
        <v>124</v>
      </c>
      <c r="B18" s="50" t="s">
        <v>317</v>
      </c>
      <c r="C18" s="49" t="s">
        <v>318</v>
      </c>
      <c r="D18" s="39">
        <f t="shared" si="0"/>
        <v>0</v>
      </c>
      <c r="E18" s="39">
        <v>0</v>
      </c>
      <c r="F18" s="39">
        <v>0</v>
      </c>
      <c r="G18" s="39">
        <v>0</v>
      </c>
      <c r="H18" s="39">
        <v>0</v>
      </c>
      <c r="I18" s="39">
        <v>0</v>
      </c>
      <c r="J18" s="39">
        <v>0</v>
      </c>
      <c r="K18" s="39">
        <v>0</v>
      </c>
      <c r="L18" s="39">
        <v>0</v>
      </c>
      <c r="M18" s="39">
        <v>0</v>
      </c>
      <c r="N18" s="39">
        <v>0</v>
      </c>
      <c r="O18" s="39">
        <v>0</v>
      </c>
      <c r="P18" s="39">
        <v>0</v>
      </c>
      <c r="Q18" s="39">
        <v>0</v>
      </c>
      <c r="R18" s="39">
        <v>0</v>
      </c>
      <c r="S18" s="39">
        <v>0</v>
      </c>
      <c r="T18" s="39">
        <v>0</v>
      </c>
      <c r="U18" s="39">
        <v>0</v>
      </c>
      <c r="V18" s="39">
        <v>0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0</v>
      </c>
      <c r="AC18" s="39">
        <v>0</v>
      </c>
      <c r="AD18" s="39">
        <v>0</v>
      </c>
      <c r="AE18" s="39">
        <v>0</v>
      </c>
      <c r="AF18" s="39">
        <v>0</v>
      </c>
      <c r="AG18" s="39">
        <v>0</v>
      </c>
      <c r="AH18" s="39">
        <v>0</v>
      </c>
    </row>
    <row r="19" spans="1:34" s="10" customFormat="1" ht="12" customHeight="1">
      <c r="A19" s="49" t="s">
        <v>137</v>
      </c>
      <c r="B19" s="50" t="s">
        <v>329</v>
      </c>
      <c r="C19" s="49" t="s">
        <v>330</v>
      </c>
      <c r="D19" s="39">
        <f t="shared" si="0"/>
        <v>0</v>
      </c>
      <c r="E19" s="39">
        <v>0</v>
      </c>
      <c r="F19" s="39">
        <v>0</v>
      </c>
      <c r="G19" s="39">
        <v>0</v>
      </c>
      <c r="H19" s="39">
        <v>0</v>
      </c>
      <c r="I19" s="39">
        <v>0</v>
      </c>
      <c r="J19" s="39">
        <v>0</v>
      </c>
      <c r="K19" s="39">
        <v>0</v>
      </c>
      <c r="L19" s="39">
        <v>0</v>
      </c>
      <c r="M19" s="39">
        <v>0</v>
      </c>
      <c r="N19" s="39">
        <v>0</v>
      </c>
      <c r="O19" s="39">
        <v>0</v>
      </c>
      <c r="P19" s="39">
        <v>0</v>
      </c>
      <c r="Q19" s="39">
        <v>0</v>
      </c>
      <c r="R19" s="39">
        <v>0</v>
      </c>
      <c r="S19" s="39">
        <v>0</v>
      </c>
      <c r="T19" s="39">
        <v>0</v>
      </c>
      <c r="U19" s="39">
        <v>0</v>
      </c>
      <c r="V19" s="39">
        <v>0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0</v>
      </c>
      <c r="AC19" s="39">
        <v>0</v>
      </c>
      <c r="AD19" s="39">
        <v>0</v>
      </c>
      <c r="AE19" s="39">
        <v>0</v>
      </c>
      <c r="AF19" s="39">
        <v>0</v>
      </c>
      <c r="AG19" s="39">
        <v>0</v>
      </c>
      <c r="AH19" s="39">
        <v>0</v>
      </c>
    </row>
    <row r="20" spans="1:34" s="10" customFormat="1" ht="12" customHeight="1">
      <c r="A20" s="49" t="s">
        <v>137</v>
      </c>
      <c r="B20" s="50" t="s">
        <v>334</v>
      </c>
      <c r="C20" s="49" t="s">
        <v>335</v>
      </c>
      <c r="D20" s="39">
        <f t="shared" si="0"/>
        <v>0</v>
      </c>
      <c r="E20" s="39">
        <v>0</v>
      </c>
      <c r="F20" s="39">
        <v>0</v>
      </c>
      <c r="G20" s="39">
        <v>0</v>
      </c>
      <c r="H20" s="39">
        <v>0</v>
      </c>
      <c r="I20" s="39">
        <v>0</v>
      </c>
      <c r="J20" s="39">
        <v>0</v>
      </c>
      <c r="K20" s="39">
        <v>0</v>
      </c>
      <c r="L20" s="39">
        <v>0</v>
      </c>
      <c r="M20" s="39">
        <v>0</v>
      </c>
      <c r="N20" s="39">
        <v>0</v>
      </c>
      <c r="O20" s="39">
        <v>0</v>
      </c>
      <c r="P20" s="39">
        <v>0</v>
      </c>
      <c r="Q20" s="39">
        <v>0</v>
      </c>
      <c r="R20" s="39">
        <v>0</v>
      </c>
      <c r="S20" s="39">
        <v>0</v>
      </c>
      <c r="T20" s="39">
        <v>0</v>
      </c>
      <c r="U20" s="39">
        <v>0</v>
      </c>
      <c r="V20" s="39">
        <v>0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0</v>
      </c>
      <c r="AC20" s="39">
        <v>0</v>
      </c>
      <c r="AD20" s="39">
        <v>0</v>
      </c>
      <c r="AE20" s="39">
        <v>0</v>
      </c>
      <c r="AF20" s="39">
        <v>0</v>
      </c>
      <c r="AG20" s="39">
        <v>0</v>
      </c>
      <c r="AH20" s="39">
        <v>0</v>
      </c>
    </row>
    <row r="21" spans="1:34" s="10" customFormat="1" ht="12" customHeight="1">
      <c r="A21" s="49" t="s">
        <v>137</v>
      </c>
      <c r="B21" s="50" t="s">
        <v>341</v>
      </c>
      <c r="C21" s="49" t="s">
        <v>342</v>
      </c>
      <c r="D21" s="39">
        <f t="shared" si="0"/>
        <v>0</v>
      </c>
      <c r="E21" s="39">
        <v>0</v>
      </c>
      <c r="F21" s="39">
        <v>0</v>
      </c>
      <c r="G21" s="39">
        <v>0</v>
      </c>
      <c r="H21" s="39">
        <v>0</v>
      </c>
      <c r="I21" s="39">
        <v>0</v>
      </c>
      <c r="J21" s="39">
        <v>0</v>
      </c>
      <c r="K21" s="39">
        <v>0</v>
      </c>
      <c r="L21" s="39">
        <v>0</v>
      </c>
      <c r="M21" s="39">
        <v>0</v>
      </c>
      <c r="N21" s="39">
        <v>0</v>
      </c>
      <c r="O21" s="39">
        <v>0</v>
      </c>
      <c r="P21" s="39">
        <v>0</v>
      </c>
      <c r="Q21" s="39">
        <v>0</v>
      </c>
      <c r="R21" s="39">
        <v>0</v>
      </c>
      <c r="S21" s="39">
        <v>0</v>
      </c>
      <c r="T21" s="39">
        <v>0</v>
      </c>
      <c r="U21" s="39">
        <v>0</v>
      </c>
      <c r="V21" s="39">
        <v>0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0</v>
      </c>
      <c r="AC21" s="39">
        <v>0</v>
      </c>
      <c r="AD21" s="39">
        <v>0</v>
      </c>
      <c r="AE21" s="39">
        <v>0</v>
      </c>
      <c r="AF21" s="39">
        <v>0</v>
      </c>
      <c r="AG21" s="39">
        <v>0</v>
      </c>
      <c r="AH21" s="39">
        <v>0</v>
      </c>
    </row>
    <row r="22" spans="1:34" s="10" customFormat="1" ht="12" customHeight="1">
      <c r="A22" s="49" t="s">
        <v>124</v>
      </c>
      <c r="B22" s="50" t="s">
        <v>351</v>
      </c>
      <c r="C22" s="49" t="s">
        <v>350</v>
      </c>
      <c r="D22" s="39">
        <f t="shared" si="0"/>
        <v>0</v>
      </c>
      <c r="E22" s="39">
        <v>0</v>
      </c>
      <c r="F22" s="39">
        <v>0</v>
      </c>
      <c r="G22" s="39">
        <v>0</v>
      </c>
      <c r="H22" s="39">
        <v>0</v>
      </c>
      <c r="I22" s="39">
        <v>0</v>
      </c>
      <c r="J22" s="39">
        <v>0</v>
      </c>
      <c r="K22" s="39">
        <v>0</v>
      </c>
      <c r="L22" s="39">
        <v>0</v>
      </c>
      <c r="M22" s="39">
        <v>0</v>
      </c>
      <c r="N22" s="39">
        <v>0</v>
      </c>
      <c r="O22" s="39">
        <v>0</v>
      </c>
      <c r="P22" s="39">
        <v>0</v>
      </c>
      <c r="Q22" s="39">
        <v>0</v>
      </c>
      <c r="R22" s="39">
        <v>0</v>
      </c>
      <c r="S22" s="39">
        <v>0</v>
      </c>
      <c r="T22" s="39">
        <v>0</v>
      </c>
      <c r="U22" s="39">
        <v>0</v>
      </c>
      <c r="V22" s="39">
        <v>0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0</v>
      </c>
      <c r="AC22" s="39">
        <v>0</v>
      </c>
      <c r="AD22" s="39">
        <v>0</v>
      </c>
      <c r="AE22" s="39">
        <v>0</v>
      </c>
      <c r="AF22" s="39">
        <v>0</v>
      </c>
      <c r="AG22" s="39">
        <v>0</v>
      </c>
      <c r="AH22" s="39">
        <v>0</v>
      </c>
    </row>
    <row r="23" spans="1:34" s="10" customFormat="1" ht="12" customHeight="1">
      <c r="A23" s="49" t="s">
        <v>137</v>
      </c>
      <c r="B23" s="50" t="s">
        <v>355</v>
      </c>
      <c r="C23" s="49" t="s">
        <v>356</v>
      </c>
      <c r="D23" s="39">
        <f t="shared" si="0"/>
        <v>0</v>
      </c>
      <c r="E23" s="39">
        <v>0</v>
      </c>
      <c r="F23" s="39">
        <v>0</v>
      </c>
      <c r="G23" s="39">
        <v>0</v>
      </c>
      <c r="H23" s="39">
        <v>0</v>
      </c>
      <c r="I23" s="39">
        <v>0</v>
      </c>
      <c r="J23" s="39">
        <v>0</v>
      </c>
      <c r="K23" s="39">
        <v>0</v>
      </c>
      <c r="L23" s="39">
        <v>0</v>
      </c>
      <c r="M23" s="39">
        <v>0</v>
      </c>
      <c r="N23" s="39">
        <v>0</v>
      </c>
      <c r="O23" s="39">
        <v>0</v>
      </c>
      <c r="P23" s="39">
        <v>0</v>
      </c>
      <c r="Q23" s="39">
        <v>0</v>
      </c>
      <c r="R23" s="39">
        <v>0</v>
      </c>
      <c r="S23" s="39">
        <v>0</v>
      </c>
      <c r="T23" s="39">
        <v>0</v>
      </c>
      <c r="U23" s="39">
        <v>0</v>
      </c>
      <c r="V23" s="39">
        <v>0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0</v>
      </c>
      <c r="AC23" s="39">
        <v>0</v>
      </c>
      <c r="AD23" s="39">
        <v>0</v>
      </c>
      <c r="AE23" s="39">
        <v>0</v>
      </c>
      <c r="AF23" s="39">
        <v>0</v>
      </c>
      <c r="AG23" s="39">
        <v>0</v>
      </c>
      <c r="AH23" s="39">
        <v>0</v>
      </c>
    </row>
    <row r="24" spans="1:34" s="10" customFormat="1" ht="12" customHeight="1">
      <c r="A24" s="49" t="s">
        <v>137</v>
      </c>
      <c r="B24" s="50" t="s">
        <v>366</v>
      </c>
      <c r="C24" s="49" t="s">
        <v>367</v>
      </c>
      <c r="D24" s="39">
        <f t="shared" si="0"/>
        <v>0</v>
      </c>
      <c r="E24" s="39">
        <v>0</v>
      </c>
      <c r="F24" s="39">
        <v>0</v>
      </c>
      <c r="G24" s="39">
        <v>0</v>
      </c>
      <c r="H24" s="39">
        <v>0</v>
      </c>
      <c r="I24" s="39">
        <v>0</v>
      </c>
      <c r="J24" s="39">
        <v>0</v>
      </c>
      <c r="K24" s="39">
        <v>0</v>
      </c>
      <c r="L24" s="39">
        <v>0</v>
      </c>
      <c r="M24" s="39">
        <v>0</v>
      </c>
      <c r="N24" s="39">
        <v>0</v>
      </c>
      <c r="O24" s="39">
        <v>0</v>
      </c>
      <c r="P24" s="39">
        <v>0</v>
      </c>
      <c r="Q24" s="39">
        <v>0</v>
      </c>
      <c r="R24" s="39">
        <v>0</v>
      </c>
      <c r="S24" s="39">
        <v>0</v>
      </c>
      <c r="T24" s="39">
        <v>0</v>
      </c>
      <c r="U24" s="39">
        <v>0</v>
      </c>
      <c r="V24" s="39">
        <v>0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0</v>
      </c>
      <c r="AC24" s="39">
        <v>0</v>
      </c>
      <c r="AD24" s="39">
        <v>0</v>
      </c>
      <c r="AE24" s="39">
        <v>0</v>
      </c>
      <c r="AF24" s="39">
        <v>0</v>
      </c>
      <c r="AG24" s="39">
        <v>0</v>
      </c>
      <c r="AH24" s="39">
        <v>0</v>
      </c>
    </row>
    <row r="25" spans="1:34" s="10" customFormat="1" ht="12" customHeight="1">
      <c r="A25" s="49" t="s">
        <v>380</v>
      </c>
      <c r="B25" s="50" t="s">
        <v>368</v>
      </c>
      <c r="C25" s="49" t="s">
        <v>371</v>
      </c>
      <c r="D25" s="39">
        <f t="shared" si="0"/>
        <v>0</v>
      </c>
      <c r="E25" s="39">
        <v>0</v>
      </c>
      <c r="F25" s="39">
        <v>0</v>
      </c>
      <c r="G25" s="39">
        <v>0</v>
      </c>
      <c r="H25" s="39">
        <v>0</v>
      </c>
      <c r="I25" s="39">
        <v>0</v>
      </c>
      <c r="J25" s="39">
        <v>0</v>
      </c>
      <c r="K25" s="39">
        <v>0</v>
      </c>
      <c r="L25" s="39">
        <v>0</v>
      </c>
      <c r="M25" s="39">
        <v>0</v>
      </c>
      <c r="N25" s="39">
        <v>0</v>
      </c>
      <c r="O25" s="39">
        <v>0</v>
      </c>
      <c r="P25" s="39">
        <v>0</v>
      </c>
      <c r="Q25" s="39">
        <v>0</v>
      </c>
      <c r="R25" s="39">
        <v>0</v>
      </c>
      <c r="S25" s="39">
        <v>0</v>
      </c>
      <c r="T25" s="39">
        <v>0</v>
      </c>
      <c r="U25" s="39">
        <v>0</v>
      </c>
      <c r="V25" s="39">
        <v>0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0</v>
      </c>
      <c r="AC25" s="39">
        <v>0</v>
      </c>
      <c r="AD25" s="39">
        <v>0</v>
      </c>
      <c r="AE25" s="39">
        <v>0</v>
      </c>
      <c r="AF25" s="39">
        <v>0</v>
      </c>
      <c r="AG25" s="39">
        <v>0</v>
      </c>
      <c r="AH25" s="39">
        <v>0</v>
      </c>
    </row>
    <row r="26" spans="1:34" s="10" customFormat="1" ht="12" customHeight="1">
      <c r="A26" s="49" t="s">
        <v>137</v>
      </c>
      <c r="B26" s="50" t="s">
        <v>390</v>
      </c>
      <c r="C26" s="49" t="s">
        <v>391</v>
      </c>
      <c r="D26" s="39">
        <f t="shared" si="0"/>
        <v>0</v>
      </c>
      <c r="E26" s="39">
        <v>0</v>
      </c>
      <c r="F26" s="39">
        <v>0</v>
      </c>
      <c r="G26" s="39">
        <v>0</v>
      </c>
      <c r="H26" s="39">
        <v>0</v>
      </c>
      <c r="I26" s="39">
        <v>0</v>
      </c>
      <c r="J26" s="39">
        <v>0</v>
      </c>
      <c r="K26" s="39">
        <v>0</v>
      </c>
      <c r="L26" s="39">
        <v>0</v>
      </c>
      <c r="M26" s="39">
        <v>0</v>
      </c>
      <c r="N26" s="39">
        <v>0</v>
      </c>
      <c r="O26" s="39">
        <v>0</v>
      </c>
      <c r="P26" s="39">
        <v>0</v>
      </c>
      <c r="Q26" s="39">
        <v>0</v>
      </c>
      <c r="R26" s="39">
        <v>0</v>
      </c>
      <c r="S26" s="39">
        <v>0</v>
      </c>
      <c r="T26" s="39">
        <v>0</v>
      </c>
      <c r="U26" s="39">
        <v>0</v>
      </c>
      <c r="V26" s="39">
        <v>0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0</v>
      </c>
      <c r="AC26" s="39">
        <v>0</v>
      </c>
      <c r="AD26" s="39">
        <v>0</v>
      </c>
      <c r="AE26" s="39">
        <v>0</v>
      </c>
      <c r="AF26" s="39">
        <v>0</v>
      </c>
      <c r="AG26" s="39">
        <v>0</v>
      </c>
      <c r="AH26" s="39">
        <v>0</v>
      </c>
    </row>
    <row r="27" spans="1:34" s="10" customFormat="1" ht="12" customHeight="1">
      <c r="A27" s="49" t="s">
        <v>124</v>
      </c>
      <c r="B27" s="50" t="s">
        <v>399</v>
      </c>
      <c r="C27" s="49" t="s">
        <v>400</v>
      </c>
      <c r="D27" s="39">
        <f t="shared" si="0"/>
        <v>0</v>
      </c>
      <c r="E27" s="39">
        <v>0</v>
      </c>
      <c r="F27" s="39">
        <v>0</v>
      </c>
      <c r="G27" s="39">
        <v>0</v>
      </c>
      <c r="H27" s="39">
        <v>0</v>
      </c>
      <c r="I27" s="39">
        <v>0</v>
      </c>
      <c r="J27" s="39">
        <v>0</v>
      </c>
      <c r="K27" s="39">
        <v>0</v>
      </c>
      <c r="L27" s="39">
        <v>0</v>
      </c>
      <c r="M27" s="39">
        <v>0</v>
      </c>
      <c r="N27" s="39">
        <v>0</v>
      </c>
      <c r="O27" s="39">
        <v>0</v>
      </c>
      <c r="P27" s="39">
        <v>0</v>
      </c>
      <c r="Q27" s="39">
        <v>0</v>
      </c>
      <c r="R27" s="39">
        <v>0</v>
      </c>
      <c r="S27" s="39">
        <v>0</v>
      </c>
      <c r="T27" s="39">
        <v>0</v>
      </c>
      <c r="U27" s="39">
        <v>0</v>
      </c>
      <c r="V27" s="39">
        <v>0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0</v>
      </c>
      <c r="AC27" s="39">
        <v>0</v>
      </c>
      <c r="AD27" s="39">
        <v>0</v>
      </c>
      <c r="AE27" s="39">
        <v>0</v>
      </c>
      <c r="AF27" s="39">
        <v>0</v>
      </c>
      <c r="AG27" s="39">
        <v>0</v>
      </c>
      <c r="AH27" s="39">
        <v>0</v>
      </c>
    </row>
    <row r="28" spans="1:34" s="10" customFormat="1" ht="12" customHeight="1">
      <c r="A28" s="49" t="s">
        <v>137</v>
      </c>
      <c r="B28" s="50" t="s">
        <v>407</v>
      </c>
      <c r="C28" s="49" t="s">
        <v>408</v>
      </c>
      <c r="D28" s="39">
        <f t="shared" si="0"/>
        <v>0</v>
      </c>
      <c r="E28" s="39">
        <v>0</v>
      </c>
      <c r="F28" s="39">
        <v>0</v>
      </c>
      <c r="G28" s="39">
        <v>0</v>
      </c>
      <c r="H28" s="39">
        <v>0</v>
      </c>
      <c r="I28" s="39">
        <v>0</v>
      </c>
      <c r="J28" s="39">
        <v>0</v>
      </c>
      <c r="K28" s="39">
        <v>0</v>
      </c>
      <c r="L28" s="39">
        <v>0</v>
      </c>
      <c r="M28" s="39">
        <v>0</v>
      </c>
      <c r="N28" s="39">
        <v>0</v>
      </c>
      <c r="O28" s="39">
        <v>0</v>
      </c>
      <c r="P28" s="39">
        <v>0</v>
      </c>
      <c r="Q28" s="39">
        <v>0</v>
      </c>
      <c r="R28" s="39">
        <v>0</v>
      </c>
      <c r="S28" s="39">
        <v>0</v>
      </c>
      <c r="T28" s="39">
        <v>0</v>
      </c>
      <c r="U28" s="39">
        <v>0</v>
      </c>
      <c r="V28" s="39">
        <v>0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0</v>
      </c>
      <c r="AC28" s="39">
        <v>0</v>
      </c>
      <c r="AD28" s="39">
        <v>0</v>
      </c>
      <c r="AE28" s="39">
        <v>0</v>
      </c>
      <c r="AF28" s="39">
        <v>0</v>
      </c>
      <c r="AG28" s="39">
        <v>0</v>
      </c>
      <c r="AH28" s="39">
        <v>0</v>
      </c>
    </row>
    <row r="29" spans="1:34" s="10" customFormat="1" ht="12" customHeight="1">
      <c r="A29" s="49" t="s">
        <v>137</v>
      </c>
      <c r="B29" s="50" t="s">
        <v>416</v>
      </c>
      <c r="C29" s="49" t="s">
        <v>411</v>
      </c>
      <c r="D29" s="39">
        <f t="shared" si="0"/>
        <v>0</v>
      </c>
      <c r="E29" s="39">
        <v>0</v>
      </c>
      <c r="F29" s="39">
        <v>0</v>
      </c>
      <c r="G29" s="39">
        <v>0</v>
      </c>
      <c r="H29" s="39">
        <v>0</v>
      </c>
      <c r="I29" s="39">
        <v>0</v>
      </c>
      <c r="J29" s="39">
        <v>0</v>
      </c>
      <c r="K29" s="39">
        <v>0</v>
      </c>
      <c r="L29" s="39">
        <v>0</v>
      </c>
      <c r="M29" s="39">
        <v>0</v>
      </c>
      <c r="N29" s="39">
        <v>0</v>
      </c>
      <c r="O29" s="39">
        <v>0</v>
      </c>
      <c r="P29" s="39">
        <v>0</v>
      </c>
      <c r="Q29" s="39">
        <v>0</v>
      </c>
      <c r="R29" s="39">
        <v>0</v>
      </c>
      <c r="S29" s="39">
        <v>0</v>
      </c>
      <c r="T29" s="39">
        <v>0</v>
      </c>
      <c r="U29" s="39">
        <v>0</v>
      </c>
      <c r="V29" s="39">
        <v>0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0</v>
      </c>
      <c r="AC29" s="39">
        <v>0</v>
      </c>
      <c r="AD29" s="39">
        <v>0</v>
      </c>
      <c r="AE29" s="39">
        <v>0</v>
      </c>
      <c r="AF29" s="39">
        <v>0</v>
      </c>
      <c r="AG29" s="39">
        <v>0</v>
      </c>
      <c r="AH29" s="39">
        <v>0</v>
      </c>
    </row>
    <row r="30" spans="1:34" s="10" customFormat="1" ht="12" customHeight="1">
      <c r="A30" s="49" t="s">
        <v>137</v>
      </c>
      <c r="B30" s="50" t="s">
        <v>419</v>
      </c>
      <c r="C30" s="49" t="s">
        <v>420</v>
      </c>
      <c r="D30" s="39">
        <f t="shared" si="0"/>
        <v>0</v>
      </c>
      <c r="E30" s="39">
        <v>0</v>
      </c>
      <c r="F30" s="39">
        <v>0</v>
      </c>
      <c r="G30" s="39">
        <v>0</v>
      </c>
      <c r="H30" s="39">
        <v>0</v>
      </c>
      <c r="I30" s="39">
        <v>0</v>
      </c>
      <c r="J30" s="39">
        <v>0</v>
      </c>
      <c r="K30" s="39">
        <v>0</v>
      </c>
      <c r="L30" s="39">
        <v>0</v>
      </c>
      <c r="M30" s="39">
        <v>0</v>
      </c>
      <c r="N30" s="39">
        <v>0</v>
      </c>
      <c r="O30" s="39">
        <v>0</v>
      </c>
      <c r="P30" s="39">
        <v>0</v>
      </c>
      <c r="Q30" s="39">
        <v>0</v>
      </c>
      <c r="R30" s="39">
        <v>0</v>
      </c>
      <c r="S30" s="39">
        <v>0</v>
      </c>
      <c r="T30" s="39">
        <v>0</v>
      </c>
      <c r="U30" s="39">
        <v>0</v>
      </c>
      <c r="V30" s="39">
        <v>0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0</v>
      </c>
      <c r="AC30" s="39">
        <v>0</v>
      </c>
      <c r="AD30" s="39">
        <v>0</v>
      </c>
      <c r="AE30" s="39">
        <v>0</v>
      </c>
      <c r="AF30" s="39">
        <v>0</v>
      </c>
      <c r="AG30" s="39">
        <v>0</v>
      </c>
      <c r="AH30" s="39">
        <v>0</v>
      </c>
    </row>
    <row r="31" spans="1:34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4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31:AG996">
    <cfRule type="expression" dxfId="416" priority="26" stopIfTrue="1">
      <formula>$A31&lt;&gt;""</formula>
    </cfRule>
  </conditionalFormatting>
  <conditionalFormatting sqref="A8:AH8">
    <cfRule type="expression" dxfId="415" priority="25" stopIfTrue="1">
      <formula>$A8&lt;&gt;""</formula>
    </cfRule>
  </conditionalFormatting>
  <conditionalFormatting sqref="A9:AH9">
    <cfRule type="expression" dxfId="414" priority="24" stopIfTrue="1">
      <formula>$A9&lt;&gt;""</formula>
    </cfRule>
  </conditionalFormatting>
  <conditionalFormatting sqref="A10:AH10">
    <cfRule type="expression" dxfId="412" priority="22" stopIfTrue="1">
      <formula>$A10&lt;&gt;""</formula>
    </cfRule>
  </conditionalFormatting>
  <conditionalFormatting sqref="A11:AH11">
    <cfRule type="expression" dxfId="411" priority="21" stopIfTrue="1">
      <formula>$A11&lt;&gt;""</formula>
    </cfRule>
  </conditionalFormatting>
  <conditionalFormatting sqref="A12:AH12">
    <cfRule type="expression" dxfId="410" priority="20" stopIfTrue="1">
      <formula>$A12&lt;&gt;""</formula>
    </cfRule>
  </conditionalFormatting>
  <conditionalFormatting sqref="A13:AH13">
    <cfRule type="expression" dxfId="409" priority="19" stopIfTrue="1">
      <formula>$A13&lt;&gt;""</formula>
    </cfRule>
  </conditionalFormatting>
  <conditionalFormatting sqref="A14:AH14">
    <cfRule type="expression" dxfId="408" priority="18" stopIfTrue="1">
      <formula>$A14&lt;&gt;""</formula>
    </cfRule>
  </conditionalFormatting>
  <conditionalFormatting sqref="A15:AH15">
    <cfRule type="expression" dxfId="407" priority="17" stopIfTrue="1">
      <formula>$A15&lt;&gt;""</formula>
    </cfRule>
  </conditionalFormatting>
  <conditionalFormatting sqref="A16:AH16">
    <cfRule type="expression" dxfId="406" priority="16" stopIfTrue="1">
      <formula>$A16&lt;&gt;""</formula>
    </cfRule>
  </conditionalFormatting>
  <conditionalFormatting sqref="A17:AH17">
    <cfRule type="expression" dxfId="405" priority="15" stopIfTrue="1">
      <formula>$A17&lt;&gt;""</formula>
    </cfRule>
  </conditionalFormatting>
  <conditionalFormatting sqref="A18:AH18">
    <cfRule type="expression" dxfId="404" priority="14" stopIfTrue="1">
      <formula>$A18&lt;&gt;""</formula>
    </cfRule>
  </conditionalFormatting>
  <conditionalFormatting sqref="A19:AH19">
    <cfRule type="expression" dxfId="403" priority="13" stopIfTrue="1">
      <formula>$A19&lt;&gt;""</formula>
    </cfRule>
  </conditionalFormatting>
  <conditionalFormatting sqref="A20:AH20">
    <cfRule type="expression" dxfId="402" priority="12" stopIfTrue="1">
      <formula>$A20&lt;&gt;""</formula>
    </cfRule>
  </conditionalFormatting>
  <conditionalFormatting sqref="A21:AH21">
    <cfRule type="expression" dxfId="401" priority="11" stopIfTrue="1">
      <formula>$A21&lt;&gt;""</formula>
    </cfRule>
  </conditionalFormatting>
  <conditionalFormatting sqref="A22:AH22">
    <cfRule type="expression" dxfId="400" priority="10" stopIfTrue="1">
      <formula>$A22&lt;&gt;""</formula>
    </cfRule>
  </conditionalFormatting>
  <conditionalFormatting sqref="A23:AH23">
    <cfRule type="expression" dxfId="399" priority="9" stopIfTrue="1">
      <formula>$A23&lt;&gt;""</formula>
    </cfRule>
  </conditionalFormatting>
  <conditionalFormatting sqref="A24:AH24">
    <cfRule type="expression" dxfId="398" priority="8" stopIfTrue="1">
      <formula>$A24&lt;&gt;""</formula>
    </cfRule>
  </conditionalFormatting>
  <conditionalFormatting sqref="A25:AH25">
    <cfRule type="expression" dxfId="397" priority="7" stopIfTrue="1">
      <formula>$A25&lt;&gt;""</formula>
    </cfRule>
  </conditionalFormatting>
  <conditionalFormatting sqref="A26:AH26">
    <cfRule type="expression" dxfId="396" priority="6" stopIfTrue="1">
      <formula>$A26&lt;&gt;""</formula>
    </cfRule>
  </conditionalFormatting>
  <conditionalFormatting sqref="A27:AH27">
    <cfRule type="expression" dxfId="395" priority="5" stopIfTrue="1">
      <formula>$A27&lt;&gt;""</formula>
    </cfRule>
  </conditionalFormatting>
  <conditionalFormatting sqref="A28:AH28">
    <cfRule type="expression" dxfId="394" priority="4" stopIfTrue="1">
      <formula>$A28&lt;&gt;""</formula>
    </cfRule>
  </conditionalFormatting>
  <conditionalFormatting sqref="A29:AH29">
    <cfRule type="expression" dxfId="393" priority="3" stopIfTrue="1">
      <formula>$A29&lt;&gt;""</formula>
    </cfRule>
  </conditionalFormatting>
  <conditionalFormatting sqref="A30:AH30">
    <cfRule type="expression" dxfId="392" priority="2" stopIfTrue="1">
      <formula>$A30&lt;&gt;""</formula>
    </cfRule>
  </conditionalFormatting>
  <conditionalFormatting sqref="A7:AH7">
    <cfRule type="expression" dxfId="391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ゴシック,標準"&amp;14【災害】処理施設別ごみ搬入量の状況（令和2年度実績）&amp;R&amp;A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2020-04-13T05:20:13Z</cp:lastPrinted>
  <dcterms:created xsi:type="dcterms:W3CDTF">2008-01-06T09:11:49Z</dcterms:created>
  <dcterms:modified xsi:type="dcterms:W3CDTF">2022-01-06T06:55:30Z</dcterms:modified>
</cp:coreProperties>
</file>