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ごみ処理概要!$A$6:$AQ$69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ごみ処理概要!$2:$70</definedName>
    <definedName name="_xlnm.Print_Area" localSheetId="3">ごみ処理量内訳!$2:$70</definedName>
    <definedName name="_xlnm.Print_Area" localSheetId="1">ごみ搬入量内訳!$2:$70</definedName>
    <definedName name="_xlnm.Print_Area" localSheetId="6">災害廃棄物搬入量!$2:$70</definedName>
    <definedName name="_xlnm.Print_Area" localSheetId="2">施設区分別搬入量内訳!$2:$70</definedName>
    <definedName name="_xlnm.Print_Area" localSheetId="5">施設資源化量内訳!$2:$70</definedName>
    <definedName name="_xlnm.Print_Area" localSheetId="4">資源化量内訳!$2:$70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T8" i="5"/>
  <c r="CT9" i="5"/>
  <c r="CT10" i="5"/>
  <c r="CT11" i="5"/>
  <c r="CT12" i="5"/>
  <c r="CT13" i="5"/>
  <c r="CT14" i="5"/>
  <c r="CT15" i="5"/>
  <c r="CT16" i="5"/>
  <c r="CR16" i="5" s="1"/>
  <c r="O16" i="5" s="1"/>
  <c r="CT17" i="5"/>
  <c r="CT18" i="5"/>
  <c r="CT19" i="5"/>
  <c r="CT20" i="5"/>
  <c r="CT21" i="5"/>
  <c r="CT22" i="5"/>
  <c r="CR22" i="5" s="1"/>
  <c r="O22" i="5" s="1"/>
  <c r="D22" i="5" s="1"/>
  <c r="CT23" i="5"/>
  <c r="CT24" i="5"/>
  <c r="CT25" i="5"/>
  <c r="CT26" i="5"/>
  <c r="CT27" i="5"/>
  <c r="CT28" i="5"/>
  <c r="CR28" i="5" s="1"/>
  <c r="O28" i="5" s="1"/>
  <c r="CT29" i="5"/>
  <c r="CT30" i="5"/>
  <c r="CT31" i="5"/>
  <c r="CT32" i="5"/>
  <c r="CT33" i="5"/>
  <c r="CT34" i="5"/>
  <c r="CR34" i="5" s="1"/>
  <c r="O34" i="5" s="1"/>
  <c r="CT35" i="5"/>
  <c r="CT36" i="5"/>
  <c r="CT37" i="5"/>
  <c r="CT38" i="5"/>
  <c r="CT39" i="5"/>
  <c r="CT40" i="5"/>
  <c r="CT41" i="5"/>
  <c r="CT42" i="5"/>
  <c r="CT43" i="5"/>
  <c r="CT44" i="5"/>
  <c r="CT45" i="5"/>
  <c r="CT46" i="5"/>
  <c r="CR46" i="5" s="1"/>
  <c r="O46" i="5" s="1"/>
  <c r="D46" i="5" s="1"/>
  <c r="CT47" i="5"/>
  <c r="CT48" i="5"/>
  <c r="CT49" i="5"/>
  <c r="CT50" i="5"/>
  <c r="CT51" i="5"/>
  <c r="CT52" i="5"/>
  <c r="CR52" i="5" s="1"/>
  <c r="O52" i="5" s="1"/>
  <c r="CT53" i="5"/>
  <c r="CT54" i="5"/>
  <c r="CT55" i="5"/>
  <c r="CT56" i="5"/>
  <c r="CT57" i="5"/>
  <c r="CT58" i="5"/>
  <c r="CR58" i="5" s="1"/>
  <c r="O58" i="5" s="1"/>
  <c r="D58" i="5" s="1"/>
  <c r="CT59" i="5"/>
  <c r="CT60" i="5"/>
  <c r="CT61" i="5"/>
  <c r="CT62" i="5"/>
  <c r="CT63" i="5"/>
  <c r="CT64" i="5"/>
  <c r="CR64" i="5" s="1"/>
  <c r="O64" i="5" s="1"/>
  <c r="CT65" i="5"/>
  <c r="CT66" i="5"/>
  <c r="CT67" i="5"/>
  <c r="CT68" i="5"/>
  <c r="CT69" i="5"/>
  <c r="CT70" i="5"/>
  <c r="CR70" i="5" s="1"/>
  <c r="O70" i="5" s="1"/>
  <c r="CS8" i="5"/>
  <c r="CS9" i="5"/>
  <c r="CS10" i="5"/>
  <c r="CS11" i="5"/>
  <c r="CS12" i="5"/>
  <c r="CR12" i="5" s="1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S25" i="5"/>
  <c r="CR25" i="5" s="1"/>
  <c r="O25" i="5" s="1"/>
  <c r="CS26" i="5"/>
  <c r="CS27" i="5"/>
  <c r="CS28" i="5"/>
  <c r="CS29" i="5"/>
  <c r="CS30" i="5"/>
  <c r="CS31" i="5"/>
  <c r="CR31" i="5" s="1"/>
  <c r="O31" i="5" s="1"/>
  <c r="CS32" i="5"/>
  <c r="CS33" i="5"/>
  <c r="CS34" i="5"/>
  <c r="CS35" i="5"/>
  <c r="CS36" i="5"/>
  <c r="CS37" i="5"/>
  <c r="CR37" i="5" s="1"/>
  <c r="O37" i="5" s="1"/>
  <c r="CS38" i="5"/>
  <c r="CS39" i="5"/>
  <c r="CS40" i="5"/>
  <c r="CS41" i="5"/>
  <c r="CS42" i="5"/>
  <c r="CS43" i="5"/>
  <c r="CR43" i="5" s="1"/>
  <c r="O43" i="5" s="1"/>
  <c r="CS44" i="5"/>
  <c r="CS45" i="5"/>
  <c r="CS46" i="5"/>
  <c r="CS47" i="5"/>
  <c r="CS48" i="5"/>
  <c r="CS49" i="5"/>
  <c r="CR49" i="5" s="1"/>
  <c r="O49" i="5" s="1"/>
  <c r="CS50" i="5"/>
  <c r="CS51" i="5"/>
  <c r="CS52" i="5"/>
  <c r="CS53" i="5"/>
  <c r="CS54" i="5"/>
  <c r="CS55" i="5"/>
  <c r="CR55" i="5" s="1"/>
  <c r="O55" i="5" s="1"/>
  <c r="CS56" i="5"/>
  <c r="CS57" i="5"/>
  <c r="CS58" i="5"/>
  <c r="CS59" i="5"/>
  <c r="CS60" i="5"/>
  <c r="CS61" i="5"/>
  <c r="CR61" i="5" s="1"/>
  <c r="O61" i="5" s="1"/>
  <c r="CS62" i="5"/>
  <c r="CS63" i="5"/>
  <c r="CS64" i="5"/>
  <c r="CS65" i="5"/>
  <c r="CS66" i="5"/>
  <c r="CS67" i="5"/>
  <c r="CR67" i="5" s="1"/>
  <c r="O67" i="5" s="1"/>
  <c r="CS68" i="5"/>
  <c r="CS69" i="5"/>
  <c r="CS70" i="5"/>
  <c r="CR8" i="5"/>
  <c r="CR9" i="5"/>
  <c r="CR10" i="5"/>
  <c r="O10" i="5" s="1"/>
  <c r="D10" i="5" s="1"/>
  <c r="CR11" i="5"/>
  <c r="CR14" i="5"/>
  <c r="CR15" i="5"/>
  <c r="CR17" i="5"/>
  <c r="CR18" i="5"/>
  <c r="CR20" i="5"/>
  <c r="CR21" i="5"/>
  <c r="CR23" i="5"/>
  <c r="CR24" i="5"/>
  <c r="CR26" i="5"/>
  <c r="CR27" i="5"/>
  <c r="CR29" i="5"/>
  <c r="CR30" i="5"/>
  <c r="CR32" i="5"/>
  <c r="CR33" i="5"/>
  <c r="CR35" i="5"/>
  <c r="CR36" i="5"/>
  <c r="CR38" i="5"/>
  <c r="CR39" i="5"/>
  <c r="CR40" i="5"/>
  <c r="O40" i="5" s="1"/>
  <c r="CR41" i="5"/>
  <c r="CR42" i="5"/>
  <c r="CR44" i="5"/>
  <c r="CR45" i="5"/>
  <c r="CR47" i="5"/>
  <c r="CR48" i="5"/>
  <c r="CR50" i="5"/>
  <c r="CR51" i="5"/>
  <c r="CR53" i="5"/>
  <c r="CR54" i="5"/>
  <c r="CR56" i="5"/>
  <c r="CR57" i="5"/>
  <c r="CR59" i="5"/>
  <c r="CR60" i="5"/>
  <c r="CR62" i="5"/>
  <c r="CR63" i="5"/>
  <c r="CR65" i="5"/>
  <c r="CR66" i="5"/>
  <c r="CR68" i="5"/>
  <c r="CR69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J34" i="5" s="1"/>
  <c r="N34" i="5" s="1"/>
  <c r="CL35" i="5"/>
  <c r="CL36" i="5"/>
  <c r="CL37" i="5"/>
  <c r="CL38" i="5"/>
  <c r="CL39" i="5"/>
  <c r="CL40" i="5"/>
  <c r="CJ40" i="5" s="1"/>
  <c r="N40" i="5" s="1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J70" i="5" s="1"/>
  <c r="N70" i="5" s="1"/>
  <c r="CK8" i="5"/>
  <c r="CK9" i="5"/>
  <c r="CK10" i="5"/>
  <c r="CK11" i="5"/>
  <c r="CK12" i="5"/>
  <c r="CK13" i="5"/>
  <c r="CJ13" i="5" s="1"/>
  <c r="CK14" i="5"/>
  <c r="CK15" i="5"/>
  <c r="CK16" i="5"/>
  <c r="CK17" i="5"/>
  <c r="CK18" i="5"/>
  <c r="CK19" i="5"/>
  <c r="CJ19" i="5" s="1"/>
  <c r="CK20" i="5"/>
  <c r="CK21" i="5"/>
  <c r="CK22" i="5"/>
  <c r="CK23" i="5"/>
  <c r="CK24" i="5"/>
  <c r="CK25" i="5"/>
  <c r="CJ25" i="5" s="1"/>
  <c r="CK26" i="5"/>
  <c r="CK27" i="5"/>
  <c r="CK28" i="5"/>
  <c r="CK29" i="5"/>
  <c r="CK30" i="5"/>
  <c r="CK31" i="5"/>
  <c r="CJ31" i="5" s="1"/>
  <c r="CK32" i="5"/>
  <c r="CK33" i="5"/>
  <c r="CK34" i="5"/>
  <c r="CK35" i="5"/>
  <c r="CK36" i="5"/>
  <c r="CK37" i="5"/>
  <c r="CJ37" i="5" s="1"/>
  <c r="CK38" i="5"/>
  <c r="CK39" i="5"/>
  <c r="CK40" i="5"/>
  <c r="CK41" i="5"/>
  <c r="CK42" i="5"/>
  <c r="CK43" i="5"/>
  <c r="CJ43" i="5" s="1"/>
  <c r="CK44" i="5"/>
  <c r="CK45" i="5"/>
  <c r="CK46" i="5"/>
  <c r="CK47" i="5"/>
  <c r="CK48" i="5"/>
  <c r="CK49" i="5"/>
  <c r="CJ49" i="5" s="1"/>
  <c r="CK50" i="5"/>
  <c r="CK51" i="5"/>
  <c r="CK52" i="5"/>
  <c r="CK53" i="5"/>
  <c r="CK54" i="5"/>
  <c r="CK55" i="5"/>
  <c r="CJ55" i="5" s="1"/>
  <c r="CK56" i="5"/>
  <c r="CK57" i="5"/>
  <c r="CK58" i="5"/>
  <c r="CK59" i="5"/>
  <c r="CK60" i="5"/>
  <c r="CK61" i="5"/>
  <c r="CJ61" i="5" s="1"/>
  <c r="CK62" i="5"/>
  <c r="CK63" i="5"/>
  <c r="CK64" i="5"/>
  <c r="CK65" i="5"/>
  <c r="CK66" i="5"/>
  <c r="CK67" i="5"/>
  <c r="CJ67" i="5" s="1"/>
  <c r="CK68" i="5"/>
  <c r="CK69" i="5"/>
  <c r="CK70" i="5"/>
  <c r="CJ8" i="5"/>
  <c r="CJ9" i="5"/>
  <c r="CJ10" i="5"/>
  <c r="CJ11" i="5"/>
  <c r="CJ12" i="5"/>
  <c r="CJ14" i="5"/>
  <c r="CJ15" i="5"/>
  <c r="CJ16" i="5"/>
  <c r="N16" i="5" s="1"/>
  <c r="CJ17" i="5"/>
  <c r="CJ18" i="5"/>
  <c r="CJ20" i="5"/>
  <c r="CJ21" i="5"/>
  <c r="CJ22" i="5"/>
  <c r="CJ23" i="5"/>
  <c r="CJ24" i="5"/>
  <c r="CJ26" i="5"/>
  <c r="CJ27" i="5"/>
  <c r="CJ28" i="5"/>
  <c r="CJ29" i="5"/>
  <c r="CJ30" i="5"/>
  <c r="CJ32" i="5"/>
  <c r="CJ33" i="5"/>
  <c r="CJ35" i="5"/>
  <c r="CJ36" i="5"/>
  <c r="CJ38" i="5"/>
  <c r="CJ39" i="5"/>
  <c r="CJ41" i="5"/>
  <c r="CJ42" i="5"/>
  <c r="CJ44" i="5"/>
  <c r="CJ45" i="5"/>
  <c r="CJ46" i="5"/>
  <c r="CJ47" i="5"/>
  <c r="CJ48" i="5"/>
  <c r="CJ50" i="5"/>
  <c r="CJ51" i="5"/>
  <c r="CJ52" i="5"/>
  <c r="N52" i="5" s="1"/>
  <c r="CJ53" i="5"/>
  <c r="CJ54" i="5"/>
  <c r="CJ56" i="5"/>
  <c r="CJ57" i="5"/>
  <c r="CJ58" i="5"/>
  <c r="CJ59" i="5"/>
  <c r="CJ60" i="5"/>
  <c r="CJ62" i="5"/>
  <c r="CJ63" i="5"/>
  <c r="CJ64" i="5"/>
  <c r="CJ65" i="5"/>
  <c r="CJ66" i="5"/>
  <c r="CJ68" i="5"/>
  <c r="CJ69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D8" i="5"/>
  <c r="CD9" i="5"/>
  <c r="CD10" i="5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B52" i="5" s="1"/>
  <c r="M52" i="5" s="1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C8" i="5"/>
  <c r="CC9" i="5"/>
  <c r="CC10" i="5"/>
  <c r="CC11" i="5"/>
  <c r="CC12" i="5"/>
  <c r="CC13" i="5"/>
  <c r="CB13" i="5" s="1"/>
  <c r="CC14" i="5"/>
  <c r="CC15" i="5"/>
  <c r="CC16" i="5"/>
  <c r="CC17" i="5"/>
  <c r="CC18" i="5"/>
  <c r="CC19" i="5"/>
  <c r="CB19" i="5" s="1"/>
  <c r="CC20" i="5"/>
  <c r="CC21" i="5"/>
  <c r="CC22" i="5"/>
  <c r="CC23" i="5"/>
  <c r="CC24" i="5"/>
  <c r="CC25" i="5"/>
  <c r="CB25" i="5" s="1"/>
  <c r="CC26" i="5"/>
  <c r="CC27" i="5"/>
  <c r="CC28" i="5"/>
  <c r="CC29" i="5"/>
  <c r="CC30" i="5"/>
  <c r="CC31" i="5"/>
  <c r="CB31" i="5" s="1"/>
  <c r="CC32" i="5"/>
  <c r="CC33" i="5"/>
  <c r="CC34" i="5"/>
  <c r="CC35" i="5"/>
  <c r="CC36" i="5"/>
  <c r="CC37" i="5"/>
  <c r="CB37" i="5" s="1"/>
  <c r="CC38" i="5"/>
  <c r="CC39" i="5"/>
  <c r="CC40" i="5"/>
  <c r="CC41" i="5"/>
  <c r="CC42" i="5"/>
  <c r="CC43" i="5"/>
  <c r="CB43" i="5" s="1"/>
  <c r="CC44" i="5"/>
  <c r="CC45" i="5"/>
  <c r="CC46" i="5"/>
  <c r="CC47" i="5"/>
  <c r="CC48" i="5"/>
  <c r="CC49" i="5"/>
  <c r="CB49" i="5" s="1"/>
  <c r="CC50" i="5"/>
  <c r="CC51" i="5"/>
  <c r="CC52" i="5"/>
  <c r="CC53" i="5"/>
  <c r="CC54" i="5"/>
  <c r="CC55" i="5"/>
  <c r="CB55" i="5" s="1"/>
  <c r="CC56" i="5"/>
  <c r="CC57" i="5"/>
  <c r="CC58" i="5"/>
  <c r="CC59" i="5"/>
  <c r="CC60" i="5"/>
  <c r="CC61" i="5"/>
  <c r="CB61" i="5" s="1"/>
  <c r="CC62" i="5"/>
  <c r="CC63" i="5"/>
  <c r="CC64" i="5"/>
  <c r="CC65" i="5"/>
  <c r="CC66" i="5"/>
  <c r="CC67" i="5"/>
  <c r="CB67" i="5" s="1"/>
  <c r="CC68" i="5"/>
  <c r="CC69" i="5"/>
  <c r="CC70" i="5"/>
  <c r="CB8" i="5"/>
  <c r="CB9" i="5"/>
  <c r="CB10" i="5"/>
  <c r="CB11" i="5"/>
  <c r="CB12" i="5"/>
  <c r="CB14" i="5"/>
  <c r="CB15" i="5"/>
  <c r="CB17" i="5"/>
  <c r="CB18" i="5"/>
  <c r="CB20" i="5"/>
  <c r="CB21" i="5"/>
  <c r="CB22" i="5"/>
  <c r="CB23" i="5"/>
  <c r="CB24" i="5"/>
  <c r="CB26" i="5"/>
  <c r="CB27" i="5"/>
  <c r="CB28" i="5"/>
  <c r="M28" i="5" s="1"/>
  <c r="CB29" i="5"/>
  <c r="CB30" i="5"/>
  <c r="CB32" i="5"/>
  <c r="CB33" i="5"/>
  <c r="CB34" i="5"/>
  <c r="CB35" i="5"/>
  <c r="CB36" i="5"/>
  <c r="CB38" i="5"/>
  <c r="CB39" i="5"/>
  <c r="CB40" i="5"/>
  <c r="CB41" i="5"/>
  <c r="CB42" i="5"/>
  <c r="CB44" i="5"/>
  <c r="CB45" i="5"/>
  <c r="CB46" i="5"/>
  <c r="CB47" i="5"/>
  <c r="CB48" i="5"/>
  <c r="CB50" i="5"/>
  <c r="CB51" i="5"/>
  <c r="CB53" i="5"/>
  <c r="CB54" i="5"/>
  <c r="CB56" i="5"/>
  <c r="CB57" i="5"/>
  <c r="CB58" i="5"/>
  <c r="CB59" i="5"/>
  <c r="CB60" i="5"/>
  <c r="CB62" i="5"/>
  <c r="CB63" i="5"/>
  <c r="CB64" i="5"/>
  <c r="M64" i="5" s="1"/>
  <c r="CB65" i="5"/>
  <c r="CB66" i="5"/>
  <c r="CB68" i="5"/>
  <c r="CB69" i="5"/>
  <c r="CB70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T28" i="5" s="1"/>
  <c r="L28" i="5" s="1"/>
  <c r="BV29" i="5"/>
  <c r="BV30" i="5"/>
  <c r="BV31" i="5"/>
  <c r="BV32" i="5"/>
  <c r="BV33" i="5"/>
  <c r="BV34" i="5"/>
  <c r="BT34" i="5" s="1"/>
  <c r="L34" i="5" s="1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T64" i="5" s="1"/>
  <c r="L64" i="5" s="1"/>
  <c r="BV65" i="5"/>
  <c r="BV66" i="5"/>
  <c r="BV67" i="5"/>
  <c r="BV68" i="5"/>
  <c r="BV69" i="5"/>
  <c r="BV70" i="5"/>
  <c r="BT70" i="5" s="1"/>
  <c r="L70" i="5" s="1"/>
  <c r="BU8" i="5"/>
  <c r="BU9" i="5"/>
  <c r="BU10" i="5"/>
  <c r="BU11" i="5"/>
  <c r="BU12" i="5"/>
  <c r="BU13" i="5"/>
  <c r="BT13" i="5" s="1"/>
  <c r="BU14" i="5"/>
  <c r="BU15" i="5"/>
  <c r="BU16" i="5"/>
  <c r="BU17" i="5"/>
  <c r="BU18" i="5"/>
  <c r="BU19" i="5"/>
  <c r="BT19" i="5" s="1"/>
  <c r="BU20" i="5"/>
  <c r="BU21" i="5"/>
  <c r="BU22" i="5"/>
  <c r="BU23" i="5"/>
  <c r="BU24" i="5"/>
  <c r="BU25" i="5"/>
  <c r="BT25" i="5" s="1"/>
  <c r="BU26" i="5"/>
  <c r="BU27" i="5"/>
  <c r="BU28" i="5"/>
  <c r="BU29" i="5"/>
  <c r="BU30" i="5"/>
  <c r="BU31" i="5"/>
  <c r="BT31" i="5" s="1"/>
  <c r="BU32" i="5"/>
  <c r="BU33" i="5"/>
  <c r="BU34" i="5"/>
  <c r="BU35" i="5"/>
  <c r="BU36" i="5"/>
  <c r="BU37" i="5"/>
  <c r="BT37" i="5" s="1"/>
  <c r="BU38" i="5"/>
  <c r="BU39" i="5"/>
  <c r="BU40" i="5"/>
  <c r="BU41" i="5"/>
  <c r="BU42" i="5"/>
  <c r="BU43" i="5"/>
  <c r="BT43" i="5" s="1"/>
  <c r="BU44" i="5"/>
  <c r="BU45" i="5"/>
  <c r="BU46" i="5"/>
  <c r="BU47" i="5"/>
  <c r="BU48" i="5"/>
  <c r="BU49" i="5"/>
  <c r="BT49" i="5" s="1"/>
  <c r="BU50" i="5"/>
  <c r="BU51" i="5"/>
  <c r="BU52" i="5"/>
  <c r="BU53" i="5"/>
  <c r="BU54" i="5"/>
  <c r="BU55" i="5"/>
  <c r="BT55" i="5" s="1"/>
  <c r="BU56" i="5"/>
  <c r="BU57" i="5"/>
  <c r="BU58" i="5"/>
  <c r="BU59" i="5"/>
  <c r="BU60" i="5"/>
  <c r="BU61" i="5"/>
  <c r="BT61" i="5" s="1"/>
  <c r="BU62" i="5"/>
  <c r="BU63" i="5"/>
  <c r="BU64" i="5"/>
  <c r="BU65" i="5"/>
  <c r="BU66" i="5"/>
  <c r="BU67" i="5"/>
  <c r="BT67" i="5" s="1"/>
  <c r="BU68" i="5"/>
  <c r="BU69" i="5"/>
  <c r="BU70" i="5"/>
  <c r="BT8" i="5"/>
  <c r="BT9" i="5"/>
  <c r="BT10" i="5"/>
  <c r="BT11" i="5"/>
  <c r="BT12" i="5"/>
  <c r="BT14" i="5"/>
  <c r="BT15" i="5"/>
  <c r="BT16" i="5"/>
  <c r="BT17" i="5"/>
  <c r="BT18" i="5"/>
  <c r="BT20" i="5"/>
  <c r="BT21" i="5"/>
  <c r="BT22" i="5"/>
  <c r="BT23" i="5"/>
  <c r="BT24" i="5"/>
  <c r="BT26" i="5"/>
  <c r="BT27" i="5"/>
  <c r="BT29" i="5"/>
  <c r="BT30" i="5"/>
  <c r="BT32" i="5"/>
  <c r="BT33" i="5"/>
  <c r="BT35" i="5"/>
  <c r="BT36" i="5"/>
  <c r="BT38" i="5"/>
  <c r="BT39" i="5"/>
  <c r="BT40" i="5"/>
  <c r="L40" i="5" s="1"/>
  <c r="BT41" i="5"/>
  <c r="BT42" i="5"/>
  <c r="BT44" i="5"/>
  <c r="BT45" i="5"/>
  <c r="BT46" i="5"/>
  <c r="BT47" i="5"/>
  <c r="BT48" i="5"/>
  <c r="BT50" i="5"/>
  <c r="BT51" i="5"/>
  <c r="BT52" i="5"/>
  <c r="BT53" i="5"/>
  <c r="BT54" i="5"/>
  <c r="BT56" i="5"/>
  <c r="BT57" i="5"/>
  <c r="BT58" i="5"/>
  <c r="BT59" i="5"/>
  <c r="BT60" i="5"/>
  <c r="BT62" i="5"/>
  <c r="BT63" i="5"/>
  <c r="BT65" i="5"/>
  <c r="BT66" i="5"/>
  <c r="BT68" i="5"/>
  <c r="BT69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L40" i="5" s="1"/>
  <c r="K40" i="5" s="1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N68" i="5"/>
  <c r="BN69" i="5"/>
  <c r="BN70" i="5"/>
  <c r="BM8" i="5"/>
  <c r="BM9" i="5"/>
  <c r="BM10" i="5"/>
  <c r="BM11" i="5"/>
  <c r="BM12" i="5"/>
  <c r="BM13" i="5"/>
  <c r="BL13" i="5" s="1"/>
  <c r="BM14" i="5"/>
  <c r="BM15" i="5"/>
  <c r="BM16" i="5"/>
  <c r="BM17" i="5"/>
  <c r="BM18" i="5"/>
  <c r="BM19" i="5"/>
  <c r="BL19" i="5" s="1"/>
  <c r="BM20" i="5"/>
  <c r="BM21" i="5"/>
  <c r="BM22" i="5"/>
  <c r="BM23" i="5"/>
  <c r="BM24" i="5"/>
  <c r="BM25" i="5"/>
  <c r="BL25" i="5" s="1"/>
  <c r="BM26" i="5"/>
  <c r="BM27" i="5"/>
  <c r="BM28" i="5"/>
  <c r="BM29" i="5"/>
  <c r="BM30" i="5"/>
  <c r="BM31" i="5"/>
  <c r="BL31" i="5" s="1"/>
  <c r="BM32" i="5"/>
  <c r="BM33" i="5"/>
  <c r="BM34" i="5"/>
  <c r="BM35" i="5"/>
  <c r="BM36" i="5"/>
  <c r="BM37" i="5"/>
  <c r="BL37" i="5" s="1"/>
  <c r="BM38" i="5"/>
  <c r="BM39" i="5"/>
  <c r="BM40" i="5"/>
  <c r="BM41" i="5"/>
  <c r="BM42" i="5"/>
  <c r="BM43" i="5"/>
  <c r="BL43" i="5" s="1"/>
  <c r="BM44" i="5"/>
  <c r="BM45" i="5"/>
  <c r="BM46" i="5"/>
  <c r="BM47" i="5"/>
  <c r="BM48" i="5"/>
  <c r="BM49" i="5"/>
  <c r="BL49" i="5" s="1"/>
  <c r="BM50" i="5"/>
  <c r="BM51" i="5"/>
  <c r="BM52" i="5"/>
  <c r="BM53" i="5"/>
  <c r="BM54" i="5"/>
  <c r="BM55" i="5"/>
  <c r="BL55" i="5" s="1"/>
  <c r="BM56" i="5"/>
  <c r="BM57" i="5"/>
  <c r="BM58" i="5"/>
  <c r="BM59" i="5"/>
  <c r="BM60" i="5"/>
  <c r="BM61" i="5"/>
  <c r="BL61" i="5" s="1"/>
  <c r="BM62" i="5"/>
  <c r="BM63" i="5"/>
  <c r="BM64" i="5"/>
  <c r="BM65" i="5"/>
  <c r="BM66" i="5"/>
  <c r="BM67" i="5"/>
  <c r="BL67" i="5" s="1"/>
  <c r="BM68" i="5"/>
  <c r="BM69" i="5"/>
  <c r="BM70" i="5"/>
  <c r="BL8" i="5"/>
  <c r="BL9" i="5"/>
  <c r="BL10" i="5"/>
  <c r="BL11" i="5"/>
  <c r="BL12" i="5"/>
  <c r="BL14" i="5"/>
  <c r="BL15" i="5"/>
  <c r="BL16" i="5"/>
  <c r="K16" i="5" s="1"/>
  <c r="BL17" i="5"/>
  <c r="BL18" i="5"/>
  <c r="BL20" i="5"/>
  <c r="BL21" i="5"/>
  <c r="BL22" i="5"/>
  <c r="BL23" i="5"/>
  <c r="BL24" i="5"/>
  <c r="BL26" i="5"/>
  <c r="BL27" i="5"/>
  <c r="BL28" i="5"/>
  <c r="BL29" i="5"/>
  <c r="BL30" i="5"/>
  <c r="BL32" i="5"/>
  <c r="BL33" i="5"/>
  <c r="BL34" i="5"/>
  <c r="BL35" i="5"/>
  <c r="BL36" i="5"/>
  <c r="BL38" i="5"/>
  <c r="BL39" i="5"/>
  <c r="BL41" i="5"/>
  <c r="BL42" i="5"/>
  <c r="BL44" i="5"/>
  <c r="BL45" i="5"/>
  <c r="BL46" i="5"/>
  <c r="BL47" i="5"/>
  <c r="BL48" i="5"/>
  <c r="BL50" i="5"/>
  <c r="BL51" i="5"/>
  <c r="BL52" i="5"/>
  <c r="K52" i="5" s="1"/>
  <c r="BL53" i="5"/>
  <c r="BL54" i="5"/>
  <c r="BL56" i="5"/>
  <c r="BL57" i="5"/>
  <c r="BL58" i="5"/>
  <c r="BL59" i="5"/>
  <c r="BL60" i="5"/>
  <c r="BL62" i="5"/>
  <c r="BL63" i="5"/>
  <c r="BL64" i="5"/>
  <c r="BL65" i="5"/>
  <c r="BL66" i="5"/>
  <c r="BL68" i="5"/>
  <c r="BL69" i="5"/>
  <c r="BL70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F8" i="5"/>
  <c r="BF9" i="5"/>
  <c r="BF10" i="5"/>
  <c r="BF11" i="5"/>
  <c r="BF12" i="5"/>
  <c r="BF13" i="5"/>
  <c r="BF14" i="5"/>
  <c r="BF15" i="5"/>
  <c r="BF16" i="5"/>
  <c r="BD16" i="5" s="1"/>
  <c r="J16" i="5" s="1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D34" i="5" s="1"/>
  <c r="J34" i="5" s="1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D52" i="5" s="1"/>
  <c r="J52" i="5" s="1"/>
  <c r="BF53" i="5"/>
  <c r="BF54" i="5"/>
  <c r="BF55" i="5"/>
  <c r="BF56" i="5"/>
  <c r="BF57" i="5"/>
  <c r="BF58" i="5"/>
  <c r="BF59" i="5"/>
  <c r="BF60" i="5"/>
  <c r="BF61" i="5"/>
  <c r="BF62" i="5"/>
  <c r="BF63" i="5"/>
  <c r="BF64" i="5"/>
  <c r="BF65" i="5"/>
  <c r="BF66" i="5"/>
  <c r="BF67" i="5"/>
  <c r="BF68" i="5"/>
  <c r="BF69" i="5"/>
  <c r="BF70" i="5"/>
  <c r="BE8" i="5"/>
  <c r="BE9" i="5"/>
  <c r="BE10" i="5"/>
  <c r="BE11" i="5"/>
  <c r="BE12" i="5"/>
  <c r="BE13" i="5"/>
  <c r="BD13" i="5" s="1"/>
  <c r="BE14" i="5"/>
  <c r="BE15" i="5"/>
  <c r="BE16" i="5"/>
  <c r="BE17" i="5"/>
  <c r="BE18" i="5"/>
  <c r="BE19" i="5"/>
  <c r="BD19" i="5" s="1"/>
  <c r="BE20" i="5"/>
  <c r="BE21" i="5"/>
  <c r="BE22" i="5"/>
  <c r="BE23" i="5"/>
  <c r="BE24" i="5"/>
  <c r="BE25" i="5"/>
  <c r="BD25" i="5" s="1"/>
  <c r="BE26" i="5"/>
  <c r="BE27" i="5"/>
  <c r="BE28" i="5"/>
  <c r="BE29" i="5"/>
  <c r="BE30" i="5"/>
  <c r="BE31" i="5"/>
  <c r="BD31" i="5" s="1"/>
  <c r="BE32" i="5"/>
  <c r="BE33" i="5"/>
  <c r="BE34" i="5"/>
  <c r="BE35" i="5"/>
  <c r="BE36" i="5"/>
  <c r="BE37" i="5"/>
  <c r="BD37" i="5" s="1"/>
  <c r="BE38" i="5"/>
  <c r="BE39" i="5"/>
  <c r="BE40" i="5"/>
  <c r="BE41" i="5"/>
  <c r="BE42" i="5"/>
  <c r="BE43" i="5"/>
  <c r="BD43" i="5" s="1"/>
  <c r="BE44" i="5"/>
  <c r="BE45" i="5"/>
  <c r="BE46" i="5"/>
  <c r="BE47" i="5"/>
  <c r="BE48" i="5"/>
  <c r="BE49" i="5"/>
  <c r="BD49" i="5" s="1"/>
  <c r="BE50" i="5"/>
  <c r="BE51" i="5"/>
  <c r="BE52" i="5"/>
  <c r="BE53" i="5"/>
  <c r="BE54" i="5"/>
  <c r="BE55" i="5"/>
  <c r="BD55" i="5" s="1"/>
  <c r="BE56" i="5"/>
  <c r="BE57" i="5"/>
  <c r="BE58" i="5"/>
  <c r="BE59" i="5"/>
  <c r="BE60" i="5"/>
  <c r="BE61" i="5"/>
  <c r="BD61" i="5" s="1"/>
  <c r="BE62" i="5"/>
  <c r="BE63" i="5"/>
  <c r="BE64" i="5"/>
  <c r="BE65" i="5"/>
  <c r="BE66" i="5"/>
  <c r="BE67" i="5"/>
  <c r="BD67" i="5" s="1"/>
  <c r="BE68" i="5"/>
  <c r="BE69" i="5"/>
  <c r="BE70" i="5"/>
  <c r="BD8" i="5"/>
  <c r="BD9" i="5"/>
  <c r="BD10" i="5"/>
  <c r="BD11" i="5"/>
  <c r="BD12" i="5"/>
  <c r="BD14" i="5"/>
  <c r="BD15" i="5"/>
  <c r="BD17" i="5"/>
  <c r="BD18" i="5"/>
  <c r="BD20" i="5"/>
  <c r="BD21" i="5"/>
  <c r="BD22" i="5"/>
  <c r="BD23" i="5"/>
  <c r="BD24" i="5"/>
  <c r="BD26" i="5"/>
  <c r="BD27" i="5"/>
  <c r="BD28" i="5"/>
  <c r="J28" i="5" s="1"/>
  <c r="BD29" i="5"/>
  <c r="BD30" i="5"/>
  <c r="BD32" i="5"/>
  <c r="BD33" i="5"/>
  <c r="BD35" i="5"/>
  <c r="BD36" i="5"/>
  <c r="BD38" i="5"/>
  <c r="BD39" i="5"/>
  <c r="BD40" i="5"/>
  <c r="BD41" i="5"/>
  <c r="BD42" i="5"/>
  <c r="BD44" i="5"/>
  <c r="BD45" i="5"/>
  <c r="BD46" i="5"/>
  <c r="BD47" i="5"/>
  <c r="BD48" i="5"/>
  <c r="BD50" i="5"/>
  <c r="BD51" i="5"/>
  <c r="BD53" i="5"/>
  <c r="BD54" i="5"/>
  <c r="BD56" i="5"/>
  <c r="BD57" i="5"/>
  <c r="BD58" i="5"/>
  <c r="BD59" i="5"/>
  <c r="BD60" i="5"/>
  <c r="BD62" i="5"/>
  <c r="BD63" i="5"/>
  <c r="BD64" i="5"/>
  <c r="J64" i="5" s="1"/>
  <c r="BD65" i="5"/>
  <c r="BD66" i="5"/>
  <c r="BD68" i="5"/>
  <c r="BD69" i="5"/>
  <c r="BD7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V28" i="5" s="1"/>
  <c r="I28" i="5" s="1"/>
  <c r="AX29" i="5"/>
  <c r="AX30" i="5"/>
  <c r="AX31" i="5"/>
  <c r="AX32" i="5"/>
  <c r="AX33" i="5"/>
  <c r="AX34" i="5"/>
  <c r="AV34" i="5" s="1"/>
  <c r="I34" i="5" s="1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V64" i="5" s="1"/>
  <c r="I64" i="5" s="1"/>
  <c r="AX65" i="5"/>
  <c r="AX66" i="5"/>
  <c r="AX67" i="5"/>
  <c r="AX68" i="5"/>
  <c r="AX69" i="5"/>
  <c r="AX70" i="5"/>
  <c r="AV70" i="5" s="1"/>
  <c r="I70" i="5" s="1"/>
  <c r="F70" i="5" s="1"/>
  <c r="AW8" i="5"/>
  <c r="AW9" i="5"/>
  <c r="AW10" i="5"/>
  <c r="AW11" i="5"/>
  <c r="AW12" i="5"/>
  <c r="AW13" i="5"/>
  <c r="AV13" i="5" s="1"/>
  <c r="AW14" i="5"/>
  <c r="AW15" i="5"/>
  <c r="AW16" i="5"/>
  <c r="AW17" i="5"/>
  <c r="AW18" i="5"/>
  <c r="AW19" i="5"/>
  <c r="AV19" i="5" s="1"/>
  <c r="AW20" i="5"/>
  <c r="AW21" i="5"/>
  <c r="AW22" i="5"/>
  <c r="AW23" i="5"/>
  <c r="AW24" i="5"/>
  <c r="AW25" i="5"/>
  <c r="AV25" i="5" s="1"/>
  <c r="AW26" i="5"/>
  <c r="AW27" i="5"/>
  <c r="AW28" i="5"/>
  <c r="AW29" i="5"/>
  <c r="AW30" i="5"/>
  <c r="AW31" i="5"/>
  <c r="AV31" i="5" s="1"/>
  <c r="AW32" i="5"/>
  <c r="AW33" i="5"/>
  <c r="AW34" i="5"/>
  <c r="AW35" i="5"/>
  <c r="AW36" i="5"/>
  <c r="AW37" i="5"/>
  <c r="AV37" i="5" s="1"/>
  <c r="AW38" i="5"/>
  <c r="AW39" i="5"/>
  <c r="AW40" i="5"/>
  <c r="AW41" i="5"/>
  <c r="AW42" i="5"/>
  <c r="AW43" i="5"/>
  <c r="AV43" i="5" s="1"/>
  <c r="AW44" i="5"/>
  <c r="AW45" i="5"/>
  <c r="AW46" i="5"/>
  <c r="AW47" i="5"/>
  <c r="AW48" i="5"/>
  <c r="AW49" i="5"/>
  <c r="AV49" i="5" s="1"/>
  <c r="AW50" i="5"/>
  <c r="AW51" i="5"/>
  <c r="AW52" i="5"/>
  <c r="AW53" i="5"/>
  <c r="AW54" i="5"/>
  <c r="AW55" i="5"/>
  <c r="AV55" i="5" s="1"/>
  <c r="AW56" i="5"/>
  <c r="AW57" i="5"/>
  <c r="AW58" i="5"/>
  <c r="AW59" i="5"/>
  <c r="AW60" i="5"/>
  <c r="AW61" i="5"/>
  <c r="AV61" i="5" s="1"/>
  <c r="AW62" i="5"/>
  <c r="AW63" i="5"/>
  <c r="AW64" i="5"/>
  <c r="AW65" i="5"/>
  <c r="AW66" i="5"/>
  <c r="AW67" i="5"/>
  <c r="AV67" i="5" s="1"/>
  <c r="AW68" i="5"/>
  <c r="AW69" i="5"/>
  <c r="AW70" i="5"/>
  <c r="AV8" i="5"/>
  <c r="AV9" i="5"/>
  <c r="AV10" i="5"/>
  <c r="AV11" i="5"/>
  <c r="AV12" i="5"/>
  <c r="AV14" i="5"/>
  <c r="AV15" i="5"/>
  <c r="AV16" i="5"/>
  <c r="AV17" i="5"/>
  <c r="AV18" i="5"/>
  <c r="AV20" i="5"/>
  <c r="AV21" i="5"/>
  <c r="AV22" i="5"/>
  <c r="AV23" i="5"/>
  <c r="AV24" i="5"/>
  <c r="AV26" i="5"/>
  <c r="AV27" i="5"/>
  <c r="AV29" i="5"/>
  <c r="AV30" i="5"/>
  <c r="AV32" i="5"/>
  <c r="AV33" i="5"/>
  <c r="AV35" i="5"/>
  <c r="AV36" i="5"/>
  <c r="AV38" i="5"/>
  <c r="AV39" i="5"/>
  <c r="AV40" i="5"/>
  <c r="I40" i="5" s="1"/>
  <c r="AV41" i="5"/>
  <c r="AV42" i="5"/>
  <c r="AV44" i="5"/>
  <c r="AV45" i="5"/>
  <c r="AV46" i="5"/>
  <c r="AV47" i="5"/>
  <c r="AV48" i="5"/>
  <c r="AV50" i="5"/>
  <c r="AV51" i="5"/>
  <c r="AV52" i="5"/>
  <c r="AV53" i="5"/>
  <c r="AV54" i="5"/>
  <c r="AV56" i="5"/>
  <c r="AV57" i="5"/>
  <c r="AV58" i="5"/>
  <c r="AV59" i="5"/>
  <c r="AV60" i="5"/>
  <c r="AV62" i="5"/>
  <c r="AV63" i="5"/>
  <c r="AV65" i="5"/>
  <c r="AV66" i="5"/>
  <c r="AV68" i="5"/>
  <c r="AV69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N40" i="5" s="1"/>
  <c r="H40" i="5" s="1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O8" i="5"/>
  <c r="AO9" i="5"/>
  <c r="AO10" i="5"/>
  <c r="AO11" i="5"/>
  <c r="AO12" i="5"/>
  <c r="AO13" i="5"/>
  <c r="AN13" i="5" s="1"/>
  <c r="AO14" i="5"/>
  <c r="AO15" i="5"/>
  <c r="AO16" i="5"/>
  <c r="AO17" i="5"/>
  <c r="AO18" i="5"/>
  <c r="AO19" i="5"/>
  <c r="AN19" i="5" s="1"/>
  <c r="AO20" i="5"/>
  <c r="AO21" i="5"/>
  <c r="AO22" i="5"/>
  <c r="AO23" i="5"/>
  <c r="AO24" i="5"/>
  <c r="AO25" i="5"/>
  <c r="AN25" i="5" s="1"/>
  <c r="AO26" i="5"/>
  <c r="AO27" i="5"/>
  <c r="AO28" i="5"/>
  <c r="AO29" i="5"/>
  <c r="AO30" i="5"/>
  <c r="AO31" i="5"/>
  <c r="AN31" i="5" s="1"/>
  <c r="AO32" i="5"/>
  <c r="AO33" i="5"/>
  <c r="AO34" i="5"/>
  <c r="AO35" i="5"/>
  <c r="AO36" i="5"/>
  <c r="AO37" i="5"/>
  <c r="AN37" i="5" s="1"/>
  <c r="AO38" i="5"/>
  <c r="AO39" i="5"/>
  <c r="AO40" i="5"/>
  <c r="AO41" i="5"/>
  <c r="AO42" i="5"/>
  <c r="AO43" i="5"/>
  <c r="AN43" i="5" s="1"/>
  <c r="AO44" i="5"/>
  <c r="AO45" i="5"/>
  <c r="AO46" i="5"/>
  <c r="AO47" i="5"/>
  <c r="AO48" i="5"/>
  <c r="AO49" i="5"/>
  <c r="AN49" i="5" s="1"/>
  <c r="AO50" i="5"/>
  <c r="AO51" i="5"/>
  <c r="AO52" i="5"/>
  <c r="AO53" i="5"/>
  <c r="AO54" i="5"/>
  <c r="AO55" i="5"/>
  <c r="AN55" i="5" s="1"/>
  <c r="AO56" i="5"/>
  <c r="AO57" i="5"/>
  <c r="AO58" i="5"/>
  <c r="AO59" i="5"/>
  <c r="AO60" i="5"/>
  <c r="AO61" i="5"/>
  <c r="AN61" i="5" s="1"/>
  <c r="AO62" i="5"/>
  <c r="AO63" i="5"/>
  <c r="AO64" i="5"/>
  <c r="AO65" i="5"/>
  <c r="AO66" i="5"/>
  <c r="AO67" i="5"/>
  <c r="AN67" i="5" s="1"/>
  <c r="AO68" i="5"/>
  <c r="AO69" i="5"/>
  <c r="AO70" i="5"/>
  <c r="AN8" i="5"/>
  <c r="AN9" i="5"/>
  <c r="AN10" i="5"/>
  <c r="AN11" i="5"/>
  <c r="AN12" i="5"/>
  <c r="AN14" i="5"/>
  <c r="AN15" i="5"/>
  <c r="AN16" i="5"/>
  <c r="H16" i="5" s="1"/>
  <c r="AN17" i="5"/>
  <c r="AN18" i="5"/>
  <c r="AN20" i="5"/>
  <c r="AN21" i="5"/>
  <c r="AN22" i="5"/>
  <c r="AN23" i="5"/>
  <c r="AN24" i="5"/>
  <c r="AN26" i="5"/>
  <c r="AN27" i="5"/>
  <c r="AN28" i="5"/>
  <c r="AN29" i="5"/>
  <c r="AN30" i="5"/>
  <c r="AN32" i="5"/>
  <c r="AN33" i="5"/>
  <c r="AN34" i="5"/>
  <c r="AN35" i="5"/>
  <c r="AN36" i="5"/>
  <c r="AN38" i="5"/>
  <c r="AN39" i="5"/>
  <c r="AN41" i="5"/>
  <c r="AN42" i="5"/>
  <c r="AN44" i="5"/>
  <c r="AN45" i="5"/>
  <c r="AN46" i="5"/>
  <c r="AN47" i="5"/>
  <c r="AN48" i="5"/>
  <c r="AN50" i="5"/>
  <c r="AN51" i="5"/>
  <c r="AN52" i="5"/>
  <c r="H52" i="5" s="1"/>
  <c r="F52" i="5" s="1"/>
  <c r="AN53" i="5"/>
  <c r="AN54" i="5"/>
  <c r="AN56" i="5"/>
  <c r="AN57" i="5"/>
  <c r="AN58" i="5"/>
  <c r="AN59" i="5"/>
  <c r="AN60" i="5"/>
  <c r="AN62" i="5"/>
  <c r="AN63" i="5"/>
  <c r="AN64" i="5"/>
  <c r="AN65" i="5"/>
  <c r="AN66" i="5"/>
  <c r="AN68" i="5"/>
  <c r="AN69" i="5"/>
  <c r="AN70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H8" i="5"/>
  <c r="AH9" i="5"/>
  <c r="AH10" i="5"/>
  <c r="AH11" i="5"/>
  <c r="AH12" i="5"/>
  <c r="AH13" i="5"/>
  <c r="AH14" i="5"/>
  <c r="AH15" i="5"/>
  <c r="AH16" i="5"/>
  <c r="AF16" i="5" s="1"/>
  <c r="G16" i="5" s="1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F34" i="5" s="1"/>
  <c r="G34" i="5" s="1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H70" i="5"/>
  <c r="AG8" i="5"/>
  <c r="AG9" i="5"/>
  <c r="AG10" i="5"/>
  <c r="AG11" i="5"/>
  <c r="AG12" i="5"/>
  <c r="AG13" i="5"/>
  <c r="AF13" i="5" s="1"/>
  <c r="AG14" i="5"/>
  <c r="AG15" i="5"/>
  <c r="AG16" i="5"/>
  <c r="AG17" i="5"/>
  <c r="AG18" i="5"/>
  <c r="AG19" i="5"/>
  <c r="AF19" i="5" s="1"/>
  <c r="AG20" i="5"/>
  <c r="AG21" i="5"/>
  <c r="AG22" i="5"/>
  <c r="AG23" i="5"/>
  <c r="AG24" i="5"/>
  <c r="AG25" i="5"/>
  <c r="AF25" i="5" s="1"/>
  <c r="AG26" i="5"/>
  <c r="AG27" i="5"/>
  <c r="AG28" i="5"/>
  <c r="AG29" i="5"/>
  <c r="AG30" i="5"/>
  <c r="AG31" i="5"/>
  <c r="AF31" i="5" s="1"/>
  <c r="AG32" i="5"/>
  <c r="AG33" i="5"/>
  <c r="AG34" i="5"/>
  <c r="AG35" i="5"/>
  <c r="AG36" i="5"/>
  <c r="AG37" i="5"/>
  <c r="AF37" i="5" s="1"/>
  <c r="AG38" i="5"/>
  <c r="AG39" i="5"/>
  <c r="AG40" i="5"/>
  <c r="AG41" i="5"/>
  <c r="AG42" i="5"/>
  <c r="AG43" i="5"/>
  <c r="AF43" i="5" s="1"/>
  <c r="G43" i="5" s="1"/>
  <c r="F43" i="5" s="1"/>
  <c r="D43" i="5" s="1"/>
  <c r="AG44" i="5"/>
  <c r="AG45" i="5"/>
  <c r="AG46" i="5"/>
  <c r="AG47" i="5"/>
  <c r="AG48" i="5"/>
  <c r="AG49" i="5"/>
  <c r="AF49" i="5" s="1"/>
  <c r="G49" i="5" s="1"/>
  <c r="F49" i="5" s="1"/>
  <c r="D49" i="5" s="1"/>
  <c r="AG50" i="5"/>
  <c r="AG51" i="5"/>
  <c r="AG52" i="5"/>
  <c r="AG53" i="5"/>
  <c r="AG54" i="5"/>
  <c r="AG55" i="5"/>
  <c r="AF55" i="5" s="1"/>
  <c r="G55" i="5" s="1"/>
  <c r="F55" i="5" s="1"/>
  <c r="D55" i="5" s="1"/>
  <c r="AG56" i="5"/>
  <c r="AG57" i="5"/>
  <c r="AG58" i="5"/>
  <c r="AG59" i="5"/>
  <c r="AG60" i="5"/>
  <c r="AG61" i="5"/>
  <c r="AF61" i="5" s="1"/>
  <c r="G61" i="5" s="1"/>
  <c r="F61" i="5" s="1"/>
  <c r="D61" i="5" s="1"/>
  <c r="AG62" i="5"/>
  <c r="AG63" i="5"/>
  <c r="AG64" i="5"/>
  <c r="AG65" i="5"/>
  <c r="AG66" i="5"/>
  <c r="AG67" i="5"/>
  <c r="AF67" i="5" s="1"/>
  <c r="G67" i="5" s="1"/>
  <c r="F67" i="5" s="1"/>
  <c r="D67" i="5" s="1"/>
  <c r="AG68" i="5"/>
  <c r="AG69" i="5"/>
  <c r="AG70" i="5"/>
  <c r="AF8" i="5"/>
  <c r="AF9" i="5"/>
  <c r="AF10" i="5"/>
  <c r="AF11" i="5"/>
  <c r="AF12" i="5"/>
  <c r="AF14" i="5"/>
  <c r="AF15" i="5"/>
  <c r="AF17" i="5"/>
  <c r="AF18" i="5"/>
  <c r="AF20" i="5"/>
  <c r="AF21" i="5"/>
  <c r="AF22" i="5"/>
  <c r="AF23" i="5"/>
  <c r="AF24" i="5"/>
  <c r="AF26" i="5"/>
  <c r="AF27" i="5"/>
  <c r="AF28" i="5"/>
  <c r="G28" i="5" s="1"/>
  <c r="AF29" i="5"/>
  <c r="AF30" i="5"/>
  <c r="AF32" i="5"/>
  <c r="AF33" i="5"/>
  <c r="AF35" i="5"/>
  <c r="G35" i="5" s="1"/>
  <c r="F35" i="5" s="1"/>
  <c r="D35" i="5" s="1"/>
  <c r="AF36" i="5"/>
  <c r="AF38" i="5"/>
  <c r="AF39" i="5"/>
  <c r="AF40" i="5"/>
  <c r="AF41" i="5"/>
  <c r="AF42" i="5"/>
  <c r="G42" i="5" s="1"/>
  <c r="F42" i="5" s="1"/>
  <c r="AF44" i="5"/>
  <c r="AF45" i="5"/>
  <c r="AF46" i="5"/>
  <c r="AF47" i="5"/>
  <c r="AF48" i="5"/>
  <c r="G48" i="5" s="1"/>
  <c r="F48" i="5" s="1"/>
  <c r="AF50" i="5"/>
  <c r="AF51" i="5"/>
  <c r="AF52" i="5"/>
  <c r="AF53" i="5"/>
  <c r="AF54" i="5"/>
  <c r="G54" i="5" s="1"/>
  <c r="F54" i="5" s="1"/>
  <c r="AF56" i="5"/>
  <c r="AF57" i="5"/>
  <c r="AF58" i="5"/>
  <c r="AF59" i="5"/>
  <c r="AF60" i="5"/>
  <c r="G60" i="5" s="1"/>
  <c r="F60" i="5" s="1"/>
  <c r="AF62" i="5"/>
  <c r="AF63" i="5"/>
  <c r="AF64" i="5"/>
  <c r="AF65" i="5"/>
  <c r="AF66" i="5"/>
  <c r="G66" i="5" s="1"/>
  <c r="F66" i="5" s="1"/>
  <c r="AF68" i="5"/>
  <c r="AF69" i="5"/>
  <c r="AF70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Y8" i="5"/>
  <c r="X8" i="5" s="1"/>
  <c r="E8" i="5" s="1"/>
  <c r="Y9" i="5"/>
  <c r="X9" i="5" s="1"/>
  <c r="E9" i="5" s="1"/>
  <c r="Y10" i="5"/>
  <c r="Y11" i="5"/>
  <c r="Y12" i="5"/>
  <c r="Y13" i="5"/>
  <c r="Y14" i="5"/>
  <c r="X14" i="5" s="1"/>
  <c r="E14" i="5" s="1"/>
  <c r="Y15" i="5"/>
  <c r="X15" i="5" s="1"/>
  <c r="E15" i="5" s="1"/>
  <c r="Y16" i="5"/>
  <c r="Y17" i="5"/>
  <c r="Y18" i="5"/>
  <c r="Y19" i="5"/>
  <c r="Y20" i="5"/>
  <c r="X20" i="5" s="1"/>
  <c r="E20" i="5" s="1"/>
  <c r="D20" i="5" s="1"/>
  <c r="Y21" i="5"/>
  <c r="X21" i="5" s="1"/>
  <c r="E21" i="5" s="1"/>
  <c r="Y22" i="5"/>
  <c r="Y23" i="5"/>
  <c r="Y24" i="5"/>
  <c r="Y25" i="5"/>
  <c r="Y26" i="5"/>
  <c r="X26" i="5" s="1"/>
  <c r="E26" i="5" s="1"/>
  <c r="D26" i="5" s="1"/>
  <c r="Y27" i="5"/>
  <c r="X27" i="5" s="1"/>
  <c r="E27" i="5" s="1"/>
  <c r="Y28" i="5"/>
  <c r="Y29" i="5"/>
  <c r="Y30" i="5"/>
  <c r="Y31" i="5"/>
  <c r="Y32" i="5"/>
  <c r="X32" i="5" s="1"/>
  <c r="E32" i="5" s="1"/>
  <c r="D32" i="5" s="1"/>
  <c r="Y33" i="5"/>
  <c r="X33" i="5" s="1"/>
  <c r="E33" i="5" s="1"/>
  <c r="Y34" i="5"/>
  <c r="Y35" i="5"/>
  <c r="Y36" i="5"/>
  <c r="Y37" i="5"/>
  <c r="Y38" i="5"/>
  <c r="X38" i="5" s="1"/>
  <c r="E38" i="5" s="1"/>
  <c r="D38" i="5" s="1"/>
  <c r="Y39" i="5"/>
  <c r="X39" i="5" s="1"/>
  <c r="E39" i="5" s="1"/>
  <c r="Y40" i="5"/>
  <c r="Y41" i="5"/>
  <c r="Y42" i="5"/>
  <c r="Y43" i="5"/>
  <c r="Y44" i="5"/>
  <c r="X44" i="5" s="1"/>
  <c r="E44" i="5" s="1"/>
  <c r="Y45" i="5"/>
  <c r="X45" i="5" s="1"/>
  <c r="E45" i="5" s="1"/>
  <c r="Y46" i="5"/>
  <c r="Y47" i="5"/>
  <c r="Y48" i="5"/>
  <c r="Y49" i="5"/>
  <c r="Y50" i="5"/>
  <c r="X50" i="5" s="1"/>
  <c r="E50" i="5" s="1"/>
  <c r="D50" i="5" s="1"/>
  <c r="Y51" i="5"/>
  <c r="X51" i="5" s="1"/>
  <c r="E51" i="5" s="1"/>
  <c r="Y52" i="5"/>
  <c r="Y53" i="5"/>
  <c r="Y54" i="5"/>
  <c r="Y55" i="5"/>
  <c r="Y56" i="5"/>
  <c r="X56" i="5" s="1"/>
  <c r="E56" i="5" s="1"/>
  <c r="D56" i="5" s="1"/>
  <c r="Y57" i="5"/>
  <c r="X57" i="5" s="1"/>
  <c r="E57" i="5" s="1"/>
  <c r="Y58" i="5"/>
  <c r="Y59" i="5"/>
  <c r="Y60" i="5"/>
  <c r="Y61" i="5"/>
  <c r="Y62" i="5"/>
  <c r="X62" i="5" s="1"/>
  <c r="E62" i="5" s="1"/>
  <c r="Y63" i="5"/>
  <c r="X63" i="5" s="1"/>
  <c r="E63" i="5" s="1"/>
  <c r="Y64" i="5"/>
  <c r="Y65" i="5"/>
  <c r="Y66" i="5"/>
  <c r="Y67" i="5"/>
  <c r="Y68" i="5"/>
  <c r="X68" i="5" s="1"/>
  <c r="E68" i="5" s="1"/>
  <c r="D68" i="5" s="1"/>
  <c r="Y69" i="5"/>
  <c r="X69" i="5" s="1"/>
  <c r="E69" i="5" s="1"/>
  <c r="Y70" i="5"/>
  <c r="X10" i="5"/>
  <c r="X11" i="5"/>
  <c r="X12" i="5"/>
  <c r="E12" i="5" s="1"/>
  <c r="D12" i="5" s="1"/>
  <c r="X13" i="5"/>
  <c r="X16" i="5"/>
  <c r="X17" i="5"/>
  <c r="X18" i="5"/>
  <c r="E18" i="5" s="1"/>
  <c r="D18" i="5" s="1"/>
  <c r="X19" i="5"/>
  <c r="X22" i="5"/>
  <c r="X23" i="5"/>
  <c r="X24" i="5"/>
  <c r="E24" i="5" s="1"/>
  <c r="D24" i="5" s="1"/>
  <c r="X25" i="5"/>
  <c r="X28" i="5"/>
  <c r="X29" i="5"/>
  <c r="X30" i="5"/>
  <c r="E30" i="5" s="1"/>
  <c r="D30" i="5" s="1"/>
  <c r="X31" i="5"/>
  <c r="X34" i="5"/>
  <c r="X35" i="5"/>
  <c r="X36" i="5"/>
  <c r="E36" i="5" s="1"/>
  <c r="D36" i="5" s="1"/>
  <c r="X37" i="5"/>
  <c r="X40" i="5"/>
  <c r="X41" i="5"/>
  <c r="X42" i="5"/>
  <c r="E42" i="5" s="1"/>
  <c r="X43" i="5"/>
  <c r="X46" i="5"/>
  <c r="X47" i="5"/>
  <c r="X48" i="5"/>
  <c r="E48" i="5" s="1"/>
  <c r="D48" i="5" s="1"/>
  <c r="X49" i="5"/>
  <c r="X52" i="5"/>
  <c r="X53" i="5"/>
  <c r="X54" i="5"/>
  <c r="E54" i="5" s="1"/>
  <c r="D54" i="5" s="1"/>
  <c r="X55" i="5"/>
  <c r="X58" i="5"/>
  <c r="X59" i="5"/>
  <c r="X60" i="5"/>
  <c r="E60" i="5" s="1"/>
  <c r="X61" i="5"/>
  <c r="X64" i="5"/>
  <c r="X65" i="5"/>
  <c r="X66" i="5"/>
  <c r="E66" i="5" s="1"/>
  <c r="D66" i="5" s="1"/>
  <c r="X67" i="5"/>
  <c r="X70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Q8" i="5"/>
  <c r="P8" i="5" s="1"/>
  <c r="Q9" i="5"/>
  <c r="P9" i="5" s="1"/>
  <c r="Q10" i="5"/>
  <c r="Q11" i="5"/>
  <c r="Q12" i="5"/>
  <c r="Q13" i="5"/>
  <c r="P13" i="5" s="1"/>
  <c r="Q14" i="5"/>
  <c r="P14" i="5" s="1"/>
  <c r="Q15" i="5"/>
  <c r="P15" i="5" s="1"/>
  <c r="Q16" i="5"/>
  <c r="Q17" i="5"/>
  <c r="Q18" i="5"/>
  <c r="Q19" i="5"/>
  <c r="P19" i="5" s="1"/>
  <c r="Q20" i="5"/>
  <c r="P20" i="5" s="1"/>
  <c r="Q21" i="5"/>
  <c r="P21" i="5" s="1"/>
  <c r="Q22" i="5"/>
  <c r="Q23" i="5"/>
  <c r="Q24" i="5"/>
  <c r="Q25" i="5"/>
  <c r="P25" i="5" s="1"/>
  <c r="Q26" i="5"/>
  <c r="P26" i="5" s="1"/>
  <c r="Q27" i="5"/>
  <c r="P27" i="5" s="1"/>
  <c r="Q28" i="5"/>
  <c r="Q29" i="5"/>
  <c r="Q30" i="5"/>
  <c r="Q31" i="5"/>
  <c r="P31" i="5" s="1"/>
  <c r="Q32" i="5"/>
  <c r="P32" i="5" s="1"/>
  <c r="Q33" i="5"/>
  <c r="P33" i="5" s="1"/>
  <c r="Q34" i="5"/>
  <c r="Q35" i="5"/>
  <c r="Q36" i="5"/>
  <c r="Q37" i="5"/>
  <c r="P37" i="5" s="1"/>
  <c r="Q38" i="5"/>
  <c r="P38" i="5" s="1"/>
  <c r="Q39" i="5"/>
  <c r="P39" i="5" s="1"/>
  <c r="Q40" i="5"/>
  <c r="Q41" i="5"/>
  <c r="Q42" i="5"/>
  <c r="Q43" i="5"/>
  <c r="P43" i="5" s="1"/>
  <c r="Q44" i="5"/>
  <c r="P44" i="5" s="1"/>
  <c r="Q45" i="5"/>
  <c r="P45" i="5" s="1"/>
  <c r="Q46" i="5"/>
  <c r="Q47" i="5"/>
  <c r="Q48" i="5"/>
  <c r="Q49" i="5"/>
  <c r="P49" i="5" s="1"/>
  <c r="Q50" i="5"/>
  <c r="P50" i="5" s="1"/>
  <c r="Q51" i="5"/>
  <c r="P51" i="5" s="1"/>
  <c r="Q52" i="5"/>
  <c r="Q53" i="5"/>
  <c r="Q54" i="5"/>
  <c r="Q55" i="5"/>
  <c r="P55" i="5" s="1"/>
  <c r="Q56" i="5"/>
  <c r="P56" i="5" s="1"/>
  <c r="Q57" i="5"/>
  <c r="P57" i="5" s="1"/>
  <c r="Q58" i="5"/>
  <c r="Q59" i="5"/>
  <c r="Q60" i="5"/>
  <c r="Q61" i="5"/>
  <c r="P61" i="5" s="1"/>
  <c r="Q62" i="5"/>
  <c r="P62" i="5" s="1"/>
  <c r="Q63" i="5"/>
  <c r="P63" i="5" s="1"/>
  <c r="Q64" i="5"/>
  <c r="Q65" i="5"/>
  <c r="Q66" i="5"/>
  <c r="Q67" i="5"/>
  <c r="P67" i="5" s="1"/>
  <c r="Q68" i="5"/>
  <c r="P68" i="5" s="1"/>
  <c r="Q69" i="5"/>
  <c r="P69" i="5" s="1"/>
  <c r="Q70" i="5"/>
  <c r="P10" i="5"/>
  <c r="P11" i="5"/>
  <c r="P12" i="5"/>
  <c r="P16" i="5"/>
  <c r="P17" i="5"/>
  <c r="P18" i="5"/>
  <c r="P22" i="5"/>
  <c r="P23" i="5"/>
  <c r="P24" i="5"/>
  <c r="P28" i="5"/>
  <c r="P29" i="5"/>
  <c r="P30" i="5"/>
  <c r="P34" i="5"/>
  <c r="P35" i="5"/>
  <c r="P36" i="5"/>
  <c r="P40" i="5"/>
  <c r="P41" i="5"/>
  <c r="P42" i="5"/>
  <c r="P46" i="5"/>
  <c r="P47" i="5"/>
  <c r="P48" i="5"/>
  <c r="P52" i="5"/>
  <c r="P53" i="5"/>
  <c r="P54" i="5"/>
  <c r="P58" i="5"/>
  <c r="P59" i="5"/>
  <c r="P60" i="5"/>
  <c r="P64" i="5"/>
  <c r="P65" i="5"/>
  <c r="P66" i="5"/>
  <c r="P70" i="5"/>
  <c r="O8" i="5"/>
  <c r="O9" i="5"/>
  <c r="O11" i="5"/>
  <c r="O12" i="5"/>
  <c r="O14" i="5"/>
  <c r="O15" i="5"/>
  <c r="O17" i="5"/>
  <c r="O18" i="5"/>
  <c r="O20" i="5"/>
  <c r="O21" i="5"/>
  <c r="O23" i="5"/>
  <c r="O24" i="5"/>
  <c r="O26" i="5"/>
  <c r="O27" i="5"/>
  <c r="O29" i="5"/>
  <c r="O30" i="5"/>
  <c r="O32" i="5"/>
  <c r="O33" i="5"/>
  <c r="O35" i="5"/>
  <c r="O36" i="5"/>
  <c r="O38" i="5"/>
  <c r="O39" i="5"/>
  <c r="O41" i="5"/>
  <c r="O42" i="5"/>
  <c r="O44" i="5"/>
  <c r="O45" i="5"/>
  <c r="O47" i="5"/>
  <c r="O48" i="5"/>
  <c r="O50" i="5"/>
  <c r="O51" i="5"/>
  <c r="O53" i="5"/>
  <c r="O54" i="5"/>
  <c r="O56" i="5"/>
  <c r="O57" i="5"/>
  <c r="O59" i="5"/>
  <c r="O60" i="5"/>
  <c r="O62" i="5"/>
  <c r="O63" i="5"/>
  <c r="O65" i="5"/>
  <c r="O66" i="5"/>
  <c r="O68" i="5"/>
  <c r="O69" i="5"/>
  <c r="N8" i="5"/>
  <c r="N9" i="5"/>
  <c r="N10" i="5"/>
  <c r="N11" i="5"/>
  <c r="N12" i="5"/>
  <c r="N13" i="5"/>
  <c r="N14" i="5"/>
  <c r="N15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5" i="5"/>
  <c r="N36" i="5"/>
  <c r="N37" i="5"/>
  <c r="N38" i="5"/>
  <c r="N39" i="5"/>
  <c r="N41" i="5"/>
  <c r="N42" i="5"/>
  <c r="N43" i="5"/>
  <c r="N44" i="5"/>
  <c r="N45" i="5"/>
  <c r="N46" i="5"/>
  <c r="N47" i="5"/>
  <c r="N48" i="5"/>
  <c r="N49" i="5"/>
  <c r="N50" i="5"/>
  <c r="N51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M8" i="5"/>
  <c r="M9" i="5"/>
  <c r="M10" i="5"/>
  <c r="M11" i="5"/>
  <c r="M12" i="5"/>
  <c r="M13" i="5"/>
  <c r="M14" i="5"/>
  <c r="M15" i="5"/>
  <c r="M17" i="5"/>
  <c r="M18" i="5"/>
  <c r="M19" i="5"/>
  <c r="M20" i="5"/>
  <c r="M21" i="5"/>
  <c r="M22" i="5"/>
  <c r="M23" i="5"/>
  <c r="M24" i="5"/>
  <c r="M25" i="5"/>
  <c r="M26" i="5"/>
  <c r="M27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3" i="5"/>
  <c r="M54" i="5"/>
  <c r="M55" i="5"/>
  <c r="M56" i="5"/>
  <c r="M57" i="5"/>
  <c r="M58" i="5"/>
  <c r="M59" i="5"/>
  <c r="M60" i="5"/>
  <c r="M61" i="5"/>
  <c r="M62" i="5"/>
  <c r="M63" i="5"/>
  <c r="M65" i="5"/>
  <c r="M66" i="5"/>
  <c r="M67" i="5"/>
  <c r="M68" i="5"/>
  <c r="M69" i="5"/>
  <c r="M70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9" i="5"/>
  <c r="L30" i="5"/>
  <c r="L31" i="5"/>
  <c r="L32" i="5"/>
  <c r="L33" i="5"/>
  <c r="L35" i="5"/>
  <c r="L36" i="5"/>
  <c r="L37" i="5"/>
  <c r="L38" i="5"/>
  <c r="L39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5" i="5"/>
  <c r="L66" i="5"/>
  <c r="L67" i="5"/>
  <c r="L68" i="5"/>
  <c r="L69" i="5"/>
  <c r="K8" i="5"/>
  <c r="K9" i="5"/>
  <c r="K10" i="5"/>
  <c r="K11" i="5"/>
  <c r="K12" i="5"/>
  <c r="K13" i="5"/>
  <c r="K14" i="5"/>
  <c r="K15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1" i="5"/>
  <c r="K42" i="5"/>
  <c r="K43" i="5"/>
  <c r="K44" i="5"/>
  <c r="K45" i="5"/>
  <c r="K46" i="5"/>
  <c r="K47" i="5"/>
  <c r="K48" i="5"/>
  <c r="K49" i="5"/>
  <c r="K50" i="5"/>
  <c r="K51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J8" i="5"/>
  <c r="J9" i="5"/>
  <c r="J10" i="5"/>
  <c r="J11" i="5"/>
  <c r="J12" i="5"/>
  <c r="J13" i="5"/>
  <c r="J14" i="5"/>
  <c r="J15" i="5"/>
  <c r="J17" i="5"/>
  <c r="J18" i="5"/>
  <c r="J19" i="5"/>
  <c r="J20" i="5"/>
  <c r="J21" i="5"/>
  <c r="J22" i="5"/>
  <c r="J23" i="5"/>
  <c r="J24" i="5"/>
  <c r="J25" i="5"/>
  <c r="J26" i="5"/>
  <c r="J27" i="5"/>
  <c r="J29" i="5"/>
  <c r="J30" i="5"/>
  <c r="J31" i="5"/>
  <c r="J32" i="5"/>
  <c r="J33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3" i="5"/>
  <c r="J54" i="5"/>
  <c r="J55" i="5"/>
  <c r="J56" i="5"/>
  <c r="J57" i="5"/>
  <c r="J58" i="5"/>
  <c r="J59" i="5"/>
  <c r="J60" i="5"/>
  <c r="J61" i="5"/>
  <c r="J62" i="5"/>
  <c r="J63" i="5"/>
  <c r="J65" i="5"/>
  <c r="J66" i="5"/>
  <c r="J67" i="5"/>
  <c r="J68" i="5"/>
  <c r="J69" i="5"/>
  <c r="J70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9" i="5"/>
  <c r="I30" i="5"/>
  <c r="I31" i="5"/>
  <c r="I32" i="5"/>
  <c r="I33" i="5"/>
  <c r="I35" i="5"/>
  <c r="I36" i="5"/>
  <c r="I37" i="5"/>
  <c r="I38" i="5"/>
  <c r="I39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5" i="5"/>
  <c r="I66" i="5"/>
  <c r="I67" i="5"/>
  <c r="I68" i="5"/>
  <c r="I69" i="5"/>
  <c r="H8" i="5"/>
  <c r="H9" i="5"/>
  <c r="H10" i="5"/>
  <c r="H11" i="5"/>
  <c r="H12" i="5"/>
  <c r="H13" i="5"/>
  <c r="H14" i="5"/>
  <c r="H15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1" i="5"/>
  <c r="H42" i="5"/>
  <c r="H43" i="5"/>
  <c r="H44" i="5"/>
  <c r="H45" i="5"/>
  <c r="H46" i="5"/>
  <c r="H47" i="5"/>
  <c r="H48" i="5"/>
  <c r="H49" i="5"/>
  <c r="H50" i="5"/>
  <c r="H51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G8" i="5"/>
  <c r="F8" i="5" s="1"/>
  <c r="G9" i="5"/>
  <c r="F9" i="5" s="1"/>
  <c r="G10" i="5"/>
  <c r="G11" i="5"/>
  <c r="G12" i="5"/>
  <c r="G13" i="5"/>
  <c r="F13" i="5" s="1"/>
  <c r="G14" i="5"/>
  <c r="F14" i="5" s="1"/>
  <c r="G15" i="5"/>
  <c r="F15" i="5" s="1"/>
  <c r="G17" i="5"/>
  <c r="G18" i="5"/>
  <c r="G19" i="5"/>
  <c r="F19" i="5" s="1"/>
  <c r="G20" i="5"/>
  <c r="F20" i="5" s="1"/>
  <c r="G21" i="5"/>
  <c r="F21" i="5" s="1"/>
  <c r="G22" i="5"/>
  <c r="G23" i="5"/>
  <c r="G24" i="5"/>
  <c r="G25" i="5"/>
  <c r="F25" i="5" s="1"/>
  <c r="D25" i="5" s="1"/>
  <c r="G26" i="5"/>
  <c r="F26" i="5" s="1"/>
  <c r="G27" i="5"/>
  <c r="F27" i="5" s="1"/>
  <c r="G29" i="5"/>
  <c r="G30" i="5"/>
  <c r="G31" i="5"/>
  <c r="F31" i="5" s="1"/>
  <c r="D31" i="5" s="1"/>
  <c r="G32" i="5"/>
  <c r="F32" i="5" s="1"/>
  <c r="G33" i="5"/>
  <c r="F33" i="5" s="1"/>
  <c r="G36" i="5"/>
  <c r="G37" i="5"/>
  <c r="F37" i="5" s="1"/>
  <c r="D37" i="5" s="1"/>
  <c r="G38" i="5"/>
  <c r="F38" i="5" s="1"/>
  <c r="G39" i="5"/>
  <c r="F39" i="5" s="1"/>
  <c r="G40" i="5"/>
  <c r="G41" i="5"/>
  <c r="G44" i="5"/>
  <c r="F44" i="5" s="1"/>
  <c r="G45" i="5"/>
  <c r="F45" i="5" s="1"/>
  <c r="G46" i="5"/>
  <c r="G47" i="5"/>
  <c r="G50" i="5"/>
  <c r="F50" i="5" s="1"/>
  <c r="G51" i="5"/>
  <c r="F51" i="5" s="1"/>
  <c r="G52" i="5"/>
  <c r="G53" i="5"/>
  <c r="G56" i="5"/>
  <c r="F56" i="5" s="1"/>
  <c r="G57" i="5"/>
  <c r="F57" i="5" s="1"/>
  <c r="G58" i="5"/>
  <c r="G59" i="5"/>
  <c r="G62" i="5"/>
  <c r="F62" i="5" s="1"/>
  <c r="G63" i="5"/>
  <c r="F63" i="5" s="1"/>
  <c r="G64" i="5"/>
  <c r="G65" i="5"/>
  <c r="G68" i="5"/>
  <c r="F68" i="5" s="1"/>
  <c r="G69" i="5"/>
  <c r="F69" i="5" s="1"/>
  <c r="G70" i="5"/>
  <c r="F10" i="5"/>
  <c r="F11" i="5"/>
  <c r="F12" i="5"/>
  <c r="F17" i="5"/>
  <c r="F18" i="5"/>
  <c r="F22" i="5"/>
  <c r="F23" i="5"/>
  <c r="F24" i="5"/>
  <c r="F29" i="5"/>
  <c r="F30" i="5"/>
  <c r="F36" i="5"/>
  <c r="F41" i="5"/>
  <c r="F46" i="5"/>
  <c r="F47" i="5"/>
  <c r="F53" i="5"/>
  <c r="F58" i="5"/>
  <c r="F59" i="5"/>
  <c r="F65" i="5"/>
  <c r="E10" i="5"/>
  <c r="E11" i="5"/>
  <c r="E13" i="5"/>
  <c r="D13" i="5" s="1"/>
  <c r="E16" i="5"/>
  <c r="E17" i="5"/>
  <c r="E19" i="5"/>
  <c r="D19" i="5" s="1"/>
  <c r="E22" i="5"/>
  <c r="E23" i="5"/>
  <c r="E25" i="5"/>
  <c r="E28" i="5"/>
  <c r="E29" i="5"/>
  <c r="E31" i="5"/>
  <c r="E34" i="5"/>
  <c r="E35" i="5"/>
  <c r="E37" i="5"/>
  <c r="E40" i="5"/>
  <c r="E41" i="5"/>
  <c r="E43" i="5"/>
  <c r="E46" i="5"/>
  <c r="E47" i="5"/>
  <c r="E49" i="5"/>
  <c r="E52" i="5"/>
  <c r="E53" i="5"/>
  <c r="E55" i="5"/>
  <c r="E58" i="5"/>
  <c r="E59" i="5"/>
  <c r="E61" i="5"/>
  <c r="E64" i="5"/>
  <c r="E65" i="5"/>
  <c r="E67" i="5"/>
  <c r="E70" i="5"/>
  <c r="D11" i="5"/>
  <c r="D17" i="5"/>
  <c r="D23" i="5"/>
  <c r="D29" i="5"/>
  <c r="D41" i="5"/>
  <c r="D47" i="5"/>
  <c r="D53" i="5"/>
  <c r="D59" i="5"/>
  <c r="D65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I47" i="4"/>
  <c r="BI48" i="4"/>
  <c r="BI49" i="4"/>
  <c r="BI50" i="4"/>
  <c r="BI51" i="4"/>
  <c r="BI52" i="4"/>
  <c r="BI53" i="4"/>
  <c r="BI54" i="4"/>
  <c r="BI55" i="4"/>
  <c r="BI56" i="4"/>
  <c r="BI57" i="4"/>
  <c r="BI58" i="4"/>
  <c r="BI59" i="4"/>
  <c r="BI60" i="4"/>
  <c r="BI61" i="4"/>
  <c r="BI62" i="4"/>
  <c r="BI63" i="4"/>
  <c r="BI64" i="4"/>
  <c r="BI65" i="4"/>
  <c r="BI66" i="4"/>
  <c r="BI67" i="4"/>
  <c r="BI68" i="4"/>
  <c r="BI69" i="4"/>
  <c r="BI70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H47" i="4"/>
  <c r="BH48" i="4"/>
  <c r="BH49" i="4"/>
  <c r="BH50" i="4"/>
  <c r="BH51" i="4"/>
  <c r="BH52" i="4"/>
  <c r="BH53" i="4"/>
  <c r="BH54" i="4"/>
  <c r="BH55" i="4"/>
  <c r="BH56" i="4"/>
  <c r="BH57" i="4"/>
  <c r="BH58" i="4"/>
  <c r="BH59" i="4"/>
  <c r="BH60" i="4"/>
  <c r="BH61" i="4"/>
  <c r="BH62" i="4"/>
  <c r="BH63" i="4"/>
  <c r="BH64" i="4"/>
  <c r="BH65" i="4"/>
  <c r="BH66" i="4"/>
  <c r="BH67" i="4"/>
  <c r="BH68" i="4"/>
  <c r="BH69" i="4"/>
  <c r="BH70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G47" i="4"/>
  <c r="BG48" i="4"/>
  <c r="BG49" i="4"/>
  <c r="BG50" i="4"/>
  <c r="BG51" i="4"/>
  <c r="BG52" i="4"/>
  <c r="BG53" i="4"/>
  <c r="BG54" i="4"/>
  <c r="BG55" i="4"/>
  <c r="BG56" i="4"/>
  <c r="BG57" i="4"/>
  <c r="BG58" i="4"/>
  <c r="BG59" i="4"/>
  <c r="BG60" i="4"/>
  <c r="BG61" i="4"/>
  <c r="BG62" i="4"/>
  <c r="BG63" i="4"/>
  <c r="BG64" i="4"/>
  <c r="BG65" i="4"/>
  <c r="BG66" i="4"/>
  <c r="BG67" i="4"/>
  <c r="BG68" i="4"/>
  <c r="BG69" i="4"/>
  <c r="BG70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F47" i="4"/>
  <c r="BF48" i="4"/>
  <c r="BF49" i="4"/>
  <c r="BF50" i="4"/>
  <c r="BF51" i="4"/>
  <c r="BF52" i="4"/>
  <c r="BF53" i="4"/>
  <c r="BF54" i="4"/>
  <c r="BF55" i="4"/>
  <c r="BF56" i="4"/>
  <c r="BF57" i="4"/>
  <c r="BF58" i="4"/>
  <c r="BF59" i="4"/>
  <c r="BF60" i="4"/>
  <c r="BF61" i="4"/>
  <c r="BF62" i="4"/>
  <c r="BF63" i="4"/>
  <c r="BF64" i="4"/>
  <c r="BF65" i="4"/>
  <c r="BF66" i="4"/>
  <c r="BF67" i="4"/>
  <c r="BF68" i="4"/>
  <c r="BF69" i="4"/>
  <c r="BF70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E47" i="4"/>
  <c r="BE48" i="4"/>
  <c r="BE49" i="4"/>
  <c r="BE50" i="4"/>
  <c r="BE51" i="4"/>
  <c r="BE52" i="4"/>
  <c r="BE53" i="4"/>
  <c r="BE54" i="4"/>
  <c r="BE55" i="4"/>
  <c r="BE56" i="4"/>
  <c r="BE57" i="4"/>
  <c r="BE58" i="4"/>
  <c r="BE59" i="4"/>
  <c r="BE60" i="4"/>
  <c r="BE61" i="4"/>
  <c r="BE62" i="4"/>
  <c r="BE63" i="4"/>
  <c r="BE64" i="4"/>
  <c r="BE65" i="4"/>
  <c r="BE66" i="4"/>
  <c r="BE67" i="4"/>
  <c r="BE68" i="4"/>
  <c r="BE69" i="4"/>
  <c r="BE70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2" i="4"/>
  <c r="BD53" i="4"/>
  <c r="BD54" i="4"/>
  <c r="BD55" i="4"/>
  <c r="BD56" i="4"/>
  <c r="BD57" i="4"/>
  <c r="BD58" i="4"/>
  <c r="BD59" i="4"/>
  <c r="BD60" i="4"/>
  <c r="BD61" i="4"/>
  <c r="BD62" i="4"/>
  <c r="BD63" i="4"/>
  <c r="BD64" i="4"/>
  <c r="BD65" i="4"/>
  <c r="BD66" i="4"/>
  <c r="BD67" i="4"/>
  <c r="BD68" i="4"/>
  <c r="BD69" i="4"/>
  <c r="BD70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C46" i="4"/>
  <c r="BC47" i="4"/>
  <c r="BC48" i="4"/>
  <c r="BC49" i="4"/>
  <c r="BC50" i="4"/>
  <c r="BC51" i="4"/>
  <c r="BC52" i="4"/>
  <c r="BC53" i="4"/>
  <c r="BC54" i="4"/>
  <c r="BC55" i="4"/>
  <c r="BC56" i="4"/>
  <c r="BC57" i="4"/>
  <c r="BC58" i="4"/>
  <c r="BC59" i="4"/>
  <c r="BC60" i="4"/>
  <c r="BC61" i="4"/>
  <c r="BC62" i="4"/>
  <c r="BC63" i="4"/>
  <c r="BC64" i="4"/>
  <c r="BC65" i="4"/>
  <c r="BC66" i="4"/>
  <c r="BC67" i="4"/>
  <c r="BC68" i="4"/>
  <c r="BC69" i="4"/>
  <c r="BC70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4" i="4"/>
  <c r="BB45" i="4"/>
  <c r="BB46" i="4"/>
  <c r="BB47" i="4"/>
  <c r="BB48" i="4"/>
  <c r="BB49" i="4"/>
  <c r="BB50" i="4"/>
  <c r="BB51" i="4"/>
  <c r="BB52" i="4"/>
  <c r="BB53" i="4"/>
  <c r="BB54" i="4"/>
  <c r="BB55" i="4"/>
  <c r="BB56" i="4"/>
  <c r="BB57" i="4"/>
  <c r="BB58" i="4"/>
  <c r="BB59" i="4"/>
  <c r="BB60" i="4"/>
  <c r="BB61" i="4"/>
  <c r="BB62" i="4"/>
  <c r="BB63" i="4"/>
  <c r="BB64" i="4"/>
  <c r="BB65" i="4"/>
  <c r="BB66" i="4"/>
  <c r="BB67" i="4"/>
  <c r="BB68" i="4"/>
  <c r="BB69" i="4"/>
  <c r="BB70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BA67" i="4"/>
  <c r="BA68" i="4"/>
  <c r="BA69" i="4"/>
  <c r="BA70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4" i="4"/>
  <c r="AZ45" i="4"/>
  <c r="AZ46" i="4"/>
  <c r="AZ47" i="4"/>
  <c r="AZ48" i="4"/>
  <c r="AZ49" i="4"/>
  <c r="AZ50" i="4"/>
  <c r="AZ51" i="4"/>
  <c r="AZ52" i="4"/>
  <c r="AZ53" i="4"/>
  <c r="AZ54" i="4"/>
  <c r="AZ55" i="4"/>
  <c r="AZ56" i="4"/>
  <c r="AZ57" i="4"/>
  <c r="AZ58" i="4"/>
  <c r="AZ59" i="4"/>
  <c r="AZ60" i="4"/>
  <c r="AZ61" i="4"/>
  <c r="AZ62" i="4"/>
  <c r="AZ63" i="4"/>
  <c r="AZ64" i="4"/>
  <c r="AZ65" i="4"/>
  <c r="AZ66" i="4"/>
  <c r="AZ67" i="4"/>
  <c r="AZ68" i="4"/>
  <c r="AZ69" i="4"/>
  <c r="AZ70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4" i="4"/>
  <c r="AX45" i="4"/>
  <c r="AX46" i="4"/>
  <c r="AX47" i="4"/>
  <c r="AX48" i="4"/>
  <c r="AX49" i="4"/>
  <c r="AX50" i="4"/>
  <c r="AX51" i="4"/>
  <c r="AX52" i="4"/>
  <c r="AX53" i="4"/>
  <c r="AX54" i="4"/>
  <c r="AX55" i="4"/>
  <c r="AX56" i="4"/>
  <c r="AX57" i="4"/>
  <c r="AX58" i="4"/>
  <c r="AX59" i="4"/>
  <c r="AX60" i="4"/>
  <c r="AX61" i="4"/>
  <c r="AX62" i="4"/>
  <c r="AX63" i="4"/>
  <c r="AX64" i="4"/>
  <c r="AX65" i="4"/>
  <c r="AX66" i="4"/>
  <c r="AX67" i="4"/>
  <c r="AX68" i="4"/>
  <c r="AX69" i="4"/>
  <c r="AX70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4" i="4"/>
  <c r="AW45" i="4"/>
  <c r="AW46" i="4"/>
  <c r="AW47" i="4"/>
  <c r="AW48" i="4"/>
  <c r="AW49" i="4"/>
  <c r="AW50" i="4"/>
  <c r="AW51" i="4"/>
  <c r="AW52" i="4"/>
  <c r="AW53" i="4"/>
  <c r="AW54" i="4"/>
  <c r="AW55" i="4"/>
  <c r="AW56" i="4"/>
  <c r="AW57" i="4"/>
  <c r="AW58" i="4"/>
  <c r="AW59" i="4"/>
  <c r="AW60" i="4"/>
  <c r="AW61" i="4"/>
  <c r="AW62" i="4"/>
  <c r="AW63" i="4"/>
  <c r="AW64" i="4"/>
  <c r="AW65" i="4"/>
  <c r="AW66" i="4"/>
  <c r="AW67" i="4"/>
  <c r="AW68" i="4"/>
  <c r="AW69" i="4"/>
  <c r="AW70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4" i="4"/>
  <c r="AV45" i="4"/>
  <c r="AV46" i="4"/>
  <c r="AV47" i="4"/>
  <c r="AV48" i="4"/>
  <c r="AV49" i="4"/>
  <c r="AV50" i="4"/>
  <c r="AV51" i="4"/>
  <c r="AV52" i="4"/>
  <c r="AV53" i="4"/>
  <c r="AV54" i="4"/>
  <c r="AV55" i="4"/>
  <c r="AV56" i="4"/>
  <c r="AV57" i="4"/>
  <c r="AV58" i="4"/>
  <c r="AV59" i="4"/>
  <c r="AV60" i="4"/>
  <c r="AV61" i="4"/>
  <c r="AV62" i="4"/>
  <c r="AV63" i="4"/>
  <c r="AV64" i="4"/>
  <c r="AV65" i="4"/>
  <c r="AV66" i="4"/>
  <c r="AV67" i="4"/>
  <c r="AV68" i="4"/>
  <c r="AV69" i="4"/>
  <c r="AV70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4" i="4"/>
  <c r="AU45" i="4"/>
  <c r="AU46" i="4"/>
  <c r="AU47" i="4"/>
  <c r="AU48" i="4"/>
  <c r="AU49" i="4"/>
  <c r="AU50" i="4"/>
  <c r="AU51" i="4"/>
  <c r="AU52" i="4"/>
  <c r="AU53" i="4"/>
  <c r="AU54" i="4"/>
  <c r="AU55" i="4"/>
  <c r="AU56" i="4"/>
  <c r="AU57" i="4"/>
  <c r="AU58" i="4"/>
  <c r="AU59" i="4"/>
  <c r="AU60" i="4"/>
  <c r="AU61" i="4"/>
  <c r="AU62" i="4"/>
  <c r="AU63" i="4"/>
  <c r="AU64" i="4"/>
  <c r="AU65" i="4"/>
  <c r="AU66" i="4"/>
  <c r="AU67" i="4"/>
  <c r="AU68" i="4"/>
  <c r="AU69" i="4"/>
  <c r="AU70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T62" i="4"/>
  <c r="AT63" i="4"/>
  <c r="AT64" i="4"/>
  <c r="AT65" i="4"/>
  <c r="AT66" i="4"/>
  <c r="AT67" i="4"/>
  <c r="AT68" i="4"/>
  <c r="AT69" i="4"/>
  <c r="AT70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C8" i="3"/>
  <c r="AC9" i="3"/>
  <c r="Z9" i="3" s="1"/>
  <c r="AC10" i="3"/>
  <c r="AC11" i="3"/>
  <c r="AC12" i="3"/>
  <c r="AC13" i="3"/>
  <c r="AC14" i="3"/>
  <c r="AC15" i="3"/>
  <c r="Z15" i="3" s="1"/>
  <c r="AC16" i="3"/>
  <c r="AC17" i="3"/>
  <c r="AC18" i="3"/>
  <c r="AC19" i="3"/>
  <c r="AC20" i="3"/>
  <c r="AC21" i="3"/>
  <c r="Z21" i="3" s="1"/>
  <c r="AC22" i="3"/>
  <c r="AC23" i="3"/>
  <c r="AC24" i="3"/>
  <c r="AC25" i="3"/>
  <c r="AC26" i="3"/>
  <c r="AC27" i="3"/>
  <c r="Z27" i="3" s="1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Z51" i="3" s="1"/>
  <c r="AC52" i="3"/>
  <c r="AC53" i="3"/>
  <c r="AC54" i="3"/>
  <c r="AC55" i="3"/>
  <c r="AC56" i="3"/>
  <c r="AC57" i="3"/>
  <c r="Z57" i="3" s="1"/>
  <c r="AC58" i="3"/>
  <c r="AC59" i="3"/>
  <c r="AC60" i="3"/>
  <c r="AC61" i="3"/>
  <c r="AC62" i="3"/>
  <c r="AC63" i="3"/>
  <c r="Z63" i="3" s="1"/>
  <c r="AC64" i="3"/>
  <c r="AC65" i="3"/>
  <c r="AC66" i="3"/>
  <c r="AC67" i="3"/>
  <c r="AC68" i="3"/>
  <c r="AC69" i="3"/>
  <c r="Z69" i="3" s="1"/>
  <c r="AC70" i="3"/>
  <c r="Z8" i="3"/>
  <c r="Z10" i="3"/>
  <c r="Z11" i="3"/>
  <c r="Z12" i="3"/>
  <c r="Z13" i="3"/>
  <c r="Z14" i="3"/>
  <c r="Z16" i="3"/>
  <c r="Z17" i="3"/>
  <c r="Z18" i="3"/>
  <c r="Z19" i="3"/>
  <c r="Z20" i="3"/>
  <c r="Z22" i="3"/>
  <c r="Z23" i="3"/>
  <c r="Z24" i="3"/>
  <c r="Z25" i="3"/>
  <c r="Z26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2" i="3"/>
  <c r="Z53" i="3"/>
  <c r="Z54" i="3"/>
  <c r="Z55" i="3"/>
  <c r="Z56" i="3"/>
  <c r="Z58" i="3"/>
  <c r="Z59" i="3"/>
  <c r="Z60" i="3"/>
  <c r="Z61" i="3"/>
  <c r="Z62" i="3"/>
  <c r="Z64" i="3"/>
  <c r="Z65" i="3"/>
  <c r="Z66" i="3"/>
  <c r="Z67" i="3"/>
  <c r="Z68" i="3"/>
  <c r="Z70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H53" i="8"/>
  <c r="EH54" i="8"/>
  <c r="EH55" i="8"/>
  <c r="EH56" i="8"/>
  <c r="EH57" i="8"/>
  <c r="EH58" i="8"/>
  <c r="EH59" i="8"/>
  <c r="EH60" i="8"/>
  <c r="EH61" i="8"/>
  <c r="EH62" i="8"/>
  <c r="EH63" i="8"/>
  <c r="EH64" i="8"/>
  <c r="EH65" i="8"/>
  <c r="EH66" i="8"/>
  <c r="EH67" i="8"/>
  <c r="EH68" i="8"/>
  <c r="EH69" i="8"/>
  <c r="EH70" i="8"/>
  <c r="EA8" i="8"/>
  <c r="EA9" i="8"/>
  <c r="EA10" i="8"/>
  <c r="EA11" i="8"/>
  <c r="EA12" i="8"/>
  <c r="EA13" i="8"/>
  <c r="EA14" i="8"/>
  <c r="EA15" i="8"/>
  <c r="EA16" i="8"/>
  <c r="EA17" i="8"/>
  <c r="EA18" i="8"/>
  <c r="EA19" i="8"/>
  <c r="EA20" i="8"/>
  <c r="EA21" i="8"/>
  <c r="EA22" i="8"/>
  <c r="EA23" i="8"/>
  <c r="EA24" i="8"/>
  <c r="EA25" i="8"/>
  <c r="EA26" i="8"/>
  <c r="EA27" i="8"/>
  <c r="EA28" i="8"/>
  <c r="EA29" i="8"/>
  <c r="EA30" i="8"/>
  <c r="EA31" i="8"/>
  <c r="EA32" i="8"/>
  <c r="EA33" i="8"/>
  <c r="EA34" i="8"/>
  <c r="EA35" i="8"/>
  <c r="EA36" i="8"/>
  <c r="EA37" i="8"/>
  <c r="EA38" i="8"/>
  <c r="EA39" i="8"/>
  <c r="EA40" i="8"/>
  <c r="EA41" i="8"/>
  <c r="EA42" i="8"/>
  <c r="EA43" i="8"/>
  <c r="EA44" i="8"/>
  <c r="EA45" i="8"/>
  <c r="EA46" i="8"/>
  <c r="EA47" i="8"/>
  <c r="EA48" i="8"/>
  <c r="EA49" i="8"/>
  <c r="EA50" i="8"/>
  <c r="EA51" i="8"/>
  <c r="EA52" i="8"/>
  <c r="EA53" i="8"/>
  <c r="EA54" i="8"/>
  <c r="EA55" i="8"/>
  <c r="EA56" i="8"/>
  <c r="EA57" i="8"/>
  <c r="EA58" i="8"/>
  <c r="EA59" i="8"/>
  <c r="EA60" i="8"/>
  <c r="EA61" i="8"/>
  <c r="EA62" i="8"/>
  <c r="EA63" i="8"/>
  <c r="EA64" i="8"/>
  <c r="EA65" i="8"/>
  <c r="EA66" i="8"/>
  <c r="EA67" i="8"/>
  <c r="EA68" i="8"/>
  <c r="EA69" i="8"/>
  <c r="EA70" i="8"/>
  <c r="DZ8" i="8"/>
  <c r="DZ9" i="8"/>
  <c r="DZ10" i="8"/>
  <c r="DZ11" i="8"/>
  <c r="DZ12" i="8"/>
  <c r="DZ13" i="8"/>
  <c r="DZ14" i="8"/>
  <c r="DZ15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28" i="8"/>
  <c r="DZ29" i="8"/>
  <c r="DZ30" i="8"/>
  <c r="DZ31" i="8"/>
  <c r="DZ32" i="8"/>
  <c r="DZ33" i="8"/>
  <c r="DZ34" i="8"/>
  <c r="DZ35" i="8"/>
  <c r="DZ36" i="8"/>
  <c r="DZ37" i="8"/>
  <c r="DZ38" i="8"/>
  <c r="DZ39" i="8"/>
  <c r="DZ40" i="8"/>
  <c r="DZ41" i="8"/>
  <c r="DZ42" i="8"/>
  <c r="DZ43" i="8"/>
  <c r="DZ44" i="8"/>
  <c r="DZ45" i="8"/>
  <c r="DZ46" i="8"/>
  <c r="DZ47" i="8"/>
  <c r="DZ48" i="8"/>
  <c r="DZ49" i="8"/>
  <c r="DZ50" i="8"/>
  <c r="DZ51" i="8"/>
  <c r="DZ52" i="8"/>
  <c r="DZ53" i="8"/>
  <c r="DZ54" i="8"/>
  <c r="DZ55" i="8"/>
  <c r="DZ56" i="8"/>
  <c r="DZ57" i="8"/>
  <c r="DZ58" i="8"/>
  <c r="DZ59" i="8"/>
  <c r="DZ60" i="8"/>
  <c r="DZ61" i="8"/>
  <c r="DZ62" i="8"/>
  <c r="DZ63" i="8"/>
  <c r="DZ64" i="8"/>
  <c r="DZ65" i="8"/>
  <c r="DZ66" i="8"/>
  <c r="DZ67" i="8"/>
  <c r="DZ68" i="8"/>
  <c r="DZ69" i="8"/>
  <c r="DZ7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N53" i="8"/>
  <c r="DN54" i="8"/>
  <c r="DN55" i="8"/>
  <c r="DN56" i="8"/>
  <c r="DN57" i="8"/>
  <c r="DN58" i="8"/>
  <c r="DN59" i="8"/>
  <c r="DN60" i="8"/>
  <c r="DN61" i="8"/>
  <c r="DN62" i="8"/>
  <c r="DN63" i="8"/>
  <c r="DN64" i="8"/>
  <c r="DN65" i="8"/>
  <c r="DN66" i="8"/>
  <c r="DN67" i="8"/>
  <c r="DN68" i="8"/>
  <c r="DN69" i="8"/>
  <c r="DN70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G51" i="8"/>
  <c r="DG52" i="8"/>
  <c r="DG53" i="8"/>
  <c r="DG54" i="8"/>
  <c r="DG55" i="8"/>
  <c r="DG56" i="8"/>
  <c r="DG57" i="8"/>
  <c r="DG58" i="8"/>
  <c r="DG59" i="8"/>
  <c r="DG60" i="8"/>
  <c r="DG61" i="8"/>
  <c r="DG62" i="8"/>
  <c r="DG63" i="8"/>
  <c r="DG64" i="8"/>
  <c r="DG65" i="8"/>
  <c r="DG66" i="8"/>
  <c r="DG67" i="8"/>
  <c r="DG68" i="8"/>
  <c r="DG69" i="8"/>
  <c r="DG70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DF51" i="8"/>
  <c r="DF52" i="8"/>
  <c r="DF53" i="8"/>
  <c r="DF54" i="8"/>
  <c r="DF55" i="8"/>
  <c r="DF56" i="8"/>
  <c r="DF57" i="8"/>
  <c r="DF58" i="8"/>
  <c r="DF59" i="8"/>
  <c r="DF60" i="8"/>
  <c r="DF61" i="8"/>
  <c r="DF62" i="8"/>
  <c r="DF63" i="8"/>
  <c r="DF64" i="8"/>
  <c r="DF65" i="8"/>
  <c r="DF66" i="8"/>
  <c r="DF67" i="8"/>
  <c r="DF68" i="8"/>
  <c r="DF69" i="8"/>
  <c r="DF70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Y53" i="8"/>
  <c r="CY54" i="8"/>
  <c r="CY55" i="8"/>
  <c r="CY56" i="8"/>
  <c r="CY57" i="8"/>
  <c r="CY58" i="8"/>
  <c r="CY59" i="8"/>
  <c r="CY60" i="8"/>
  <c r="CY61" i="8"/>
  <c r="CY62" i="8"/>
  <c r="CY63" i="8"/>
  <c r="CY64" i="8"/>
  <c r="CY65" i="8"/>
  <c r="CY66" i="8"/>
  <c r="CY67" i="8"/>
  <c r="CY68" i="8"/>
  <c r="CY69" i="8"/>
  <c r="CY70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R52" i="8"/>
  <c r="CR53" i="8"/>
  <c r="CR54" i="8"/>
  <c r="CR55" i="8"/>
  <c r="CR56" i="8"/>
  <c r="CR57" i="8"/>
  <c r="CR58" i="8"/>
  <c r="CR59" i="8"/>
  <c r="CR60" i="8"/>
  <c r="CR61" i="8"/>
  <c r="CR62" i="8"/>
  <c r="CR63" i="8"/>
  <c r="CR64" i="8"/>
  <c r="CR65" i="8"/>
  <c r="CR66" i="8"/>
  <c r="CR67" i="8"/>
  <c r="CR68" i="8"/>
  <c r="CR69" i="8"/>
  <c r="CR70" i="8"/>
  <c r="CQ8" i="8"/>
  <c r="CQ9" i="8"/>
  <c r="CQ10" i="8"/>
  <c r="CQ11" i="8"/>
  <c r="CQ12" i="8"/>
  <c r="CQ13" i="8"/>
  <c r="CQ14" i="8"/>
  <c r="CQ15" i="8"/>
  <c r="CQ16" i="8"/>
  <c r="CQ17" i="8"/>
  <c r="CQ18" i="8"/>
  <c r="CQ19" i="8"/>
  <c r="CQ20" i="8"/>
  <c r="CQ21" i="8"/>
  <c r="CQ22" i="8"/>
  <c r="CQ23" i="8"/>
  <c r="CQ24" i="8"/>
  <c r="CQ25" i="8"/>
  <c r="CQ26" i="8"/>
  <c r="CQ27" i="8"/>
  <c r="CQ28" i="8"/>
  <c r="CQ29" i="8"/>
  <c r="CQ30" i="8"/>
  <c r="CQ31" i="8"/>
  <c r="CQ32" i="8"/>
  <c r="CQ33" i="8"/>
  <c r="CQ34" i="8"/>
  <c r="CQ35" i="8"/>
  <c r="CQ36" i="8"/>
  <c r="CQ37" i="8"/>
  <c r="CQ38" i="8"/>
  <c r="CQ39" i="8"/>
  <c r="CQ40" i="8"/>
  <c r="CQ41" i="8"/>
  <c r="CQ42" i="8"/>
  <c r="CQ43" i="8"/>
  <c r="CQ44" i="8"/>
  <c r="CQ45" i="8"/>
  <c r="CQ46" i="8"/>
  <c r="CQ47" i="8"/>
  <c r="CQ48" i="8"/>
  <c r="CQ49" i="8"/>
  <c r="CQ50" i="8"/>
  <c r="CQ51" i="8"/>
  <c r="CQ52" i="8"/>
  <c r="CQ53" i="8"/>
  <c r="CQ54" i="8"/>
  <c r="CQ55" i="8"/>
  <c r="CQ56" i="8"/>
  <c r="CQ57" i="8"/>
  <c r="CQ58" i="8"/>
  <c r="CQ59" i="8"/>
  <c r="CQ60" i="8"/>
  <c r="CQ61" i="8"/>
  <c r="CQ62" i="8"/>
  <c r="CQ63" i="8"/>
  <c r="CQ64" i="8"/>
  <c r="CQ65" i="8"/>
  <c r="CQ66" i="8"/>
  <c r="CQ67" i="8"/>
  <c r="CQ68" i="8"/>
  <c r="CQ69" i="8"/>
  <c r="CQ70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J53" i="8"/>
  <c r="CJ54" i="8"/>
  <c r="CJ55" i="8"/>
  <c r="CJ56" i="8"/>
  <c r="CJ57" i="8"/>
  <c r="CJ58" i="8"/>
  <c r="CJ59" i="8"/>
  <c r="CJ60" i="8"/>
  <c r="CJ61" i="8"/>
  <c r="CJ62" i="8"/>
  <c r="CJ63" i="8"/>
  <c r="CJ64" i="8"/>
  <c r="CJ65" i="8"/>
  <c r="CJ66" i="8"/>
  <c r="CJ67" i="8"/>
  <c r="CJ68" i="8"/>
  <c r="CJ69" i="8"/>
  <c r="CJ70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C53" i="8"/>
  <c r="CC54" i="8"/>
  <c r="CC55" i="8"/>
  <c r="CC56" i="8"/>
  <c r="CC57" i="8"/>
  <c r="CC58" i="8"/>
  <c r="CC59" i="8"/>
  <c r="CC60" i="8"/>
  <c r="CC61" i="8"/>
  <c r="CC62" i="8"/>
  <c r="CC63" i="8"/>
  <c r="CC64" i="8"/>
  <c r="CC65" i="8"/>
  <c r="CC66" i="8"/>
  <c r="CC67" i="8"/>
  <c r="CC68" i="8"/>
  <c r="CC69" i="8"/>
  <c r="CC70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CB67" i="8"/>
  <c r="CB68" i="8"/>
  <c r="CB69" i="8"/>
  <c r="CB70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U57" i="8"/>
  <c r="BU58" i="8"/>
  <c r="BU59" i="8"/>
  <c r="BU60" i="8"/>
  <c r="BU61" i="8"/>
  <c r="BU62" i="8"/>
  <c r="BU63" i="8"/>
  <c r="BU64" i="8"/>
  <c r="BU65" i="8"/>
  <c r="BU66" i="8"/>
  <c r="BU67" i="8"/>
  <c r="BU68" i="8"/>
  <c r="BU69" i="8"/>
  <c r="BU70" i="8"/>
  <c r="BN8" i="8"/>
  <c r="BN9" i="8"/>
  <c r="BN10" i="8"/>
  <c r="BN11" i="8"/>
  <c r="BN12" i="8"/>
  <c r="BN13" i="8"/>
  <c r="BN14" i="8"/>
  <c r="BN15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28" i="8"/>
  <c r="BN29" i="8"/>
  <c r="BN30" i="8"/>
  <c r="BN31" i="8"/>
  <c r="BN32" i="8"/>
  <c r="BN33" i="8"/>
  <c r="BN34" i="8"/>
  <c r="BN35" i="8"/>
  <c r="BN36" i="8"/>
  <c r="BN37" i="8"/>
  <c r="BN38" i="8"/>
  <c r="BN39" i="8"/>
  <c r="BN40" i="8"/>
  <c r="BN41" i="8"/>
  <c r="BN42" i="8"/>
  <c r="BN43" i="8"/>
  <c r="BN44" i="8"/>
  <c r="BN45" i="8"/>
  <c r="BN46" i="8"/>
  <c r="BN47" i="8"/>
  <c r="BN48" i="8"/>
  <c r="BN49" i="8"/>
  <c r="BN50" i="8"/>
  <c r="BN51" i="8"/>
  <c r="BN52" i="8"/>
  <c r="BN53" i="8"/>
  <c r="BN54" i="8"/>
  <c r="BN55" i="8"/>
  <c r="BN56" i="8"/>
  <c r="BN57" i="8"/>
  <c r="BN58" i="8"/>
  <c r="BN59" i="8"/>
  <c r="BN60" i="8"/>
  <c r="BN61" i="8"/>
  <c r="BN62" i="8"/>
  <c r="BN63" i="8"/>
  <c r="BN64" i="8"/>
  <c r="BN65" i="8"/>
  <c r="BN66" i="8"/>
  <c r="BN67" i="8"/>
  <c r="BN68" i="8"/>
  <c r="BN69" i="8"/>
  <c r="BN70" i="8"/>
  <c r="BM8" i="8"/>
  <c r="BM9" i="8"/>
  <c r="BM10" i="8"/>
  <c r="BM11" i="8"/>
  <c r="BM12" i="8"/>
  <c r="BM13" i="8"/>
  <c r="BM14" i="8"/>
  <c r="BM15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BM46" i="8"/>
  <c r="BM47" i="8"/>
  <c r="BM48" i="8"/>
  <c r="BM49" i="8"/>
  <c r="BM50" i="8"/>
  <c r="BM51" i="8"/>
  <c r="BM52" i="8"/>
  <c r="BM53" i="8"/>
  <c r="BM54" i="8"/>
  <c r="BM55" i="8"/>
  <c r="BM56" i="8"/>
  <c r="BM57" i="8"/>
  <c r="BM58" i="8"/>
  <c r="BM59" i="8"/>
  <c r="BM60" i="8"/>
  <c r="BM61" i="8"/>
  <c r="BM62" i="8"/>
  <c r="BM63" i="8"/>
  <c r="BM64" i="8"/>
  <c r="BM65" i="8"/>
  <c r="BM66" i="8"/>
  <c r="BM67" i="8"/>
  <c r="BM68" i="8"/>
  <c r="BM69" i="8"/>
  <c r="BM70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BF54" i="8"/>
  <c r="BF55" i="8"/>
  <c r="BF56" i="8"/>
  <c r="BF57" i="8"/>
  <c r="BF58" i="8"/>
  <c r="BF59" i="8"/>
  <c r="BF60" i="8"/>
  <c r="BF61" i="8"/>
  <c r="BF62" i="8"/>
  <c r="BF63" i="8"/>
  <c r="BF64" i="8"/>
  <c r="BF65" i="8"/>
  <c r="BF66" i="8"/>
  <c r="BF67" i="8"/>
  <c r="BF68" i="8"/>
  <c r="BF69" i="8"/>
  <c r="BF70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Y53" i="8"/>
  <c r="AY54" i="8"/>
  <c r="AY55" i="8"/>
  <c r="AY56" i="8"/>
  <c r="AY57" i="8"/>
  <c r="AY58" i="8"/>
  <c r="AY59" i="8"/>
  <c r="AY60" i="8"/>
  <c r="AY61" i="8"/>
  <c r="AY62" i="8"/>
  <c r="AY63" i="8"/>
  <c r="AY64" i="8"/>
  <c r="AY65" i="8"/>
  <c r="AY66" i="8"/>
  <c r="AY67" i="8"/>
  <c r="AY68" i="8"/>
  <c r="AY69" i="8"/>
  <c r="AY70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X53" i="8"/>
  <c r="AX54" i="8"/>
  <c r="AX55" i="8"/>
  <c r="AX56" i="8"/>
  <c r="AX57" i="8"/>
  <c r="AX58" i="8"/>
  <c r="AX59" i="8"/>
  <c r="AX60" i="8"/>
  <c r="AX61" i="8"/>
  <c r="AX62" i="8"/>
  <c r="AX63" i="8"/>
  <c r="AX64" i="8"/>
  <c r="AX65" i="8"/>
  <c r="AX66" i="8"/>
  <c r="AX67" i="8"/>
  <c r="AX68" i="8"/>
  <c r="AX69" i="8"/>
  <c r="AX70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I40" i="8"/>
  <c r="AI41" i="8"/>
  <c r="AI42" i="8"/>
  <c r="AI43" i="8"/>
  <c r="AI44" i="8"/>
  <c r="AI45" i="8"/>
  <c r="AI46" i="8"/>
  <c r="AI47" i="8"/>
  <c r="AI48" i="8"/>
  <c r="AI49" i="8"/>
  <c r="AI50" i="8"/>
  <c r="AI51" i="8"/>
  <c r="AI52" i="8"/>
  <c r="AI53" i="8"/>
  <c r="AI54" i="8"/>
  <c r="AI55" i="8"/>
  <c r="AI56" i="8"/>
  <c r="AI57" i="8"/>
  <c r="AI58" i="8"/>
  <c r="AI59" i="8"/>
  <c r="AI60" i="8"/>
  <c r="AI61" i="8"/>
  <c r="AI62" i="8"/>
  <c r="AI63" i="8"/>
  <c r="AI64" i="8"/>
  <c r="AI65" i="8"/>
  <c r="AI66" i="8"/>
  <c r="AI67" i="8"/>
  <c r="AI68" i="8"/>
  <c r="AI69" i="8"/>
  <c r="AI70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U8" i="8"/>
  <c r="U9" i="8"/>
  <c r="U10" i="8"/>
  <c r="U11" i="8"/>
  <c r="T11" i="8" s="1"/>
  <c r="D11" i="8" s="1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T8" i="8"/>
  <c r="T9" i="8"/>
  <c r="T10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D8" i="8"/>
  <c r="D9" i="8"/>
  <c r="D10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C68" i="10"/>
  <c r="DC69" i="10"/>
  <c r="DC70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B62" i="10"/>
  <c r="DB63" i="10"/>
  <c r="DB64" i="10"/>
  <c r="DB65" i="10"/>
  <c r="DB66" i="10"/>
  <c r="DB67" i="10"/>
  <c r="DB68" i="10"/>
  <c r="DB69" i="10"/>
  <c r="DB70" i="10"/>
  <c r="DA8" i="10"/>
  <c r="DA9" i="10"/>
  <c r="DA10" i="10"/>
  <c r="DA11" i="10"/>
  <c r="DA12" i="10"/>
  <c r="DA13" i="10"/>
  <c r="DA14" i="10"/>
  <c r="DA15" i="10"/>
  <c r="DA16" i="10"/>
  <c r="DA17" i="10"/>
  <c r="DA18" i="10"/>
  <c r="DA19" i="10"/>
  <c r="DA20" i="10"/>
  <c r="DA21" i="10"/>
  <c r="DA22" i="10"/>
  <c r="DA23" i="10"/>
  <c r="DA24" i="10"/>
  <c r="DA25" i="10"/>
  <c r="DA26" i="10"/>
  <c r="DA27" i="10"/>
  <c r="DA28" i="10"/>
  <c r="DA29" i="10"/>
  <c r="DA30" i="10"/>
  <c r="DA31" i="10"/>
  <c r="DA32" i="10"/>
  <c r="DA33" i="10"/>
  <c r="DA34" i="10"/>
  <c r="DA35" i="10"/>
  <c r="DA36" i="10"/>
  <c r="DA37" i="10"/>
  <c r="DA38" i="10"/>
  <c r="DA39" i="10"/>
  <c r="DA40" i="10"/>
  <c r="DA41" i="10"/>
  <c r="DA42" i="10"/>
  <c r="DA43" i="10"/>
  <c r="DA44" i="10"/>
  <c r="DA45" i="10"/>
  <c r="DA46" i="10"/>
  <c r="DA47" i="10"/>
  <c r="DA48" i="10"/>
  <c r="DA49" i="10"/>
  <c r="DA50" i="10"/>
  <c r="DA51" i="10"/>
  <c r="DA52" i="10"/>
  <c r="DA53" i="10"/>
  <c r="DA54" i="10"/>
  <c r="DA55" i="10"/>
  <c r="DA56" i="10"/>
  <c r="DA57" i="10"/>
  <c r="DA58" i="10"/>
  <c r="DA59" i="10"/>
  <c r="DA60" i="10"/>
  <c r="DA61" i="10"/>
  <c r="DA62" i="10"/>
  <c r="DA63" i="10"/>
  <c r="DA64" i="10"/>
  <c r="DA65" i="10"/>
  <c r="DA66" i="10"/>
  <c r="DA67" i="10"/>
  <c r="DA68" i="10"/>
  <c r="DA69" i="10"/>
  <c r="DA70" i="10"/>
  <c r="CW13" i="10"/>
  <c r="CP13" i="10" s="1"/>
  <c r="CU49" i="10"/>
  <c r="CS70" i="10"/>
  <c r="CQ16" i="10"/>
  <c r="CQ70" i="10"/>
  <c r="CP61" i="10"/>
  <c r="CO52" i="10"/>
  <c r="CN43" i="10"/>
  <c r="CM3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G8" i="10"/>
  <c r="CG9" i="10"/>
  <c r="CG10" i="10"/>
  <c r="CG11" i="10"/>
  <c r="CF11" i="10" s="1"/>
  <c r="CG12" i="10"/>
  <c r="CF12" i="10" s="1"/>
  <c r="CG13" i="10"/>
  <c r="CF13" i="10" s="1"/>
  <c r="CG14" i="10"/>
  <c r="CG15" i="10"/>
  <c r="CG16" i="10"/>
  <c r="CG17" i="10"/>
  <c r="CG18" i="10"/>
  <c r="CG19" i="10"/>
  <c r="CF19" i="10" s="1"/>
  <c r="CG20" i="10"/>
  <c r="CG21" i="10"/>
  <c r="CG22" i="10"/>
  <c r="CG23" i="10"/>
  <c r="CG24" i="10"/>
  <c r="CG25" i="10"/>
  <c r="CF25" i="10" s="1"/>
  <c r="CG26" i="10"/>
  <c r="CG27" i="10"/>
  <c r="CG28" i="10"/>
  <c r="CG29" i="10"/>
  <c r="CG30" i="10"/>
  <c r="CG31" i="10"/>
  <c r="CF31" i="10" s="1"/>
  <c r="CG32" i="10"/>
  <c r="CG33" i="10"/>
  <c r="CG34" i="10"/>
  <c r="CG35" i="10"/>
  <c r="CG36" i="10"/>
  <c r="CG37" i="10"/>
  <c r="CF37" i="10" s="1"/>
  <c r="CG38" i="10"/>
  <c r="CG39" i="10"/>
  <c r="CG40" i="10"/>
  <c r="CG41" i="10"/>
  <c r="CG42" i="10"/>
  <c r="CG43" i="10"/>
  <c r="CF43" i="10" s="1"/>
  <c r="CG44" i="10"/>
  <c r="CG45" i="10"/>
  <c r="CG46" i="10"/>
  <c r="CG47" i="10"/>
  <c r="CG48" i="10"/>
  <c r="CG49" i="10"/>
  <c r="CF49" i="10" s="1"/>
  <c r="CG50" i="10"/>
  <c r="CG51" i="10"/>
  <c r="CG52" i="10"/>
  <c r="CG53" i="10"/>
  <c r="CG54" i="10"/>
  <c r="CG55" i="10"/>
  <c r="CF55" i="10" s="1"/>
  <c r="CG56" i="10"/>
  <c r="CG57" i="10"/>
  <c r="CG58" i="10"/>
  <c r="CF58" i="10" s="1"/>
  <c r="CG59" i="10"/>
  <c r="CG60" i="10"/>
  <c r="CG61" i="10"/>
  <c r="CF61" i="10" s="1"/>
  <c r="CG62" i="10"/>
  <c r="CG63" i="10"/>
  <c r="CG64" i="10"/>
  <c r="CF64" i="10" s="1"/>
  <c r="CG65" i="10"/>
  <c r="CG66" i="10"/>
  <c r="CG67" i="10"/>
  <c r="CF67" i="10" s="1"/>
  <c r="CG68" i="10"/>
  <c r="CG69" i="10"/>
  <c r="CG70" i="10"/>
  <c r="CF70" i="10" s="1"/>
  <c r="CF8" i="10"/>
  <c r="CF9" i="10"/>
  <c r="CF10" i="10"/>
  <c r="CF14" i="10"/>
  <c r="CF15" i="10"/>
  <c r="CF17" i="10"/>
  <c r="CF18" i="10"/>
  <c r="CF20" i="10"/>
  <c r="CF21" i="10"/>
  <c r="CF23" i="10"/>
  <c r="CF24" i="10"/>
  <c r="CF26" i="10"/>
  <c r="CF27" i="10"/>
  <c r="CF29" i="10"/>
  <c r="CF30" i="10"/>
  <c r="CF32" i="10"/>
  <c r="CF33" i="10"/>
  <c r="CF35" i="10"/>
  <c r="CF36" i="10"/>
  <c r="CF38" i="10"/>
  <c r="CF39" i="10"/>
  <c r="CF41" i="10"/>
  <c r="CF42" i="10"/>
  <c r="CF44" i="10"/>
  <c r="CF45" i="10"/>
  <c r="CF47" i="10"/>
  <c r="CF48" i="10"/>
  <c r="CF50" i="10"/>
  <c r="CF51" i="10"/>
  <c r="CF53" i="10"/>
  <c r="CF54" i="10"/>
  <c r="CF56" i="10"/>
  <c r="CF57" i="10"/>
  <c r="CF59" i="10"/>
  <c r="CF60" i="10"/>
  <c r="CF62" i="10"/>
  <c r="CF63" i="10"/>
  <c r="CF65" i="10"/>
  <c r="CF66" i="10"/>
  <c r="CF68" i="10"/>
  <c r="CF69" i="10"/>
  <c r="CE28" i="10"/>
  <c r="BX28" i="10" s="1"/>
  <c r="CE49" i="10"/>
  <c r="BX49" i="10" s="1"/>
  <c r="CE67" i="10"/>
  <c r="BX67" i="10" s="1"/>
  <c r="CD22" i="10"/>
  <c r="BW22" i="10" s="1"/>
  <c r="CD40" i="10"/>
  <c r="BW40" i="10" s="1"/>
  <c r="CD58" i="10"/>
  <c r="BW58" i="10" s="1"/>
  <c r="CC13" i="10"/>
  <c r="BV13" i="10" s="1"/>
  <c r="CC31" i="10"/>
  <c r="BV31" i="10" s="1"/>
  <c r="CC49" i="10"/>
  <c r="BV49" i="10" s="1"/>
  <c r="CC67" i="10"/>
  <c r="BV67" i="10" s="1"/>
  <c r="CB22" i="10"/>
  <c r="BU22" i="10" s="1"/>
  <c r="CB40" i="10"/>
  <c r="BU40" i="10" s="1"/>
  <c r="CB58" i="10"/>
  <c r="BU58" i="10" s="1"/>
  <c r="CA13" i="10"/>
  <c r="BT13" i="10" s="1"/>
  <c r="CA31" i="10"/>
  <c r="BT31" i="10" s="1"/>
  <c r="CA49" i="10"/>
  <c r="BT49" i="10" s="1"/>
  <c r="CA67" i="10"/>
  <c r="BT67" i="10" s="1"/>
  <c r="BZ22" i="10"/>
  <c r="BZ40" i="10"/>
  <c r="BZ56" i="10"/>
  <c r="BZ64" i="10"/>
  <c r="BX11" i="10"/>
  <c r="BX17" i="10"/>
  <c r="BX23" i="10"/>
  <c r="BX29" i="10"/>
  <c r="BX35" i="10"/>
  <c r="BX41" i="10"/>
  <c r="BX47" i="10"/>
  <c r="BX53" i="10"/>
  <c r="BX59" i="10"/>
  <c r="BX65" i="10"/>
  <c r="BW8" i="10"/>
  <c r="BW14" i="10"/>
  <c r="BW20" i="10"/>
  <c r="BW26" i="10"/>
  <c r="BW32" i="10"/>
  <c r="BW38" i="10"/>
  <c r="BW44" i="10"/>
  <c r="BW50" i="10"/>
  <c r="BW56" i="10"/>
  <c r="BW62" i="10"/>
  <c r="BW68" i="10"/>
  <c r="BV11" i="10"/>
  <c r="BV17" i="10"/>
  <c r="BV23" i="10"/>
  <c r="BV29" i="10"/>
  <c r="BV35" i="10"/>
  <c r="BV41" i="10"/>
  <c r="BV47" i="10"/>
  <c r="BV53" i="10"/>
  <c r="BV59" i="10"/>
  <c r="BV65" i="10"/>
  <c r="BU8" i="10"/>
  <c r="BU14" i="10"/>
  <c r="BU20" i="10"/>
  <c r="BU26" i="10"/>
  <c r="BU32" i="10"/>
  <c r="BU38" i="10"/>
  <c r="BU44" i="10"/>
  <c r="BU50" i="10"/>
  <c r="BU56" i="10"/>
  <c r="BU62" i="10"/>
  <c r="BU68" i="10"/>
  <c r="BT11" i="10"/>
  <c r="BT17" i="10"/>
  <c r="BT23" i="10"/>
  <c r="BT29" i="10"/>
  <c r="BT35" i="10"/>
  <c r="BT41" i="10"/>
  <c r="BT47" i="10"/>
  <c r="BT53" i="10"/>
  <c r="BT59" i="10"/>
  <c r="BT65" i="10"/>
  <c r="BS8" i="10"/>
  <c r="BS14" i="10"/>
  <c r="BS20" i="10"/>
  <c r="BS26" i="10"/>
  <c r="BS32" i="10"/>
  <c r="BS38" i="10"/>
  <c r="BS44" i="10"/>
  <c r="BS50" i="10"/>
  <c r="BS56" i="10"/>
  <c r="BS68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D8" i="10"/>
  <c r="BD9" i="10"/>
  <c r="BD10" i="10"/>
  <c r="BD11" i="10"/>
  <c r="BC11" i="10" s="1"/>
  <c r="BD12" i="10"/>
  <c r="BD13" i="10"/>
  <c r="BD14" i="10"/>
  <c r="BD15" i="10"/>
  <c r="BD16" i="10"/>
  <c r="BD17" i="10"/>
  <c r="BC17" i="10" s="1"/>
  <c r="BD18" i="10"/>
  <c r="BD19" i="10"/>
  <c r="BD20" i="10"/>
  <c r="BD21" i="10"/>
  <c r="BD22" i="10"/>
  <c r="BD23" i="10"/>
  <c r="BC23" i="10" s="1"/>
  <c r="BD24" i="10"/>
  <c r="BD25" i="10"/>
  <c r="BD26" i="10"/>
  <c r="BD27" i="10"/>
  <c r="BD28" i="10"/>
  <c r="BD29" i="10"/>
  <c r="BC29" i="10" s="1"/>
  <c r="BD30" i="10"/>
  <c r="BD31" i="10"/>
  <c r="BD32" i="10"/>
  <c r="BD33" i="10"/>
  <c r="BD34" i="10"/>
  <c r="BD35" i="10"/>
  <c r="BC35" i="10" s="1"/>
  <c r="BD36" i="10"/>
  <c r="BD37" i="10"/>
  <c r="BD38" i="10"/>
  <c r="BD39" i="10"/>
  <c r="BD40" i="10"/>
  <c r="BD41" i="10"/>
  <c r="BC41" i="10" s="1"/>
  <c r="BD42" i="10"/>
  <c r="BD43" i="10"/>
  <c r="BD44" i="10"/>
  <c r="BD45" i="10"/>
  <c r="BD46" i="10"/>
  <c r="BD47" i="10"/>
  <c r="BC47" i="10" s="1"/>
  <c r="BD48" i="10"/>
  <c r="BD49" i="10"/>
  <c r="BD50" i="10"/>
  <c r="BD51" i="10"/>
  <c r="BD52" i="10"/>
  <c r="BD53" i="10"/>
  <c r="BC53" i="10" s="1"/>
  <c r="BD54" i="10"/>
  <c r="BD55" i="10"/>
  <c r="BD56" i="10"/>
  <c r="BD57" i="10"/>
  <c r="BD58" i="10"/>
  <c r="BD59" i="10"/>
  <c r="BC59" i="10" s="1"/>
  <c r="BD60" i="10"/>
  <c r="BD61" i="10"/>
  <c r="BD62" i="10"/>
  <c r="BD63" i="10"/>
  <c r="BD64" i="10"/>
  <c r="BD65" i="10"/>
  <c r="BC65" i="10" s="1"/>
  <c r="BD66" i="10"/>
  <c r="BD67" i="10"/>
  <c r="BD68" i="10"/>
  <c r="BD69" i="10"/>
  <c r="BD70" i="10"/>
  <c r="BC8" i="10"/>
  <c r="BC9" i="10"/>
  <c r="BC10" i="10"/>
  <c r="BC12" i="10"/>
  <c r="BC13" i="10"/>
  <c r="BC14" i="10"/>
  <c r="BC15" i="10"/>
  <c r="BC16" i="10"/>
  <c r="BC18" i="10"/>
  <c r="BC19" i="10"/>
  <c r="BC20" i="10"/>
  <c r="BC21" i="10"/>
  <c r="BC22" i="10"/>
  <c r="BC24" i="10"/>
  <c r="BC25" i="10"/>
  <c r="BC26" i="10"/>
  <c r="I26" i="1" s="1"/>
  <c r="BC27" i="10"/>
  <c r="BC28" i="10"/>
  <c r="BC30" i="10"/>
  <c r="BC31" i="10"/>
  <c r="BC32" i="10"/>
  <c r="BC33" i="10"/>
  <c r="BC34" i="10"/>
  <c r="BC36" i="10"/>
  <c r="BC37" i="10"/>
  <c r="BC38" i="10"/>
  <c r="BC39" i="10"/>
  <c r="BC40" i="10"/>
  <c r="BC42" i="10"/>
  <c r="BC43" i="10"/>
  <c r="BC44" i="10"/>
  <c r="BC45" i="10"/>
  <c r="BC46" i="10"/>
  <c r="BC48" i="10"/>
  <c r="BC49" i="10"/>
  <c r="BC50" i="10"/>
  <c r="BC51" i="10"/>
  <c r="BC52" i="10"/>
  <c r="BC54" i="10"/>
  <c r="BC55" i="10"/>
  <c r="BC56" i="10"/>
  <c r="BC57" i="10"/>
  <c r="BC58" i="10"/>
  <c r="BC60" i="10"/>
  <c r="BC61" i="10"/>
  <c r="BC62" i="10"/>
  <c r="I62" i="1" s="1"/>
  <c r="BC63" i="10"/>
  <c r="BC64" i="10"/>
  <c r="BC66" i="10"/>
  <c r="BC67" i="10"/>
  <c r="BC68" i="10"/>
  <c r="BC69" i="10"/>
  <c r="BC70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CS64" i="10" s="1"/>
  <c r="AY65" i="10"/>
  <c r="CZ65" i="10" s="1"/>
  <c r="CS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CP68" i="10" s="1"/>
  <c r="AM69" i="10"/>
  <c r="CW69" i="10" s="1"/>
  <c r="CP69" i="10" s="1"/>
  <c r="AM70" i="10"/>
  <c r="CW70" i="10" s="1"/>
  <c r="CP7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CV68" i="10" s="1"/>
  <c r="CO68" i="10" s="1"/>
  <c r="AI69" i="10"/>
  <c r="CV69" i="10" s="1"/>
  <c r="CO69" i="10" s="1"/>
  <c r="AI70" i="10"/>
  <c r="CV70" i="10" s="1"/>
  <c r="CO70" i="10" s="1"/>
  <c r="AE8" i="10"/>
  <c r="AE9" i="10"/>
  <c r="CU9" i="10" s="1"/>
  <c r="AE10" i="10"/>
  <c r="CU10" i="10" s="1"/>
  <c r="AE11" i="10"/>
  <c r="CU11" i="10" s="1"/>
  <c r="AE12" i="10"/>
  <c r="CU12" i="10" s="1"/>
  <c r="AE13" i="10"/>
  <c r="CU13" i="10" s="1"/>
  <c r="CN13" i="10" s="1"/>
  <c r="AE14" i="10"/>
  <c r="AE15" i="10"/>
  <c r="CU15" i="10" s="1"/>
  <c r="AE16" i="10"/>
  <c r="CU16" i="10" s="1"/>
  <c r="CT16" i="10" s="1"/>
  <c r="CM16" i="10" s="1"/>
  <c r="AE17" i="10"/>
  <c r="CU17" i="10" s="1"/>
  <c r="AE18" i="10"/>
  <c r="CU18" i="10" s="1"/>
  <c r="AE19" i="10"/>
  <c r="CU19" i="10" s="1"/>
  <c r="AE20" i="10"/>
  <c r="AE21" i="10"/>
  <c r="CU21" i="10" s="1"/>
  <c r="AE22" i="10"/>
  <c r="CU22" i="10" s="1"/>
  <c r="AE23" i="10"/>
  <c r="CU23" i="10" s="1"/>
  <c r="AE24" i="10"/>
  <c r="CU24" i="10" s="1"/>
  <c r="AE25" i="10"/>
  <c r="CU25" i="10" s="1"/>
  <c r="CT25" i="10" s="1"/>
  <c r="CM25" i="10" s="1"/>
  <c r="AE26" i="10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AE33" i="10"/>
  <c r="CU33" i="10" s="1"/>
  <c r="AE34" i="10"/>
  <c r="CU34" i="10" s="1"/>
  <c r="CT34" i="10" s="1"/>
  <c r="AE35" i="10"/>
  <c r="CU35" i="10" s="1"/>
  <c r="AE36" i="10"/>
  <c r="CU36" i="10" s="1"/>
  <c r="AE37" i="10"/>
  <c r="CU37" i="10" s="1"/>
  <c r="AE38" i="10"/>
  <c r="AE39" i="10"/>
  <c r="CU39" i="10" s="1"/>
  <c r="AE40" i="10"/>
  <c r="CU40" i="10" s="1"/>
  <c r="CN40" i="10" s="1"/>
  <c r="AE41" i="10"/>
  <c r="CU41" i="10" s="1"/>
  <c r="AE42" i="10"/>
  <c r="CU42" i="10" s="1"/>
  <c r="AE43" i="10"/>
  <c r="CU43" i="10" s="1"/>
  <c r="CT43" i="10" s="1"/>
  <c r="CM43" i="10" s="1"/>
  <c r="AE44" i="10"/>
  <c r="AE45" i="10"/>
  <c r="CU45" i="10" s="1"/>
  <c r="AE46" i="10"/>
  <c r="CU46" i="10" s="1"/>
  <c r="AE47" i="10"/>
  <c r="CU47" i="10" s="1"/>
  <c r="AE48" i="10"/>
  <c r="CU48" i="10" s="1"/>
  <c r="AE49" i="10"/>
  <c r="AE50" i="10"/>
  <c r="AE51" i="10"/>
  <c r="CU51" i="10" s="1"/>
  <c r="AE52" i="10"/>
  <c r="CU52" i="10" s="1"/>
  <c r="CT52" i="10" s="1"/>
  <c r="CM52" i="10" s="1"/>
  <c r="AE53" i="10"/>
  <c r="CU53" i="10" s="1"/>
  <c r="AE54" i="10"/>
  <c r="CU54" i="10" s="1"/>
  <c r="AE55" i="10"/>
  <c r="CU55" i="10" s="1"/>
  <c r="AE56" i="10"/>
  <c r="AE57" i="10"/>
  <c r="CU57" i="10" s="1"/>
  <c r="AE58" i="10"/>
  <c r="CU58" i="10" s="1"/>
  <c r="AE59" i="10"/>
  <c r="CU59" i="10" s="1"/>
  <c r="AE60" i="10"/>
  <c r="CU60" i="10" s="1"/>
  <c r="AE61" i="10"/>
  <c r="CU61" i="10" s="1"/>
  <c r="CT61" i="10" s="1"/>
  <c r="CM61" i="10" s="1"/>
  <c r="AE62" i="10"/>
  <c r="AE63" i="10"/>
  <c r="CU63" i="10" s="1"/>
  <c r="AE64" i="10"/>
  <c r="CU64" i="10" s="1"/>
  <c r="AE65" i="10"/>
  <c r="CU65" i="10" s="1"/>
  <c r="AE66" i="10"/>
  <c r="CU66" i="10" s="1"/>
  <c r="AE67" i="10"/>
  <c r="CU67" i="10" s="1"/>
  <c r="CN67" i="10" s="1"/>
  <c r="AE68" i="10"/>
  <c r="AE69" i="10"/>
  <c r="CU69" i="10" s="1"/>
  <c r="AE70" i="10"/>
  <c r="CU70" i="10" s="1"/>
  <c r="CT70" i="10" s="1"/>
  <c r="CM70" i="10" s="1"/>
  <c r="AD9" i="10"/>
  <c r="AD10" i="10"/>
  <c r="AD11" i="10"/>
  <c r="AD12" i="10"/>
  <c r="AD13" i="10"/>
  <c r="AD15" i="10"/>
  <c r="AD16" i="10"/>
  <c r="AD18" i="10"/>
  <c r="AD19" i="10"/>
  <c r="AD21" i="10"/>
  <c r="AD22" i="10"/>
  <c r="AD24" i="10"/>
  <c r="AD25" i="10"/>
  <c r="AD27" i="10"/>
  <c r="AD28" i="10"/>
  <c r="AD30" i="10"/>
  <c r="AD31" i="10"/>
  <c r="AD33" i="10"/>
  <c r="AD34" i="10"/>
  <c r="AD35" i="10"/>
  <c r="AD36" i="10"/>
  <c r="AD37" i="10"/>
  <c r="AD39" i="10"/>
  <c r="AD40" i="10"/>
  <c r="AD41" i="10"/>
  <c r="AD42" i="10"/>
  <c r="AD43" i="10"/>
  <c r="AD45" i="10"/>
  <c r="AD46" i="10"/>
  <c r="AD47" i="10"/>
  <c r="AD48" i="10"/>
  <c r="AD49" i="10"/>
  <c r="AD51" i="10"/>
  <c r="AD52" i="10"/>
  <c r="AD54" i="10"/>
  <c r="AD55" i="10"/>
  <c r="AD57" i="10"/>
  <c r="AD58" i="10"/>
  <c r="AD60" i="10"/>
  <c r="AD61" i="10"/>
  <c r="AD63" i="10"/>
  <c r="AD64" i="10"/>
  <c r="AD66" i="10"/>
  <c r="AD67" i="10"/>
  <c r="AD69" i="10"/>
  <c r="AD70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Z29" i="10"/>
  <c r="CE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Z48" i="10"/>
  <c r="CE48" i="10" s="1"/>
  <c r="BX48" i="10" s="1"/>
  <c r="Z49" i="10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Z66" i="10"/>
  <c r="CE66" i="10" s="1"/>
  <c r="BX66" i="10" s="1"/>
  <c r="Z67" i="10"/>
  <c r="Z68" i="10"/>
  <c r="CE68" i="10" s="1"/>
  <c r="BX68" i="10" s="1"/>
  <c r="Z69" i="10"/>
  <c r="CE69" i="10" s="1"/>
  <c r="BX69" i="10" s="1"/>
  <c r="Z70" i="10"/>
  <c r="CE70" i="10" s="1"/>
  <c r="BX70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BW21" i="10" s="1"/>
  <c r="V22" i="10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V39" i="10"/>
  <c r="CD39" i="10" s="1"/>
  <c r="BW39" i="10" s="1"/>
  <c r="V40" i="10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V57" i="10"/>
  <c r="CD57" i="10" s="1"/>
  <c r="BW57" i="10" s="1"/>
  <c r="V58" i="10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V69" i="10"/>
  <c r="CD69" i="10" s="1"/>
  <c r="BW69" i="10" s="1"/>
  <c r="V70" i="10"/>
  <c r="CD70" i="10" s="1"/>
  <c r="BW7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BV30" i="10" s="1"/>
  <c r="R31" i="10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R48" i="10"/>
  <c r="CC48" i="10" s="1"/>
  <c r="BV48" i="10" s="1"/>
  <c r="R49" i="10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R66" i="10"/>
  <c r="CC66" i="10" s="1"/>
  <c r="BV66" i="10" s="1"/>
  <c r="R67" i="10"/>
  <c r="R68" i="10"/>
  <c r="CC68" i="10" s="1"/>
  <c r="BV68" i="10" s="1"/>
  <c r="R69" i="10"/>
  <c r="CC69" i="10" s="1"/>
  <c r="BV69" i="10" s="1"/>
  <c r="R70" i="10"/>
  <c r="CC70" i="10" s="1"/>
  <c r="BV70" i="10" s="1"/>
  <c r="N8" i="10"/>
  <c r="CB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N39" i="10"/>
  <c r="CB39" i="10" s="1"/>
  <c r="BU39" i="10" s="1"/>
  <c r="N40" i="10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N57" i="10"/>
  <c r="CB57" i="10" s="1"/>
  <c r="BU57" i="10" s="1"/>
  <c r="N58" i="10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N69" i="10"/>
  <c r="CB69" i="10" s="1"/>
  <c r="BU69" i="10" s="1"/>
  <c r="N70" i="10"/>
  <c r="CB70" i="10" s="1"/>
  <c r="BU7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J30" i="10"/>
  <c r="CA30" i="10" s="1"/>
  <c r="BT30" i="10" s="1"/>
  <c r="J31" i="10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J48" i="10"/>
  <c r="CA48" i="10" s="1"/>
  <c r="BT48" i="10" s="1"/>
  <c r="J49" i="10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J66" i="10"/>
  <c r="CA66" i="10" s="1"/>
  <c r="BT66" i="10" s="1"/>
  <c r="J67" i="10"/>
  <c r="J68" i="10"/>
  <c r="CA68" i="10" s="1"/>
  <c r="BT68" i="10" s="1"/>
  <c r="J69" i="10"/>
  <c r="CA69" i="10" s="1"/>
  <c r="BT69" i="10" s="1"/>
  <c r="J70" i="10"/>
  <c r="CA70" i="10" s="1"/>
  <c r="BT70" i="10" s="1"/>
  <c r="F8" i="10"/>
  <c r="BZ8" i="10" s="1"/>
  <c r="F9" i="10"/>
  <c r="BZ9" i="10" s="1"/>
  <c r="BY9" i="10" s="1"/>
  <c r="BR9" i="10" s="1"/>
  <c r="F10" i="10"/>
  <c r="BZ10" i="10" s="1"/>
  <c r="F11" i="10"/>
  <c r="F12" i="10"/>
  <c r="BZ12" i="10" s="1"/>
  <c r="BY12" i="10" s="1"/>
  <c r="BR12" i="10" s="1"/>
  <c r="F13" i="10"/>
  <c r="BZ13" i="10" s="1"/>
  <c r="F14" i="10"/>
  <c r="BZ14" i="10" s="1"/>
  <c r="F15" i="10"/>
  <c r="BZ15" i="10" s="1"/>
  <c r="BY15" i="10" s="1"/>
  <c r="BR15" i="10" s="1"/>
  <c r="F16" i="10"/>
  <c r="BZ16" i="10" s="1"/>
  <c r="F17" i="10"/>
  <c r="F18" i="10"/>
  <c r="BZ18" i="10" s="1"/>
  <c r="BY18" i="10" s="1"/>
  <c r="BR18" i="10" s="1"/>
  <c r="F19" i="10"/>
  <c r="BZ19" i="10" s="1"/>
  <c r="F20" i="10"/>
  <c r="BZ20" i="10" s="1"/>
  <c r="F21" i="10"/>
  <c r="BZ21" i="10" s="1"/>
  <c r="BY21" i="10" s="1"/>
  <c r="BR21" i="10" s="1"/>
  <c r="F22" i="10"/>
  <c r="E22" i="10" s="1"/>
  <c r="D22" i="10" s="1"/>
  <c r="F23" i="10"/>
  <c r="F24" i="10"/>
  <c r="BZ24" i="10" s="1"/>
  <c r="BY24" i="10" s="1"/>
  <c r="BR24" i="10" s="1"/>
  <c r="F25" i="10"/>
  <c r="BZ25" i="10" s="1"/>
  <c r="F26" i="10"/>
  <c r="BZ26" i="10" s="1"/>
  <c r="F27" i="10"/>
  <c r="BZ27" i="10" s="1"/>
  <c r="BY27" i="10" s="1"/>
  <c r="BR27" i="10" s="1"/>
  <c r="F28" i="10"/>
  <c r="BZ28" i="10" s="1"/>
  <c r="F29" i="10"/>
  <c r="F30" i="10"/>
  <c r="BZ30" i="10" s="1"/>
  <c r="BY30" i="10" s="1"/>
  <c r="BR30" i="10" s="1"/>
  <c r="F31" i="10"/>
  <c r="BZ31" i="10" s="1"/>
  <c r="F32" i="10"/>
  <c r="BZ32" i="10" s="1"/>
  <c r="F33" i="10"/>
  <c r="BZ33" i="10" s="1"/>
  <c r="BY33" i="10" s="1"/>
  <c r="BR33" i="10" s="1"/>
  <c r="F34" i="10"/>
  <c r="BZ34" i="10" s="1"/>
  <c r="F35" i="10"/>
  <c r="F36" i="10"/>
  <c r="BZ36" i="10" s="1"/>
  <c r="F37" i="10"/>
  <c r="BZ37" i="10" s="1"/>
  <c r="F38" i="10"/>
  <c r="BZ38" i="10" s="1"/>
  <c r="F39" i="10"/>
  <c r="BZ39" i="10" s="1"/>
  <c r="BY39" i="10" s="1"/>
  <c r="BR39" i="10" s="1"/>
  <c r="F40" i="10"/>
  <c r="E40" i="10" s="1"/>
  <c r="D40" i="10" s="1"/>
  <c r="F41" i="10"/>
  <c r="F42" i="10"/>
  <c r="BZ42" i="10" s="1"/>
  <c r="BY42" i="10" s="1"/>
  <c r="BR42" i="10" s="1"/>
  <c r="F43" i="10"/>
  <c r="BZ43" i="10" s="1"/>
  <c r="F44" i="10"/>
  <c r="BZ44" i="10" s="1"/>
  <c r="F45" i="10"/>
  <c r="BZ45" i="10" s="1"/>
  <c r="BY45" i="10" s="1"/>
  <c r="BR45" i="10" s="1"/>
  <c r="F46" i="10"/>
  <c r="BZ46" i="10" s="1"/>
  <c r="F47" i="10"/>
  <c r="F48" i="10"/>
  <c r="BZ48" i="10" s="1"/>
  <c r="BY48" i="10" s="1"/>
  <c r="BR48" i="10" s="1"/>
  <c r="F49" i="10"/>
  <c r="BZ49" i="10" s="1"/>
  <c r="F50" i="10"/>
  <c r="BZ50" i="10" s="1"/>
  <c r="F51" i="10"/>
  <c r="BZ51" i="10" s="1"/>
  <c r="BY51" i="10" s="1"/>
  <c r="BR51" i="10" s="1"/>
  <c r="F52" i="10"/>
  <c r="BZ52" i="10" s="1"/>
  <c r="F53" i="10"/>
  <c r="F54" i="10"/>
  <c r="BZ54" i="10" s="1"/>
  <c r="BY54" i="10" s="1"/>
  <c r="BR54" i="10" s="1"/>
  <c r="F55" i="10"/>
  <c r="BZ55" i="10" s="1"/>
  <c r="F56" i="10"/>
  <c r="F57" i="10"/>
  <c r="BZ57" i="10" s="1"/>
  <c r="F58" i="10"/>
  <c r="BZ58" i="10" s="1"/>
  <c r="F59" i="10"/>
  <c r="F60" i="10"/>
  <c r="BZ60" i="10" s="1"/>
  <c r="BY60" i="10" s="1"/>
  <c r="BR60" i="10" s="1"/>
  <c r="F61" i="10"/>
  <c r="BZ61" i="10" s="1"/>
  <c r="F62" i="10"/>
  <c r="BZ62" i="10" s="1"/>
  <c r="BS62" i="10" s="1"/>
  <c r="F63" i="10"/>
  <c r="BZ63" i="10" s="1"/>
  <c r="F64" i="10"/>
  <c r="E64" i="10" s="1"/>
  <c r="D64" i="10" s="1"/>
  <c r="F65" i="10"/>
  <c r="F66" i="10"/>
  <c r="BZ66" i="10" s="1"/>
  <c r="F67" i="10"/>
  <c r="BZ67" i="10" s="1"/>
  <c r="F68" i="10"/>
  <c r="BZ68" i="10" s="1"/>
  <c r="BY68" i="10" s="1"/>
  <c r="BR68" i="10" s="1"/>
  <c r="F69" i="10"/>
  <c r="BZ69" i="10" s="1"/>
  <c r="F70" i="10"/>
  <c r="BZ70" i="10" s="1"/>
  <c r="E8" i="10"/>
  <c r="E9" i="10"/>
  <c r="E12" i="10"/>
  <c r="E13" i="10"/>
  <c r="D13" i="10" s="1"/>
  <c r="E15" i="10"/>
  <c r="E18" i="10"/>
  <c r="E19" i="10"/>
  <c r="D19" i="10" s="1"/>
  <c r="E21" i="10"/>
  <c r="E24" i="10"/>
  <c r="E25" i="10"/>
  <c r="D25" i="10" s="1"/>
  <c r="E26" i="10"/>
  <c r="E27" i="10"/>
  <c r="E30" i="10"/>
  <c r="E31" i="10"/>
  <c r="D31" i="10" s="1"/>
  <c r="E33" i="10"/>
  <c r="E36" i="10"/>
  <c r="E37" i="10"/>
  <c r="D37" i="10" s="1"/>
  <c r="E39" i="10"/>
  <c r="E42" i="10"/>
  <c r="E43" i="10"/>
  <c r="D43" i="10" s="1"/>
  <c r="E44" i="10"/>
  <c r="E45" i="10"/>
  <c r="E48" i="10"/>
  <c r="E49" i="10"/>
  <c r="D49" i="10" s="1"/>
  <c r="E51" i="10"/>
  <c r="E54" i="10"/>
  <c r="E55" i="10"/>
  <c r="D55" i="10" s="1"/>
  <c r="E57" i="10"/>
  <c r="E60" i="10"/>
  <c r="E61" i="10"/>
  <c r="D61" i="10" s="1"/>
  <c r="E62" i="10"/>
  <c r="E63" i="10"/>
  <c r="E66" i="10"/>
  <c r="E67" i="10"/>
  <c r="D67" i="10" s="1"/>
  <c r="E69" i="10"/>
  <c r="D9" i="10"/>
  <c r="D12" i="10"/>
  <c r="D15" i="10"/>
  <c r="D18" i="10"/>
  <c r="D21" i="10"/>
  <c r="D24" i="10"/>
  <c r="D27" i="10"/>
  <c r="D30" i="10"/>
  <c r="D33" i="10"/>
  <c r="D36" i="10"/>
  <c r="D39" i="10"/>
  <c r="D42" i="10"/>
  <c r="D45" i="10"/>
  <c r="D48" i="10"/>
  <c r="D51" i="10"/>
  <c r="D54" i="10"/>
  <c r="D57" i="10"/>
  <c r="D60" i="10"/>
  <c r="D63" i="10"/>
  <c r="D66" i="10"/>
  <c r="D69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M8" i="1"/>
  <c r="AP8" i="1" s="1"/>
  <c r="AM9" i="1"/>
  <c r="AP9" i="1" s="1"/>
  <c r="AM10" i="1"/>
  <c r="AP10" i="1" s="1"/>
  <c r="AM11" i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M42" i="1"/>
  <c r="AP42" i="1" s="1"/>
  <c r="AM43" i="1"/>
  <c r="AP43" i="1" s="1"/>
  <c r="AM44" i="1"/>
  <c r="AP44" i="1" s="1"/>
  <c r="AM45" i="1"/>
  <c r="AP45" i="1" s="1"/>
  <c r="AM46" i="1"/>
  <c r="AP46" i="1" s="1"/>
  <c r="AM47" i="1"/>
  <c r="AM48" i="1"/>
  <c r="AP48" i="1" s="1"/>
  <c r="AM49" i="1"/>
  <c r="AP49" i="1" s="1"/>
  <c r="AM50" i="1"/>
  <c r="AP50" i="1" s="1"/>
  <c r="AM51" i="1"/>
  <c r="AP51" i="1" s="1"/>
  <c r="AM52" i="1"/>
  <c r="AP52" i="1" s="1"/>
  <c r="AM53" i="1"/>
  <c r="AM54" i="1"/>
  <c r="AP54" i="1" s="1"/>
  <c r="AM55" i="1"/>
  <c r="AP55" i="1" s="1"/>
  <c r="AM56" i="1"/>
  <c r="AP56" i="1" s="1"/>
  <c r="AM57" i="1"/>
  <c r="AP57" i="1" s="1"/>
  <c r="AM58" i="1"/>
  <c r="AP58" i="1" s="1"/>
  <c r="AM59" i="1"/>
  <c r="AM60" i="1"/>
  <c r="AP60" i="1" s="1"/>
  <c r="AM61" i="1"/>
  <c r="AP61" i="1" s="1"/>
  <c r="AM62" i="1"/>
  <c r="AP62" i="1" s="1"/>
  <c r="AM63" i="1"/>
  <c r="AP63" i="1" s="1"/>
  <c r="AM64" i="1"/>
  <c r="AP64" i="1" s="1"/>
  <c r="AM65" i="1"/>
  <c r="AM66" i="1"/>
  <c r="AP66" i="1" s="1"/>
  <c r="AM67" i="1"/>
  <c r="AP67" i="1" s="1"/>
  <c r="AM68" i="1"/>
  <c r="AP68" i="1" s="1"/>
  <c r="AM69" i="1"/>
  <c r="AP69" i="1" s="1"/>
  <c r="AM70" i="1"/>
  <c r="AP70" i="1" s="1"/>
  <c r="AJ8" i="1"/>
  <c r="AJ15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D8" i="1"/>
  <c r="AD9" i="1"/>
  <c r="AD10" i="1"/>
  <c r="AD11" i="1"/>
  <c r="AD12" i="1"/>
  <c r="AD13" i="1"/>
  <c r="AD14" i="1"/>
  <c r="AJ14" i="1" s="1"/>
  <c r="AD15" i="1"/>
  <c r="AD16" i="1"/>
  <c r="AD17" i="1"/>
  <c r="AD18" i="1"/>
  <c r="AD19" i="1"/>
  <c r="AD20" i="1"/>
  <c r="AJ20" i="1" s="1"/>
  <c r="AD21" i="1"/>
  <c r="AJ21" i="1" s="1"/>
  <c r="AD22" i="1"/>
  <c r="AJ22" i="1" s="1"/>
  <c r="AD23" i="1"/>
  <c r="AD24" i="1"/>
  <c r="AD25" i="1"/>
  <c r="AD26" i="1"/>
  <c r="AJ26" i="1" s="1"/>
  <c r="AD27" i="1"/>
  <c r="AJ27" i="1" s="1"/>
  <c r="AD28" i="1"/>
  <c r="AJ28" i="1" s="1"/>
  <c r="AD29" i="1"/>
  <c r="AD30" i="1"/>
  <c r="AD31" i="1"/>
  <c r="AD32" i="1"/>
  <c r="AJ32" i="1" s="1"/>
  <c r="AD33" i="1"/>
  <c r="AJ33" i="1" s="1"/>
  <c r="AD34" i="1"/>
  <c r="AJ34" i="1" s="1"/>
  <c r="AD35" i="1"/>
  <c r="AD36" i="1"/>
  <c r="AD37" i="1"/>
  <c r="AD38" i="1"/>
  <c r="AJ38" i="1" s="1"/>
  <c r="AD39" i="1"/>
  <c r="AJ39" i="1" s="1"/>
  <c r="AD40" i="1"/>
  <c r="AJ40" i="1" s="1"/>
  <c r="AD41" i="1"/>
  <c r="AD42" i="1"/>
  <c r="AD43" i="1"/>
  <c r="AD44" i="1"/>
  <c r="AJ44" i="1" s="1"/>
  <c r="AD45" i="1"/>
  <c r="AJ45" i="1" s="1"/>
  <c r="AD46" i="1"/>
  <c r="AJ46" i="1" s="1"/>
  <c r="AD47" i="1"/>
  <c r="AD48" i="1"/>
  <c r="AD49" i="1"/>
  <c r="AD50" i="1"/>
  <c r="AJ50" i="1" s="1"/>
  <c r="AD51" i="1"/>
  <c r="AJ51" i="1" s="1"/>
  <c r="AD52" i="1"/>
  <c r="AJ52" i="1" s="1"/>
  <c r="AD53" i="1"/>
  <c r="AD54" i="1"/>
  <c r="AD55" i="1"/>
  <c r="AD56" i="1"/>
  <c r="AJ56" i="1" s="1"/>
  <c r="AD57" i="1"/>
  <c r="AJ57" i="1" s="1"/>
  <c r="AD58" i="1"/>
  <c r="AJ58" i="1" s="1"/>
  <c r="AD59" i="1"/>
  <c r="AD60" i="1"/>
  <c r="AD61" i="1"/>
  <c r="AD62" i="1"/>
  <c r="AJ62" i="1" s="1"/>
  <c r="AD63" i="1"/>
  <c r="AJ63" i="1" s="1"/>
  <c r="AD64" i="1"/>
  <c r="AJ64" i="1" s="1"/>
  <c r="AD65" i="1"/>
  <c r="AD66" i="1"/>
  <c r="AD67" i="1"/>
  <c r="AD68" i="1"/>
  <c r="AJ68" i="1" s="1"/>
  <c r="AD69" i="1"/>
  <c r="AJ69" i="1" s="1"/>
  <c r="AD70" i="1"/>
  <c r="AJ70" i="1" s="1"/>
  <c r="AC8" i="1"/>
  <c r="AC9" i="1"/>
  <c r="AJ9" i="1" s="1"/>
  <c r="AC10" i="1"/>
  <c r="AC11" i="1"/>
  <c r="AJ11" i="1" s="1"/>
  <c r="AC12" i="1"/>
  <c r="AJ12" i="1" s="1"/>
  <c r="AC13" i="1"/>
  <c r="AJ13" i="1" s="1"/>
  <c r="AC14" i="1"/>
  <c r="AC15" i="1"/>
  <c r="AC16" i="1"/>
  <c r="AC17" i="1"/>
  <c r="AJ17" i="1" s="1"/>
  <c r="AC18" i="1"/>
  <c r="AJ18" i="1" s="1"/>
  <c r="AC19" i="1"/>
  <c r="AJ19" i="1" s="1"/>
  <c r="AC20" i="1"/>
  <c r="AC21" i="1"/>
  <c r="AC22" i="1"/>
  <c r="AC23" i="1"/>
  <c r="AJ23" i="1" s="1"/>
  <c r="AC24" i="1"/>
  <c r="AJ24" i="1" s="1"/>
  <c r="AC25" i="1"/>
  <c r="AJ25" i="1" s="1"/>
  <c r="AC26" i="1"/>
  <c r="AC27" i="1"/>
  <c r="AC28" i="1"/>
  <c r="AC29" i="1"/>
  <c r="AJ29" i="1" s="1"/>
  <c r="AC30" i="1"/>
  <c r="AJ30" i="1" s="1"/>
  <c r="AC31" i="1"/>
  <c r="AJ31" i="1" s="1"/>
  <c r="AC32" i="1"/>
  <c r="AC33" i="1"/>
  <c r="AC34" i="1"/>
  <c r="AC35" i="1"/>
  <c r="AJ35" i="1" s="1"/>
  <c r="AC36" i="1"/>
  <c r="AJ36" i="1" s="1"/>
  <c r="AC37" i="1"/>
  <c r="AJ37" i="1" s="1"/>
  <c r="AC38" i="1"/>
  <c r="AC39" i="1"/>
  <c r="AC40" i="1"/>
  <c r="AC41" i="1"/>
  <c r="AJ41" i="1" s="1"/>
  <c r="AC42" i="1"/>
  <c r="AJ42" i="1" s="1"/>
  <c r="AC43" i="1"/>
  <c r="AJ43" i="1" s="1"/>
  <c r="AC44" i="1"/>
  <c r="AC45" i="1"/>
  <c r="AC46" i="1"/>
  <c r="AC47" i="1"/>
  <c r="AJ47" i="1" s="1"/>
  <c r="AC48" i="1"/>
  <c r="AJ48" i="1" s="1"/>
  <c r="AC49" i="1"/>
  <c r="AJ49" i="1" s="1"/>
  <c r="AC50" i="1"/>
  <c r="AC51" i="1"/>
  <c r="AC52" i="1"/>
  <c r="AC53" i="1"/>
  <c r="AJ53" i="1" s="1"/>
  <c r="AC54" i="1"/>
  <c r="AJ54" i="1" s="1"/>
  <c r="AC55" i="1"/>
  <c r="AJ55" i="1" s="1"/>
  <c r="AC56" i="1"/>
  <c r="AC57" i="1"/>
  <c r="AC58" i="1"/>
  <c r="AC59" i="1"/>
  <c r="AJ59" i="1" s="1"/>
  <c r="AC60" i="1"/>
  <c r="AJ60" i="1" s="1"/>
  <c r="AC61" i="1"/>
  <c r="AJ61" i="1" s="1"/>
  <c r="AC62" i="1"/>
  <c r="AC63" i="1"/>
  <c r="AC64" i="1"/>
  <c r="AC65" i="1"/>
  <c r="AJ65" i="1" s="1"/>
  <c r="AC66" i="1"/>
  <c r="AJ66" i="1" s="1"/>
  <c r="AC67" i="1"/>
  <c r="AJ67" i="1" s="1"/>
  <c r="AC68" i="1"/>
  <c r="AC69" i="1"/>
  <c r="AC7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S8" i="1"/>
  <c r="S9" i="1"/>
  <c r="S10" i="1"/>
  <c r="S11" i="1"/>
  <c r="R11" i="1" s="1"/>
  <c r="S12" i="1"/>
  <c r="R12" i="1" s="1"/>
  <c r="S13" i="1"/>
  <c r="R13" i="1" s="1"/>
  <c r="S14" i="1"/>
  <c r="S15" i="1"/>
  <c r="S16" i="1"/>
  <c r="S17" i="1"/>
  <c r="R17" i="1" s="1"/>
  <c r="S18" i="1"/>
  <c r="R18" i="1" s="1"/>
  <c r="S19" i="1"/>
  <c r="R19" i="1" s="1"/>
  <c r="S20" i="1"/>
  <c r="S21" i="1"/>
  <c r="S22" i="1"/>
  <c r="S23" i="1"/>
  <c r="R23" i="1" s="1"/>
  <c r="S24" i="1"/>
  <c r="R24" i="1" s="1"/>
  <c r="S25" i="1"/>
  <c r="R25" i="1" s="1"/>
  <c r="S26" i="1"/>
  <c r="S27" i="1"/>
  <c r="S28" i="1"/>
  <c r="S29" i="1"/>
  <c r="R29" i="1" s="1"/>
  <c r="S30" i="1"/>
  <c r="R30" i="1" s="1"/>
  <c r="S31" i="1"/>
  <c r="R31" i="1" s="1"/>
  <c r="S32" i="1"/>
  <c r="S33" i="1"/>
  <c r="S34" i="1"/>
  <c r="S35" i="1"/>
  <c r="R35" i="1" s="1"/>
  <c r="S36" i="1"/>
  <c r="R36" i="1" s="1"/>
  <c r="S37" i="1"/>
  <c r="R37" i="1" s="1"/>
  <c r="S38" i="1"/>
  <c r="S39" i="1"/>
  <c r="S40" i="1"/>
  <c r="S41" i="1"/>
  <c r="R41" i="1" s="1"/>
  <c r="S42" i="1"/>
  <c r="R42" i="1" s="1"/>
  <c r="S43" i="1"/>
  <c r="R43" i="1" s="1"/>
  <c r="S44" i="1"/>
  <c r="S45" i="1"/>
  <c r="S46" i="1"/>
  <c r="S47" i="1"/>
  <c r="R47" i="1" s="1"/>
  <c r="S48" i="1"/>
  <c r="R48" i="1" s="1"/>
  <c r="S49" i="1"/>
  <c r="R49" i="1" s="1"/>
  <c r="S50" i="1"/>
  <c r="S51" i="1"/>
  <c r="S52" i="1"/>
  <c r="S53" i="1"/>
  <c r="R53" i="1" s="1"/>
  <c r="S54" i="1"/>
  <c r="R54" i="1" s="1"/>
  <c r="S55" i="1"/>
  <c r="R55" i="1" s="1"/>
  <c r="S56" i="1"/>
  <c r="S57" i="1"/>
  <c r="S58" i="1"/>
  <c r="S59" i="1"/>
  <c r="R59" i="1" s="1"/>
  <c r="S60" i="1"/>
  <c r="R60" i="1" s="1"/>
  <c r="S61" i="1"/>
  <c r="R61" i="1" s="1"/>
  <c r="S62" i="1"/>
  <c r="S63" i="1"/>
  <c r="S64" i="1"/>
  <c r="S65" i="1"/>
  <c r="R65" i="1" s="1"/>
  <c r="S66" i="1"/>
  <c r="R66" i="1" s="1"/>
  <c r="S67" i="1"/>
  <c r="R67" i="1" s="1"/>
  <c r="S68" i="1"/>
  <c r="S69" i="1"/>
  <c r="S70" i="1"/>
  <c r="R8" i="1"/>
  <c r="R9" i="1"/>
  <c r="R10" i="1"/>
  <c r="R14" i="1"/>
  <c r="R15" i="1"/>
  <c r="R16" i="1"/>
  <c r="R20" i="1"/>
  <c r="R21" i="1"/>
  <c r="R22" i="1"/>
  <c r="R26" i="1"/>
  <c r="R27" i="1"/>
  <c r="R28" i="1"/>
  <c r="R32" i="1"/>
  <c r="R33" i="1"/>
  <c r="R34" i="1"/>
  <c r="R38" i="1"/>
  <c r="R39" i="1"/>
  <c r="R40" i="1"/>
  <c r="R44" i="1"/>
  <c r="R45" i="1"/>
  <c r="R46" i="1"/>
  <c r="R50" i="1"/>
  <c r="R51" i="1"/>
  <c r="R52" i="1"/>
  <c r="R56" i="1"/>
  <c r="R57" i="1"/>
  <c r="R58" i="1"/>
  <c r="R62" i="1"/>
  <c r="R63" i="1"/>
  <c r="R64" i="1"/>
  <c r="R68" i="1"/>
  <c r="R69" i="1"/>
  <c r="R70" i="1"/>
  <c r="Q8" i="1"/>
  <c r="Q9" i="1"/>
  <c r="Q10" i="1"/>
  <c r="Q11" i="1"/>
  <c r="AA11" i="1" s="1"/>
  <c r="Q12" i="1"/>
  <c r="Q13" i="1"/>
  <c r="AA13" i="1" s="1"/>
  <c r="Q14" i="1"/>
  <c r="Q15" i="1"/>
  <c r="Q16" i="1"/>
  <c r="Q17" i="1"/>
  <c r="AA17" i="1" s="1"/>
  <c r="Q18" i="1"/>
  <c r="Q19" i="1"/>
  <c r="AA19" i="1" s="1"/>
  <c r="Q20" i="1"/>
  <c r="Q21" i="1"/>
  <c r="Q22" i="1"/>
  <c r="Q23" i="1"/>
  <c r="AA23" i="1" s="1"/>
  <c r="Q24" i="1"/>
  <c r="Q25" i="1"/>
  <c r="AA25" i="1" s="1"/>
  <c r="Q26" i="1"/>
  <c r="Q27" i="1"/>
  <c r="Q28" i="1"/>
  <c r="Q29" i="1"/>
  <c r="AA29" i="1" s="1"/>
  <c r="Q30" i="1"/>
  <c r="Q31" i="1"/>
  <c r="AA31" i="1" s="1"/>
  <c r="Q32" i="1"/>
  <c r="Q33" i="1"/>
  <c r="Q34" i="1"/>
  <c r="Q35" i="1"/>
  <c r="AA35" i="1" s="1"/>
  <c r="Q36" i="1"/>
  <c r="Q37" i="1"/>
  <c r="AA37" i="1" s="1"/>
  <c r="Q38" i="1"/>
  <c r="Q39" i="1"/>
  <c r="Q40" i="1"/>
  <c r="Q41" i="1"/>
  <c r="AA41" i="1" s="1"/>
  <c r="Q42" i="1"/>
  <c r="Q43" i="1"/>
  <c r="AA43" i="1" s="1"/>
  <c r="Q44" i="1"/>
  <c r="Q45" i="1"/>
  <c r="Q46" i="1"/>
  <c r="Q47" i="1"/>
  <c r="AA47" i="1" s="1"/>
  <c r="Q48" i="1"/>
  <c r="Q49" i="1"/>
  <c r="AA49" i="1" s="1"/>
  <c r="Q50" i="1"/>
  <c r="Q51" i="1"/>
  <c r="Q52" i="1"/>
  <c r="Q53" i="1"/>
  <c r="AA53" i="1" s="1"/>
  <c r="Q54" i="1"/>
  <c r="Q55" i="1"/>
  <c r="AA55" i="1" s="1"/>
  <c r="Q56" i="1"/>
  <c r="Q57" i="1"/>
  <c r="Q58" i="1"/>
  <c r="Q59" i="1"/>
  <c r="AA59" i="1" s="1"/>
  <c r="Q60" i="1"/>
  <c r="Q61" i="1"/>
  <c r="AA61" i="1" s="1"/>
  <c r="Q62" i="1"/>
  <c r="Q63" i="1"/>
  <c r="Q64" i="1"/>
  <c r="Q65" i="1"/>
  <c r="AA65" i="1" s="1"/>
  <c r="Q66" i="1"/>
  <c r="Q67" i="1"/>
  <c r="AA67" i="1" s="1"/>
  <c r="Q68" i="1"/>
  <c r="Q69" i="1"/>
  <c r="Q70" i="1"/>
  <c r="P8" i="1"/>
  <c r="AA8" i="1" s="1"/>
  <c r="P9" i="1"/>
  <c r="AA9" i="1" s="1"/>
  <c r="P10" i="1"/>
  <c r="AA10" i="1" s="1"/>
  <c r="P11" i="1"/>
  <c r="P12" i="1"/>
  <c r="AA12" i="1" s="1"/>
  <c r="P13" i="1"/>
  <c r="P14" i="1"/>
  <c r="AA14" i="1" s="1"/>
  <c r="P15" i="1"/>
  <c r="AA15" i="1" s="1"/>
  <c r="P16" i="1"/>
  <c r="AA16" i="1" s="1"/>
  <c r="P17" i="1"/>
  <c r="P18" i="1"/>
  <c r="AA18" i="1" s="1"/>
  <c r="P19" i="1"/>
  <c r="P20" i="1"/>
  <c r="AA20" i="1" s="1"/>
  <c r="P21" i="1"/>
  <c r="AA21" i="1" s="1"/>
  <c r="P22" i="1"/>
  <c r="AA22" i="1" s="1"/>
  <c r="P23" i="1"/>
  <c r="P24" i="1"/>
  <c r="AA24" i="1" s="1"/>
  <c r="P25" i="1"/>
  <c r="P26" i="1"/>
  <c r="AA26" i="1" s="1"/>
  <c r="P27" i="1"/>
  <c r="AA27" i="1" s="1"/>
  <c r="P28" i="1"/>
  <c r="AA28" i="1" s="1"/>
  <c r="P29" i="1"/>
  <c r="P30" i="1"/>
  <c r="AA30" i="1" s="1"/>
  <c r="P31" i="1"/>
  <c r="P32" i="1"/>
  <c r="AA32" i="1" s="1"/>
  <c r="P33" i="1"/>
  <c r="AA33" i="1" s="1"/>
  <c r="P34" i="1"/>
  <c r="AA34" i="1" s="1"/>
  <c r="P35" i="1"/>
  <c r="P36" i="1"/>
  <c r="AA36" i="1" s="1"/>
  <c r="P37" i="1"/>
  <c r="P38" i="1"/>
  <c r="AA38" i="1" s="1"/>
  <c r="P39" i="1"/>
  <c r="AA39" i="1" s="1"/>
  <c r="P40" i="1"/>
  <c r="AA40" i="1" s="1"/>
  <c r="P41" i="1"/>
  <c r="P42" i="1"/>
  <c r="AA42" i="1" s="1"/>
  <c r="P43" i="1"/>
  <c r="P44" i="1"/>
  <c r="AA44" i="1" s="1"/>
  <c r="P45" i="1"/>
  <c r="AA45" i="1" s="1"/>
  <c r="P46" i="1"/>
  <c r="AA46" i="1" s="1"/>
  <c r="P47" i="1"/>
  <c r="P48" i="1"/>
  <c r="AA48" i="1" s="1"/>
  <c r="P49" i="1"/>
  <c r="P50" i="1"/>
  <c r="AA50" i="1" s="1"/>
  <c r="P51" i="1"/>
  <c r="AA51" i="1" s="1"/>
  <c r="P52" i="1"/>
  <c r="AA52" i="1" s="1"/>
  <c r="P53" i="1"/>
  <c r="P54" i="1"/>
  <c r="AA54" i="1" s="1"/>
  <c r="P55" i="1"/>
  <c r="P56" i="1"/>
  <c r="AA56" i="1" s="1"/>
  <c r="P57" i="1"/>
  <c r="AA57" i="1" s="1"/>
  <c r="P58" i="1"/>
  <c r="AA58" i="1" s="1"/>
  <c r="P59" i="1"/>
  <c r="P60" i="1"/>
  <c r="AA60" i="1" s="1"/>
  <c r="P61" i="1"/>
  <c r="P62" i="1"/>
  <c r="AA62" i="1" s="1"/>
  <c r="P63" i="1"/>
  <c r="AA63" i="1" s="1"/>
  <c r="P64" i="1"/>
  <c r="AA64" i="1" s="1"/>
  <c r="P65" i="1"/>
  <c r="P66" i="1"/>
  <c r="AA66" i="1" s="1"/>
  <c r="P67" i="1"/>
  <c r="P68" i="1"/>
  <c r="AA68" i="1" s="1"/>
  <c r="P69" i="1"/>
  <c r="AA69" i="1" s="1"/>
  <c r="P70" i="1"/>
  <c r="AA70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N8" i="1"/>
  <c r="N16" i="1"/>
  <c r="N34" i="1"/>
  <c r="N52" i="1"/>
  <c r="N70" i="1"/>
  <c r="L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I8" i="1"/>
  <c r="I9" i="1"/>
  <c r="I10" i="1"/>
  <c r="I11" i="1"/>
  <c r="I12" i="1"/>
  <c r="K12" i="1" s="1"/>
  <c r="I13" i="1"/>
  <c r="K13" i="1" s="1"/>
  <c r="I14" i="1"/>
  <c r="I15" i="1"/>
  <c r="I16" i="1"/>
  <c r="I17" i="1"/>
  <c r="I18" i="1"/>
  <c r="K18" i="1" s="1"/>
  <c r="I19" i="1"/>
  <c r="K19" i="1" s="1"/>
  <c r="I20" i="1"/>
  <c r="I21" i="1"/>
  <c r="I22" i="1"/>
  <c r="I23" i="1"/>
  <c r="I24" i="1"/>
  <c r="K24" i="1" s="1"/>
  <c r="I25" i="1"/>
  <c r="K25" i="1" s="1"/>
  <c r="I27" i="1"/>
  <c r="I28" i="1"/>
  <c r="I29" i="1"/>
  <c r="I30" i="1"/>
  <c r="K30" i="1" s="1"/>
  <c r="I31" i="1"/>
  <c r="K31" i="1" s="1"/>
  <c r="I32" i="1"/>
  <c r="I33" i="1"/>
  <c r="I34" i="1"/>
  <c r="I35" i="1"/>
  <c r="I36" i="1"/>
  <c r="K36" i="1" s="1"/>
  <c r="I37" i="1"/>
  <c r="K37" i="1" s="1"/>
  <c r="I38" i="1"/>
  <c r="I39" i="1"/>
  <c r="I40" i="1"/>
  <c r="I41" i="1"/>
  <c r="I42" i="1"/>
  <c r="K42" i="1" s="1"/>
  <c r="I43" i="1"/>
  <c r="K43" i="1" s="1"/>
  <c r="I44" i="1"/>
  <c r="I45" i="1"/>
  <c r="I46" i="1"/>
  <c r="I47" i="1"/>
  <c r="I48" i="1"/>
  <c r="K48" i="1" s="1"/>
  <c r="I49" i="1"/>
  <c r="K49" i="1" s="1"/>
  <c r="I50" i="1"/>
  <c r="I51" i="1"/>
  <c r="I52" i="1"/>
  <c r="I53" i="1"/>
  <c r="I54" i="1"/>
  <c r="K54" i="1" s="1"/>
  <c r="I55" i="1"/>
  <c r="K55" i="1" s="1"/>
  <c r="I56" i="1"/>
  <c r="I57" i="1"/>
  <c r="I58" i="1"/>
  <c r="I59" i="1"/>
  <c r="I60" i="1"/>
  <c r="K60" i="1" s="1"/>
  <c r="I61" i="1"/>
  <c r="K61" i="1" s="1"/>
  <c r="I63" i="1"/>
  <c r="I64" i="1"/>
  <c r="I65" i="1"/>
  <c r="I66" i="1"/>
  <c r="K66" i="1" s="1"/>
  <c r="I67" i="1"/>
  <c r="K67" i="1" s="1"/>
  <c r="I68" i="1"/>
  <c r="I69" i="1"/>
  <c r="I70" i="1"/>
  <c r="H9" i="1"/>
  <c r="K9" i="1" s="1"/>
  <c r="L9" i="1" s="1"/>
  <c r="H12" i="1"/>
  <c r="H13" i="1"/>
  <c r="H15" i="1"/>
  <c r="K15" i="1" s="1"/>
  <c r="L15" i="1" s="1"/>
  <c r="H18" i="1"/>
  <c r="H19" i="1"/>
  <c r="H21" i="1"/>
  <c r="K21" i="1" s="1"/>
  <c r="L21" i="1" s="1"/>
  <c r="H22" i="1"/>
  <c r="K22" i="1" s="1"/>
  <c r="L22" i="1" s="1"/>
  <c r="H24" i="1"/>
  <c r="H25" i="1"/>
  <c r="H27" i="1"/>
  <c r="K27" i="1" s="1"/>
  <c r="L27" i="1" s="1"/>
  <c r="H30" i="1"/>
  <c r="H31" i="1"/>
  <c r="H33" i="1"/>
  <c r="K33" i="1" s="1"/>
  <c r="L33" i="1" s="1"/>
  <c r="H36" i="1"/>
  <c r="H37" i="1"/>
  <c r="H39" i="1"/>
  <c r="K39" i="1" s="1"/>
  <c r="L39" i="1" s="1"/>
  <c r="H40" i="1"/>
  <c r="K40" i="1" s="1"/>
  <c r="L40" i="1" s="1"/>
  <c r="H42" i="1"/>
  <c r="H43" i="1"/>
  <c r="H45" i="1"/>
  <c r="K45" i="1" s="1"/>
  <c r="L45" i="1" s="1"/>
  <c r="H48" i="1"/>
  <c r="H49" i="1"/>
  <c r="H51" i="1"/>
  <c r="K51" i="1" s="1"/>
  <c r="L51" i="1" s="1"/>
  <c r="H54" i="1"/>
  <c r="H55" i="1"/>
  <c r="H57" i="1"/>
  <c r="K57" i="1" s="1"/>
  <c r="L57" i="1" s="1"/>
  <c r="H60" i="1"/>
  <c r="H61" i="1"/>
  <c r="H63" i="1"/>
  <c r="K63" i="1" s="1"/>
  <c r="L63" i="1" s="1"/>
  <c r="H64" i="1"/>
  <c r="K64" i="1" s="1"/>
  <c r="L64" i="1" s="1"/>
  <c r="H66" i="1"/>
  <c r="H67" i="1"/>
  <c r="H69" i="1"/>
  <c r="K69" i="1" s="1"/>
  <c r="L69" i="1" s="1"/>
  <c r="D8" i="1"/>
  <c r="M8" i="1" s="1"/>
  <c r="D9" i="1"/>
  <c r="D10" i="1"/>
  <c r="D11" i="1"/>
  <c r="D12" i="1"/>
  <c r="M12" i="1" s="1"/>
  <c r="D13" i="1"/>
  <c r="D14" i="1"/>
  <c r="D15" i="1"/>
  <c r="D16" i="1"/>
  <c r="D17" i="1"/>
  <c r="D18" i="1"/>
  <c r="M18" i="1" s="1"/>
  <c r="D19" i="1"/>
  <c r="D20" i="1"/>
  <c r="D21" i="1"/>
  <c r="D22" i="1"/>
  <c r="D23" i="1"/>
  <c r="D24" i="1"/>
  <c r="M24" i="1" s="1"/>
  <c r="D25" i="1"/>
  <c r="N25" i="1" s="1"/>
  <c r="D26" i="1"/>
  <c r="D27" i="1"/>
  <c r="D28" i="1"/>
  <c r="D29" i="1"/>
  <c r="D30" i="1"/>
  <c r="M30" i="1" s="1"/>
  <c r="D31" i="1"/>
  <c r="D32" i="1"/>
  <c r="D33" i="1"/>
  <c r="D34" i="1"/>
  <c r="D35" i="1"/>
  <c r="D36" i="1"/>
  <c r="D37" i="1"/>
  <c r="D38" i="1"/>
  <c r="D39" i="1"/>
  <c r="D40" i="1"/>
  <c r="D41" i="1"/>
  <c r="D42" i="1"/>
  <c r="M42" i="1" s="1"/>
  <c r="D43" i="1"/>
  <c r="N43" i="1" s="1"/>
  <c r="D44" i="1"/>
  <c r="D45" i="1"/>
  <c r="D46" i="1"/>
  <c r="D47" i="1"/>
  <c r="D48" i="1"/>
  <c r="M48" i="1" s="1"/>
  <c r="D49" i="1"/>
  <c r="D50" i="1"/>
  <c r="D51" i="1"/>
  <c r="D52" i="1"/>
  <c r="D53" i="1"/>
  <c r="D54" i="1"/>
  <c r="M54" i="1" s="1"/>
  <c r="D55" i="1"/>
  <c r="D56" i="1"/>
  <c r="D57" i="1"/>
  <c r="D58" i="1"/>
  <c r="D59" i="1"/>
  <c r="D60" i="1"/>
  <c r="M60" i="1" s="1"/>
  <c r="D61" i="1"/>
  <c r="N61" i="1" s="1"/>
  <c r="D62" i="1"/>
  <c r="D63" i="1"/>
  <c r="D64" i="1"/>
  <c r="D65" i="1"/>
  <c r="D66" i="1"/>
  <c r="D67" i="1"/>
  <c r="D68" i="1"/>
  <c r="M68" i="1" s="1"/>
  <c r="D69" i="1"/>
  <c r="D70" i="1"/>
  <c r="AL70" i="1" l="1"/>
  <c r="AK70" i="1"/>
  <c r="AB70" i="1"/>
  <c r="AL64" i="1"/>
  <c r="AB64" i="1"/>
  <c r="AK64" i="1"/>
  <c r="AL58" i="1"/>
  <c r="AB58" i="1"/>
  <c r="AK58" i="1"/>
  <c r="AL52" i="1"/>
  <c r="AB52" i="1"/>
  <c r="AK52" i="1"/>
  <c r="AL46" i="1"/>
  <c r="AK46" i="1"/>
  <c r="AB46" i="1"/>
  <c r="AL40" i="1"/>
  <c r="AK40" i="1"/>
  <c r="AB40" i="1"/>
  <c r="AL34" i="1"/>
  <c r="AB34" i="1"/>
  <c r="AK34" i="1"/>
  <c r="AL28" i="1"/>
  <c r="AB28" i="1"/>
  <c r="AK28" i="1"/>
  <c r="AL22" i="1"/>
  <c r="AB22" i="1"/>
  <c r="AK22" i="1"/>
  <c r="AK16" i="1"/>
  <c r="AL16" i="1"/>
  <c r="AB16" i="1"/>
  <c r="AK10" i="1"/>
  <c r="AL10" i="1"/>
  <c r="AB10" i="1"/>
  <c r="AL67" i="1"/>
  <c r="AK67" i="1"/>
  <c r="AB67" i="1"/>
  <c r="AL61" i="1"/>
  <c r="AK61" i="1"/>
  <c r="AB61" i="1"/>
  <c r="AL55" i="1"/>
  <c r="AK55" i="1"/>
  <c r="AB55" i="1"/>
  <c r="AL49" i="1"/>
  <c r="AK49" i="1"/>
  <c r="AB49" i="1"/>
  <c r="AL43" i="1"/>
  <c r="AK43" i="1"/>
  <c r="AB43" i="1"/>
  <c r="AL37" i="1"/>
  <c r="AK37" i="1"/>
  <c r="AB37" i="1"/>
  <c r="AL31" i="1"/>
  <c r="AK31" i="1"/>
  <c r="AB31" i="1"/>
  <c r="AL25" i="1"/>
  <c r="AK25" i="1"/>
  <c r="AB25" i="1"/>
  <c r="AL19" i="1"/>
  <c r="AK19" i="1"/>
  <c r="AB19" i="1"/>
  <c r="AL13" i="1"/>
  <c r="AK13" i="1"/>
  <c r="AB13" i="1"/>
  <c r="M44" i="1"/>
  <c r="N31" i="1"/>
  <c r="AK69" i="1"/>
  <c r="AB69" i="1"/>
  <c r="AL69" i="1"/>
  <c r="AL63" i="1"/>
  <c r="AK63" i="1"/>
  <c r="AB63" i="1"/>
  <c r="AB57" i="1"/>
  <c r="AL57" i="1"/>
  <c r="AK57" i="1"/>
  <c r="AB51" i="1"/>
  <c r="AK51" i="1"/>
  <c r="AL51" i="1"/>
  <c r="AL45" i="1"/>
  <c r="AB45" i="1"/>
  <c r="AK45" i="1"/>
  <c r="AK39" i="1"/>
  <c r="AB39" i="1"/>
  <c r="AL39" i="1"/>
  <c r="AK33" i="1"/>
  <c r="AB33" i="1"/>
  <c r="AL33" i="1"/>
  <c r="AL27" i="1"/>
  <c r="AK27" i="1"/>
  <c r="AB27" i="1"/>
  <c r="AB21" i="1"/>
  <c r="AL21" i="1"/>
  <c r="AK21" i="1"/>
  <c r="AB15" i="1"/>
  <c r="AL15" i="1"/>
  <c r="AK15" i="1"/>
  <c r="AL9" i="1"/>
  <c r="AK9" i="1"/>
  <c r="AB9" i="1"/>
  <c r="AK68" i="1"/>
  <c r="AB68" i="1"/>
  <c r="AL68" i="1"/>
  <c r="AL62" i="1"/>
  <c r="AK62" i="1"/>
  <c r="AB62" i="1"/>
  <c r="AB56" i="1"/>
  <c r="AL56" i="1"/>
  <c r="AK56" i="1"/>
  <c r="AB50" i="1"/>
  <c r="AL50" i="1"/>
  <c r="AK50" i="1"/>
  <c r="AL44" i="1"/>
  <c r="AB44" i="1"/>
  <c r="AK44" i="1"/>
  <c r="AB38" i="1"/>
  <c r="AL38" i="1"/>
  <c r="AK38" i="1"/>
  <c r="AK32" i="1"/>
  <c r="AB32" i="1"/>
  <c r="AL32" i="1"/>
  <c r="AL26" i="1"/>
  <c r="AK26" i="1"/>
  <c r="AB26" i="1"/>
  <c r="AB20" i="1"/>
  <c r="AL20" i="1"/>
  <c r="AK20" i="1"/>
  <c r="AB14" i="1"/>
  <c r="AL14" i="1"/>
  <c r="AK14" i="1"/>
  <c r="AL8" i="1"/>
  <c r="AK8" i="1"/>
  <c r="AB8" i="1"/>
  <c r="AL65" i="1"/>
  <c r="AK65" i="1"/>
  <c r="AB65" i="1"/>
  <c r="AL59" i="1"/>
  <c r="AB59" i="1"/>
  <c r="AK59" i="1"/>
  <c r="AL53" i="1"/>
  <c r="AK53" i="1"/>
  <c r="AB53" i="1"/>
  <c r="AK47" i="1"/>
  <c r="AL47" i="1"/>
  <c r="AB47" i="1"/>
  <c r="AK41" i="1"/>
  <c r="AL41" i="1"/>
  <c r="AB41" i="1"/>
  <c r="AL35" i="1"/>
  <c r="AK35" i="1"/>
  <c r="AB35" i="1"/>
  <c r="AL29" i="1"/>
  <c r="AK29" i="1"/>
  <c r="AB29" i="1"/>
  <c r="AL23" i="1"/>
  <c r="AB23" i="1"/>
  <c r="AK23" i="1"/>
  <c r="AL17" i="1"/>
  <c r="AK17" i="1"/>
  <c r="AB17" i="1"/>
  <c r="AL11" i="1"/>
  <c r="AK11" i="1"/>
  <c r="AB11" i="1"/>
  <c r="AL66" i="1"/>
  <c r="AK66" i="1"/>
  <c r="AB66" i="1"/>
  <c r="AK60" i="1"/>
  <c r="AL60" i="1"/>
  <c r="AB60" i="1"/>
  <c r="AL54" i="1"/>
  <c r="AK54" i="1"/>
  <c r="AB54" i="1"/>
  <c r="AL48" i="1"/>
  <c r="AK48" i="1"/>
  <c r="AB48" i="1"/>
  <c r="AK42" i="1"/>
  <c r="AL42" i="1"/>
  <c r="AB42" i="1"/>
  <c r="AL36" i="1"/>
  <c r="AK36" i="1"/>
  <c r="AB36" i="1"/>
  <c r="AK30" i="1"/>
  <c r="AB30" i="1"/>
  <c r="AL30" i="1"/>
  <c r="AK24" i="1"/>
  <c r="AL24" i="1"/>
  <c r="AB24" i="1"/>
  <c r="AL18" i="1"/>
  <c r="AK18" i="1"/>
  <c r="AB18" i="1"/>
  <c r="AL12" i="1"/>
  <c r="AB12" i="1"/>
  <c r="AK12" i="1"/>
  <c r="BZ35" i="10"/>
  <c r="E35" i="10"/>
  <c r="D35" i="10" s="1"/>
  <c r="L66" i="1"/>
  <c r="L60" i="1"/>
  <c r="L54" i="1"/>
  <c r="L48" i="1"/>
  <c r="L42" i="1"/>
  <c r="L36" i="1"/>
  <c r="L30" i="1"/>
  <c r="L24" i="1"/>
  <c r="L18" i="1"/>
  <c r="L12" i="1"/>
  <c r="M51" i="1"/>
  <c r="M45" i="1"/>
  <c r="M39" i="1"/>
  <c r="M33" i="1"/>
  <c r="M27" i="1"/>
  <c r="M21" i="1"/>
  <c r="M15" i="1"/>
  <c r="M9" i="1"/>
  <c r="N42" i="1"/>
  <c r="E56" i="10"/>
  <c r="D56" i="10" s="1"/>
  <c r="E38" i="10"/>
  <c r="E20" i="10"/>
  <c r="BY67" i="10"/>
  <c r="BR67" i="10" s="1"/>
  <c r="BS67" i="10"/>
  <c r="BY61" i="10"/>
  <c r="BR61" i="10" s="1"/>
  <c r="BS61" i="10"/>
  <c r="BY55" i="10"/>
  <c r="BR55" i="10" s="1"/>
  <c r="BS55" i="10"/>
  <c r="BY49" i="10"/>
  <c r="BR49" i="10" s="1"/>
  <c r="BS49" i="10"/>
  <c r="BY43" i="10"/>
  <c r="BR43" i="10" s="1"/>
  <c r="M43" i="1" s="1"/>
  <c r="BS43" i="10"/>
  <c r="BY37" i="10"/>
  <c r="BR37" i="10" s="1"/>
  <c r="BS37" i="10"/>
  <c r="BY31" i="10"/>
  <c r="BR31" i="10" s="1"/>
  <c r="BS31" i="10"/>
  <c r="BY25" i="10"/>
  <c r="BR25" i="10" s="1"/>
  <c r="BS25" i="10"/>
  <c r="BY19" i="10"/>
  <c r="BR19" i="10" s="1"/>
  <c r="BS19" i="10"/>
  <c r="BY13" i="10"/>
  <c r="BR13" i="10" s="1"/>
  <c r="BS13" i="10"/>
  <c r="AD59" i="10"/>
  <c r="AD23" i="10"/>
  <c r="H23" i="1" s="1"/>
  <c r="K23" i="1" s="1"/>
  <c r="L23" i="1" s="1"/>
  <c r="BY38" i="10"/>
  <c r="BR38" i="10" s="1"/>
  <c r="M38" i="1" s="1"/>
  <c r="BY64" i="10"/>
  <c r="BR64" i="10" s="1"/>
  <c r="M64" i="1" s="1"/>
  <c r="BS64" i="10"/>
  <c r="M67" i="1"/>
  <c r="M55" i="1"/>
  <c r="M31" i="1"/>
  <c r="M13" i="1"/>
  <c r="BZ65" i="10"/>
  <c r="E65" i="10"/>
  <c r="BZ41" i="10"/>
  <c r="E41" i="10"/>
  <c r="BZ23" i="10"/>
  <c r="E23" i="10"/>
  <c r="BZ11" i="10"/>
  <c r="E11" i="10"/>
  <c r="N29" i="1"/>
  <c r="BY66" i="10"/>
  <c r="BR66" i="10" s="1"/>
  <c r="M66" i="1" s="1"/>
  <c r="BS66" i="10"/>
  <c r="BY36" i="10"/>
  <c r="BR36" i="10" s="1"/>
  <c r="M36" i="1" s="1"/>
  <c r="AD65" i="10"/>
  <c r="H65" i="1" s="1"/>
  <c r="K65" i="1" s="1"/>
  <c r="L65" i="1" s="1"/>
  <c r="AD29" i="10"/>
  <c r="CT22" i="10"/>
  <c r="CM22" i="10" s="1"/>
  <c r="N22" i="1" s="1"/>
  <c r="CN22" i="10"/>
  <c r="BY32" i="10"/>
  <c r="BR32" i="10" s="1"/>
  <c r="M32" i="1" s="1"/>
  <c r="BZ53" i="10"/>
  <c r="E53" i="10"/>
  <c r="D53" i="10" s="1"/>
  <c r="BY26" i="10"/>
  <c r="BR26" i="10" s="1"/>
  <c r="M26" i="1" s="1"/>
  <c r="BY70" i="10"/>
  <c r="BR70" i="10" s="1"/>
  <c r="M70" i="1" s="1"/>
  <c r="BS70" i="10"/>
  <c r="BY58" i="10"/>
  <c r="BR58" i="10" s="1"/>
  <c r="M58" i="1" s="1"/>
  <c r="BS58" i="10"/>
  <c r="BY52" i="10"/>
  <c r="BS52" i="10"/>
  <c r="BY46" i="10"/>
  <c r="BS46" i="10"/>
  <c r="BY34" i="10"/>
  <c r="BS34" i="10"/>
  <c r="BY28" i="10"/>
  <c r="BR28" i="10" s="1"/>
  <c r="M28" i="1" s="1"/>
  <c r="BS28" i="10"/>
  <c r="BY16" i="10"/>
  <c r="BS16" i="10"/>
  <c r="BY10" i="10"/>
  <c r="BR10" i="10" s="1"/>
  <c r="M10" i="1" s="1"/>
  <c r="BS10" i="10"/>
  <c r="CU68" i="10"/>
  <c r="AD68" i="10"/>
  <c r="CU62" i="10"/>
  <c r="AD62" i="10"/>
  <c r="H62" i="1" s="1"/>
  <c r="K62" i="1" s="1"/>
  <c r="L62" i="1" s="1"/>
  <c r="CU56" i="10"/>
  <c r="AD56" i="10"/>
  <c r="CU50" i="10"/>
  <c r="AD50" i="10"/>
  <c r="CU44" i="10"/>
  <c r="AD44" i="10"/>
  <c r="H44" i="1" s="1"/>
  <c r="K44" i="1" s="1"/>
  <c r="L44" i="1" s="1"/>
  <c r="CU38" i="10"/>
  <c r="AD38" i="10"/>
  <c r="H38" i="1" s="1"/>
  <c r="K38" i="1" s="1"/>
  <c r="L38" i="1" s="1"/>
  <c r="CU32" i="10"/>
  <c r="AD32" i="10"/>
  <c r="CU26" i="10"/>
  <c r="AD26" i="10"/>
  <c r="H26" i="1" s="1"/>
  <c r="K26" i="1" s="1"/>
  <c r="L26" i="1" s="1"/>
  <c r="CU20" i="10"/>
  <c r="AD20" i="10"/>
  <c r="H20" i="1" s="1"/>
  <c r="K20" i="1" s="1"/>
  <c r="L20" i="1" s="1"/>
  <c r="CU14" i="10"/>
  <c r="AD14" i="10"/>
  <c r="CU8" i="10"/>
  <c r="AD8" i="10"/>
  <c r="H8" i="1" s="1"/>
  <c r="K8" i="1" s="1"/>
  <c r="BY56" i="10"/>
  <c r="BR56" i="10" s="1"/>
  <c r="M56" i="1" s="1"/>
  <c r="BY20" i="10"/>
  <c r="BR20" i="10" s="1"/>
  <c r="M20" i="1" s="1"/>
  <c r="BY22" i="10"/>
  <c r="BR22" i="10" s="1"/>
  <c r="M22" i="1" s="1"/>
  <c r="BS22" i="10"/>
  <c r="CT49" i="10"/>
  <c r="CM49" i="10" s="1"/>
  <c r="N49" i="1" s="1"/>
  <c r="CN49" i="10"/>
  <c r="M49" i="1"/>
  <c r="M25" i="1"/>
  <c r="D44" i="10"/>
  <c r="BZ59" i="10"/>
  <c r="E59" i="10"/>
  <c r="D59" i="10" s="1"/>
  <c r="BZ29" i="10"/>
  <c r="E29" i="10"/>
  <c r="D29" i="10" s="1"/>
  <c r="BY62" i="10"/>
  <c r="BR62" i="10" s="1"/>
  <c r="M62" i="1" s="1"/>
  <c r="BY40" i="10"/>
  <c r="BR40" i="10" s="1"/>
  <c r="M40" i="1" s="1"/>
  <c r="BS40" i="10"/>
  <c r="E68" i="10"/>
  <c r="D68" i="10" s="1"/>
  <c r="E50" i="10"/>
  <c r="D50" i="10" s="1"/>
  <c r="E32" i="10"/>
  <c r="D32" i="10" s="1"/>
  <c r="E14" i="10"/>
  <c r="D14" i="10" s="1"/>
  <c r="BY69" i="10"/>
  <c r="BR69" i="10" s="1"/>
  <c r="M69" i="1" s="1"/>
  <c r="BS69" i="10"/>
  <c r="BY63" i="10"/>
  <c r="BR63" i="10" s="1"/>
  <c r="M63" i="1" s="1"/>
  <c r="BS63" i="10"/>
  <c r="BY57" i="10"/>
  <c r="BR57" i="10" s="1"/>
  <c r="M57" i="1" s="1"/>
  <c r="BS57" i="10"/>
  <c r="BY50" i="10"/>
  <c r="BR50" i="10" s="1"/>
  <c r="M50" i="1" s="1"/>
  <c r="BY14" i="10"/>
  <c r="BR14" i="10" s="1"/>
  <c r="M14" i="1" s="1"/>
  <c r="M61" i="1"/>
  <c r="M37" i="1"/>
  <c r="M19" i="1"/>
  <c r="D8" i="10"/>
  <c r="BZ47" i="10"/>
  <c r="E47" i="10"/>
  <c r="BZ17" i="10"/>
  <c r="E17" i="10"/>
  <c r="L67" i="1"/>
  <c r="L61" i="1"/>
  <c r="L55" i="1"/>
  <c r="L49" i="1"/>
  <c r="L43" i="1"/>
  <c r="L37" i="1"/>
  <c r="L31" i="1"/>
  <c r="L25" i="1"/>
  <c r="L19" i="1"/>
  <c r="L13" i="1"/>
  <c r="AJ16" i="1"/>
  <c r="AJ10" i="1"/>
  <c r="AP65" i="1"/>
  <c r="AP59" i="1"/>
  <c r="AP53" i="1"/>
  <c r="AP47" i="1"/>
  <c r="AP41" i="1"/>
  <c r="AP35" i="1"/>
  <c r="AP29" i="1"/>
  <c r="AP23" i="1"/>
  <c r="AP17" i="1"/>
  <c r="AP11" i="1"/>
  <c r="AD53" i="10"/>
  <c r="AD17" i="10"/>
  <c r="H17" i="1" s="1"/>
  <c r="K17" i="1" s="1"/>
  <c r="L17" i="1" s="1"/>
  <c r="BY44" i="10"/>
  <c r="BR44" i="10" s="1"/>
  <c r="BY8" i="10"/>
  <c r="BR8" i="10" s="1"/>
  <c r="E70" i="10"/>
  <c r="E58" i="10"/>
  <c r="E52" i="10"/>
  <c r="E46" i="10"/>
  <c r="E34" i="10"/>
  <c r="E28" i="10"/>
  <c r="E16" i="10"/>
  <c r="E10" i="10"/>
  <c r="CT64" i="10"/>
  <c r="CM64" i="10" s="1"/>
  <c r="N64" i="1" s="1"/>
  <c r="CN64" i="10"/>
  <c r="CN58" i="10"/>
  <c r="CT58" i="10"/>
  <c r="CM58" i="10" s="1"/>
  <c r="N58" i="1" s="1"/>
  <c r="CT46" i="10"/>
  <c r="CM46" i="10" s="1"/>
  <c r="N46" i="1" s="1"/>
  <c r="CN46" i="10"/>
  <c r="CT28" i="10"/>
  <c r="CM28" i="10" s="1"/>
  <c r="N28" i="1" s="1"/>
  <c r="CN28" i="10"/>
  <c r="CT10" i="10"/>
  <c r="CM10" i="10" s="1"/>
  <c r="N10" i="1" s="1"/>
  <c r="CN10" i="10"/>
  <c r="CN61" i="10"/>
  <c r="CT40" i="10"/>
  <c r="CM40" i="10" s="1"/>
  <c r="N40" i="1" s="1"/>
  <c r="CT69" i="10"/>
  <c r="CM69" i="10" s="1"/>
  <c r="N69" i="1" s="1"/>
  <c r="CN69" i="10"/>
  <c r="CT63" i="10"/>
  <c r="CM63" i="10" s="1"/>
  <c r="N63" i="1" s="1"/>
  <c r="CN63" i="10"/>
  <c r="CT57" i="10"/>
  <c r="CM57" i="10" s="1"/>
  <c r="N57" i="1" s="1"/>
  <c r="CN57" i="10"/>
  <c r="CT51" i="10"/>
  <c r="CM51" i="10" s="1"/>
  <c r="N51" i="1" s="1"/>
  <c r="CN51" i="10"/>
  <c r="CT45" i="10"/>
  <c r="CM45" i="10" s="1"/>
  <c r="N45" i="1" s="1"/>
  <c r="CN45" i="10"/>
  <c r="CT39" i="10"/>
  <c r="CM39" i="10" s="1"/>
  <c r="N39" i="1" s="1"/>
  <c r="CN3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BS51" i="10"/>
  <c r="BS45" i="10"/>
  <c r="BS39" i="10"/>
  <c r="BS33" i="10"/>
  <c r="BS27" i="10"/>
  <c r="BS21" i="10"/>
  <c r="BS15" i="10"/>
  <c r="BS9" i="10"/>
  <c r="CN52" i="10"/>
  <c r="CT13" i="10"/>
  <c r="CM13" i="10" s="1"/>
  <c r="N13" i="1" s="1"/>
  <c r="CT55" i="10"/>
  <c r="CM55" i="10" s="1"/>
  <c r="N55" i="1" s="1"/>
  <c r="CN55" i="10"/>
  <c r="CT37" i="10"/>
  <c r="CM37" i="10" s="1"/>
  <c r="N37" i="1" s="1"/>
  <c r="CN37" i="10"/>
  <c r="CT31" i="10"/>
  <c r="CM31" i="10" s="1"/>
  <c r="CN31" i="10"/>
  <c r="CT19" i="10"/>
  <c r="CM19" i="10" s="1"/>
  <c r="N19" i="1" s="1"/>
  <c r="CN19" i="10"/>
  <c r="CN34" i="10"/>
  <c r="CT66" i="10"/>
  <c r="CM66" i="10" s="1"/>
  <c r="N66" i="1" s="1"/>
  <c r="CN66" i="10"/>
  <c r="CT60" i="10"/>
  <c r="CM60" i="10" s="1"/>
  <c r="N60" i="1" s="1"/>
  <c r="CN60" i="10"/>
  <c r="CT54" i="10"/>
  <c r="CM54" i="10" s="1"/>
  <c r="N54" i="1" s="1"/>
  <c r="CN54" i="10"/>
  <c r="CT48" i="10"/>
  <c r="CM48" i="10" s="1"/>
  <c r="N48" i="1" s="1"/>
  <c r="CN48" i="10"/>
  <c r="CT42" i="10"/>
  <c r="CM42" i="10" s="1"/>
  <c r="CN42" i="10"/>
  <c r="CT36" i="10"/>
  <c r="CM36" i="10" s="1"/>
  <c r="N36" i="1" s="1"/>
  <c r="CN36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BS60" i="10"/>
  <c r="BS54" i="10"/>
  <c r="BS48" i="10"/>
  <c r="BS42" i="10"/>
  <c r="BS36" i="10"/>
  <c r="BS30" i="10"/>
  <c r="BS24" i="10"/>
  <c r="BS18" i="10"/>
  <c r="BS12" i="10"/>
  <c r="CF52" i="10"/>
  <c r="CF46" i="10"/>
  <c r="CF40" i="10"/>
  <c r="CF34" i="10"/>
  <c r="CF28" i="10"/>
  <c r="CF22" i="10"/>
  <c r="CF16" i="10"/>
  <c r="CN25" i="10"/>
  <c r="CT65" i="10"/>
  <c r="CM65" i="10" s="1"/>
  <c r="N65" i="1" s="1"/>
  <c r="CN65" i="10"/>
  <c r="CT59" i="10"/>
  <c r="CM59" i="10" s="1"/>
  <c r="N59" i="1" s="1"/>
  <c r="CN59" i="10"/>
  <c r="CT53" i="10"/>
  <c r="CM53" i="10" s="1"/>
  <c r="N53" i="1" s="1"/>
  <c r="CN53" i="10"/>
  <c r="CT47" i="10"/>
  <c r="CM47" i="10" s="1"/>
  <c r="N47" i="1" s="1"/>
  <c r="CN47" i="10"/>
  <c r="CT41" i="10"/>
  <c r="CM41" i="10" s="1"/>
  <c r="N41" i="1" s="1"/>
  <c r="CN41" i="10"/>
  <c r="CT35" i="10"/>
  <c r="CM35" i="10" s="1"/>
  <c r="N35" i="1" s="1"/>
  <c r="CN35" i="10"/>
  <c r="CT29" i="10"/>
  <c r="CM29" i="10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CN70" i="10"/>
  <c r="CN16" i="10"/>
  <c r="CT67" i="10"/>
  <c r="CM67" i="10" s="1"/>
  <c r="N67" i="1" s="1"/>
  <c r="F34" i="5"/>
  <c r="D34" i="5" s="1"/>
  <c r="F16" i="5"/>
  <c r="D16" i="5" s="1"/>
  <c r="F40" i="5"/>
  <c r="D40" i="5" s="1"/>
  <c r="D52" i="5"/>
  <c r="D60" i="5"/>
  <c r="D42" i="5"/>
  <c r="D69" i="5"/>
  <c r="D63" i="5"/>
  <c r="D57" i="5"/>
  <c r="D51" i="5"/>
  <c r="D45" i="5"/>
  <c r="D39" i="5"/>
  <c r="D33" i="5"/>
  <c r="D27" i="5"/>
  <c r="D21" i="5"/>
  <c r="D15" i="5"/>
  <c r="D9" i="5"/>
  <c r="F28" i="5"/>
  <c r="D28" i="5" s="1"/>
  <c r="D62" i="5"/>
  <c r="D44" i="5"/>
  <c r="D14" i="5"/>
  <c r="D8" i="5"/>
  <c r="D70" i="5"/>
  <c r="F64" i="5"/>
  <c r="D64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D52" i="10" l="1"/>
  <c r="H52" i="1"/>
  <c r="K52" i="1" s="1"/>
  <c r="L52" i="1" s="1"/>
  <c r="H53" i="1"/>
  <c r="K53" i="1" s="1"/>
  <c r="L53" i="1" s="1"/>
  <c r="BY17" i="10"/>
  <c r="BR17" i="10" s="1"/>
  <c r="M17" i="1" s="1"/>
  <c r="BS17" i="10"/>
  <c r="CT8" i="10"/>
  <c r="CM8" i="10" s="1"/>
  <c r="CN8" i="10"/>
  <c r="CT26" i="10"/>
  <c r="CM26" i="10" s="1"/>
  <c r="N26" i="1" s="1"/>
  <c r="CN26" i="10"/>
  <c r="CT44" i="10"/>
  <c r="CM44" i="10" s="1"/>
  <c r="N44" i="1" s="1"/>
  <c r="CN44" i="10"/>
  <c r="CT62" i="10"/>
  <c r="CM62" i="10" s="1"/>
  <c r="N62" i="1" s="1"/>
  <c r="CN62" i="10"/>
  <c r="BR16" i="10"/>
  <c r="M16" i="1" s="1"/>
  <c r="BR46" i="10"/>
  <c r="M46" i="1" s="1"/>
  <c r="D23" i="10"/>
  <c r="D26" i="10"/>
  <c r="D20" i="10"/>
  <c r="H35" i="1"/>
  <c r="K35" i="1" s="1"/>
  <c r="L35" i="1" s="1"/>
  <c r="D70" i="10"/>
  <c r="H70" i="1"/>
  <c r="K70" i="1" s="1"/>
  <c r="L70" i="1" s="1"/>
  <c r="BY47" i="10"/>
  <c r="BR47" i="10" s="1"/>
  <c r="M47" i="1" s="1"/>
  <c r="BS47" i="10"/>
  <c r="CT50" i="10"/>
  <c r="CM50" i="10" s="1"/>
  <c r="N50" i="1" s="1"/>
  <c r="CN50" i="10"/>
  <c r="D10" i="10"/>
  <c r="H10" i="1"/>
  <c r="K10" i="1" s="1"/>
  <c r="L10" i="1" s="1"/>
  <c r="D58" i="10"/>
  <c r="H58" i="1"/>
  <c r="K58" i="1" s="1"/>
  <c r="L58" i="1" s="1"/>
  <c r="D47" i="10"/>
  <c r="H47" i="1"/>
  <c r="K47" i="1" s="1"/>
  <c r="L47" i="1" s="1"/>
  <c r="BY59" i="10"/>
  <c r="BR59" i="10" s="1"/>
  <c r="M59" i="1" s="1"/>
  <c r="BS59" i="10"/>
  <c r="H14" i="1"/>
  <c r="K14" i="1" s="1"/>
  <c r="L14" i="1" s="1"/>
  <c r="H32" i="1"/>
  <c r="K32" i="1" s="1"/>
  <c r="L32" i="1" s="1"/>
  <c r="H50" i="1"/>
  <c r="K50" i="1" s="1"/>
  <c r="L50" i="1" s="1"/>
  <c r="H68" i="1"/>
  <c r="K68" i="1" s="1"/>
  <c r="L68" i="1" s="1"/>
  <c r="H29" i="1"/>
  <c r="K29" i="1" s="1"/>
  <c r="L29" i="1" s="1"/>
  <c r="BY23" i="10"/>
  <c r="BR23" i="10" s="1"/>
  <c r="M23" i="1" s="1"/>
  <c r="BS23" i="10"/>
  <c r="D38" i="10"/>
  <c r="CT68" i="10"/>
  <c r="CM68" i="10" s="1"/>
  <c r="N68" i="1" s="1"/>
  <c r="CN68" i="10"/>
  <c r="D28" i="10"/>
  <c r="H28" i="1"/>
  <c r="K28" i="1" s="1"/>
  <c r="L28" i="1" s="1"/>
  <c r="H56" i="1"/>
  <c r="K56" i="1" s="1"/>
  <c r="L56" i="1" s="1"/>
  <c r="BY53" i="10"/>
  <c r="BR53" i="10" s="1"/>
  <c r="M53" i="1" s="1"/>
  <c r="BS53" i="10"/>
  <c r="BY41" i="10"/>
  <c r="BR41" i="10" s="1"/>
  <c r="M41" i="1" s="1"/>
  <c r="BS41" i="10"/>
  <c r="H59" i="1"/>
  <c r="K59" i="1" s="1"/>
  <c r="L59" i="1" s="1"/>
  <c r="BY35" i="10"/>
  <c r="BR35" i="10" s="1"/>
  <c r="M35" i="1" s="1"/>
  <c r="BS35" i="10"/>
  <c r="CT14" i="10"/>
  <c r="CM14" i="10" s="1"/>
  <c r="N14" i="1" s="1"/>
  <c r="CN14" i="10"/>
  <c r="D34" i="10"/>
  <c r="H34" i="1"/>
  <c r="K34" i="1" s="1"/>
  <c r="L34" i="1" s="1"/>
  <c r="CT20" i="10"/>
  <c r="CM20" i="10" s="1"/>
  <c r="N20" i="1" s="1"/>
  <c r="CN20" i="10"/>
  <c r="CT38" i="10"/>
  <c r="CM38" i="10" s="1"/>
  <c r="N38" i="1" s="1"/>
  <c r="CN38" i="10"/>
  <c r="CT56" i="10"/>
  <c r="CM56" i="10" s="1"/>
  <c r="N56" i="1" s="1"/>
  <c r="CN56" i="10"/>
  <c r="BR34" i="10"/>
  <c r="M34" i="1" s="1"/>
  <c r="D11" i="10"/>
  <c r="H11" i="1"/>
  <c r="K11" i="1" s="1"/>
  <c r="L11" i="1" s="1"/>
  <c r="D65" i="10"/>
  <c r="D62" i="10"/>
  <c r="D16" i="10"/>
  <c r="H16" i="1"/>
  <c r="K16" i="1" s="1"/>
  <c r="L16" i="1" s="1"/>
  <c r="CT32" i="10"/>
  <c r="CM32" i="10" s="1"/>
  <c r="N32" i="1" s="1"/>
  <c r="CN32" i="10"/>
  <c r="BR52" i="10"/>
  <c r="M52" i="1" s="1"/>
  <c r="D41" i="10"/>
  <c r="H41" i="1"/>
  <c r="K41" i="1" s="1"/>
  <c r="L41" i="1" s="1"/>
  <c r="D46" i="10"/>
  <c r="H46" i="1"/>
  <c r="K46" i="1" s="1"/>
  <c r="L46" i="1" s="1"/>
  <c r="D17" i="10"/>
  <c r="BY29" i="10"/>
  <c r="BR29" i="10" s="1"/>
  <c r="M29" i="1" s="1"/>
  <c r="BS29" i="10"/>
  <c r="BY11" i="10"/>
  <c r="BR11" i="10" s="1"/>
  <c r="M11" i="1" s="1"/>
  <c r="BS11" i="10"/>
  <c r="BY65" i="10"/>
  <c r="BR65" i="10" s="1"/>
  <c r="M65" i="1" s="1"/>
  <c r="BS65" i="10"/>
  <c r="F7" i="10"/>
  <c r="BZ7" i="10" s="1"/>
  <c r="T7" i="9"/>
  <c r="BJ7" i="4" s="1"/>
  <c r="T7" i="4" s="1"/>
  <c r="AU7" i="10"/>
  <c r="CY7" i="10" s="1"/>
  <c r="CR7" i="10" s="1"/>
  <c r="V7" i="10"/>
  <c r="CD7" i="10" s="1"/>
  <c r="BW7" i="10" s="1"/>
  <c r="R7" i="10"/>
  <c r="CC7" i="10" s="1"/>
  <c r="BV7" i="10" s="1"/>
  <c r="M7" i="8"/>
  <c r="Z7" i="10"/>
  <c r="CE7" i="10" s="1"/>
  <c r="BX7" i="10" s="1"/>
  <c r="EH7" i="8"/>
  <c r="N7" i="10"/>
  <c r="CB7" i="10" s="1"/>
  <c r="BU7" i="10" s="1"/>
  <c r="P7" i="9"/>
  <c r="BF7" i="4" s="1"/>
  <c r="P7" i="4" s="1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88" i="13"/>
  <c r="AA162" i="13"/>
  <c r="AA19" i="13"/>
  <c r="AA69" i="13"/>
  <c r="AA5" i="13"/>
  <c r="AA40" i="13"/>
  <c r="AA183" i="13"/>
  <c r="AA156" i="13"/>
  <c r="AA96" i="13"/>
  <c r="AA16" i="13"/>
  <c r="AA212" i="13"/>
  <c r="AA85" i="13"/>
  <c r="AA148" i="13"/>
  <c r="AA41" i="13"/>
  <c r="AA37" i="13"/>
  <c r="AA179" i="13"/>
  <c r="AA91" i="13"/>
  <c r="AA48" i="13"/>
  <c r="AA25" i="13"/>
  <c r="AA163" i="13"/>
  <c r="AA180" i="13"/>
  <c r="AA228" i="13"/>
  <c r="AA140" i="13"/>
  <c r="AA72" i="13"/>
  <c r="AA66" i="13"/>
  <c r="AA176" i="13"/>
  <c r="AA39" i="13"/>
  <c r="AA144" i="13"/>
  <c r="AA89" i="13"/>
  <c r="AA83" i="13"/>
  <c r="AA56" i="13"/>
  <c r="AA227" i="13"/>
  <c r="AA192" i="13"/>
  <c r="AA42" i="13"/>
  <c r="AA116" i="13"/>
  <c r="AA206" i="13"/>
  <c r="AA90" i="13"/>
  <c r="AA53" i="13"/>
  <c r="AA57" i="13"/>
  <c r="AA11" i="13"/>
  <c r="AA220" i="13"/>
  <c r="AA112" i="13"/>
  <c r="AA174" i="13"/>
  <c r="AA111" i="13"/>
  <c r="AA27" i="13"/>
  <c r="AA167" i="13"/>
  <c r="AA60" i="13"/>
  <c r="AA106" i="13"/>
  <c r="AA23" i="13"/>
  <c r="AA9" i="13"/>
  <c r="AA12" i="13"/>
  <c r="AA236" i="13"/>
  <c r="AA43" i="13"/>
  <c r="AA44" i="13"/>
  <c r="AA211" i="13"/>
  <c r="AA110" i="13"/>
  <c r="AA245" i="13"/>
  <c r="AA225" i="13"/>
  <c r="AA80" i="13"/>
  <c r="AA30" i="13"/>
  <c r="AA187" i="13"/>
  <c r="AA197" i="13"/>
  <c r="AA109" i="13"/>
  <c r="AA181" i="13"/>
  <c r="AA97" i="13"/>
  <c r="AA154" i="13"/>
  <c r="AA164" i="13"/>
  <c r="AA182" i="13"/>
  <c r="AA79" i="13"/>
  <c r="AA130" i="13"/>
  <c r="AA22" i="13"/>
  <c r="AA170" i="13"/>
  <c r="AA142" i="13"/>
  <c r="AA233" i="13"/>
  <c r="AA143" i="13"/>
  <c r="AA138" i="13"/>
  <c r="AA173" i="13"/>
  <c r="AA246" i="13"/>
  <c r="AA195" i="13"/>
  <c r="AA78" i="13"/>
  <c r="AA17" i="13"/>
  <c r="AA168" i="13"/>
  <c r="AA239" i="13"/>
  <c r="AA203" i="13"/>
  <c r="AA62" i="13"/>
  <c r="AA185" i="13"/>
  <c r="AA196" i="13"/>
  <c r="AA59" i="13"/>
  <c r="AA115" i="13"/>
  <c r="AA213" i="13"/>
  <c r="AA204" i="13"/>
  <c r="AA205" i="13"/>
  <c r="AA132" i="13"/>
  <c r="AA241" i="13"/>
  <c r="AA94" i="13"/>
  <c r="AA151" i="13"/>
  <c r="AA64" i="13"/>
  <c r="AA8" i="13"/>
  <c r="AA150" i="13"/>
  <c r="AA126" i="13"/>
  <c r="AA232" i="13"/>
  <c r="AA24" i="13"/>
  <c r="AA221" i="13"/>
  <c r="AA105" i="13"/>
  <c r="AA214" i="13"/>
  <c r="AA61" i="13"/>
  <c r="AA149" i="13"/>
  <c r="AA47" i="13"/>
  <c r="AA46" i="13"/>
  <c r="AA193" i="13"/>
  <c r="AA134" i="13"/>
  <c r="AA224" i="13"/>
  <c r="AA216" i="13"/>
  <c r="AA103" i="13"/>
  <c r="AA114" i="13"/>
  <c r="AA189" i="13"/>
  <c r="AA100" i="13"/>
  <c r="AA118" i="13"/>
  <c r="AA139" i="13"/>
  <c r="AA217" i="13"/>
  <c r="AA101" i="13"/>
  <c r="AA155" i="13"/>
  <c r="AA169" i="13"/>
  <c r="AA26" i="13"/>
  <c r="AA71" i="13"/>
  <c r="AA131" i="13"/>
  <c r="AA218" i="13"/>
  <c r="AA209" i="13"/>
  <c r="AA200" i="13"/>
  <c r="AA84" i="13"/>
  <c r="AA7" i="13"/>
  <c r="AA98" i="13"/>
  <c r="AA14" i="13"/>
  <c r="AA250" i="13"/>
  <c r="AA32" i="13"/>
  <c r="AA31" i="13"/>
  <c r="AA113" i="13"/>
  <c r="AA123" i="13"/>
  <c r="AA136" i="13"/>
  <c r="AA2" i="13"/>
  <c r="AA58" i="13"/>
  <c r="AA36" i="13"/>
  <c r="AA191" i="13"/>
  <c r="AA186" i="13"/>
  <c r="AA21" i="13"/>
  <c r="AA15" i="13"/>
  <c r="AA33" i="13"/>
  <c r="AA248" i="13"/>
  <c r="AA125" i="13"/>
  <c r="AA38" i="13"/>
  <c r="AA28" i="13"/>
  <c r="AA88" i="13"/>
  <c r="AA166" i="13"/>
  <c r="AA35" i="13"/>
  <c r="AA10" i="13"/>
  <c r="AA95" i="13"/>
  <c r="AA231" i="13"/>
  <c r="AA235" i="13"/>
  <c r="AA215" i="13"/>
  <c r="AA153" i="13"/>
  <c r="AA129" i="13"/>
  <c r="AA198" i="13"/>
  <c r="AA29" i="13"/>
  <c r="AA121" i="13"/>
  <c r="AA190" i="13"/>
  <c r="AA49" i="13"/>
  <c r="AA229" i="13"/>
  <c r="AA108" i="13"/>
  <c r="AA99" i="13"/>
  <c r="AA50" i="13"/>
  <c r="AA34" i="13"/>
  <c r="AA133" i="13"/>
  <c r="AA194" i="13"/>
  <c r="AA249" i="13"/>
  <c r="AA67" i="13"/>
  <c r="AA75" i="13"/>
  <c r="AA238" i="13"/>
  <c r="AA199" i="13"/>
  <c r="AA117" i="13"/>
  <c r="AA207" i="13"/>
  <c r="AA242" i="13"/>
  <c r="AA124" i="13"/>
  <c r="AA68" i="13"/>
  <c r="AA240" i="13"/>
  <c r="AA171" i="13"/>
  <c r="AA76" i="13"/>
  <c r="AA159" i="13"/>
  <c r="AA247" i="13"/>
  <c r="AA74" i="13"/>
  <c r="AA65" i="13"/>
  <c r="AA160" i="13"/>
  <c r="AA45" i="13"/>
  <c r="AA70" i="13"/>
  <c r="AA13" i="13"/>
  <c r="AA237" i="13"/>
  <c r="AA208" i="13"/>
  <c r="AA104" i="13"/>
  <c r="AA201" i="13"/>
  <c r="AA137" i="13"/>
  <c r="AA226" i="13"/>
  <c r="AA87" i="13"/>
  <c r="AA202" i="13"/>
  <c r="AA6" i="13"/>
  <c r="AA92" i="13"/>
  <c r="AA152" i="13"/>
  <c r="AA54" i="13"/>
  <c r="AA141" i="13"/>
  <c r="AA63" i="13"/>
  <c r="AA165" i="13"/>
  <c r="AA52" i="13"/>
  <c r="AA230" i="13"/>
  <c r="AA219" i="13"/>
  <c r="AA86" i="13"/>
  <c r="AA222" i="13"/>
  <c r="AA177" i="13"/>
  <c r="AA157" i="13"/>
  <c r="AA135" i="13"/>
  <c r="AA82" i="13"/>
  <c r="AA102" i="13"/>
  <c r="AA20" i="13"/>
  <c r="AA51" i="13"/>
  <c r="AA107" i="13"/>
  <c r="AA73" i="13"/>
  <c r="AA172" i="13"/>
  <c r="AA18" i="13"/>
  <c r="AA120" i="13"/>
  <c r="AA223" i="13"/>
  <c r="AA178" i="13"/>
  <c r="AA210" i="13"/>
  <c r="AA146" i="13"/>
  <c r="AA244" i="13"/>
  <c r="AA122" i="13"/>
  <c r="AA175" i="13"/>
  <c r="AA147" i="13"/>
  <c r="AA184" i="13"/>
  <c r="AA145" i="13"/>
  <c r="AA119" i="13"/>
  <c r="AA234" i="13"/>
  <c r="AA243" i="13"/>
  <c r="AA161" i="13"/>
  <c r="AA93" i="13"/>
  <c r="AA81" i="13"/>
  <c r="AA77" i="13"/>
  <c r="AA128" i="13"/>
  <c r="AA55" i="13"/>
  <c r="AA158" i="13"/>
  <c r="AA127" i="13"/>
  <c r="CB7" i="8" l="1"/>
  <c r="E7" i="8"/>
  <c r="E7" i="10"/>
  <c r="DZ7" i="8"/>
  <c r="BM7" i="8"/>
  <c r="CQ7" i="8"/>
  <c r="AX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29" i="14"/>
  <c r="M31" i="14"/>
  <c r="M14" i="14"/>
  <c r="M24" i="14"/>
  <c r="M26" i="14"/>
  <c r="I21" i="14"/>
  <c r="C16" i="14"/>
  <c r="M15" i="14"/>
  <c r="M16" i="14"/>
  <c r="M9" i="14"/>
  <c r="C20" i="14"/>
  <c r="M35" i="14"/>
  <c r="M29" i="14"/>
  <c r="M13" i="14"/>
  <c r="I37" i="14"/>
  <c r="C39" i="14"/>
  <c r="M19" i="14"/>
  <c r="M18" i="14"/>
  <c r="M28" i="14"/>
  <c r="M8" i="14"/>
  <c r="F40" i="14"/>
  <c r="M27" i="14"/>
  <c r="I17" i="14"/>
  <c r="I13" i="14"/>
  <c r="F8" i="14"/>
  <c r="M23" i="14"/>
  <c r="M12" i="14"/>
  <c r="I25" i="14"/>
  <c r="M17" i="14"/>
  <c r="M38" i="14"/>
  <c r="M30" i="14"/>
  <c r="M22" i="14"/>
  <c r="M34" i="14"/>
  <c r="M36" i="14"/>
  <c r="C24" i="14"/>
  <c r="M25" i="14"/>
  <c r="C38" i="14"/>
  <c r="M7" i="14"/>
  <c r="C10" i="14"/>
  <c r="M37" i="14"/>
  <c r="M32" i="14"/>
  <c r="M33" i="14"/>
  <c r="M20" i="14"/>
  <c r="I33" i="14"/>
  <c r="F5" i="14"/>
  <c r="C18" i="14"/>
  <c r="C14" i="14"/>
  <c r="M21" i="14"/>
  <c r="C12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M10" i="14"/>
  <c r="F21" i="14"/>
  <c r="P11" i="14"/>
  <c r="O37" i="14"/>
  <c r="C26" i="14"/>
  <c r="I8" i="14"/>
  <c r="C40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<sst xmlns="http://schemas.openxmlformats.org/spreadsheetml/2006/main" count="7624" uniqueCount="889">
  <si>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</si>
  <si>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</si>
  <si>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</si>
  <si>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</si>
  <si>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</si>
  <si>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</si>
  <si>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</si>
  <si>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</si>
  <si>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</si>
  <si>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</si>
  <si>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</si>
  <si>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</si>
  <si>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</si>
  <si>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</si>
  <si>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</si>
  <si>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</si>
  <si>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</si>
  <si>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</si>
  <si>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</si>
  <si>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</si>
  <si>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</si>
  <si>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</si>
  <si>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</si>
  <si>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</si>
  <si>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</si>
  <si>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</si>
  <si>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</si>
  <si>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</si>
  <si>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</si>
  <si>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</si>
  <si>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</si>
  <si>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</si>
  <si>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</si>
  <si>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</si>
  <si>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</si>
  <si>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</si>
  <si>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</si>
  <si>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</si>
  <si>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</si>
  <si>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</si>
  <si>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</si>
  <si>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</si>
  <si>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</si>
  <si>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</si>
  <si>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</si>
  <si>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</si>
  <si>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</si>
  <si>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</si>
  <si>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</si>
  <si>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</si>
  <si>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</si>
  <si>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</si>
  <si>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</si>
  <si>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</si>
  <si>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</si>
  <si>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</si>
  <si>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</si>
  <si>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</si>
  <si>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</si>
  <si>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</si>
  <si>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</si>
  <si>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</si>
  <si>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</si>
  <si>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</si>
  <si>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</si>
  <si>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</si>
  <si>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</si>
  <si>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</si>
  <si>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</si>
  <si>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</si>
  <si>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</si>
  <si>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</si>
  <si>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</si>
  <si>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</si>
  <si>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</si>
  <si>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</si>
  <si>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</si>
  <si>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</si>
  <si>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</si>
  <si>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</si>
  <si>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</si>
  <si>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</si>
  <si>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</si>
  <si>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</si>
  <si>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</si>
  <si>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</si>
  <si>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</si>
  <si>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</si>
  <si>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</si>
  <si>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</si>
  <si>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</si>
  <si>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</si>
  <si>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</si>
  <si>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</si>
  <si>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</si>
  <si>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</si>
  <si>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</si>
  <si>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</si>
  <si>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</si>
  <si>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</si>
  <si>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</si>
  <si>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</si>
  <si>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</si>
  <si>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</si>
  <si>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</si>
  <si>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</si>
  <si>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</si>
  <si>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</si>
  <si>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</si>
  <si>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</si>
  <si>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</si>
  <si>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</si>
  <si>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</si>
  <si>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</si>
  <si>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</si>
  <si>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</si>
  <si>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</si>
  <si>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</si>
  <si>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</si>
  <si>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</si>
  <si>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</si>
  <si>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</si>
  <si>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</si>
  <si>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</si>
  <si>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</si>
  <si>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</si>
  <si>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</si>
  <si>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</si>
  <si>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</si>
  <si>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</si>
  <si>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</si>
  <si>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</si>
  <si>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</si>
  <si>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</si>
  <si>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</si>
  <si>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</si>
  <si>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</si>
  <si>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</si>
  <si>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</si>
  <si>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</si>
  <si>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</si>
  <si>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</si>
  <si>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</si>
  <si>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</si>
  <si>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</si>
  <si>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</si>
  <si>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</si>
  <si>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</si>
  <si>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</si>
  <si>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</si>
  <si>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</si>
  <si>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</si>
  <si>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</si>
  <si>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</si>
  <si>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</si>
  <si>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</si>
  <si>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</si>
  <si>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</si>
  <si>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</si>
  <si>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</si>
  <si>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</si>
  <si>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</si>
  <si>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</si>
  <si>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</si>
  <si>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</si>
  <si>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</si>
  <si>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</si>
  <si>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</si>
  <si>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</si>
  <si>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</si>
  <si>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</si>
  <si>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</si>
  <si>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</si>
  <si>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</si>
  <si>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</si>
  <si>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</si>
  <si>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</si>
  <si>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</si>
  <si>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</si>
  <si>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</si>
  <si>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</si>
  <si>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</si>
  <si>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</si>
  <si>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</si>
  <si>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</si>
  <si>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</si>
  <si>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</si>
  <si>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</si>
  <si>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</si>
  <si>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</si>
  <si>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</si>
  <si>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</si>
  <si>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</si>
  <si>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</si>
  <si>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</si>
  <si>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</si>
  <si>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</si>
  <si>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</si>
  <si>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</si>
  <si>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</si>
  <si>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</si>
  <si>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</si>
  <si>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</si>
  <si>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</si>
  <si>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</si>
  <si>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</si>
  <si>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</si>
  <si>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</si>
  <si>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</si>
  <si>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</si>
  <si>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</si>
  <si>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</si>
  <si>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</si>
  <si>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</si>
  <si>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</si>
  <si>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</si>
  <si>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</si>
  <si>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</si>
  <si>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</si>
  <si>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</si>
  <si>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</si>
  <si>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</si>
  <si>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</si>
  <si>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</si>
  <si>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</si>
  <si>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</si>
  <si>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</si>
  <si>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</si>
  <si>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</si>
  <si>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</si>
  <si>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</si>
  <si>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</si>
  <si>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</si>
  <si>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</si>
  <si>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</si>
  <si>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</si>
  <si>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</si>
  <si>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</si>
  <si>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</si>
  <si>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</si>
  <si>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</si>
  <si>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</si>
  <si>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</si>
  <si>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</si>
  <si>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</si>
  <si>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</si>
  <si>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</si>
  <si>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</si>
  <si>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</si>
  <si>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</si>
  <si>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</si>
  <si>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</si>
  <si>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</si>
  <si>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</si>
  <si>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</si>
  <si>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</si>
  <si>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</si>
  <si>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</si>
  <si>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</si>
  <si>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</si>
  <si>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</si>
  <si>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</si>
  <si>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</si>
  <si>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</si>
  <si>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</si>
  <si>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</si>
  <si>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</si>
  <si>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</si>
  <si>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</si>
  <si>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</si>
  <si>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</si>
  <si>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</si>
  <si>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</si>
  <si>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</si>
  <si>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</si>
  <si>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</si>
  <si>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</si>
  <si>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</si>
  <si>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</si>
  <si>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</si>
  <si>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</si>
  <si>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</si>
  <si>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</si>
  <si>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</si>
  <si>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</si>
  <si>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</si>
  <si>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</si>
  <si>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</si>
  <si>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</si>
  <si>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</si>
  <si>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</si>
  <si>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</si>
  <si>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</si>
  <si>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</si>
  <si>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</si>
  <si>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</si>
  <si>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</si>
  <si>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</si>
  <si>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</si>
  <si>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</si>
  <si>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</si>
  <si>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</si>
  <si>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</si>
  <si>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</si>
  <si>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</si>
  <si>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</si>
  <si>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</si>
  <si>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</si>
  <si>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</si>
  <si>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</si>
  <si>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</si>
  <si>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</si>
  <si>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</si>
  <si>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</si>
  <si>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</si>
  <si>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</si>
  <si>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</si>
  <si>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</si>
  <si>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</si>
  <si>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</si>
  <si>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</si>
  <si>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</si>
  <si>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</si>
  <si>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</si>
  <si>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</si>
  <si>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</si>
  <si>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</si>
  <si>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</si>
  <si>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</si>
  <si>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</si>
  <si>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</si>
  <si>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</si>
  <si>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</si>
  <si>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</si>
  <si>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</si>
  <si>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</si>
  <si>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</si>
  <si>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</si>
  <si>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</si>
  <si>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</si>
  <si>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</si>
  <si>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</si>
  <si>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</si>
  <si>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</si>
  <si>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</si>
  <si>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</si>
  <si>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</si>
  <si>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</si>
  <si>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</si>
  <si>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</si>
  <si>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</si>
  <si>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</si>
  <si>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</si>
  <si>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</si>
  <si>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</si>
  <si>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</si>
  <si>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</si>
  <si>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</si>
  <si>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</si>
  <si>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</si>
  <si>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</si>
  <si>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</si>
  <si>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</si>
  <si>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</si>
  <si>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</si>
  <si>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</si>
  <si>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</si>
  <si>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</si>
  <si>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</si>
  <si>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</si>
  <si>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</si>
  <si>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</si>
  <si>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</si>
  <si>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</si>
  <si>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</si>
  <si>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</si>
  <si>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</si>
  <si>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</si>
  <si>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</si>
  <si>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</si>
  <si>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</si>
  <si>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</si>
  <si>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</si>
  <si>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</si>
  <si>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</si>
  <si>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</si>
  <si>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</si>
  <si>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</si>
  <si>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</si>
  <si>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</si>
  <si>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</si>
  <si>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</si>
  <si>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</si>
  <si>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</si>
  <si>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</si>
  <si>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</si>
  <si>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</si>
  <si>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</si>
  <si>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</si>
  <si>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</si>
  <si>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</si>
  <si>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</si>
  <si>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</si>
  <si>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</si>
  <si>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</si>
  <si>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</si>
  <si>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</si>
  <si>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</si>
  <si>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</si>
  <si>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</si>
  <si>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</si>
  <si>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</si>
  <si>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</si>
  <si>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</si>
  <si>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</si>
  <si>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</si>
  <si>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</si>
  <si>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</si>
  <si>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</si>
  <si>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</si>
  <si>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</si>
  <si>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</si>
  <si>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</si>
  <si>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</si>
  <si>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</si>
  <si>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</si>
  <si>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</si>
  <si>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</si>
  <si>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</si>
  <si>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</si>
  <si>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</si>
  <si>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</si>
  <si>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</si>
  <si>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</si>
  <si>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</si>
  <si>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</si>
  <si>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</si>
  <si>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</si>
  <si>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</si>
  <si>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</si>
  <si>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</si>
  <si>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</si>
  <si>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</si>
  <si>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</si>
  <si>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</si>
  <si>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</si>
  <si>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</si>
  <si>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</si>
  <si>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</si>
  <si>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</si>
  <si>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</si>
  <si>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</si>
  <si>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</si>
  <si>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</si>
  <si>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</si>
  <si>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</si>
  <si>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</si>
  <si>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</si>
  <si>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</si>
  <si>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</si>
  <si>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</si>
  <si>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</si>
  <si>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</si>
  <si>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</si>
  <si>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</si>
  <si>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</si>
  <si>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</si>
  <si>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</si>
  <si>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</si>
  <si>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</si>
  <si>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</si>
  <si>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</si>
  <si>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</si>
  <si>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</si>
  <si>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</si>
  <si>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</si>
  <si>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</si>
  <si>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</si>
  <si>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</si>
  <si>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</si>
  <si>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</si>
  <si>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</si>
  <si>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</si>
  <si>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</si>
  <si>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</si>
  <si>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</si>
  <si>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</si>
  <si>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</si>
  <si>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</si>
  <si>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</si>
  <si>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</si>
  <si>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</si>
  <si>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</si>
  <si>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</si>
  <si>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</si>
  <si>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</si>
  <si>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</si>
  <si>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</si>
  <si>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</si>
  <si>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</si>
  <si>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</si>
  <si>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</si>
  <si>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</si>
  <si>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</si>
  <si>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</si>
  <si>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</si>
  <si>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</si>
  <si>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</si>
  <si>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</si>
  <si>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</si>
  <si>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</si>
  <si>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</si>
  <si>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</si>
  <si>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</si>
  <si>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</si>
  <si>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</si>
  <si>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</si>
  <si>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</si>
  <si>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</si>
  <si>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</si>
  <si>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</si>
  <si>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</si>
  <si>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</si>
  <si>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</si>
  <si>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</si>
  <si>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</si>
  <si>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</si>
  <si>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</si>
  <si>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</si>
  <si>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</si>
  <si>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</si>
  <si>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</si>
  <si>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</si>
  <si>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</si>
  <si>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</si>
  <si>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</si>
  <si>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</si>
  <si>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</si>
  <si>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</si>
  <si>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</si>
  <si>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</si>
  <si>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</si>
  <si>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</si>
  <si>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</si>
  <si>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</si>
  <si>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</si>
  <si>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</si>
  <si>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</si>
  <si>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</si>
  <si>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</si>
  <si>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</si>
  <si>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</si>
  <si>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</si>
  <si>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</si>
  <si>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</si>
  <si>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</si>
  <si>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</si>
  <si>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</si>
  <si>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</si>
  <si>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</si>
  <si>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</si>
  <si>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</si>
  <si>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</si>
  <si>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</si>
  <si>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</si>
  <si>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</si>
  <si>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</si>
  <si>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</si>
  <si>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</si>
  <si>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</si>
  <si>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</si>
  <si>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</si>
  <si>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</si>
  <si>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</si>
  <si>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</si>
  <si>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</si>
  <si>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</si>
  <si>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</si>
  <si>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</si>
  <si>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</si>
  <si>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</si>
  <si>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</si>
  <si>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</si>
  <si>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</si>
  <si>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</si>
  <si>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</si>
  <si>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</si>
  <si>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</si>
  <si>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</si>
  <si>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</si>
  <si>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</si>
  <si>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</si>
  <si>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</si>
  <si>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</si>
  <si>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</si>
  <si>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</si>
  <si>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</si>
  <si>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</si>
  <si>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</si>
  <si>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</si>
  <si>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</si>
  <si>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</si>
  <si>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</si>
  <si>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</si>
  <si>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</si>
  <si>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</si>
  <si>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</si>
  <si>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</si>
  <si>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</si>
  <si>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</si>
  <si>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</si>
  <si>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</si>
  <si>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</si>
  <si>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</si>
  <si>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</si>
  <si>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</si>
  <si>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</si>
  <si>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</si>
  <si>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</si>
  <si>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</si>
  <si>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</si>
  <si>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</si>
  <si>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</si>
  <si>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</si>
  <si>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</si>
  <si>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</si>
  <si>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</si>
  <si>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</si>
  <si>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</si>
  <si>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</si>
  <si>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</si>
  <si>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</si>
  <si>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</si>
  <si>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</si>
  <si>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</si>
  <si>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</si>
  <si>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</si>
  <si>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</si>
  <si>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</si>
  <si>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</si>
  <si>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</si>
  <si>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</si>
  <si>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</si>
  <si>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</si>
  <si>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</si>
  <si>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</si>
  <si>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</si>
  <si>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</si>
  <si>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</si>
  <si>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</si>
  <si>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</si>
  <si>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</si>
  <si>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</si>
  <si>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</si>
  <si>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</si>
  <si>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</si>
  <si>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</si>
  <si>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</si>
  <si>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</si>
  <si>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</si>
  <si>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</si>
  <si>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</si>
  <si>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</si>
  <si>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</si>
  <si>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</si>
  <si>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</si>
  <si>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</si>
  <si>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</si>
  <si>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</si>
  <si>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</si>
  <si>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</si>
  <si>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</si>
  <si>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</si>
  <si>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</si>
  <si>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</si>
  <si>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</si>
  <si>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</si>
  <si>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</si>
  <si>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</si>
  <si>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</si>
  <si>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</si>
  <si>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</si>
  <si>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</si>
  <si>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</si>
  <si>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</si>
  <si>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</si>
  <si>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</si>
  <si>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</si>
  <si>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</si>
  <si>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</si>
  <si>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</si>
  <si>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</si>
  <si>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</si>
  <si>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</si>
  <si>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</si>
  <si>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</si>
  <si>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</si>
  <si>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</si>
  <si>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</si>
  <si>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</si>
  <si>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</si>
  <si>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</si>
  <si>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</si>
  <si>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</si>
  <si>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</si>
  <si>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</si>
  <si>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</si>
  <si>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</si>
  <si>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</si>
  <si>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</si>
  <si>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</si>
  <si>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</si>
  <si>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</si>
  <si>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</si>
  <si>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</si>
  <si>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</si>
  <si>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</si>
  <si>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</si>
  <si>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</si>
  <si>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</si>
  <si>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</si>
  <si>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</si>
  <si>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</si>
  <si>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</si>
  <si>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</si>
  <si>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</si>
  <si>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</si>
  <si>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</si>
  <si>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</si>
  <si>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</si>
  <si>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</si>
  <si>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</si>
  <si>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</si>
  <si>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</si>
  <si>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</si>
  <si>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</si>
  <si>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</si>
  <si>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</si>
  <si>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</si>
  <si>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</si>
  <si>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</si>
  <si>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</si>
  <si>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</si>
  <si>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</si>
  <si>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</si>
  <si>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東京都</t>
  </si>
  <si>
    <t>13000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</si>
  <si>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</si>
  <si>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</si>
  <si>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</si>
  <si>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</si>
  <si>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</si>
  <si>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</si>
  <si>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</si>
  <si>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</si>
  <si>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</si>
  <si>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</si>
  <si>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</si>
  <si>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</si>
  <si>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13100</t>
  </si>
  <si>
    <t>東京都23区</t>
  </si>
  <si>
    <t/>
  </si>
  <si>
    <t>有る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</si>
  <si>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</si>
  <si>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</si>
  <si>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</si>
  <si>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</si>
  <si>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</si>
  <si>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</si>
  <si>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</si>
  <si>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</si>
  <si>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</si>
  <si>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</si>
  <si>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</si>
  <si>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</si>
  <si>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</si>
  <si>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</si>
  <si>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</si>
  <si>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</si>
  <si>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</si>
  <si>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</si>
  <si>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</si>
  <si>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</si>
  <si>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</si>
  <si>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</si>
  <si>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</si>
  <si>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</si>
  <si>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</si>
  <si>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</si>
  <si>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</si>
  <si>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</si>
  <si>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</si>
  <si>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</si>
  <si>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</si>
  <si>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</si>
  <si>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</si>
  <si>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</si>
  <si>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</si>
  <si>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</si>
  <si>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</si>
  <si>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</si>
  <si>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</si>
  <si>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</si>
  <si>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</si>
  <si>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</si>
  <si>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</si>
  <si>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</si>
  <si>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</si>
  <si>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</si>
  <si>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</si>
  <si>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</si>
  <si>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</si>
  <si>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</si>
  <si>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</si>
  <si>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</si>
  <si>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</si>
  <si>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</si>
  <si>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</si>
  <si>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</si>
  <si>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無い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</si>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</sst>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13854370</v>
      </c>
      <c r="E7" s="306">
        <f>SUM(E$8:E$207)</f>
        <v>13854195</v>
      </c>
      <c r="F7" s="306">
        <f>SUM(F$8:F$207)</f>
        <v>175</v>
      </c>
      <c r="G7" s="306">
        <f>SUM(G$8:G$207)</f>
        <v>539342</v>
      </c>
      <c r="H7" s="306">
        <f>SUM(ごみ搬入量内訳!E7,+ごみ搬入量内訳!AD7)</f>
        <v>3931657</v>
      </c>
      <c r="I7" s="306">
        <f>ごみ搬入量内訳!BC7</f>
        <v>90058</v>
      </c>
      <c r="J7" s="306">
        <f>資源化量内訳!BO7</f>
        <v>221019</v>
      </c>
      <c r="K7" s="306">
        <f>SUM(H7:J7)</f>
        <v>4242734</v>
      </c>
      <c r="L7" s="306">
        <f>IF(D7&lt;&gt;0,K7/D7/365*1000000,"-")</f>
        <v>839.00810842523231</v>
      </c>
      <c r="M7" s="306">
        <f>IF(D7&lt;&gt;0,(ごみ搬入量内訳!BR7+ごみ処理概要!J7)/ごみ処理概要!D7/365*1000000,"-")</f>
        <v>664.87107410973567</v>
      </c>
      <c r="N7" s="306">
        <f>IF(D7&lt;&gt;0,ごみ搬入量内訳!CM7/ごみ処理概要!D7/365*1000000,"-")</f>
        <v>174.13703431549675</v>
      </c>
      <c r="O7" s="306">
        <f>ごみ搬入量内訳!DH7</f>
        <v>9</v>
      </c>
      <c r="P7" s="306">
        <f>ごみ処理量内訳!E7</f>
        <v>3174506</v>
      </c>
      <c r="Q7" s="306">
        <f>ごみ処理量内訳!N7</f>
        <v>2743</v>
      </c>
      <c r="R7" s="306">
        <f>SUM(S7:Y7)</f>
        <v>403061</v>
      </c>
      <c r="S7" s="306">
        <f>ごみ処理量内訳!G7</f>
        <v>191910</v>
      </c>
      <c r="T7" s="306">
        <f>ごみ処理量内訳!L7</f>
        <v>206236</v>
      </c>
      <c r="U7" s="306">
        <f>ごみ処理量内訳!H7</f>
        <v>3574</v>
      </c>
      <c r="V7" s="306">
        <f>ごみ処理量内訳!I7</f>
        <v>0</v>
      </c>
      <c r="W7" s="306">
        <f>ごみ処理量内訳!J7</f>
        <v>0</v>
      </c>
      <c r="X7" s="306">
        <f>ごみ処理量内訳!K7</f>
        <v>143</v>
      </c>
      <c r="Y7" s="306">
        <f>ごみ処理量内訳!M7</f>
        <v>1198</v>
      </c>
      <c r="Z7" s="306">
        <f>資源化量内訳!Y7</f>
        <v>470655</v>
      </c>
      <c r="AA7" s="306">
        <f>SUM(P7,Q7,R7,Z7)</f>
        <v>4050965</v>
      </c>
      <c r="AB7" s="309">
        <f>IF(AA7&lt;&gt;0,(Z7+P7+R7)/AA7*100,"-")</f>
        <v>99.932287738847407</v>
      </c>
      <c r="AC7" s="306">
        <f>施設資源化量内訳!Y7</f>
        <v>146424</v>
      </c>
      <c r="AD7" s="306">
        <f>施設資源化量内訳!AT7</f>
        <v>53793</v>
      </c>
      <c r="AE7" s="306">
        <f>施設資源化量内訳!BO7</f>
        <v>3573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142</v>
      </c>
      <c r="AI7" s="306">
        <f>施設資源化量内訳!EU7</f>
        <v>138113</v>
      </c>
      <c r="AJ7" s="306">
        <f>SUM(AC7:AI7)</f>
        <v>342045</v>
      </c>
      <c r="AK7" s="309">
        <f>IF((AA7+J7)&lt;&gt;0,(Z7+AJ7+J7)/(AA7+J7)*100,"-")</f>
        <v>24.197632762669524</v>
      </c>
      <c r="AL7" s="309">
        <f>IF((AA7+J7)&lt;&gt;0,(資源化量内訳!D7-資源化量内訳!R7-資源化量内訳!T7-資源化量内訳!V7-資源化量内訳!U7)/(AA7+J7)*100,"-")</f>
        <v>21.084091138918122</v>
      </c>
      <c r="AM7" s="306">
        <f>ごみ処理量内訳!AA7</f>
        <v>2743</v>
      </c>
      <c r="AN7" s="306">
        <f>ごみ処理量内訳!AB7</f>
        <v>225802</v>
      </c>
      <c r="AO7" s="306">
        <f>ごみ処理量内訳!AC7</f>
        <v>23751</v>
      </c>
      <c r="AP7" s="306">
        <f>SUM(AM7:AO7)</f>
        <v>252296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0</v>
      </c>
      <c r="E8" s="292">
        <v>0</v>
      </c>
      <c r="F8" s="292">
        <v>0</v>
      </c>
      <c r="G8" s="292">
        <v>0</v>
      </c>
      <c r="H8" s="292">
        <f>SUM(ごみ搬入量内訳!E8,+ごみ搬入量内訳!AD8)</f>
        <v>2895172</v>
      </c>
      <c r="I8" s="292">
        <f>ごみ搬入量内訳!BC8</f>
        <v>32082</v>
      </c>
      <c r="J8" s="292">
        <f>資源化量内訳!BO8</f>
        <v>158754</v>
      </c>
      <c r="K8" s="292">
        <f>SUM(H8:J8)</f>
        <v>3086008</v>
      </c>
      <c r="L8" s="295" t="str">
        <f>IF(D8&lt;&gt;0,K8/D8/365*1000000,"-")</f>
        <v>-</v>
      </c>
      <c r="M8" s="292" t="str">
        <f>IF(D8&lt;&gt;0,(ごみ搬入量内訳!BR8+ごみ処理概要!J8)/ごみ処理概要!D8/365*1000000,"-")</f>
        <v>-</v>
      </c>
      <c r="N8" s="292" t="str">
        <f>IF(D8&lt;&gt;0,ごみ搬入量内訳!CM8/ごみ処理概要!D8/365*1000000,"-")</f>
        <v>-</v>
      </c>
      <c r="O8" s="292">
        <f>ごみ搬入量内訳!DH8</f>
        <v>0</v>
      </c>
      <c r="P8" s="292">
        <f>ごみ処理量内訳!E8</f>
        <v>2431951</v>
      </c>
      <c r="Q8" s="292">
        <f>ごみ処理量内訳!N8</f>
        <v>2187</v>
      </c>
      <c r="R8" s="292">
        <f>SUM(S8:Y8)</f>
        <v>154899</v>
      </c>
      <c r="S8" s="292">
        <f>ごみ処理量内訳!G8</f>
        <v>102177</v>
      </c>
      <c r="T8" s="292">
        <f>ごみ処理量内訳!L8</f>
        <v>52722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367442</v>
      </c>
      <c r="AA8" s="292">
        <f>SUM(P8,Q8,R8,Z8)</f>
        <v>2956479</v>
      </c>
      <c r="AB8" s="297">
        <f>IF(AA8&lt;&gt;0,(Z8+P8+R8)/AA8*100,"-")</f>
        <v>99.926026871829635</v>
      </c>
      <c r="AC8" s="292">
        <f>施設資源化量内訳!Y8</f>
        <v>61034</v>
      </c>
      <c r="AD8" s="292">
        <f>施設資源化量内訳!AT8</f>
        <v>12344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7904</v>
      </c>
      <c r="AJ8" s="292">
        <f>SUM(AC8:AI8)</f>
        <v>81282</v>
      </c>
      <c r="AK8" s="297">
        <f>IF((AA8+J8)&lt;&gt;0,(Z8+AJ8+J8)/(AA8+J8)*100,"-")</f>
        <v>19.500242838978657</v>
      </c>
      <c r="AL8" s="297">
        <f>IF((AA8+J8)&lt;&gt;0,(資源化量内訳!D8-資源化量内訳!R8-資源化量内訳!T8-資源化量内訳!V8-資源化量内訳!U8)/(AA8+J8)*100,"-")</f>
        <v>17.629467843978283</v>
      </c>
      <c r="AM8" s="292">
        <f>ごみ処理量内訳!AA8</f>
        <v>2187</v>
      </c>
      <c r="AN8" s="292">
        <f>ごみ処理量内訳!AB8</f>
        <v>223342</v>
      </c>
      <c r="AO8" s="292">
        <f>ごみ処理量内訳!AC8</f>
        <v>21698</v>
      </c>
      <c r="AP8" s="292">
        <f>SUM(AM8:AO8)</f>
        <v>247227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67042</v>
      </c>
      <c r="E9" s="292">
        <v>67042</v>
      </c>
      <c r="F9" s="292">
        <v>0</v>
      </c>
      <c r="G9" s="292">
        <v>3016</v>
      </c>
      <c r="H9" s="292">
        <f>SUM(ごみ搬入量内訳!E9,+ごみ搬入量内訳!AD9)</f>
        <v>0</v>
      </c>
      <c r="I9" s="292">
        <f>ごみ搬入量内訳!BC9</f>
        <v>0</v>
      </c>
      <c r="J9" s="292">
        <f>資源化量内訳!BO9</f>
        <v>0</v>
      </c>
      <c r="K9" s="292">
        <f>SUM(H9:J9)</f>
        <v>0</v>
      </c>
      <c r="L9" s="295">
        <f>IF(D9&lt;&gt;0,K9/D9/365*1000000,"-")</f>
        <v>0</v>
      </c>
      <c r="M9" s="292">
        <f>IF(D9&lt;&gt;0,(ごみ搬入量内訳!BR9+ごみ処理概要!J9)/ごみ処理概要!D9/365*1000000,"-")</f>
        <v>0</v>
      </c>
      <c r="N9" s="292">
        <f>IF(D9&lt;&gt;0,ごみ搬入量内訳!CM9/ごみ処理概要!D9/365*1000000,"-")</f>
        <v>0</v>
      </c>
      <c r="O9" s="292">
        <f>ごみ搬入量内訳!DH9</f>
        <v>0</v>
      </c>
      <c r="P9" s="292">
        <f>ごみ処理量内訳!E9</f>
        <v>0</v>
      </c>
      <c r="Q9" s="292">
        <f>ごみ処理量内訳!N9</f>
        <v>0</v>
      </c>
      <c r="R9" s="292">
        <f>SUM(S9:Y9)</f>
        <v>0</v>
      </c>
      <c r="S9" s="292">
        <f>ごみ処理量内訳!G9</f>
        <v>0</v>
      </c>
      <c r="T9" s="292">
        <f>ごみ処理量内訳!L9</f>
        <v>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0</v>
      </c>
      <c r="AB9" s="297" t="str">
        <f>IF(AA9&lt;&gt;0,(Z9+P9+R9)/AA9*100,"-")</f>
        <v>-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0</v>
      </c>
      <c r="AJ9" s="292">
        <f>SUM(AC9:AI9)</f>
        <v>0</v>
      </c>
      <c r="AK9" s="297" t="str">
        <f>IF((AA9+J9)&lt;&gt;0,(Z9+AJ9+J9)/(AA9+J9)*100,"-")</f>
        <v>-</v>
      </c>
      <c r="AL9" s="297" t="str">
        <f>IF((AA9+J9)&lt;&gt;0,(資源化量内訳!D9-資源化量内訳!R9-資源化量内訳!T9-資源化量内訳!V9-資源化量内訳!U9)/(AA9+J9)*100,"-")</f>
        <v>-</v>
      </c>
      <c r="AM9" s="292">
        <f>ごみ処理量内訳!AA9</f>
        <v>0</v>
      </c>
      <c r="AN9" s="292">
        <f>ごみ処理量内訳!AB9</f>
        <v>0</v>
      </c>
      <c r="AO9" s="292">
        <f>ごみ処理量内訳!AC9</f>
        <v>0</v>
      </c>
      <c r="AP9" s="292">
        <f>SUM(AM9:AO9)</f>
        <v>0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170123</v>
      </c>
      <c r="E10" s="292">
        <v>170123</v>
      </c>
      <c r="F10" s="292">
        <v>0</v>
      </c>
      <c r="G10" s="292">
        <v>8204</v>
      </c>
      <c r="H10" s="292">
        <f>SUM(ごみ搬入量内訳!E10,+ごみ搬入量内訳!AD10)</f>
        <v>0</v>
      </c>
      <c r="I10" s="292">
        <f>ごみ搬入量内訳!BC10</f>
        <v>0</v>
      </c>
      <c r="J10" s="292">
        <f>資源化量内訳!BO10</f>
        <v>0</v>
      </c>
      <c r="K10" s="292">
        <f>SUM(H10:J10)</f>
        <v>0</v>
      </c>
      <c r="L10" s="295">
        <f>IF(D10&lt;&gt;0,K10/D10/365*1000000,"-")</f>
        <v>0</v>
      </c>
      <c r="M10" s="292">
        <f>IF(D10&lt;&gt;0,(ごみ搬入量内訳!BR10+ごみ処理概要!J10)/ごみ処理概要!D10/365*1000000,"-")</f>
        <v>0</v>
      </c>
      <c r="N10" s="292">
        <f>IF(D10&lt;&gt;0,ごみ搬入量内訳!CM10/ごみ処理概要!D10/365*1000000,"-")</f>
        <v>0</v>
      </c>
      <c r="O10" s="292">
        <f>ごみ搬入量内訳!DH10</f>
        <v>0</v>
      </c>
      <c r="P10" s="292">
        <f>ごみ処理量内訳!E10</f>
        <v>0</v>
      </c>
      <c r="Q10" s="292">
        <f>ごみ処理量内訳!N10</f>
        <v>0</v>
      </c>
      <c r="R10" s="292">
        <f>SUM(S10:Y10)</f>
        <v>0</v>
      </c>
      <c r="S10" s="292">
        <f>ごみ処理量内訳!G10</f>
        <v>0</v>
      </c>
      <c r="T10" s="292">
        <f>ごみ処理量内訳!L10</f>
        <v>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0</v>
      </c>
      <c r="AB10" s="297" t="str">
        <f>IF(AA10&lt;&gt;0,(Z10+P10+R10)/AA10*100,"-")</f>
        <v>-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0</v>
      </c>
      <c r="AJ10" s="292">
        <f>SUM(AC10:AI10)</f>
        <v>0</v>
      </c>
      <c r="AK10" s="297" t="str">
        <f>IF((AA10+J10)&lt;&gt;0,(Z10+AJ10+J10)/(AA10+J10)*100,"-")</f>
        <v>-</v>
      </c>
      <c r="AL10" s="297" t="str">
        <f>IF((AA10+J10)&lt;&gt;0,(資源化量内訳!D10-資源化量内訳!R10-資源化量内訳!T10-資源化量内訳!V10-資源化量内訳!U10)/(AA10+J10)*100,"-")</f>
        <v>-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0</v>
      </c>
      <c r="AP10" s="292">
        <f>SUM(AM10:AO10)</f>
        <v>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259893</v>
      </c>
      <c r="E11" s="292">
        <v>259893</v>
      </c>
      <c r="F11" s="292">
        <v>0</v>
      </c>
      <c r="G11" s="292">
        <v>18968</v>
      </c>
      <c r="H11" s="292">
        <f>SUM(ごみ搬入量内訳!E11,+ごみ搬入量内訳!AD11)</f>
        <v>0</v>
      </c>
      <c r="I11" s="292">
        <f>ごみ搬入量内訳!BC11</f>
        <v>0</v>
      </c>
      <c r="J11" s="292">
        <f>資源化量内訳!BO11</f>
        <v>0</v>
      </c>
      <c r="K11" s="292">
        <f>SUM(H11:J11)</f>
        <v>0</v>
      </c>
      <c r="L11" s="295">
        <f>IF(D11&lt;&gt;0,K11/D11/365*1000000,"-")</f>
        <v>0</v>
      </c>
      <c r="M11" s="292">
        <f>IF(D11&lt;&gt;0,(ごみ搬入量内訳!BR11+ごみ処理概要!J11)/ごみ処理概要!D11/365*1000000,"-")</f>
        <v>0</v>
      </c>
      <c r="N11" s="292">
        <f>IF(D11&lt;&gt;0,ごみ搬入量内訳!CM11/ごみ処理概要!D11/365*1000000,"-")</f>
        <v>0</v>
      </c>
      <c r="O11" s="292">
        <f>ごみ搬入量内訳!DH11</f>
        <v>0</v>
      </c>
      <c r="P11" s="292">
        <f>ごみ処理量内訳!E11</f>
        <v>0</v>
      </c>
      <c r="Q11" s="292">
        <f>ごみ処理量内訳!N11</f>
        <v>0</v>
      </c>
      <c r="R11" s="292">
        <f>SUM(S11:Y11)</f>
        <v>0</v>
      </c>
      <c r="S11" s="292">
        <f>ごみ処理量内訳!G11</f>
        <v>0</v>
      </c>
      <c r="T11" s="292">
        <f>ごみ処理量内訳!L11</f>
        <v>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0</v>
      </c>
      <c r="AB11" s="297" t="str">
        <f>IF(AA11&lt;&gt;0,(Z11+P11+R11)/AA11*100,"-")</f>
        <v>-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0</v>
      </c>
      <c r="AJ11" s="292">
        <f>SUM(AC11:AI11)</f>
        <v>0</v>
      </c>
      <c r="AK11" s="297" t="str">
        <f>IF((AA11+J11)&lt;&gt;0,(Z11+AJ11+J11)/(AA11+J11)*100,"-")</f>
        <v>-</v>
      </c>
      <c r="AL11" s="297" t="str">
        <f>IF((AA11+J11)&lt;&gt;0,(資源化量内訳!D11-資源化量内訳!R11-資源化量内訳!T11-資源化量内訳!V11-資源化量内訳!U11)/(AA11+J11)*100,"-")</f>
        <v>-</v>
      </c>
      <c r="AM11" s="292">
        <f>ごみ処理量内訳!AA11</f>
        <v>0</v>
      </c>
      <c r="AN11" s="292">
        <f>ごみ処理量内訳!AB11</f>
        <v>0</v>
      </c>
      <c r="AO11" s="292">
        <f>ごみ処理量内訳!AC11</f>
        <v>0</v>
      </c>
      <c r="AP11" s="292">
        <f>SUM(AM11:AO11)</f>
        <v>0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344579</v>
      </c>
      <c r="E12" s="292">
        <v>344579</v>
      </c>
      <c r="F12" s="292">
        <v>0</v>
      </c>
      <c r="G12" s="292">
        <v>36357</v>
      </c>
      <c r="H12" s="292">
        <f>SUM(ごみ搬入量内訳!E12,+ごみ搬入量内訳!AD12)</f>
        <v>0</v>
      </c>
      <c r="I12" s="292">
        <f>ごみ搬入量内訳!BC12</f>
        <v>0</v>
      </c>
      <c r="J12" s="292">
        <f>資源化量内訳!BO12</f>
        <v>0</v>
      </c>
      <c r="K12" s="292">
        <f>SUM(H12:J12)</f>
        <v>0</v>
      </c>
      <c r="L12" s="295">
        <f>IF(D12&lt;&gt;0,K12/D12/365*1000000,"-")</f>
        <v>0</v>
      </c>
      <c r="M12" s="292">
        <f>IF(D12&lt;&gt;0,(ごみ搬入量内訳!BR12+ごみ処理概要!J12)/ごみ処理概要!D12/365*1000000,"-")</f>
        <v>0</v>
      </c>
      <c r="N12" s="292">
        <f>IF(D12&lt;&gt;0,ごみ搬入量内訳!CM12/ごみ処理概要!D12/365*1000000,"-")</f>
        <v>0</v>
      </c>
      <c r="O12" s="292">
        <f>ごみ搬入量内訳!DH12</f>
        <v>0</v>
      </c>
      <c r="P12" s="292">
        <f>ごみ処理量内訳!E12</f>
        <v>0</v>
      </c>
      <c r="Q12" s="292">
        <f>ごみ処理量内訳!N12</f>
        <v>0</v>
      </c>
      <c r="R12" s="292">
        <f>SUM(S12:Y12)</f>
        <v>0</v>
      </c>
      <c r="S12" s="292">
        <f>ごみ処理量内訳!G12</f>
        <v>0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0</v>
      </c>
      <c r="AB12" s="297" t="str">
        <f>IF(AA12&lt;&gt;0,(Z12+P12+R12)/AA12*100,"-")</f>
        <v>-</v>
      </c>
      <c r="AC12" s="292">
        <f>施設資源化量内訳!Y12</f>
        <v>0</v>
      </c>
      <c r="AD12" s="292">
        <f>施設資源化量内訳!AT12</f>
        <v>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0</v>
      </c>
      <c r="AK12" s="297" t="str">
        <f>IF((AA12+J12)&lt;&gt;0,(Z12+AJ12+J12)/(AA12+J12)*100,"-")</f>
        <v>-</v>
      </c>
      <c r="AL12" s="297" t="str">
        <f>IF((AA12+J12)&lt;&gt;0,(資源化量内訳!D12-資源化量内訳!R12-資源化量内訳!T12-資源化量内訳!V12-資源化量内訳!U12)/(AA12+J12)*100,"-")</f>
        <v>-</v>
      </c>
      <c r="AM12" s="292">
        <f>ごみ処理量内訳!AA12</f>
        <v>0</v>
      </c>
      <c r="AN12" s="292">
        <f>ごみ処理量内訳!AB12</f>
        <v>0</v>
      </c>
      <c r="AO12" s="292">
        <f>ごみ処理量内訳!AC12</f>
        <v>0</v>
      </c>
      <c r="AP12" s="292">
        <f>SUM(AM12:AO12)</f>
        <v>0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226777</v>
      </c>
      <c r="E13" s="292">
        <v>226777</v>
      </c>
      <c r="F13" s="292">
        <v>0</v>
      </c>
      <c r="G13" s="292">
        <v>10124</v>
      </c>
      <c r="H13" s="292">
        <f>SUM(ごみ搬入量内訳!E13,+ごみ搬入量内訳!AD13)</f>
        <v>0</v>
      </c>
      <c r="I13" s="292">
        <f>ごみ搬入量内訳!BC13</f>
        <v>0</v>
      </c>
      <c r="J13" s="292">
        <f>資源化量内訳!BO13</f>
        <v>0</v>
      </c>
      <c r="K13" s="292">
        <f>SUM(H13:J13)</f>
        <v>0</v>
      </c>
      <c r="L13" s="295">
        <f>IF(D13&lt;&gt;0,K13/D13/365*1000000,"-")</f>
        <v>0</v>
      </c>
      <c r="M13" s="292">
        <f>IF(D13&lt;&gt;0,(ごみ搬入量内訳!BR13+ごみ処理概要!J13)/ごみ処理概要!D13/365*1000000,"-")</f>
        <v>0</v>
      </c>
      <c r="N13" s="292">
        <f>IF(D13&lt;&gt;0,ごみ搬入量内訳!CM13/ごみ処理概要!D13/365*1000000,"-")</f>
        <v>0</v>
      </c>
      <c r="O13" s="292">
        <f>ごみ搬入量内訳!DH13</f>
        <v>0</v>
      </c>
      <c r="P13" s="292">
        <f>ごみ処理量内訳!E13</f>
        <v>0</v>
      </c>
      <c r="Q13" s="292">
        <f>ごみ処理量内訳!N13</f>
        <v>0</v>
      </c>
      <c r="R13" s="292">
        <f>SUM(S13:Y13)</f>
        <v>0</v>
      </c>
      <c r="S13" s="292">
        <f>ごみ処理量内訳!G13</f>
        <v>0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0</v>
      </c>
      <c r="AB13" s="297" t="str">
        <f>IF(AA13&lt;&gt;0,(Z13+P13+R13)/AA13*100,"-")</f>
        <v>-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0</v>
      </c>
      <c r="AK13" s="297" t="str">
        <f>IF((AA13+J13)&lt;&gt;0,(Z13+AJ13+J13)/(AA13+J13)*100,"-")</f>
        <v>-</v>
      </c>
      <c r="AL13" s="297" t="str">
        <f>IF((AA13+J13)&lt;&gt;0,(資源化量内訳!D13-資源化量内訳!R13-資源化量内訳!T13-資源化量内訳!V13-資源化量内訳!U13)/(AA13+J13)*100,"-")</f>
        <v>-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0</v>
      </c>
      <c r="AP13" s="292">
        <f>SUM(AM13:AO13)</f>
        <v>0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203121</v>
      </c>
      <c r="E14" s="292">
        <v>203121</v>
      </c>
      <c r="F14" s="292">
        <v>0</v>
      </c>
      <c r="G14" s="292">
        <v>14351</v>
      </c>
      <c r="H14" s="292">
        <f>SUM(ごみ搬入量内訳!E14,+ごみ搬入量内訳!AD14)</f>
        <v>0</v>
      </c>
      <c r="I14" s="292">
        <f>ごみ搬入量内訳!BC14</f>
        <v>0</v>
      </c>
      <c r="J14" s="292">
        <f>資源化量内訳!BO14</f>
        <v>0</v>
      </c>
      <c r="K14" s="292">
        <f>SUM(H14:J14)</f>
        <v>0</v>
      </c>
      <c r="L14" s="295">
        <f>IF(D14&lt;&gt;0,K14/D14/365*1000000,"-")</f>
        <v>0</v>
      </c>
      <c r="M14" s="292">
        <f>IF(D14&lt;&gt;0,(ごみ搬入量内訳!BR14+ごみ処理概要!J14)/ごみ処理概要!D14/365*1000000,"-")</f>
        <v>0</v>
      </c>
      <c r="N14" s="292">
        <f>IF(D14&lt;&gt;0,ごみ搬入量内訳!CM14/ごみ処理概要!D14/365*1000000,"-")</f>
        <v>0</v>
      </c>
      <c r="O14" s="292">
        <f>ごみ搬入量内訳!DH14</f>
        <v>0</v>
      </c>
      <c r="P14" s="292">
        <f>ごみ処理量内訳!E14</f>
        <v>0</v>
      </c>
      <c r="Q14" s="292">
        <f>ごみ処理量内訳!N14</f>
        <v>0</v>
      </c>
      <c r="R14" s="292">
        <f>SUM(S14:Y14)</f>
        <v>0</v>
      </c>
      <c r="S14" s="292">
        <f>ごみ処理量内訳!G14</f>
        <v>0</v>
      </c>
      <c r="T14" s="292">
        <f>ごみ処理量内訳!L14</f>
        <v>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0</v>
      </c>
      <c r="AB14" s="297" t="str">
        <f>IF(AA14&lt;&gt;0,(Z14+P14+R14)/AA14*100,"-")</f>
        <v>-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0</v>
      </c>
      <c r="AJ14" s="292">
        <f>SUM(AC14:AI14)</f>
        <v>0</v>
      </c>
      <c r="AK14" s="297" t="str">
        <f>IF((AA14+J14)&lt;&gt;0,(Z14+AJ14+J14)/(AA14+J14)*100,"-")</f>
        <v>-</v>
      </c>
      <c r="AL14" s="297" t="str">
        <f>IF((AA14+J14)&lt;&gt;0,(資源化量内訳!D14-資源化量内訳!R14-資源化量内訳!T14-資源化量内訳!V14-資源化量内訳!U14)/(AA14+J14)*100,"-")</f>
        <v>-</v>
      </c>
      <c r="AM14" s="292">
        <f>ごみ処理量内訳!AA14</f>
        <v>0</v>
      </c>
      <c r="AN14" s="292">
        <f>ごみ処理量内訳!AB14</f>
        <v>0</v>
      </c>
      <c r="AO14" s="292">
        <f>ごみ処理量内訳!AC14</f>
        <v>0</v>
      </c>
      <c r="AP14" s="292">
        <f>SUM(AM14:AO14)</f>
        <v>0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275651</v>
      </c>
      <c r="E15" s="292">
        <v>275651</v>
      </c>
      <c r="F15" s="292">
        <v>0</v>
      </c>
      <c r="G15" s="292">
        <v>12239</v>
      </c>
      <c r="H15" s="292">
        <f>SUM(ごみ搬入量内訳!E15,+ごみ搬入量内訳!AD15)</f>
        <v>0</v>
      </c>
      <c r="I15" s="292">
        <f>ごみ搬入量内訳!BC15</f>
        <v>0</v>
      </c>
      <c r="J15" s="292">
        <f>資源化量内訳!BO15</f>
        <v>0</v>
      </c>
      <c r="K15" s="292">
        <f>SUM(H15:J15)</f>
        <v>0</v>
      </c>
      <c r="L15" s="295">
        <f>IF(D15&lt;&gt;0,K15/D15/365*1000000,"-")</f>
        <v>0</v>
      </c>
      <c r="M15" s="292">
        <f>IF(D15&lt;&gt;0,(ごみ搬入量内訳!BR15+ごみ処理概要!J15)/ごみ処理概要!D15/365*1000000,"-")</f>
        <v>0</v>
      </c>
      <c r="N15" s="292">
        <f>IF(D15&lt;&gt;0,ごみ搬入量内訳!CM15/ごみ処理概要!D15/365*1000000,"-")</f>
        <v>0</v>
      </c>
      <c r="O15" s="292">
        <f>ごみ搬入量内訳!DH15</f>
        <v>0</v>
      </c>
      <c r="P15" s="292">
        <f>ごみ処理量内訳!E15</f>
        <v>0</v>
      </c>
      <c r="Q15" s="292">
        <f>ごみ処理量内訳!N15</f>
        <v>0</v>
      </c>
      <c r="R15" s="292">
        <f>SUM(S15:Y15)</f>
        <v>0</v>
      </c>
      <c r="S15" s="292">
        <f>ごみ処理量内訳!G15</f>
        <v>0</v>
      </c>
      <c r="T15" s="292">
        <f>ごみ処理量内訳!L15</f>
        <v>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0</v>
      </c>
      <c r="AB15" s="297" t="str">
        <f>IF(AA15&lt;&gt;0,(Z15+P15+R15)/AA15*100,"-")</f>
        <v>-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0</v>
      </c>
      <c r="AJ15" s="292">
        <f>SUM(AC15:AI15)</f>
        <v>0</v>
      </c>
      <c r="AK15" s="297" t="str">
        <f>IF((AA15+J15)&lt;&gt;0,(Z15+AJ15+J15)/(AA15+J15)*100,"-")</f>
        <v>-</v>
      </c>
      <c r="AL15" s="297" t="str">
        <f>IF((AA15+J15)&lt;&gt;0,(資源化量内訳!D15-資源化量内訳!R15-資源化量内訳!T15-資源化量内訳!V15-資源化量内訳!U15)/(AA15+J15)*100,"-")</f>
        <v>-</v>
      </c>
      <c r="AM15" s="292">
        <f>ごみ処理量内訳!AA15</f>
        <v>0</v>
      </c>
      <c r="AN15" s="292">
        <f>ごみ処理量内訳!AB15</f>
        <v>0</v>
      </c>
      <c r="AO15" s="292">
        <f>ごみ処理量内訳!AC15</f>
        <v>0</v>
      </c>
      <c r="AP15" s="292">
        <f>SUM(AM15:AO15)</f>
        <v>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526631</v>
      </c>
      <c r="E16" s="292">
        <v>526631</v>
      </c>
      <c r="F16" s="292">
        <v>0</v>
      </c>
      <c r="G16" s="292">
        <v>30293</v>
      </c>
      <c r="H16" s="292">
        <f>SUM(ごみ搬入量内訳!E16,+ごみ搬入量内訳!AD16)</f>
        <v>0</v>
      </c>
      <c r="I16" s="292">
        <f>ごみ搬入量内訳!BC16</f>
        <v>0</v>
      </c>
      <c r="J16" s="292">
        <f>資源化量内訳!BO16</f>
        <v>0</v>
      </c>
      <c r="K16" s="292">
        <f>SUM(H16:J16)</f>
        <v>0</v>
      </c>
      <c r="L16" s="295">
        <f>IF(D16&lt;&gt;0,K16/D16/365*1000000,"-")</f>
        <v>0</v>
      </c>
      <c r="M16" s="292">
        <f>IF(D16&lt;&gt;0,(ごみ搬入量内訳!BR16+ごみ処理概要!J16)/ごみ処理概要!D16/365*1000000,"-")</f>
        <v>0</v>
      </c>
      <c r="N16" s="292">
        <f>IF(D16&lt;&gt;0,ごみ搬入量内訳!CM16/ごみ処理概要!D16/365*1000000,"-")</f>
        <v>0</v>
      </c>
      <c r="O16" s="292">
        <f>ごみ搬入量内訳!DH16</f>
        <v>0</v>
      </c>
      <c r="P16" s="292">
        <f>ごみ処理量内訳!E16</f>
        <v>0</v>
      </c>
      <c r="Q16" s="292">
        <f>ごみ処理量内訳!N16</f>
        <v>0</v>
      </c>
      <c r="R16" s="292">
        <f>SUM(S16:Y16)</f>
        <v>0</v>
      </c>
      <c r="S16" s="292">
        <f>ごみ処理量内訳!G16</f>
        <v>0</v>
      </c>
      <c r="T16" s="292">
        <f>ごみ処理量内訳!L16</f>
        <v>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0</v>
      </c>
      <c r="AB16" s="297" t="str">
        <f>IF(AA16&lt;&gt;0,(Z16+P16+R16)/AA16*100,"-")</f>
        <v>-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>SUM(AC16:AI16)</f>
        <v>0</v>
      </c>
      <c r="AK16" s="297" t="str">
        <f>IF((AA16+J16)&lt;&gt;0,(Z16+AJ16+J16)/(AA16+J16)*100,"-")</f>
        <v>-</v>
      </c>
      <c r="AL16" s="297" t="str">
        <f>IF((AA16+J16)&lt;&gt;0,(資源化量内訳!D16-資源化量内訳!R16-資源化量内訳!T16-資源化量内訳!V16-資源化量内訳!U16)/(AA16+J16)*100,"-")</f>
        <v>-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0</v>
      </c>
      <c r="AP16" s="292">
        <f>SUM(AM16:AO16)</f>
        <v>0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407529</v>
      </c>
      <c r="E17" s="292">
        <v>407529</v>
      </c>
      <c r="F17" s="292">
        <v>0</v>
      </c>
      <c r="G17" s="292">
        <v>13491</v>
      </c>
      <c r="H17" s="292">
        <f>SUM(ごみ搬入量内訳!E17,+ごみ搬入量内訳!AD17)</f>
        <v>0</v>
      </c>
      <c r="I17" s="292">
        <f>ごみ搬入量内訳!BC17</f>
        <v>0</v>
      </c>
      <c r="J17" s="292">
        <f>資源化量内訳!BO17</f>
        <v>0</v>
      </c>
      <c r="K17" s="292">
        <f>SUM(H17:J17)</f>
        <v>0</v>
      </c>
      <c r="L17" s="295">
        <f>IF(D17&lt;&gt;0,K17/D17/365*1000000,"-")</f>
        <v>0</v>
      </c>
      <c r="M17" s="292">
        <f>IF(D17&lt;&gt;0,(ごみ搬入量内訳!BR17+ごみ処理概要!J17)/ごみ処理概要!D17/365*1000000,"-")</f>
        <v>0</v>
      </c>
      <c r="N17" s="292">
        <f>IF(D17&lt;&gt;0,ごみ搬入量内訳!CM17/ごみ処理概要!D17/365*1000000,"-")</f>
        <v>0</v>
      </c>
      <c r="O17" s="292">
        <f>ごみ搬入量内訳!DH17</f>
        <v>0</v>
      </c>
      <c r="P17" s="292">
        <f>ごみ処理量内訳!E17</f>
        <v>0</v>
      </c>
      <c r="Q17" s="292">
        <f>ごみ処理量内訳!N17</f>
        <v>0</v>
      </c>
      <c r="R17" s="292">
        <f>SUM(S17:Y17)</f>
        <v>0</v>
      </c>
      <c r="S17" s="292">
        <f>ごみ処理量内訳!G17</f>
        <v>0</v>
      </c>
      <c r="T17" s="292">
        <f>ごみ処理量内訳!L17</f>
        <v>0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0</v>
      </c>
      <c r="AB17" s="297" t="str">
        <f>IF(AA17&lt;&gt;0,(Z17+P17+R17)/AA17*100,"-")</f>
        <v>-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0</v>
      </c>
      <c r="AJ17" s="292">
        <f>SUM(AC17:AI17)</f>
        <v>0</v>
      </c>
      <c r="AK17" s="297" t="str">
        <f>IF((AA17+J17)&lt;&gt;0,(Z17+AJ17+J17)/(AA17+J17)*100,"-")</f>
        <v>-</v>
      </c>
      <c r="AL17" s="297" t="str">
        <f>IF((AA17+J17)&lt;&gt;0,(資源化量内訳!D17-資源化量内訳!R17-資源化量内訳!T17-資源化量内訳!V17-資源化量内訳!U17)/(AA17+J17)*100,"-")</f>
        <v>-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0</v>
      </c>
      <c r="AP17" s="292">
        <f>SUM(AM17:AO17)</f>
        <v>0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282082</v>
      </c>
      <c r="E18" s="292">
        <v>282082</v>
      </c>
      <c r="F18" s="292">
        <v>0</v>
      </c>
      <c r="G18" s="292">
        <v>9088</v>
      </c>
      <c r="H18" s="292">
        <f>SUM(ごみ搬入量内訳!E18,+ごみ搬入量内訳!AD18)</f>
        <v>0</v>
      </c>
      <c r="I18" s="292">
        <f>ごみ搬入量内訳!BC18</f>
        <v>0</v>
      </c>
      <c r="J18" s="292">
        <f>資源化量内訳!BO18</f>
        <v>0</v>
      </c>
      <c r="K18" s="292">
        <f>SUM(H18:J18)</f>
        <v>0</v>
      </c>
      <c r="L18" s="295">
        <f>IF(D18&lt;&gt;0,K18/D18/365*1000000,"-")</f>
        <v>0</v>
      </c>
      <c r="M18" s="292">
        <f>IF(D18&lt;&gt;0,(ごみ搬入量内訳!BR18+ごみ処理概要!J18)/ごみ処理概要!D18/365*1000000,"-")</f>
        <v>0</v>
      </c>
      <c r="N18" s="292">
        <f>IF(D18&lt;&gt;0,ごみ搬入量内訳!CM18/ごみ処理概要!D18/365*1000000,"-")</f>
        <v>0</v>
      </c>
      <c r="O18" s="292">
        <f>ごみ搬入量内訳!DH18</f>
        <v>0</v>
      </c>
      <c r="P18" s="292">
        <f>ごみ処理量内訳!E18</f>
        <v>0</v>
      </c>
      <c r="Q18" s="292">
        <f>ごみ処理量内訳!N18</f>
        <v>0</v>
      </c>
      <c r="R18" s="292">
        <f>SUM(S18:Y18)</f>
        <v>0</v>
      </c>
      <c r="S18" s="292">
        <f>ごみ処理量内訳!G18</f>
        <v>0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0</v>
      </c>
      <c r="AB18" s="297" t="str">
        <f>IF(AA18&lt;&gt;0,(Z18+P18+R18)/AA18*100,"-")</f>
        <v>-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0</v>
      </c>
      <c r="AK18" s="297" t="str">
        <f>IF((AA18+J18)&lt;&gt;0,(Z18+AJ18+J18)/(AA18+J18)*100,"-")</f>
        <v>-</v>
      </c>
      <c r="AL18" s="297" t="str">
        <f>IF((AA18+J18)&lt;&gt;0,(資源化量内訳!D18-資源化量内訳!R18-資源化量内訳!T18-資源化量内訳!V18-資源化量内訳!U18)/(AA18+J18)*100,"-")</f>
        <v>-</v>
      </c>
      <c r="AM18" s="292">
        <f>ごみ処理量内訳!AA18</f>
        <v>0</v>
      </c>
      <c r="AN18" s="292">
        <f>ごみ処理量内訳!AB18</f>
        <v>0</v>
      </c>
      <c r="AO18" s="292">
        <f>ごみ処理量内訳!AC18</f>
        <v>0</v>
      </c>
      <c r="AP18" s="292">
        <f>SUM(AM18:AO18)</f>
        <v>0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736472</v>
      </c>
      <c r="E19" s="292">
        <v>736472</v>
      </c>
      <c r="F19" s="292">
        <v>0</v>
      </c>
      <c r="G19" s="292">
        <v>24256</v>
      </c>
      <c r="H19" s="292">
        <f>SUM(ごみ搬入量内訳!E19,+ごみ搬入量内訳!AD19)</f>
        <v>0</v>
      </c>
      <c r="I19" s="292">
        <f>ごみ搬入量内訳!BC19</f>
        <v>0</v>
      </c>
      <c r="J19" s="292">
        <f>資源化量内訳!BO19</f>
        <v>0</v>
      </c>
      <c r="K19" s="292">
        <f>SUM(H19:J19)</f>
        <v>0</v>
      </c>
      <c r="L19" s="295">
        <f>IF(D19&lt;&gt;0,K19/D19/365*1000000,"-")</f>
        <v>0</v>
      </c>
      <c r="M19" s="292">
        <f>IF(D19&lt;&gt;0,(ごみ搬入量内訳!BR19+ごみ処理概要!J19)/ごみ処理概要!D19/365*1000000,"-")</f>
        <v>0</v>
      </c>
      <c r="N19" s="292">
        <f>IF(D19&lt;&gt;0,ごみ搬入量内訳!CM19/ごみ処理概要!D19/365*1000000,"-")</f>
        <v>0</v>
      </c>
      <c r="O19" s="292">
        <f>ごみ搬入量内訳!DH19</f>
        <v>0</v>
      </c>
      <c r="P19" s="292">
        <f>ごみ処理量内訳!E19</f>
        <v>0</v>
      </c>
      <c r="Q19" s="292">
        <f>ごみ処理量内訳!N19</f>
        <v>0</v>
      </c>
      <c r="R19" s="292">
        <f>SUM(S19:Y19)</f>
        <v>0</v>
      </c>
      <c r="S19" s="292">
        <f>ごみ処理量内訳!G19</f>
        <v>0</v>
      </c>
      <c r="T19" s="292">
        <f>ごみ処理量内訳!L19</f>
        <v>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0</v>
      </c>
      <c r="AB19" s="297" t="str">
        <f>IF(AA19&lt;&gt;0,(Z19+P19+R19)/AA19*100,"-")</f>
        <v>-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>SUM(AC19:AI19)</f>
        <v>0</v>
      </c>
      <c r="AK19" s="297" t="str">
        <f>IF((AA19+J19)&lt;&gt;0,(Z19+AJ19+J19)/(AA19+J19)*100,"-")</f>
        <v>-</v>
      </c>
      <c r="AL19" s="297" t="str">
        <f>IF((AA19+J19)&lt;&gt;0,(資源化量内訳!D19-資源化量内訳!R19-資源化量内訳!T19-資源化量内訳!V19-資源化量内訳!U19)/(AA19+J19)*100,"-")</f>
        <v>-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0</v>
      </c>
      <c r="AP19" s="292">
        <f>SUM(AM19:AO19)</f>
        <v>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922257</v>
      </c>
      <c r="E20" s="292">
        <v>922257</v>
      </c>
      <c r="F20" s="292">
        <v>0</v>
      </c>
      <c r="G20" s="292">
        <v>22090</v>
      </c>
      <c r="H20" s="292">
        <f>SUM(ごみ搬入量内訳!E20,+ごみ搬入量内訳!AD20)</f>
        <v>0</v>
      </c>
      <c r="I20" s="292">
        <f>ごみ搬入量内訳!BC20</f>
        <v>0</v>
      </c>
      <c r="J20" s="292">
        <f>資源化量内訳!BO20</f>
        <v>0</v>
      </c>
      <c r="K20" s="292">
        <f>SUM(H20:J20)</f>
        <v>0</v>
      </c>
      <c r="L20" s="295">
        <f>IF(D20&lt;&gt;0,K20/D20/365*1000000,"-")</f>
        <v>0</v>
      </c>
      <c r="M20" s="292">
        <f>IF(D20&lt;&gt;0,(ごみ搬入量内訳!BR20+ごみ処理概要!J20)/ごみ処理概要!D20/365*1000000,"-")</f>
        <v>0</v>
      </c>
      <c r="N20" s="292">
        <f>IF(D20&lt;&gt;0,ごみ搬入量内訳!CM20/ごみ処理概要!D20/365*1000000,"-")</f>
        <v>0</v>
      </c>
      <c r="O20" s="292">
        <f>ごみ搬入量内訳!DH20</f>
        <v>0</v>
      </c>
      <c r="P20" s="292">
        <f>ごみ処理量内訳!E20</f>
        <v>0</v>
      </c>
      <c r="Q20" s="292">
        <f>ごみ処理量内訳!N20</f>
        <v>0</v>
      </c>
      <c r="R20" s="292">
        <f>SUM(S20:Y20)</f>
        <v>0</v>
      </c>
      <c r="S20" s="292">
        <f>ごみ処理量内訳!G20</f>
        <v>0</v>
      </c>
      <c r="T20" s="292">
        <f>ごみ処理量内訳!L20</f>
        <v>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0</v>
      </c>
      <c r="AB20" s="297" t="str">
        <f>IF(AA20&lt;&gt;0,(Z20+P20+R20)/AA20*100,"-")</f>
        <v>-</v>
      </c>
      <c r="AC20" s="292">
        <f>施設資源化量内訳!Y20</f>
        <v>0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0</v>
      </c>
      <c r="AK20" s="297" t="str">
        <f>IF((AA20+J20)&lt;&gt;0,(Z20+AJ20+J20)/(AA20+J20)*100,"-")</f>
        <v>-</v>
      </c>
      <c r="AL20" s="297" t="str">
        <f>IF((AA20+J20)&lt;&gt;0,(資源化量内訳!D20-資源化量内訳!R20-資源化量内訳!T20-資源化量内訳!V20-資源化量内訳!U20)/(AA20+J20)*100,"-")</f>
        <v>-</v>
      </c>
      <c r="AM20" s="292">
        <f>ごみ処理量内訳!AA20</f>
        <v>0</v>
      </c>
      <c r="AN20" s="292">
        <f>ごみ処理量内訳!AB20</f>
        <v>0</v>
      </c>
      <c r="AO20" s="292">
        <f>ごみ処理量内訳!AC20</f>
        <v>0</v>
      </c>
      <c r="AP20" s="292">
        <f>SUM(AM20:AO20)</f>
        <v>0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230898</v>
      </c>
      <c r="E21" s="292">
        <v>230898</v>
      </c>
      <c r="F21" s="292">
        <v>0</v>
      </c>
      <c r="G21" s="292">
        <v>10597</v>
      </c>
      <c r="H21" s="292">
        <f>SUM(ごみ搬入量内訳!E21,+ごみ搬入量内訳!AD21)</f>
        <v>0</v>
      </c>
      <c r="I21" s="292">
        <f>ごみ搬入量内訳!BC21</f>
        <v>0</v>
      </c>
      <c r="J21" s="292">
        <f>資源化量内訳!BO21</f>
        <v>0</v>
      </c>
      <c r="K21" s="292">
        <f>SUM(H21:J21)</f>
        <v>0</v>
      </c>
      <c r="L21" s="295">
        <f>IF(D21&lt;&gt;0,K21/D21/365*1000000,"-")</f>
        <v>0</v>
      </c>
      <c r="M21" s="292">
        <f>IF(D21&lt;&gt;0,(ごみ搬入量内訳!BR21+ごみ処理概要!J21)/ごみ処理概要!D21/365*1000000,"-")</f>
        <v>0</v>
      </c>
      <c r="N21" s="292">
        <f>IF(D21&lt;&gt;0,ごみ搬入量内訳!CM21/ごみ処理概要!D21/365*1000000,"-")</f>
        <v>0</v>
      </c>
      <c r="O21" s="292">
        <f>ごみ搬入量内訳!DH21</f>
        <v>0</v>
      </c>
      <c r="P21" s="292">
        <f>ごみ処理量内訳!E21</f>
        <v>0</v>
      </c>
      <c r="Q21" s="292">
        <f>ごみ処理量内訳!N21</f>
        <v>0</v>
      </c>
      <c r="R21" s="292">
        <f>SUM(S21:Y21)</f>
        <v>0</v>
      </c>
      <c r="S21" s="292">
        <f>ごみ処理量内訳!G21</f>
        <v>0</v>
      </c>
      <c r="T21" s="292">
        <f>ごみ処理量内訳!L21</f>
        <v>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0</v>
      </c>
      <c r="AB21" s="297" t="str">
        <f>IF(AA21&lt;&gt;0,(Z21+P21+R21)/AA21*100,"-")</f>
        <v>-</v>
      </c>
      <c r="AC21" s="292">
        <f>施設資源化量内訳!Y21</f>
        <v>0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0</v>
      </c>
      <c r="AJ21" s="292">
        <f>SUM(AC21:AI21)</f>
        <v>0</v>
      </c>
      <c r="AK21" s="297" t="str">
        <f>IF((AA21+J21)&lt;&gt;0,(Z21+AJ21+J21)/(AA21+J21)*100,"-")</f>
        <v>-</v>
      </c>
      <c r="AL21" s="297" t="str">
        <f>IF((AA21+J21)&lt;&gt;0,(資源化量内訳!D21-資源化量内訳!R21-資源化量内訳!T21-資源化量内訳!V21-資源化量内訳!U21)/(AA21+J21)*100,"-")</f>
        <v>-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0</v>
      </c>
      <c r="AP21" s="292">
        <f>SUM(AM21:AO21)</f>
        <v>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335054</v>
      </c>
      <c r="E22" s="292">
        <v>335054</v>
      </c>
      <c r="F22" s="292">
        <v>0</v>
      </c>
      <c r="G22" s="292">
        <v>17558</v>
      </c>
      <c r="H22" s="292">
        <f>SUM(ごみ搬入量内訳!E22,+ごみ搬入量内訳!AD22)</f>
        <v>0</v>
      </c>
      <c r="I22" s="292">
        <f>ごみ搬入量内訳!BC22</f>
        <v>0</v>
      </c>
      <c r="J22" s="292">
        <f>資源化量内訳!BO22</f>
        <v>0</v>
      </c>
      <c r="K22" s="292">
        <f>SUM(H22:J22)</f>
        <v>0</v>
      </c>
      <c r="L22" s="295">
        <f>IF(D22&lt;&gt;0,K22/D22/365*1000000,"-")</f>
        <v>0</v>
      </c>
      <c r="M22" s="292">
        <f>IF(D22&lt;&gt;0,(ごみ搬入量内訳!BR22+ごみ処理概要!J22)/ごみ処理概要!D22/365*1000000,"-")</f>
        <v>0</v>
      </c>
      <c r="N22" s="292">
        <f>IF(D22&lt;&gt;0,ごみ搬入量内訳!CM22/ごみ処理概要!D22/365*1000000,"-")</f>
        <v>0</v>
      </c>
      <c r="O22" s="292">
        <f>ごみ搬入量内訳!DH22</f>
        <v>0</v>
      </c>
      <c r="P22" s="292">
        <f>ごみ処理量内訳!E22</f>
        <v>0</v>
      </c>
      <c r="Q22" s="292">
        <f>ごみ処理量内訳!N22</f>
        <v>0</v>
      </c>
      <c r="R22" s="292">
        <f>SUM(S22:Y22)</f>
        <v>0</v>
      </c>
      <c r="S22" s="292">
        <f>ごみ処理量内訳!G22</f>
        <v>0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0</v>
      </c>
      <c r="AB22" s="297" t="str">
        <f>IF(AA22&lt;&gt;0,(Z22+P22+R22)/AA22*100,"-")</f>
        <v>-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0</v>
      </c>
      <c r="AJ22" s="292">
        <f>SUM(AC22:AI22)</f>
        <v>0</v>
      </c>
      <c r="AK22" s="297" t="str">
        <f>IF((AA22+J22)&lt;&gt;0,(Z22+AJ22+J22)/(AA22+J22)*100,"-")</f>
        <v>-</v>
      </c>
      <c r="AL22" s="297" t="str">
        <f>IF((AA22+J22)&lt;&gt;0,(資源化量内訳!D22-資源化量内訳!R22-資源化量内訳!T22-資源化量内訳!V22-資源化量内訳!U22)/(AA22+J22)*100,"-")</f>
        <v>-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0</v>
      </c>
      <c r="AP22" s="292">
        <f>SUM(AM22:AO22)</f>
        <v>0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574709</v>
      </c>
      <c r="E23" s="292">
        <v>574709</v>
      </c>
      <c r="F23" s="292">
        <v>0</v>
      </c>
      <c r="G23" s="292">
        <v>16605</v>
      </c>
      <c r="H23" s="292">
        <f>SUM(ごみ搬入量内訳!E23,+ごみ搬入量内訳!AD23)</f>
        <v>0</v>
      </c>
      <c r="I23" s="292">
        <f>ごみ搬入量内訳!BC23</f>
        <v>0</v>
      </c>
      <c r="J23" s="292">
        <f>資源化量内訳!BO23</f>
        <v>0</v>
      </c>
      <c r="K23" s="292">
        <f>SUM(H23:J23)</f>
        <v>0</v>
      </c>
      <c r="L23" s="295">
        <f>IF(D23&lt;&gt;0,K23/D23/365*1000000,"-")</f>
        <v>0</v>
      </c>
      <c r="M23" s="292">
        <f>IF(D23&lt;&gt;0,(ごみ搬入量内訳!BR23+ごみ処理概要!J23)/ごみ処理概要!D23/365*1000000,"-")</f>
        <v>0</v>
      </c>
      <c r="N23" s="292">
        <f>IF(D23&lt;&gt;0,ごみ搬入量内訳!CM23/ごみ処理概要!D23/365*1000000,"-")</f>
        <v>0</v>
      </c>
      <c r="O23" s="292">
        <f>ごみ搬入量内訳!DH23</f>
        <v>0</v>
      </c>
      <c r="P23" s="292">
        <f>ごみ処理量内訳!E23</f>
        <v>0</v>
      </c>
      <c r="Q23" s="292">
        <f>ごみ処理量内訳!N23</f>
        <v>0</v>
      </c>
      <c r="R23" s="292">
        <f>SUM(S23:Y23)</f>
        <v>0</v>
      </c>
      <c r="S23" s="292">
        <f>ごみ処理量内訳!G23</f>
        <v>0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0</v>
      </c>
      <c r="AB23" s="297" t="str">
        <f>IF(AA23&lt;&gt;0,(Z23+P23+R23)/AA23*100,"-")</f>
        <v>-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0</v>
      </c>
      <c r="AK23" s="297" t="str">
        <f>IF((AA23+J23)&lt;&gt;0,(Z23+AJ23+J23)/(AA23+J23)*100,"-")</f>
        <v>-</v>
      </c>
      <c r="AL23" s="297" t="str">
        <f>IF((AA23+J23)&lt;&gt;0,(資源化量内訳!D23-資源化量内訳!R23-資源化量内訳!T23-資源化量内訳!V23-資源化量内訳!U23)/(AA23+J23)*100,"-")</f>
        <v>-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0</v>
      </c>
      <c r="AP23" s="292">
        <f>SUM(AM23:AO23)</f>
        <v>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287190</v>
      </c>
      <c r="E24" s="292">
        <v>287190</v>
      </c>
      <c r="F24" s="292">
        <v>0</v>
      </c>
      <c r="G24" s="292">
        <v>25603</v>
      </c>
      <c r="H24" s="292">
        <f>SUM(ごみ搬入量内訳!E24,+ごみ搬入量内訳!AD24)</f>
        <v>0</v>
      </c>
      <c r="I24" s="292">
        <f>ごみ搬入量内訳!BC24</f>
        <v>0</v>
      </c>
      <c r="J24" s="292">
        <f>資源化量内訳!BO24</f>
        <v>0</v>
      </c>
      <c r="K24" s="292">
        <f>SUM(H24:J24)</f>
        <v>0</v>
      </c>
      <c r="L24" s="295">
        <f>IF(D24&lt;&gt;0,K24/D24/365*1000000,"-")</f>
        <v>0</v>
      </c>
      <c r="M24" s="292">
        <f>IF(D24&lt;&gt;0,(ごみ搬入量内訳!BR24+ごみ処理概要!J24)/ごみ処理概要!D24/365*1000000,"-")</f>
        <v>0</v>
      </c>
      <c r="N24" s="292">
        <f>IF(D24&lt;&gt;0,ごみ搬入量内訳!CM24/ごみ処理概要!D24/365*1000000,"-")</f>
        <v>0</v>
      </c>
      <c r="O24" s="292">
        <f>ごみ搬入量内訳!DH24</f>
        <v>0</v>
      </c>
      <c r="P24" s="292">
        <f>ごみ処理量内訳!E24</f>
        <v>0</v>
      </c>
      <c r="Q24" s="292">
        <f>ごみ処理量内訳!N24</f>
        <v>0</v>
      </c>
      <c r="R24" s="292">
        <f>SUM(S24:Y24)</f>
        <v>0</v>
      </c>
      <c r="S24" s="292">
        <f>ごみ処理量内訳!G24</f>
        <v>0</v>
      </c>
      <c r="T24" s="292">
        <f>ごみ処理量内訳!L24</f>
        <v>0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0</v>
      </c>
      <c r="AB24" s="297" t="str">
        <f>IF(AA24&lt;&gt;0,(Z24+P24+R24)/AA24*100,"-")</f>
        <v>-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0</v>
      </c>
      <c r="AJ24" s="292">
        <f>SUM(AC24:AI24)</f>
        <v>0</v>
      </c>
      <c r="AK24" s="297" t="str">
        <f>IF((AA24+J24)&lt;&gt;0,(Z24+AJ24+J24)/(AA24+J24)*100,"-")</f>
        <v>-</v>
      </c>
      <c r="AL24" s="297" t="str">
        <f>IF((AA24+J24)&lt;&gt;0,(資源化量内訳!D24-資源化量内訳!R24-資源化量内訳!T24-資源化量内訳!V24-資源化量内訳!U24)/(AA24+J24)*100,"-")</f>
        <v>-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0</v>
      </c>
      <c r="AP24" s="292">
        <f>SUM(AM24:AO24)</f>
        <v>0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353566</v>
      </c>
      <c r="E25" s="292">
        <v>353566</v>
      </c>
      <c r="F25" s="292">
        <v>0</v>
      </c>
      <c r="G25" s="292">
        <v>21852</v>
      </c>
      <c r="H25" s="292">
        <f>SUM(ごみ搬入量内訳!E25,+ごみ搬入量内訳!AD25)</f>
        <v>0</v>
      </c>
      <c r="I25" s="292">
        <f>ごみ搬入量内訳!BC25</f>
        <v>0</v>
      </c>
      <c r="J25" s="292">
        <f>資源化量内訳!BO25</f>
        <v>0</v>
      </c>
      <c r="K25" s="292">
        <f>SUM(H25:J25)</f>
        <v>0</v>
      </c>
      <c r="L25" s="295">
        <f>IF(D25&lt;&gt;0,K25/D25/365*1000000,"-")</f>
        <v>0</v>
      </c>
      <c r="M25" s="292">
        <f>IF(D25&lt;&gt;0,(ごみ搬入量内訳!BR25+ごみ処理概要!J25)/ごみ処理概要!D25/365*1000000,"-")</f>
        <v>0</v>
      </c>
      <c r="N25" s="292">
        <f>IF(D25&lt;&gt;0,ごみ搬入量内訳!CM25/ごみ処理概要!D25/365*1000000,"-")</f>
        <v>0</v>
      </c>
      <c r="O25" s="292">
        <f>ごみ搬入量内訳!DH25</f>
        <v>0</v>
      </c>
      <c r="P25" s="292">
        <f>ごみ処理量内訳!E25</f>
        <v>0</v>
      </c>
      <c r="Q25" s="292">
        <f>ごみ処理量内訳!N25</f>
        <v>0</v>
      </c>
      <c r="R25" s="292">
        <f>SUM(S25:Y25)</f>
        <v>0</v>
      </c>
      <c r="S25" s="292">
        <f>ごみ処理量内訳!G25</f>
        <v>0</v>
      </c>
      <c r="T25" s="292">
        <f>ごみ処理量内訳!L25</f>
        <v>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0</v>
      </c>
      <c r="AB25" s="297" t="str">
        <f>IF(AA25&lt;&gt;0,(Z25+P25+R25)/AA25*100,"-")</f>
        <v>-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0</v>
      </c>
      <c r="AJ25" s="292">
        <f>SUM(AC25:AI25)</f>
        <v>0</v>
      </c>
      <c r="AK25" s="297" t="str">
        <f>IF((AA25+J25)&lt;&gt;0,(Z25+AJ25+J25)/(AA25+J25)*100,"-")</f>
        <v>-</v>
      </c>
      <c r="AL25" s="297" t="str">
        <f>IF((AA25+J25)&lt;&gt;0,(資源化量内訳!D25-資源化量内訳!R25-資源化量内訳!T25-資源化量内訳!V25-資源化量内訳!U25)/(AA25+J25)*100,"-")</f>
        <v>-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0</v>
      </c>
      <c r="AP25" s="292">
        <f>SUM(AM25:AO25)</f>
        <v>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216430</v>
      </c>
      <c r="E26" s="292">
        <v>216430</v>
      </c>
      <c r="F26" s="292">
        <v>0</v>
      </c>
      <c r="G26" s="292">
        <v>17838</v>
      </c>
      <c r="H26" s="292">
        <f>SUM(ごみ搬入量内訳!E26,+ごみ搬入量内訳!AD26)</f>
        <v>0</v>
      </c>
      <c r="I26" s="292">
        <f>ごみ搬入量内訳!BC26</f>
        <v>0</v>
      </c>
      <c r="J26" s="292">
        <f>資源化量内訳!BO26</f>
        <v>0</v>
      </c>
      <c r="K26" s="292">
        <f>SUM(H26:J26)</f>
        <v>0</v>
      </c>
      <c r="L26" s="295">
        <f>IF(D26&lt;&gt;0,K26/D26/365*1000000,"-")</f>
        <v>0</v>
      </c>
      <c r="M26" s="292">
        <f>IF(D26&lt;&gt;0,(ごみ搬入量内訳!BR26+ごみ処理概要!J26)/ごみ処理概要!D26/365*1000000,"-")</f>
        <v>0</v>
      </c>
      <c r="N26" s="292">
        <f>IF(D26&lt;&gt;0,ごみ搬入量内訳!CM26/ごみ処理概要!D26/365*1000000,"-")</f>
        <v>0</v>
      </c>
      <c r="O26" s="292">
        <f>ごみ搬入量内訳!DH26</f>
        <v>0</v>
      </c>
      <c r="P26" s="292">
        <f>ごみ処理量内訳!E26</f>
        <v>0</v>
      </c>
      <c r="Q26" s="292">
        <f>ごみ処理量内訳!N26</f>
        <v>0</v>
      </c>
      <c r="R26" s="292">
        <f>SUM(S26:Y26)</f>
        <v>0</v>
      </c>
      <c r="S26" s="292">
        <f>ごみ処理量内訳!G26</f>
        <v>0</v>
      </c>
      <c r="T26" s="292">
        <f>ごみ処理量内訳!L26</f>
        <v>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0</v>
      </c>
      <c r="AB26" s="297" t="str">
        <f>IF(AA26&lt;&gt;0,(Z26+P26+R26)/AA26*100,"-")</f>
        <v>-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0</v>
      </c>
      <c r="AJ26" s="292">
        <f>SUM(AC26:AI26)</f>
        <v>0</v>
      </c>
      <c r="AK26" s="297" t="str">
        <f>IF((AA26+J26)&lt;&gt;0,(Z26+AJ26+J26)/(AA26+J26)*100,"-")</f>
        <v>-</v>
      </c>
      <c r="AL26" s="297" t="str">
        <f>IF((AA26+J26)&lt;&gt;0,(資源化量内訳!D26-資源化量内訳!R26-資源化量内訳!T26-資源化量内訳!V26-資源化量内訳!U26)/(AA26+J26)*100,"-")</f>
        <v>-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0</v>
      </c>
      <c r="AP26" s="292">
        <f>SUM(AM26:AO26)</f>
        <v>0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570951</v>
      </c>
      <c r="E27" s="292">
        <v>570951</v>
      </c>
      <c r="F27" s="292">
        <v>0</v>
      </c>
      <c r="G27" s="292">
        <v>26968</v>
      </c>
      <c r="H27" s="292">
        <f>SUM(ごみ搬入量内訳!E27,+ごみ搬入量内訳!AD27)</f>
        <v>0</v>
      </c>
      <c r="I27" s="292">
        <f>ごみ搬入量内訳!BC27</f>
        <v>0</v>
      </c>
      <c r="J27" s="292">
        <f>資源化量内訳!BO27</f>
        <v>0</v>
      </c>
      <c r="K27" s="292">
        <f>SUM(H27:J27)</f>
        <v>0</v>
      </c>
      <c r="L27" s="295">
        <f>IF(D27&lt;&gt;0,K27/D27/365*1000000,"-")</f>
        <v>0</v>
      </c>
      <c r="M27" s="292">
        <f>IF(D27&lt;&gt;0,(ごみ搬入量内訳!BR27+ごみ処理概要!J27)/ごみ処理概要!D27/365*1000000,"-")</f>
        <v>0</v>
      </c>
      <c r="N27" s="292">
        <f>IF(D27&lt;&gt;0,ごみ搬入量内訳!CM27/ごみ処理概要!D27/365*1000000,"-")</f>
        <v>0</v>
      </c>
      <c r="O27" s="292">
        <f>ごみ搬入量内訳!DH27</f>
        <v>0</v>
      </c>
      <c r="P27" s="292">
        <f>ごみ処理量内訳!E27</f>
        <v>0</v>
      </c>
      <c r="Q27" s="292">
        <f>ごみ処理量内訳!N27</f>
        <v>0</v>
      </c>
      <c r="R27" s="292">
        <f>SUM(S27:Y27)</f>
        <v>0</v>
      </c>
      <c r="S27" s="292">
        <f>ごみ処理量内訳!G27</f>
        <v>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0</v>
      </c>
      <c r="AB27" s="297" t="str">
        <f>IF(AA27&lt;&gt;0,(Z27+P27+R27)/AA27*100,"-")</f>
        <v>-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0</v>
      </c>
      <c r="AK27" s="297" t="str">
        <f>IF((AA27+J27)&lt;&gt;0,(Z27+AJ27+J27)/(AA27+J27)*100,"-")</f>
        <v>-</v>
      </c>
      <c r="AL27" s="297" t="str">
        <f>IF((AA27+J27)&lt;&gt;0,(資源化量内訳!D27-資源化量内訳!R27-資源化量内訳!T27-資源化量内訳!V27-資源化量内訳!U27)/(AA27+J27)*100,"-")</f>
        <v>-</v>
      </c>
      <c r="AM27" s="292">
        <f>ごみ処理量内訳!AA27</f>
        <v>0</v>
      </c>
      <c r="AN27" s="292">
        <f>ごみ処理量内訳!AB27</f>
        <v>0</v>
      </c>
      <c r="AO27" s="292">
        <f>ごみ処理量内訳!AC27</f>
        <v>0</v>
      </c>
      <c r="AP27" s="292">
        <f>SUM(AM27:AO27)</f>
        <v>0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+E28+F28</f>
        <v>740891</v>
      </c>
      <c r="E28" s="292">
        <v>740891</v>
      </c>
      <c r="F28" s="292">
        <v>0</v>
      </c>
      <c r="G28" s="292">
        <v>19935</v>
      </c>
      <c r="H28" s="292">
        <f>SUM(ごみ搬入量内訳!E28,+ごみ搬入量内訳!AD28)</f>
        <v>0</v>
      </c>
      <c r="I28" s="292">
        <f>ごみ搬入量内訳!BC28</f>
        <v>0</v>
      </c>
      <c r="J28" s="292">
        <f>資源化量内訳!BO28</f>
        <v>0</v>
      </c>
      <c r="K28" s="292">
        <f>SUM(H28:J28)</f>
        <v>0</v>
      </c>
      <c r="L28" s="295">
        <f>IF(D28&lt;&gt;0,K28/D28/365*1000000,"-")</f>
        <v>0</v>
      </c>
      <c r="M28" s="292">
        <f>IF(D28&lt;&gt;0,(ごみ搬入量内訳!BR28+ごみ処理概要!J28)/ごみ処理概要!D28/365*1000000,"-")</f>
        <v>0</v>
      </c>
      <c r="N28" s="292">
        <f>IF(D28&lt;&gt;0,ごみ搬入量内訳!CM28/ごみ処理概要!D28/365*1000000,"-")</f>
        <v>0</v>
      </c>
      <c r="O28" s="292">
        <f>ごみ搬入量内訳!DH28</f>
        <v>0</v>
      </c>
      <c r="P28" s="292">
        <f>ごみ処理量内訳!E28</f>
        <v>0</v>
      </c>
      <c r="Q28" s="292">
        <f>ごみ処理量内訳!N28</f>
        <v>0</v>
      </c>
      <c r="R28" s="292">
        <f>SUM(S28:Y28)</f>
        <v>0</v>
      </c>
      <c r="S28" s="292">
        <f>ごみ処理量内訳!G28</f>
        <v>0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0</v>
      </c>
      <c r="AB28" s="297" t="str">
        <f>IF(AA28&lt;&gt;0,(Z28+P28+R28)/AA28*100,"-")</f>
        <v>-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0</v>
      </c>
      <c r="AK28" s="297" t="str">
        <f>IF((AA28+J28)&lt;&gt;0,(Z28+AJ28+J28)/(AA28+J28)*100,"-")</f>
        <v>-</v>
      </c>
      <c r="AL28" s="297" t="str">
        <f>IF((AA28+J28)&lt;&gt;0,(資源化量内訳!D28-資源化量内訳!R28-資源化量内訳!T28-資源化量内訳!V28-資源化量内訳!U28)/(AA28+J28)*100,"-")</f>
        <v>-</v>
      </c>
      <c r="AM28" s="292">
        <f>ごみ処理量内訳!AA28</f>
        <v>0</v>
      </c>
      <c r="AN28" s="292">
        <f>ごみ処理量内訳!AB28</f>
        <v>0</v>
      </c>
      <c r="AO28" s="292">
        <f>ごみ処理量内訳!AC28</f>
        <v>0</v>
      </c>
      <c r="AP28" s="292">
        <f>SUM(AM28:AO28)</f>
        <v>0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+E29+F29</f>
        <v>691827</v>
      </c>
      <c r="E29" s="292">
        <v>691827</v>
      </c>
      <c r="F29" s="292">
        <v>0</v>
      </c>
      <c r="G29" s="292">
        <v>33526</v>
      </c>
      <c r="H29" s="292">
        <f>SUM(ごみ搬入量内訳!E29,+ごみ搬入量内訳!AD29)</f>
        <v>0</v>
      </c>
      <c r="I29" s="292">
        <f>ごみ搬入量内訳!BC29</f>
        <v>0</v>
      </c>
      <c r="J29" s="292">
        <f>資源化量内訳!BO29</f>
        <v>0</v>
      </c>
      <c r="K29" s="292">
        <f>SUM(H29:J29)</f>
        <v>0</v>
      </c>
      <c r="L29" s="295">
        <f>IF(D29&lt;&gt;0,K29/D29/365*1000000,"-")</f>
        <v>0</v>
      </c>
      <c r="M29" s="292">
        <f>IF(D29&lt;&gt;0,(ごみ搬入量内訳!BR29+ごみ処理概要!J29)/ごみ処理概要!D29/365*1000000,"-")</f>
        <v>0</v>
      </c>
      <c r="N29" s="292">
        <f>IF(D29&lt;&gt;0,ごみ搬入量内訳!CM29/ごみ処理概要!D29/365*1000000,"-")</f>
        <v>0</v>
      </c>
      <c r="O29" s="292">
        <f>ごみ搬入量内訳!DH29</f>
        <v>0</v>
      </c>
      <c r="P29" s="292">
        <f>ごみ処理量内訳!E29</f>
        <v>0</v>
      </c>
      <c r="Q29" s="292">
        <f>ごみ処理量内訳!N29</f>
        <v>0</v>
      </c>
      <c r="R29" s="292">
        <f>SUM(S29:Y29)</f>
        <v>0</v>
      </c>
      <c r="S29" s="292">
        <f>ごみ処理量内訳!G29</f>
        <v>0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0</v>
      </c>
      <c r="AB29" s="297" t="str">
        <f>IF(AA29&lt;&gt;0,(Z29+P29+R29)/AA29*100,"-")</f>
        <v>-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0</v>
      </c>
      <c r="AK29" s="297" t="str">
        <f>IF((AA29+J29)&lt;&gt;0,(Z29+AJ29+J29)/(AA29+J29)*100,"-")</f>
        <v>-</v>
      </c>
      <c r="AL29" s="297" t="str">
        <f>IF((AA29+J29)&lt;&gt;0,(資源化量内訳!D29-資源化量内訳!R29-資源化量内訳!T29-資源化量内訳!V29-資源化量内訳!U29)/(AA29+J29)*100,"-")</f>
        <v>-</v>
      </c>
      <c r="AM29" s="292">
        <f>ごみ処理量内訳!AA29</f>
        <v>0</v>
      </c>
      <c r="AN29" s="292">
        <f>ごみ処理量内訳!AB29</f>
        <v>0</v>
      </c>
      <c r="AO29" s="292">
        <f>ごみ処理量内訳!AC29</f>
        <v>0</v>
      </c>
      <c r="AP29" s="292">
        <f>SUM(AM29:AO29)</f>
        <v>0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+E30+F30</f>
        <v>464308</v>
      </c>
      <c r="E30" s="292">
        <v>464308</v>
      </c>
      <c r="F30" s="292">
        <v>0</v>
      </c>
      <c r="G30" s="292">
        <v>22148</v>
      </c>
      <c r="H30" s="292">
        <f>SUM(ごみ搬入量内訳!E30,+ごみ搬入量内訳!AD30)</f>
        <v>0</v>
      </c>
      <c r="I30" s="292">
        <f>ごみ搬入量内訳!BC30</f>
        <v>0</v>
      </c>
      <c r="J30" s="292">
        <f>資源化量内訳!BO30</f>
        <v>0</v>
      </c>
      <c r="K30" s="292">
        <f>SUM(H30:J30)</f>
        <v>0</v>
      </c>
      <c r="L30" s="295">
        <f>IF(D30&lt;&gt;0,K30/D30/365*1000000,"-")</f>
        <v>0</v>
      </c>
      <c r="M30" s="292">
        <f>IF(D30&lt;&gt;0,(ごみ搬入量内訳!BR30+ごみ処理概要!J30)/ごみ処理概要!D30/365*1000000,"-")</f>
        <v>0</v>
      </c>
      <c r="N30" s="292">
        <f>IF(D30&lt;&gt;0,ごみ搬入量内訳!CM30/ごみ処理概要!D30/365*1000000,"-")</f>
        <v>0</v>
      </c>
      <c r="O30" s="292">
        <f>ごみ搬入量内訳!DH30</f>
        <v>0</v>
      </c>
      <c r="P30" s="292">
        <f>ごみ処理量内訳!E30</f>
        <v>0</v>
      </c>
      <c r="Q30" s="292">
        <f>ごみ処理量内訳!N30</f>
        <v>0</v>
      </c>
      <c r="R30" s="292">
        <f>SUM(S30:Y30)</f>
        <v>0</v>
      </c>
      <c r="S30" s="292">
        <f>ごみ処理量内訳!G30</f>
        <v>0</v>
      </c>
      <c r="T30" s="292">
        <f>ごみ処理量内訳!L30</f>
        <v>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0</v>
      </c>
      <c r="AB30" s="297" t="str">
        <f>IF(AA30&lt;&gt;0,(Z30+P30+R30)/AA30*100,"-")</f>
        <v>-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0</v>
      </c>
      <c r="AJ30" s="292">
        <f>SUM(AC30:AI30)</f>
        <v>0</v>
      </c>
      <c r="AK30" s="297" t="str">
        <f>IF((AA30+J30)&lt;&gt;0,(Z30+AJ30+J30)/(AA30+J30)*100,"-")</f>
        <v>-</v>
      </c>
      <c r="AL30" s="297" t="str">
        <f>IF((AA30+J30)&lt;&gt;0,(資源化量内訳!D30-資源化量内訳!R30-資源化量内訳!T30-資源化量内訳!V30-資源化量内訳!U30)/(AA30+J30)*100,"-")</f>
        <v>-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0</v>
      </c>
      <c r="AP30" s="292">
        <f>SUM(AM30:AO30)</f>
        <v>0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+E31+F31</f>
        <v>697026</v>
      </c>
      <c r="E31" s="292">
        <v>697026</v>
      </c>
      <c r="F31" s="292">
        <v>0</v>
      </c>
      <c r="G31" s="292">
        <v>36100</v>
      </c>
      <c r="H31" s="292">
        <f>SUM(ごみ搬入量内訳!E31,+ごみ搬入量内訳!AD31)</f>
        <v>0</v>
      </c>
      <c r="I31" s="292">
        <f>ごみ搬入量内訳!BC31</f>
        <v>0</v>
      </c>
      <c r="J31" s="292">
        <f>資源化量内訳!BO31</f>
        <v>0</v>
      </c>
      <c r="K31" s="292">
        <f>SUM(H31:J31)</f>
        <v>0</v>
      </c>
      <c r="L31" s="295">
        <f>IF(D31&lt;&gt;0,K31/D31/365*1000000,"-")</f>
        <v>0</v>
      </c>
      <c r="M31" s="292">
        <f>IF(D31&lt;&gt;0,(ごみ搬入量内訳!BR31+ごみ処理概要!J31)/ごみ処理概要!D31/365*1000000,"-")</f>
        <v>0</v>
      </c>
      <c r="N31" s="292">
        <f>IF(D31&lt;&gt;0,ごみ搬入量内訳!CM31/ごみ処理概要!D31/365*1000000,"-")</f>
        <v>0</v>
      </c>
      <c r="O31" s="292">
        <f>ごみ搬入量内訳!DH31</f>
        <v>0</v>
      </c>
      <c r="P31" s="292">
        <f>ごみ処理量内訳!E31</f>
        <v>0</v>
      </c>
      <c r="Q31" s="292">
        <f>ごみ処理量内訳!N31</f>
        <v>0</v>
      </c>
      <c r="R31" s="292">
        <f>SUM(S31:Y31)</f>
        <v>0</v>
      </c>
      <c r="S31" s="292">
        <f>ごみ処理量内訳!G31</f>
        <v>0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0</v>
      </c>
      <c r="AB31" s="297" t="str">
        <f>IF(AA31&lt;&gt;0,(Z31+P31+R31)/AA31*100,"-")</f>
        <v>-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>SUM(AC31:AI31)</f>
        <v>0</v>
      </c>
      <c r="AK31" s="297" t="str">
        <f>IF((AA31+J31)&lt;&gt;0,(Z31+AJ31+J31)/(AA31+J31)*100,"-")</f>
        <v>-</v>
      </c>
      <c r="AL31" s="297" t="str">
        <f>IF((AA31+J31)&lt;&gt;0,(資源化量内訳!D31-資源化量内訳!R31-資源化量内訳!T31-資源化量内訳!V31-資源化量内訳!U31)/(AA31+J31)*100,"-")</f>
        <v>-</v>
      </c>
      <c r="AM31" s="292">
        <f>ごみ処理量内訳!AA31</f>
        <v>0</v>
      </c>
      <c r="AN31" s="292">
        <f>ごみ処理量内訳!AB31</f>
        <v>0</v>
      </c>
      <c r="AO31" s="292">
        <f>ごみ処理量内訳!AC31</f>
        <v>0</v>
      </c>
      <c r="AP31" s="292">
        <f>SUM(AM31:AO31)</f>
        <v>0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+E32+F32</f>
        <v>561872</v>
      </c>
      <c r="E32" s="292">
        <v>561872</v>
      </c>
      <c r="F32" s="292">
        <v>0</v>
      </c>
      <c r="G32" s="292">
        <v>12881</v>
      </c>
      <c r="H32" s="292">
        <f>SUM(ごみ搬入量内訳!E32,+ごみ搬入量内訳!AD32)</f>
        <v>148040</v>
      </c>
      <c r="I32" s="292">
        <f>ごみ搬入量内訳!BC32</f>
        <v>3533</v>
      </c>
      <c r="J32" s="292">
        <f>資源化量内訳!BO32</f>
        <v>5961</v>
      </c>
      <c r="K32" s="292">
        <f>SUM(H32:J32)</f>
        <v>157534</v>
      </c>
      <c r="L32" s="295">
        <f>IF(D32&lt;&gt;0,K32/D32/365*1000000,"-")</f>
        <v>768.14648176097057</v>
      </c>
      <c r="M32" s="292">
        <f>IF(D32&lt;&gt;0,(ごみ搬入量内訳!BR32+ごみ処理概要!J32)/ごみ処理概要!D32/365*1000000,"-")</f>
        <v>656.66494118876972</v>
      </c>
      <c r="N32" s="292">
        <f>IF(D32&lt;&gt;0,ごみ搬入量内訳!CM32/ごみ処理概要!D32/365*1000000,"-")</f>
        <v>111.48154057220071</v>
      </c>
      <c r="O32" s="292">
        <f>ごみ搬入量内訳!DH32</f>
        <v>0</v>
      </c>
      <c r="P32" s="292">
        <f>ごみ処理量内訳!E32</f>
        <v>110279</v>
      </c>
      <c r="Q32" s="292">
        <f>ごみ処理量内訳!N32</f>
        <v>0</v>
      </c>
      <c r="R32" s="292">
        <f>SUM(S32:Y32)</f>
        <v>22113</v>
      </c>
      <c r="S32" s="292">
        <f>ごみ処理量内訳!G32</f>
        <v>1337</v>
      </c>
      <c r="T32" s="292">
        <f>ごみ処理量内訳!L32</f>
        <v>20776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19181</v>
      </c>
      <c r="AA32" s="292">
        <f>SUM(P32,Q32,R32,Z32)</f>
        <v>151573</v>
      </c>
      <c r="AB32" s="297">
        <f>IF(AA32&lt;&gt;0,(Z32+P32+R32)/AA32*100,"-")</f>
        <v>100</v>
      </c>
      <c r="AC32" s="292">
        <f>施設資源化量内訳!Y32</f>
        <v>14095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15482</v>
      </c>
      <c r="AJ32" s="292">
        <f>SUM(AC32:AI32)</f>
        <v>29577</v>
      </c>
      <c r="AK32" s="297">
        <f>IF((AA32+J32)&lt;&gt;0,(Z32+AJ32+J32)/(AA32+J32)*100,"-")</f>
        <v>34.734723932611374</v>
      </c>
      <c r="AL32" s="297">
        <f>IF((AA32+J32)&lt;&gt;0,(資源化量内訳!D32-資源化量内訳!R32-資源化量内訳!T32-資源化量内訳!V32-資源化量内訳!U32)/(AA32+J32)*100,"-")</f>
        <v>26.692015691850646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0</v>
      </c>
      <c r="AP32" s="292">
        <f>SUM(AM32:AO32)</f>
        <v>0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+E33+F33</f>
        <v>184439</v>
      </c>
      <c r="E33" s="292">
        <v>184439</v>
      </c>
      <c r="F33" s="292">
        <v>0</v>
      </c>
      <c r="G33" s="292">
        <v>4655</v>
      </c>
      <c r="H33" s="292">
        <f>SUM(ごみ搬入量内訳!E33,+ごみ搬入量内訳!AD33)</f>
        <v>40916</v>
      </c>
      <c r="I33" s="292">
        <f>ごみ搬入量内訳!BC33</f>
        <v>1849</v>
      </c>
      <c r="J33" s="292">
        <f>資源化量内訳!BO33</f>
        <v>2542</v>
      </c>
      <c r="K33" s="292">
        <f>SUM(H33:J33)</f>
        <v>45307</v>
      </c>
      <c r="L33" s="295">
        <f>IF(D33&lt;&gt;0,K33/D33/365*1000000,"-")</f>
        <v>673.00715750620896</v>
      </c>
      <c r="M33" s="292">
        <f>IF(D33&lt;&gt;0,(ごみ搬入量内訳!BR33+ごみ処理概要!J33)/ごみ処理概要!D33/365*1000000,"-")</f>
        <v>612.47558033628377</v>
      </c>
      <c r="N33" s="292">
        <f>IF(D33&lt;&gt;0,ごみ搬入量内訳!CM33/ごみ処理概要!D33/365*1000000,"-")</f>
        <v>60.531577169925207</v>
      </c>
      <c r="O33" s="292">
        <f>ごみ搬入量内訳!DH33</f>
        <v>0</v>
      </c>
      <c r="P33" s="292">
        <f>ごみ処理量内訳!E33</f>
        <v>26346</v>
      </c>
      <c r="Q33" s="292">
        <f>ごみ処理量内訳!N33</f>
        <v>0</v>
      </c>
      <c r="R33" s="292">
        <f>SUM(S33:Y33)</f>
        <v>10246</v>
      </c>
      <c r="S33" s="292">
        <f>ごみ処理量内訳!G33</f>
        <v>10246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6173</v>
      </c>
      <c r="AA33" s="292">
        <f>SUM(P33,Q33,R33,Z33)</f>
        <v>42765</v>
      </c>
      <c r="AB33" s="297">
        <f>IF(AA33&lt;&gt;0,(Z33+P33+R33)/AA33*100,"-")</f>
        <v>100</v>
      </c>
      <c r="AC33" s="292">
        <f>施設資源化量内訳!Y33</f>
        <v>3584</v>
      </c>
      <c r="AD33" s="292">
        <f>施設資源化量内訳!AT33</f>
        <v>7502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11086</v>
      </c>
      <c r="AK33" s="297">
        <f>IF((AA33+J33)&lt;&gt;0,(Z33+AJ33+J33)/(AA33+J33)*100,"-")</f>
        <v>43.704063389763171</v>
      </c>
      <c r="AL33" s="297">
        <f>IF((AA33+J33)&lt;&gt;0,(資源化量内訳!D33-資源化量内訳!R33-資源化量内訳!T33-資源化量内訳!V33-資源化量内訳!U33)/(AA33+J33)*100,"-")</f>
        <v>35.886286887235968</v>
      </c>
      <c r="AM33" s="292">
        <f>ごみ処理量内訳!AA33</f>
        <v>0</v>
      </c>
      <c r="AN33" s="292">
        <f>ごみ処理量内訳!AB33</f>
        <v>0</v>
      </c>
      <c r="AO33" s="292">
        <f>ごみ処理量内訳!AC33</f>
        <v>0</v>
      </c>
      <c r="AP33" s="292">
        <f>SUM(AM33:AO33)</f>
        <v>0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+E34+F34</f>
        <v>147677</v>
      </c>
      <c r="E34" s="292">
        <v>147677</v>
      </c>
      <c r="F34" s="292">
        <v>0</v>
      </c>
      <c r="G34" s="292">
        <v>3186</v>
      </c>
      <c r="H34" s="292">
        <f>SUM(ごみ搬入量内訳!E34,+ごみ搬入量内訳!AD34)</f>
        <v>40283</v>
      </c>
      <c r="I34" s="292">
        <f>ごみ搬入量内訳!BC34</f>
        <v>424</v>
      </c>
      <c r="J34" s="292">
        <f>資源化量内訳!BO34</f>
        <v>2454</v>
      </c>
      <c r="K34" s="292">
        <f>SUM(H34:J34)</f>
        <v>43161</v>
      </c>
      <c r="L34" s="295">
        <f>IF(D34&lt;&gt;0,K34/D34/365*1000000,"-")</f>
        <v>800.72939637515083</v>
      </c>
      <c r="M34" s="292">
        <f>IF(D34&lt;&gt;0,(ごみ搬入量内訳!BR34+ごみ処理概要!J34)/ごみ処理概要!D34/365*1000000,"-")</f>
        <v>705.79803887065259</v>
      </c>
      <c r="N34" s="292">
        <f>IF(D34&lt;&gt;0,ごみ搬入量内訳!CM34/ごみ処理概要!D34/365*1000000,"-")</f>
        <v>94.931357504498209</v>
      </c>
      <c r="O34" s="292">
        <f>ごみ搬入量内訳!DH34</f>
        <v>0</v>
      </c>
      <c r="P34" s="292">
        <f>ごみ処理量内訳!E34</f>
        <v>26733</v>
      </c>
      <c r="Q34" s="292">
        <f>ごみ処理量内訳!N34</f>
        <v>0</v>
      </c>
      <c r="R34" s="292">
        <f>SUM(S34:Y34)</f>
        <v>13975</v>
      </c>
      <c r="S34" s="292">
        <f>ごみ処理量内訳!G34</f>
        <v>2849</v>
      </c>
      <c r="T34" s="292">
        <f>ごみ処理量内訳!L34</f>
        <v>10930</v>
      </c>
      <c r="U34" s="292">
        <f>ごみ処理量内訳!H34</f>
        <v>196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40708</v>
      </c>
      <c r="AB34" s="297">
        <f>IF(AA34&lt;&gt;0,(Z34+P34+R34)/AA34*100,"-")</f>
        <v>100</v>
      </c>
      <c r="AC34" s="292">
        <f>施設資源化量内訳!Y34</f>
        <v>2901</v>
      </c>
      <c r="AD34" s="292">
        <f>施設資源化量内訳!AT34</f>
        <v>803</v>
      </c>
      <c r="AE34" s="292">
        <f>施設資源化量内訳!BO34</f>
        <v>195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10644</v>
      </c>
      <c r="AJ34" s="292">
        <f>SUM(AC34:AI34)</f>
        <v>14543</v>
      </c>
      <c r="AK34" s="297">
        <f>IF((AA34+J34)&lt;&gt;0,(Z34+AJ34+J34)/(AA34+J34)*100,"-")</f>
        <v>39.379546823594829</v>
      </c>
      <c r="AL34" s="297">
        <f>IF((AA34+J34)&lt;&gt;0,(資源化量内訳!D34-資源化量内訳!R34-資源化量内訳!T34-資源化量内訳!V34-資源化量内訳!U34)/(AA34+J34)*100,"-")</f>
        <v>33.114776887076594</v>
      </c>
      <c r="AM34" s="292">
        <f>ごみ処理量内訳!AA34</f>
        <v>0</v>
      </c>
      <c r="AN34" s="292">
        <f>ごみ処理量内訳!AB34</f>
        <v>0</v>
      </c>
      <c r="AO34" s="292">
        <f>ごみ処理量内訳!AC34</f>
        <v>0</v>
      </c>
      <c r="AP34" s="292">
        <f>SUM(AM34:AO34)</f>
        <v>0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+E35+F35</f>
        <v>190062</v>
      </c>
      <c r="E35" s="292">
        <v>190062</v>
      </c>
      <c r="F35" s="292">
        <v>0</v>
      </c>
      <c r="G35" s="292">
        <v>3642</v>
      </c>
      <c r="H35" s="292">
        <f>SUM(ごみ搬入量内訳!E35,+ごみ搬入量内訳!AD35)</f>
        <v>46736</v>
      </c>
      <c r="I35" s="292">
        <f>ごみ搬入量内訳!BC35</f>
        <v>409</v>
      </c>
      <c r="J35" s="292">
        <f>資源化量内訳!BO35</f>
        <v>2325</v>
      </c>
      <c r="K35" s="292">
        <f>SUM(H35:J35)</f>
        <v>49470</v>
      </c>
      <c r="L35" s="295">
        <f>IF(D35&lt;&gt;0,K35/D35/365*1000000,"-")</f>
        <v>713.10544230483981</v>
      </c>
      <c r="M35" s="292">
        <f>IF(D35&lt;&gt;0,(ごみ搬入量内訳!BR35+ごみ処理概要!J35)/ごみ処理概要!D35/365*1000000,"-")</f>
        <v>625.10243593186533</v>
      </c>
      <c r="N35" s="292">
        <f>IF(D35&lt;&gt;0,ごみ搬入量内訳!CM35/ごみ処理概要!D35/365*1000000,"-")</f>
        <v>88.003006372974468</v>
      </c>
      <c r="O35" s="292">
        <f>ごみ搬入量内訳!DH35</f>
        <v>0</v>
      </c>
      <c r="P35" s="292">
        <f>ごみ処理量内訳!E35</f>
        <v>30201</v>
      </c>
      <c r="Q35" s="292">
        <f>ごみ処理量内訳!N35</f>
        <v>0</v>
      </c>
      <c r="R35" s="292">
        <f>SUM(S35:Y35)</f>
        <v>9581</v>
      </c>
      <c r="S35" s="292">
        <f>ごみ処理量内訳!G35</f>
        <v>1063</v>
      </c>
      <c r="T35" s="292">
        <f>ごみ処理量内訳!L35</f>
        <v>8518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7363</v>
      </c>
      <c r="AA35" s="292">
        <f>SUM(P35,Q35,R35,Z35)</f>
        <v>47145</v>
      </c>
      <c r="AB35" s="297">
        <f>IF(AA35&lt;&gt;0,(Z35+P35+R35)/AA35*100,"-")</f>
        <v>100</v>
      </c>
      <c r="AC35" s="292">
        <f>施設資源化量内訳!Y35</f>
        <v>3717</v>
      </c>
      <c r="AD35" s="292">
        <f>施設資源化量内訳!AT35</f>
        <v>383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5634</v>
      </c>
      <c r="AJ35" s="292">
        <f>SUM(AC35:AI35)</f>
        <v>9734</v>
      </c>
      <c r="AK35" s="297">
        <f>IF((AA35+J35)&lt;&gt;0,(Z35+AJ35+J35)/(AA35+J35)*100,"-")</f>
        <v>39.260157671315952</v>
      </c>
      <c r="AL35" s="297">
        <f>IF((AA35+J35)&lt;&gt;0,(資源化量内訳!D35-資源化量内訳!R35-資源化量内訳!T35-資源化量内訳!V35-資源化量内訳!U35)/(AA35+J35)*100,"-")</f>
        <v>31.74651303820497</v>
      </c>
      <c r="AM35" s="292">
        <f>ごみ処理量内訳!AA35</f>
        <v>0</v>
      </c>
      <c r="AN35" s="292">
        <f>ごみ処理量内訳!AB35</f>
        <v>0</v>
      </c>
      <c r="AO35" s="292">
        <f>ごみ処理量内訳!AC35</f>
        <v>0</v>
      </c>
      <c r="AP35" s="292">
        <f>SUM(AM35:AO35)</f>
        <v>0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+E36+F36</f>
        <v>132291</v>
      </c>
      <c r="E36" s="292">
        <v>132291</v>
      </c>
      <c r="F36" s="292">
        <v>0</v>
      </c>
      <c r="G36" s="292">
        <v>1945</v>
      </c>
      <c r="H36" s="292">
        <f>SUM(ごみ搬入量内訳!E36,+ごみ搬入量内訳!AD36)</f>
        <v>36307</v>
      </c>
      <c r="I36" s="292">
        <f>ごみ搬入量内訳!BC36</f>
        <v>1849</v>
      </c>
      <c r="J36" s="292">
        <f>資源化量内訳!BO36</f>
        <v>2415</v>
      </c>
      <c r="K36" s="292">
        <f>SUM(H36:J36)</f>
        <v>40571</v>
      </c>
      <c r="L36" s="295">
        <f>IF(D36&lt;&gt;0,K36/D36/365*1000000,"-")</f>
        <v>840.2190977279954</v>
      </c>
      <c r="M36" s="292">
        <f>IF(D36&lt;&gt;0,(ごみ搬入量内訳!BR36+ごみ処理概要!J36)/ごみ処理概要!D36/365*1000000,"-")</f>
        <v>723.72622289819162</v>
      </c>
      <c r="N36" s="292">
        <f>IF(D36&lt;&gt;0,ごみ搬入量内訳!CM36/ごみ処理概要!D36/365*1000000,"-")</f>
        <v>116.49287482980391</v>
      </c>
      <c r="O36" s="292">
        <f>ごみ搬入量内訳!DH36</f>
        <v>0</v>
      </c>
      <c r="P36" s="292">
        <f>ごみ処理量内訳!E36</f>
        <v>27142</v>
      </c>
      <c r="Q36" s="292">
        <f>ごみ処理量内訳!N36</f>
        <v>0</v>
      </c>
      <c r="R36" s="292">
        <f>SUM(S36:Y36)</f>
        <v>11014</v>
      </c>
      <c r="S36" s="292">
        <f>ごみ処理量内訳!G36</f>
        <v>11014</v>
      </c>
      <c r="T36" s="292">
        <f>ごみ処理量内訳!L36</f>
        <v>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38156</v>
      </c>
      <c r="AB36" s="297">
        <f>IF(AA36&lt;&gt;0,(Z36+P36+R36)/AA36*100,"-")</f>
        <v>100</v>
      </c>
      <c r="AC36" s="292">
        <f>施設資源化量内訳!Y36</f>
        <v>2593</v>
      </c>
      <c r="AD36" s="292">
        <f>施設資源化量内訳!AT36</f>
        <v>8790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0</v>
      </c>
      <c r="AJ36" s="292">
        <f>SUM(AC36:AI36)</f>
        <v>11383</v>
      </c>
      <c r="AK36" s="297">
        <f>IF((AA36+J36)&lt;&gt;0,(Z36+AJ36+J36)/(AA36+J36)*100,"-")</f>
        <v>34.009514185008996</v>
      </c>
      <c r="AL36" s="297">
        <f>IF((AA36+J36)&lt;&gt;0,(資源化量内訳!D36-資源化量内訳!R36-資源化量内訳!T36-資源化量内訳!V36-資源化量内訳!U36)/(AA36+J36)*100,"-")</f>
        <v>28.301003179611051</v>
      </c>
      <c r="AM36" s="292">
        <f>ごみ処理量内訳!AA36</f>
        <v>0</v>
      </c>
      <c r="AN36" s="292">
        <f>ごみ処理量内訳!AB36</f>
        <v>0</v>
      </c>
      <c r="AO36" s="292">
        <f>ごみ処理量内訳!AC36</f>
        <v>0</v>
      </c>
      <c r="AP36" s="292">
        <f>SUM(AM36:AO36)</f>
        <v>0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260324</v>
      </c>
      <c r="E37" s="292">
        <v>260324</v>
      </c>
      <c r="F37" s="292">
        <v>0</v>
      </c>
      <c r="G37" s="292">
        <v>5176</v>
      </c>
      <c r="H37" s="292">
        <f>SUM(ごみ搬入量内訳!E37,+ごみ搬入量内訳!AD37)</f>
        <v>58894</v>
      </c>
      <c r="I37" s="292">
        <f>ごみ搬入量内訳!BC37</f>
        <v>1122</v>
      </c>
      <c r="J37" s="292">
        <f>資源化量内訳!BO37</f>
        <v>5017</v>
      </c>
      <c r="K37" s="292">
        <f>SUM(H37:J37)</f>
        <v>65033</v>
      </c>
      <c r="L37" s="295">
        <f>IF(D37&lt;&gt;0,K37/D37/365*1000000,"-")</f>
        <v>684.42634078965455</v>
      </c>
      <c r="M37" s="292">
        <f>IF(D37&lt;&gt;0,(ごみ搬入量内訳!BR37+ごみ処理概要!J37)/ごみ処理概要!D37/365*1000000,"-")</f>
        <v>605.90459139117047</v>
      </c>
      <c r="N37" s="292">
        <f>IF(D37&lt;&gt;0,ごみ搬入量内訳!CM37/ごみ処理概要!D37/365*1000000,"-")</f>
        <v>78.521749398484033</v>
      </c>
      <c r="O37" s="292">
        <f>ごみ搬入量内訳!DH37</f>
        <v>0</v>
      </c>
      <c r="P37" s="292">
        <f>ごみ処理量内訳!E37</f>
        <v>37680</v>
      </c>
      <c r="Q37" s="292">
        <f>ごみ処理量内訳!N37</f>
        <v>0</v>
      </c>
      <c r="R37" s="292">
        <f>SUM(S37:Y37)</f>
        <v>14239</v>
      </c>
      <c r="S37" s="292">
        <f>ごみ処理量内訳!G37</f>
        <v>2644</v>
      </c>
      <c r="T37" s="292">
        <f>ごみ処理量内訳!L37</f>
        <v>11595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8097</v>
      </c>
      <c r="AA37" s="292">
        <f>SUM(P37,Q37,R37,Z37)</f>
        <v>60016</v>
      </c>
      <c r="AB37" s="297">
        <f>IF(AA37&lt;&gt;0,(Z37+P37+R37)/AA37*100,"-")</f>
        <v>100</v>
      </c>
      <c r="AC37" s="292">
        <f>施設資源化量内訳!Y37</f>
        <v>5244</v>
      </c>
      <c r="AD37" s="292">
        <f>施設資源化量内訳!AT37</f>
        <v>66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7513</v>
      </c>
      <c r="AJ37" s="292">
        <f>SUM(AC37:AI37)</f>
        <v>12823</v>
      </c>
      <c r="AK37" s="297">
        <f>IF((AA37+J37)&lt;&gt;0,(Z37+AJ37+J37)/(AA37+J37)*100,"-")</f>
        <v>39.882828717727925</v>
      </c>
      <c r="AL37" s="297">
        <f>IF((AA37+J37)&lt;&gt;0,(資源化量内訳!D37-資源化量内訳!R37-資源化量内訳!T37-資源化量内訳!V37-資源化量内訳!U37)/(AA37+J37)*100,"-")</f>
        <v>32.323589562222253</v>
      </c>
      <c r="AM37" s="292">
        <f>ごみ処理量内訳!AA37</f>
        <v>0</v>
      </c>
      <c r="AN37" s="292">
        <f>ごみ処理量内訳!AB37</f>
        <v>0</v>
      </c>
      <c r="AO37" s="292">
        <f>ごみ処理量内訳!AC37</f>
        <v>0</v>
      </c>
      <c r="AP37" s="292">
        <f>SUM(AM37:AO37)</f>
        <v>0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113589</v>
      </c>
      <c r="E38" s="292">
        <v>113589</v>
      </c>
      <c r="F38" s="292">
        <v>0</v>
      </c>
      <c r="G38" s="292">
        <v>2728</v>
      </c>
      <c r="H38" s="292">
        <f>SUM(ごみ搬入量内訳!E38,+ごみ搬入量内訳!AD38)</f>
        <v>29172</v>
      </c>
      <c r="I38" s="292">
        <f>ごみ搬入量内訳!BC38</f>
        <v>1422</v>
      </c>
      <c r="J38" s="292">
        <f>資源化量内訳!BO38</f>
        <v>1128</v>
      </c>
      <c r="K38" s="292">
        <f>SUM(H38:J38)</f>
        <v>31722</v>
      </c>
      <c r="L38" s="295">
        <f>IF(D38&lt;&gt;0,K38/D38/365*1000000,"-")</f>
        <v>765.12328694764358</v>
      </c>
      <c r="M38" s="292">
        <f>IF(D38&lt;&gt;0,(ごみ搬入量内訳!BR38+ごみ処理概要!J38)/ごみ処理概要!D38/365*1000000,"-")</f>
        <v>653.40110470372815</v>
      </c>
      <c r="N38" s="292">
        <f>IF(D38&lt;&gt;0,ごみ搬入量内訳!CM38/ごみ処理概要!D38/365*1000000,"-")</f>
        <v>111.72218224391543</v>
      </c>
      <c r="O38" s="292">
        <f>ごみ搬入量内訳!DH38</f>
        <v>0</v>
      </c>
      <c r="P38" s="292">
        <f>ごみ処理量内訳!E38</f>
        <v>20811</v>
      </c>
      <c r="Q38" s="292">
        <f>ごみ処理量内訳!N38</f>
        <v>0</v>
      </c>
      <c r="R38" s="292">
        <f>SUM(S38:Y38)</f>
        <v>6847</v>
      </c>
      <c r="S38" s="292">
        <f>ごみ処理量内訳!G38</f>
        <v>2930</v>
      </c>
      <c r="T38" s="292">
        <f>ごみ処理量内訳!L38</f>
        <v>3758</v>
      </c>
      <c r="U38" s="292">
        <f>ごみ処理量内訳!H38</f>
        <v>16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143</v>
      </c>
      <c r="Y38" s="292">
        <f>ごみ処理量内訳!M38</f>
        <v>0</v>
      </c>
      <c r="Z38" s="292">
        <f>資源化量内訳!Y38</f>
        <v>3113</v>
      </c>
      <c r="AA38" s="292">
        <f>SUM(P38,Q38,R38,Z38)</f>
        <v>30771</v>
      </c>
      <c r="AB38" s="297">
        <f>IF(AA38&lt;&gt;0,(Z38+P38+R38)/AA38*100,"-")</f>
        <v>100</v>
      </c>
      <c r="AC38" s="292">
        <f>施設資源化量内訳!Y38</f>
        <v>2665</v>
      </c>
      <c r="AD38" s="292">
        <f>施設資源化量内訳!AT38</f>
        <v>877</v>
      </c>
      <c r="AE38" s="292">
        <f>施設資源化量内訳!BO38</f>
        <v>16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142</v>
      </c>
      <c r="AI38" s="292">
        <f>施設資源化量内訳!EU38</f>
        <v>3750</v>
      </c>
      <c r="AJ38" s="292">
        <f>SUM(AC38:AI38)</f>
        <v>7450</v>
      </c>
      <c r="AK38" s="297">
        <f>IF((AA38+J38)&lt;&gt;0,(Z38+AJ38+J38)/(AA38+J38)*100,"-")</f>
        <v>36.650051725759432</v>
      </c>
      <c r="AL38" s="297">
        <f>IF((AA38+J38)&lt;&gt;0,(資源化量内訳!D38-資源化量内訳!R38-資源化量内訳!T38-資源化量内訳!V38-資源化量内訳!U38)/(AA38+J38)*100,"-")</f>
        <v>31.499420044515503</v>
      </c>
      <c r="AM38" s="292">
        <f>ごみ処理量内訳!AA38</f>
        <v>0</v>
      </c>
      <c r="AN38" s="292">
        <f>ごみ処理量内訳!AB38</f>
        <v>0</v>
      </c>
      <c r="AO38" s="292">
        <f>ごみ処理量内訳!AC38</f>
        <v>0</v>
      </c>
      <c r="AP38" s="292">
        <f>SUM(AM38:AO38)</f>
        <v>0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237636</v>
      </c>
      <c r="E39" s="292">
        <v>237636</v>
      </c>
      <c r="F39" s="292">
        <v>0</v>
      </c>
      <c r="G39" s="292">
        <v>4553</v>
      </c>
      <c r="H39" s="292">
        <f>SUM(ごみ搬入量内訳!E39,+ごみ搬入量内訳!AD39)</f>
        <v>52583</v>
      </c>
      <c r="I39" s="292">
        <f>ごみ搬入量内訳!BC39</f>
        <v>6769</v>
      </c>
      <c r="J39" s="292">
        <f>資源化量内訳!BO39</f>
        <v>3507</v>
      </c>
      <c r="K39" s="292">
        <f>SUM(H39:J39)</f>
        <v>62859</v>
      </c>
      <c r="L39" s="295">
        <f>IF(D39&lt;&gt;0,K39/D39/365*1000000,"-")</f>
        <v>724.70685567912437</v>
      </c>
      <c r="M39" s="292">
        <f>IF(D39&lt;&gt;0,(ごみ搬入量内訳!BR39+ごみ処理概要!J39)/ごみ処理概要!D39/365*1000000,"-")</f>
        <v>646.66646836637676</v>
      </c>
      <c r="N39" s="292">
        <f>IF(D39&lt;&gt;0,ごみ搬入量内訳!CM39/ごみ処理概要!D39/365*1000000,"-")</f>
        <v>78.040387312747455</v>
      </c>
      <c r="O39" s="292">
        <f>ごみ搬入量内訳!DH39</f>
        <v>0</v>
      </c>
      <c r="P39" s="292">
        <f>ごみ処理量内訳!E39</f>
        <v>36151</v>
      </c>
      <c r="Q39" s="292">
        <f>ごみ処理量内訳!N39</f>
        <v>0</v>
      </c>
      <c r="R39" s="292">
        <f>SUM(S39:Y39)</f>
        <v>23201</v>
      </c>
      <c r="S39" s="292">
        <f>ごみ処理量内訳!G39</f>
        <v>459</v>
      </c>
      <c r="T39" s="292">
        <f>ごみ処理量内訳!L39</f>
        <v>22742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59352</v>
      </c>
      <c r="AB39" s="297">
        <f>IF(AA39&lt;&gt;0,(Z39+P39+R39)/AA39*100,"-")</f>
        <v>100</v>
      </c>
      <c r="AC39" s="292">
        <f>施設資源化量内訳!Y39</f>
        <v>4347</v>
      </c>
      <c r="AD39" s="292">
        <f>施設資源化量内訳!AT39</f>
        <v>459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18447</v>
      </c>
      <c r="AJ39" s="292">
        <f>SUM(AC39:AI39)</f>
        <v>23253</v>
      </c>
      <c r="AK39" s="297">
        <f>IF((AA39+J39)&lt;&gt;0,(Z39+AJ39+J39)/(AA39+J39)*100,"-")</f>
        <v>42.571469479310835</v>
      </c>
      <c r="AL39" s="297">
        <f>IF((AA39+J39)&lt;&gt;0,(資源化量内訳!D39-資源化量内訳!R39-資源化量内訳!T39-資源化量内訳!V39-資源化量内訳!U39)/(AA39+J39)*100,"-")</f>
        <v>35.655991982055077</v>
      </c>
      <c r="AM39" s="292">
        <f>ごみ処理量内訳!AA39</f>
        <v>0</v>
      </c>
      <c r="AN39" s="292">
        <f>ごみ処理量内訳!AB39</f>
        <v>0</v>
      </c>
      <c r="AO39" s="292">
        <f>ごみ処理量内訳!AC39</f>
        <v>0</v>
      </c>
      <c r="AP39" s="292">
        <f>SUM(AM39:AO39)</f>
        <v>0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429200</v>
      </c>
      <c r="E40" s="292">
        <v>429200</v>
      </c>
      <c r="F40" s="292">
        <v>0</v>
      </c>
      <c r="G40" s="292">
        <v>6996</v>
      </c>
      <c r="H40" s="292">
        <f>SUM(ごみ搬入量内訳!E40,+ごみ搬入量内訳!AD40)</f>
        <v>91089</v>
      </c>
      <c r="I40" s="292">
        <f>ごみ搬入量内訳!BC40</f>
        <v>20280</v>
      </c>
      <c r="J40" s="292">
        <f>資源化量内訳!BO40</f>
        <v>9994</v>
      </c>
      <c r="K40" s="292">
        <f>SUM(H40:J40)</f>
        <v>121363</v>
      </c>
      <c r="L40" s="295">
        <f>IF(D40&lt;&gt;0,K40/D40/365*1000000,"-")</f>
        <v>774.70030256992936</v>
      </c>
      <c r="M40" s="292">
        <f>IF(D40&lt;&gt;0,(ごみ搬入量内訳!BR40+ごみ処理概要!J40)/ごみ処理概要!D40/365*1000000,"-")</f>
        <v>665.92194461821293</v>
      </c>
      <c r="N40" s="292">
        <f>IF(D40&lt;&gt;0,ごみ搬入量内訳!CM40/ごみ処理概要!D40/365*1000000,"-")</f>
        <v>108.77835795171649</v>
      </c>
      <c r="O40" s="292">
        <f>ごみ搬入量内訳!DH40</f>
        <v>0</v>
      </c>
      <c r="P40" s="292">
        <f>ごみ処理量内訳!E40</f>
        <v>83272</v>
      </c>
      <c r="Q40" s="292">
        <f>ごみ処理量内訳!N40</f>
        <v>0</v>
      </c>
      <c r="R40" s="292">
        <f>SUM(S40:Y40)</f>
        <v>18713</v>
      </c>
      <c r="S40" s="292">
        <f>ごみ処理量内訳!G40</f>
        <v>11298</v>
      </c>
      <c r="T40" s="292">
        <f>ごみ処理量内訳!L40</f>
        <v>5802</v>
      </c>
      <c r="U40" s="292">
        <f>ごみ処理量内訳!H40</f>
        <v>1613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9384</v>
      </c>
      <c r="AA40" s="292">
        <f>SUM(P40,Q40,R40,Z40)</f>
        <v>111369</v>
      </c>
      <c r="AB40" s="297">
        <f>IF(AA40&lt;&gt;0,(Z40+P40+R40)/AA40*100,"-")</f>
        <v>100</v>
      </c>
      <c r="AC40" s="292">
        <f>施設資源化量内訳!Y40</f>
        <v>9436</v>
      </c>
      <c r="AD40" s="292">
        <f>施設資源化量内訳!AT40</f>
        <v>2431</v>
      </c>
      <c r="AE40" s="292">
        <f>施設資源化量内訳!BO40</f>
        <v>1613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5802</v>
      </c>
      <c r="AJ40" s="292">
        <f>SUM(AC40:AI40)</f>
        <v>19282</v>
      </c>
      <c r="AK40" s="297">
        <f>IF((AA40+J40)&lt;&gt;0,(Z40+AJ40+J40)/(AA40+J40)*100,"-")</f>
        <v>31.854848677109171</v>
      </c>
      <c r="AL40" s="297">
        <f>IF((AA40+J40)&lt;&gt;0,(資源化量内訳!D40-資源化量内訳!R40-資源化量内訳!T40-資源化量内訳!V40-資源化量内訳!U40)/(AA40+J40)*100,"-")</f>
        <v>25.118034326771749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0</v>
      </c>
      <c r="AP40" s="292">
        <f>SUM(AM40:AO40)</f>
        <v>0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123427</v>
      </c>
      <c r="E41" s="292">
        <v>123427</v>
      </c>
      <c r="F41" s="292">
        <v>0</v>
      </c>
      <c r="G41" s="292">
        <v>2813</v>
      </c>
      <c r="H41" s="292">
        <f>SUM(ごみ搬入量内訳!E41,+ごみ搬入量内訳!AD41)</f>
        <v>28135</v>
      </c>
      <c r="I41" s="292">
        <f>ごみ搬入量内訳!BC41</f>
        <v>0</v>
      </c>
      <c r="J41" s="292">
        <f>資源化量内訳!BO41</f>
        <v>1384</v>
      </c>
      <c r="K41" s="292">
        <f>SUM(H41:J41)</f>
        <v>29519</v>
      </c>
      <c r="L41" s="295">
        <f>IF(D41&lt;&gt;0,K41/D41/365*1000000,"-")</f>
        <v>655.23728683950617</v>
      </c>
      <c r="M41" s="292">
        <f>IF(D41&lt;&gt;0,(ごみ搬入量内訳!BR41+ごみ処理概要!J41)/ごみ処理概要!D41/365*1000000,"-")</f>
        <v>623.11802961342232</v>
      </c>
      <c r="N41" s="292">
        <f>IF(D41&lt;&gt;0,ごみ搬入量内訳!CM41/ごみ処理概要!D41/365*1000000,"-")</f>
        <v>32.119257226083725</v>
      </c>
      <c r="O41" s="292">
        <f>ごみ搬入量内訳!DH41</f>
        <v>0</v>
      </c>
      <c r="P41" s="292">
        <f>ごみ処理量内訳!E41</f>
        <v>14270</v>
      </c>
      <c r="Q41" s="292">
        <f>ごみ処理量内訳!N41</f>
        <v>0</v>
      </c>
      <c r="R41" s="292">
        <f>SUM(S41:Y41)</f>
        <v>8010</v>
      </c>
      <c r="S41" s="292">
        <f>ごみ処理量内訳!G41</f>
        <v>4617</v>
      </c>
      <c r="T41" s="292">
        <f>ごみ処理量内訳!L41</f>
        <v>1493</v>
      </c>
      <c r="U41" s="292">
        <f>ごみ処理量内訳!H41</f>
        <v>1638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262</v>
      </c>
      <c r="Z41" s="292">
        <f>資源化量内訳!Y41</f>
        <v>5855</v>
      </c>
      <c r="AA41" s="292">
        <f>SUM(P41,Q41,R41,Z41)</f>
        <v>28135</v>
      </c>
      <c r="AB41" s="297">
        <f>IF(AA41&lt;&gt;0,(Z41+P41+R41)/AA41*100,"-")</f>
        <v>100</v>
      </c>
      <c r="AC41" s="292">
        <f>施設資源化量内訳!Y41</f>
        <v>1341</v>
      </c>
      <c r="AD41" s="292">
        <f>施設資源化量内訳!AT41</f>
        <v>3194</v>
      </c>
      <c r="AE41" s="292">
        <f>施設資源化量内訳!BO41</f>
        <v>1638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1493</v>
      </c>
      <c r="AJ41" s="292">
        <f>SUM(AC41:AI41)</f>
        <v>7666</v>
      </c>
      <c r="AK41" s="297">
        <f>IF((AA41+J41)&lt;&gt;0,(Z41+AJ41+J41)/(AA41+J41)*100,"-")</f>
        <v>50.492902876113689</v>
      </c>
      <c r="AL41" s="297">
        <f>IF((AA41+J41)&lt;&gt;0,(資源化量内訳!D41-資源化量内訳!R41-資源化量内訳!T41-資源化量内訳!V41-資源化量内訳!U41)/(AA41+J41)*100,"-")</f>
        <v>45.950066059148348</v>
      </c>
      <c r="AM41" s="292">
        <f>ごみ処理量内訳!AA41</f>
        <v>0</v>
      </c>
      <c r="AN41" s="292">
        <f>ごみ処理量内訳!AB41</f>
        <v>0</v>
      </c>
      <c r="AO41" s="292">
        <f>ごみ処理量内訳!AC41</f>
        <v>46</v>
      </c>
      <c r="AP41" s="292">
        <f>SUM(AM41:AO41)</f>
        <v>46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195120</v>
      </c>
      <c r="E42" s="292">
        <v>195120</v>
      </c>
      <c r="F42" s="292">
        <v>0</v>
      </c>
      <c r="G42" s="292">
        <v>4887</v>
      </c>
      <c r="H42" s="292">
        <f>SUM(ごみ搬入量内訳!E42,+ごみ搬入量内訳!AD42)</f>
        <v>46869</v>
      </c>
      <c r="I42" s="292">
        <f>ごみ搬入量内訳!BC42</f>
        <v>290</v>
      </c>
      <c r="J42" s="292">
        <f>資源化量内訳!BO42</f>
        <v>1932</v>
      </c>
      <c r="K42" s="292">
        <f>SUM(H42:J42)</f>
        <v>49091</v>
      </c>
      <c r="L42" s="295">
        <f>IF(D42&lt;&gt;0,K42/D42/365*1000000,"-")</f>
        <v>689.29833133947773</v>
      </c>
      <c r="M42" s="292">
        <f>IF(D42&lt;&gt;0,(ごみ搬入量内訳!BR42+ごみ処理概要!J42)/ごみ処理概要!D42/365*1000000,"-")</f>
        <v>634.93066437513698</v>
      </c>
      <c r="N42" s="292">
        <f>IF(D42&lt;&gt;0,ごみ搬入量内訳!CM42/ごみ処理概要!D42/365*1000000,"-")</f>
        <v>54.36766696434087</v>
      </c>
      <c r="O42" s="292">
        <f>ごみ搬入量内訳!DH42</f>
        <v>0</v>
      </c>
      <c r="P42" s="292">
        <f>ごみ処理量内訳!E42</f>
        <v>31963</v>
      </c>
      <c r="Q42" s="292">
        <f>ごみ処理量内訳!N42</f>
        <v>0</v>
      </c>
      <c r="R42" s="292">
        <f>SUM(S42:Y42)</f>
        <v>8887</v>
      </c>
      <c r="S42" s="292">
        <f>ごみ処理量内訳!G42</f>
        <v>3254</v>
      </c>
      <c r="T42" s="292">
        <f>ごみ処理量内訳!L42</f>
        <v>5522</v>
      </c>
      <c r="U42" s="292">
        <f>ごみ処理量内訳!H42</f>
        <v>111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6309</v>
      </c>
      <c r="AA42" s="292">
        <f>SUM(P42,Q42,R42,Z42)</f>
        <v>47159</v>
      </c>
      <c r="AB42" s="297">
        <f>IF(AA42&lt;&gt;0,(Z42+P42+R42)/AA42*100,"-")</f>
        <v>100</v>
      </c>
      <c r="AC42" s="292">
        <f>施設資源化量内訳!Y42</f>
        <v>3531</v>
      </c>
      <c r="AD42" s="292">
        <f>施設資源化量内訳!AT42</f>
        <v>624</v>
      </c>
      <c r="AE42" s="292">
        <f>施設資源化量内訳!BO42</f>
        <v>111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5522</v>
      </c>
      <c r="AJ42" s="292">
        <f>SUM(AC42:AI42)</f>
        <v>9788</v>
      </c>
      <c r="AK42" s="297">
        <f>IF((AA42+J42)&lt;&gt;0,(Z42+AJ42+J42)/(AA42+J42)*100,"-")</f>
        <v>36.725672730235686</v>
      </c>
      <c r="AL42" s="297">
        <f>IF((AA42+J42)&lt;&gt;0,(資源化量内訳!D42-資源化量内訳!R42-資源化量内訳!T42-資源化量内訳!V42-資源化量内訳!U42)/(AA42+J42)*100,"-")</f>
        <v>29.807907763133773</v>
      </c>
      <c r="AM42" s="292">
        <f>ごみ処理量内訳!AA42</f>
        <v>0</v>
      </c>
      <c r="AN42" s="292">
        <f>ごみ処理量内訳!AB42</f>
        <v>0</v>
      </c>
      <c r="AO42" s="292">
        <f>ごみ処理量内訳!AC42</f>
        <v>1629</v>
      </c>
      <c r="AP42" s="292">
        <f>SUM(AM42:AO42)</f>
        <v>1629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186992</v>
      </c>
      <c r="E43" s="292">
        <v>186992</v>
      </c>
      <c r="F43" s="292">
        <v>0</v>
      </c>
      <c r="G43" s="292">
        <v>3293</v>
      </c>
      <c r="H43" s="292">
        <f>SUM(ごみ搬入量内訳!E43,+ごみ搬入量内訳!AD43)</f>
        <v>38006</v>
      </c>
      <c r="I43" s="292">
        <f>ごみ搬入量内訳!BC43</f>
        <v>5169</v>
      </c>
      <c r="J43" s="292">
        <f>資源化量内訳!BO43</f>
        <v>1061</v>
      </c>
      <c r="K43" s="292">
        <f>SUM(H43:J43)</f>
        <v>44236</v>
      </c>
      <c r="L43" s="295">
        <f>IF(D43&lt;&gt;0,K43/D43/365*1000000,"-")</f>
        <v>648.1267677116947</v>
      </c>
      <c r="M43" s="292">
        <f>IF(D43&lt;&gt;0,(ごみ搬入量内訳!BR43+ごみ処理概要!J43)/ごみ処理概要!D43/365*1000000,"-")</f>
        <v>594.07713288737864</v>
      </c>
      <c r="N43" s="292">
        <f>IF(D43&lt;&gt;0,ごみ搬入量内訳!CM43/ごみ処理概要!D43/365*1000000,"-")</f>
        <v>54.049634824315973</v>
      </c>
      <c r="O43" s="292">
        <f>ごみ搬入量内訳!DH43</f>
        <v>0</v>
      </c>
      <c r="P43" s="292">
        <f>ごみ処理量内訳!E43</f>
        <v>26997</v>
      </c>
      <c r="Q43" s="292">
        <f>ごみ処理量内訳!N43</f>
        <v>0</v>
      </c>
      <c r="R43" s="292">
        <f>SUM(S43:Y43)</f>
        <v>6430</v>
      </c>
      <c r="S43" s="292">
        <f>ごみ処理量内訳!G43</f>
        <v>3192</v>
      </c>
      <c r="T43" s="292">
        <f>ごみ処理量内訳!L43</f>
        <v>3238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9748</v>
      </c>
      <c r="AA43" s="292">
        <f>SUM(P43,Q43,R43,Z43)</f>
        <v>43175</v>
      </c>
      <c r="AB43" s="297">
        <f>IF(AA43&lt;&gt;0,(Z43+P43+R43)/AA43*100,"-")</f>
        <v>100</v>
      </c>
      <c r="AC43" s="292">
        <f>施設資源化量内訳!Y43</f>
        <v>360</v>
      </c>
      <c r="AD43" s="292">
        <f>施設資源化量内訳!AT43</f>
        <v>592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0</v>
      </c>
      <c r="AJ43" s="292">
        <f>SUM(AC43:AI43)</f>
        <v>952</v>
      </c>
      <c r="AK43" s="297">
        <f>IF((AA43+J43)&lt;&gt;0,(Z43+AJ43+J43)/(AA43+J43)*100,"-")</f>
        <v>26.586942761551679</v>
      </c>
      <c r="AL43" s="297">
        <f>IF((AA43+J43)&lt;&gt;0,(資源化量内訳!D43-資源化量内訳!R43-資源化量内訳!T43-資源化量内訳!V43-資源化量内訳!U43)/(AA43+J43)*100,"-")</f>
        <v>26.586942761551679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0</v>
      </c>
      <c r="AP43" s="292">
        <f>SUM(AM43:AO43)</f>
        <v>0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151478</v>
      </c>
      <c r="E44" s="292">
        <v>151478</v>
      </c>
      <c r="F44" s="292">
        <v>0</v>
      </c>
      <c r="G44" s="292">
        <v>2954</v>
      </c>
      <c r="H44" s="292">
        <f>SUM(ごみ搬入量内訳!E44,+ごみ搬入量内訳!AD44)</f>
        <v>35140</v>
      </c>
      <c r="I44" s="292">
        <f>ごみ搬入量内訳!BC44</f>
        <v>1570</v>
      </c>
      <c r="J44" s="292">
        <f>資源化量内訳!BO44</f>
        <v>2030</v>
      </c>
      <c r="K44" s="292">
        <f>SUM(H44:J44)</f>
        <v>38740</v>
      </c>
      <c r="L44" s="295">
        <f>IF(D44&lt;&gt;0,K44/D44/365*1000000,"-")</f>
        <v>700.67591532347842</v>
      </c>
      <c r="M44" s="292">
        <f>IF(D44&lt;&gt;0,(ごみ搬入量内訳!BR44+ごみ処理概要!J44)/ごみ処理概要!D44/365*1000000,"-")</f>
        <v>628.18471582382676</v>
      </c>
      <c r="N44" s="292">
        <f>IF(D44&lt;&gt;0,ごみ搬入量内訳!CM44/ごみ処理概要!D44/365*1000000,"-")</f>
        <v>72.491199499651557</v>
      </c>
      <c r="O44" s="292">
        <f>ごみ搬入量内訳!DH44</f>
        <v>0</v>
      </c>
      <c r="P44" s="292">
        <f>ごみ処理量内訳!E44</f>
        <v>23626</v>
      </c>
      <c r="Q44" s="292">
        <f>ごみ処理量内訳!N44</f>
        <v>0</v>
      </c>
      <c r="R44" s="292">
        <f>SUM(S44:Y44)</f>
        <v>8724</v>
      </c>
      <c r="S44" s="292">
        <f>ごみ処理量内訳!G44</f>
        <v>0</v>
      </c>
      <c r="T44" s="292">
        <f>ごみ処理量内訳!L44</f>
        <v>8724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4360</v>
      </c>
      <c r="AA44" s="292">
        <f>SUM(P44,Q44,R44,Z44)</f>
        <v>36710</v>
      </c>
      <c r="AB44" s="297">
        <f>IF(AA44&lt;&gt;0,(Z44+P44+R44)/AA44*100,"-")</f>
        <v>100</v>
      </c>
      <c r="AC44" s="292">
        <f>施設資源化量内訳!Y44</f>
        <v>2563</v>
      </c>
      <c r="AD44" s="292">
        <f>施設資源化量内訳!AT44</f>
        <v>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7789</v>
      </c>
      <c r="AJ44" s="292">
        <f>SUM(AC44:AI44)</f>
        <v>10352</v>
      </c>
      <c r="AK44" s="297">
        <f>IF((AA44+J44)&lt;&gt;0,(Z44+AJ44+J44)/(AA44+J44)*100,"-")</f>
        <v>43.216313887454824</v>
      </c>
      <c r="AL44" s="297">
        <f>IF((AA44+J44)&lt;&gt;0,(資源化量内訳!D44-資源化量内訳!R44-資源化量内訳!T44-資源化量内訳!V44-資源化量内訳!U44)/(AA44+J44)*100,"-")</f>
        <v>36.688177594217862</v>
      </c>
      <c r="AM44" s="292">
        <f>ごみ処理量内訳!AA44</f>
        <v>0</v>
      </c>
      <c r="AN44" s="292">
        <f>ごみ処理量内訳!AB44</f>
        <v>0</v>
      </c>
      <c r="AO44" s="292">
        <f>ごみ処理量内訳!AC44</f>
        <v>0</v>
      </c>
      <c r="AP44" s="292">
        <f>SUM(AM44:AO44)</f>
        <v>0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126432</v>
      </c>
      <c r="E45" s="292">
        <v>126432</v>
      </c>
      <c r="F45" s="292">
        <v>0</v>
      </c>
      <c r="G45" s="292">
        <v>2526</v>
      </c>
      <c r="H45" s="292">
        <f>SUM(ごみ搬入量内訳!E45,+ごみ搬入量内訳!AD45)</f>
        <v>29164</v>
      </c>
      <c r="I45" s="292">
        <f>ごみ搬入量内訳!BC45</f>
        <v>97</v>
      </c>
      <c r="J45" s="292">
        <f>資源化量内訳!BO45</f>
        <v>2971</v>
      </c>
      <c r="K45" s="292">
        <f>SUM(H45:J45)</f>
        <v>32232</v>
      </c>
      <c r="L45" s="295">
        <f>IF(D45&lt;&gt;0,K45/D45/365*1000000,"-")</f>
        <v>698.45331336266531</v>
      </c>
      <c r="M45" s="292">
        <f>IF(D45&lt;&gt;0,(ごみ搬入量内訳!BR45+ごみ処理概要!J45)/ごみ処理概要!D45/365*1000000,"-")</f>
        <v>648.48330403608588</v>
      </c>
      <c r="N45" s="292">
        <f>IF(D45&lt;&gt;0,ごみ搬入量内訳!CM45/ごみ処理概要!D45/365*1000000,"-")</f>
        <v>49.970009326579373</v>
      </c>
      <c r="O45" s="292">
        <f>ごみ搬入量内訳!DH45</f>
        <v>0</v>
      </c>
      <c r="P45" s="292">
        <f>ごみ処理量内訳!E45</f>
        <v>16942</v>
      </c>
      <c r="Q45" s="292">
        <f>ごみ処理量内訳!N45</f>
        <v>0</v>
      </c>
      <c r="R45" s="292">
        <f>SUM(S45:Y45)</f>
        <v>8011</v>
      </c>
      <c r="S45" s="292">
        <f>ごみ処理量内訳!G45</f>
        <v>6919</v>
      </c>
      <c r="T45" s="292">
        <f>ごみ処理量内訳!L45</f>
        <v>1092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4308</v>
      </c>
      <c r="AA45" s="292">
        <f>SUM(P45,Q45,R45,Z45)</f>
        <v>29261</v>
      </c>
      <c r="AB45" s="297">
        <f>IF(AA45&lt;&gt;0,(Z45+P45+R45)/AA45*100,"-")</f>
        <v>100</v>
      </c>
      <c r="AC45" s="292">
        <f>施設資源化量内訳!Y45</f>
        <v>1985</v>
      </c>
      <c r="AD45" s="292">
        <f>施設資源化量内訳!AT45</f>
        <v>4815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1092</v>
      </c>
      <c r="AJ45" s="292">
        <f>SUM(AC45:AI45)</f>
        <v>7892</v>
      </c>
      <c r="AK45" s="297">
        <f>IF((AA45+J45)&lt;&gt;0,(Z45+AJ45+J45)/(AA45+J45)*100,"-")</f>
        <v>47.068131049888315</v>
      </c>
      <c r="AL45" s="297">
        <f>IF((AA45+J45)&lt;&gt;0,(資源化量内訳!D45-資源化量内訳!R45-資源化量内訳!T45-資源化量内訳!V45-資源化量内訳!U45)/(AA45+J45)*100,"-")</f>
        <v>41.582898982377763</v>
      </c>
      <c r="AM45" s="292">
        <f>ごみ処理量内訳!AA45</f>
        <v>0</v>
      </c>
      <c r="AN45" s="292">
        <f>ごみ処理量内訳!AB45</f>
        <v>0</v>
      </c>
      <c r="AO45" s="292">
        <f>ごみ処理量内訳!AC45</f>
        <v>0</v>
      </c>
      <c r="AP45" s="292">
        <f>SUM(AM45:AO45)</f>
        <v>0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76503</v>
      </c>
      <c r="E46" s="292">
        <v>76503</v>
      </c>
      <c r="F46" s="292">
        <v>0</v>
      </c>
      <c r="G46" s="292">
        <v>1752</v>
      </c>
      <c r="H46" s="292">
        <f>SUM(ごみ搬入量内訳!E46,+ごみ搬入量内訳!AD46)</f>
        <v>19165</v>
      </c>
      <c r="I46" s="292">
        <f>ごみ搬入量内訳!BC46</f>
        <v>320</v>
      </c>
      <c r="J46" s="292">
        <f>資源化量内訳!BO46</f>
        <v>1017</v>
      </c>
      <c r="K46" s="292">
        <f>SUM(H46:J46)</f>
        <v>20502</v>
      </c>
      <c r="L46" s="295">
        <f>IF(D46&lt;&gt;0,K46/D46/365*1000000,"-")</f>
        <v>734.21778248825058</v>
      </c>
      <c r="M46" s="292">
        <f>IF(D46&lt;&gt;0,(ごみ搬入量内訳!BR46+ごみ処理概要!J46)/ごみ処理概要!D46/365*1000000,"-")</f>
        <v>637.3463015775726</v>
      </c>
      <c r="N46" s="292">
        <f>IF(D46&lt;&gt;0,ごみ搬入量内訳!CM46/ごみ処理概要!D46/365*1000000,"-")</f>
        <v>96.87148091067786</v>
      </c>
      <c r="O46" s="292">
        <f>ごみ搬入量内訳!DH46</f>
        <v>0</v>
      </c>
      <c r="P46" s="292">
        <f>ごみ処理量内訳!E46</f>
        <v>12931</v>
      </c>
      <c r="Q46" s="292">
        <f>ごみ処理量内訳!N46</f>
        <v>0</v>
      </c>
      <c r="R46" s="292">
        <f>SUM(S46:Y46)</f>
        <v>3888</v>
      </c>
      <c r="S46" s="292">
        <f>ごみ処理量内訳!G46</f>
        <v>3888</v>
      </c>
      <c r="T46" s="292">
        <f>ごみ処理量内訳!L46</f>
        <v>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2666</v>
      </c>
      <c r="AA46" s="292">
        <f>SUM(P46,Q46,R46,Z46)</f>
        <v>19485</v>
      </c>
      <c r="AB46" s="297">
        <f>IF(AA46&lt;&gt;0,(Z46+P46+R46)/AA46*100,"-")</f>
        <v>100</v>
      </c>
      <c r="AC46" s="292">
        <f>施設資源化量内訳!Y46</f>
        <v>1732</v>
      </c>
      <c r="AD46" s="292">
        <f>施設資源化量内訳!AT46</f>
        <v>2309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0</v>
      </c>
      <c r="AJ46" s="292">
        <f>SUM(AC46:AI46)</f>
        <v>4041</v>
      </c>
      <c r="AK46" s="297">
        <f>IF((AA46+J46)&lt;&gt;0,(Z46+AJ46+J46)/(AA46+J46)*100,"-")</f>
        <v>37.674373231879812</v>
      </c>
      <c r="AL46" s="297">
        <f>IF((AA46+J46)&lt;&gt;0,(資源化量内訳!D46-資源化量内訳!R46-資源化量内訳!T46-資源化量内訳!V46-資源化量内訳!U46)/(AA46+J46)*100,"-")</f>
        <v>29.753194810262411</v>
      </c>
      <c r="AM46" s="292">
        <f>ごみ処理量内訳!AA46</f>
        <v>0</v>
      </c>
      <c r="AN46" s="292">
        <f>ごみ処理量内訳!AB46</f>
        <v>0</v>
      </c>
      <c r="AO46" s="292">
        <f>ごみ処理量内訳!AC46</f>
        <v>0</v>
      </c>
      <c r="AP46" s="292">
        <f>SUM(AM46:AO46)</f>
        <v>0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56967</v>
      </c>
      <c r="E47" s="292">
        <v>56967</v>
      </c>
      <c r="F47" s="292">
        <v>0</v>
      </c>
      <c r="G47" s="292">
        <v>3443</v>
      </c>
      <c r="H47" s="292">
        <f>SUM(ごみ搬入量内訳!E47,+ごみ搬入量内訳!AD47)</f>
        <v>15284</v>
      </c>
      <c r="I47" s="292">
        <f>ごみ搬入量内訳!BC47</f>
        <v>372</v>
      </c>
      <c r="J47" s="292">
        <f>資源化量内訳!BO47</f>
        <v>564</v>
      </c>
      <c r="K47" s="292">
        <f>SUM(H47:J47)</f>
        <v>16220</v>
      </c>
      <c r="L47" s="295">
        <f>IF(D47&lt;&gt;0,K47/D47/365*1000000,"-")</f>
        <v>780.07190416177014</v>
      </c>
      <c r="M47" s="292">
        <f>IF(D47&lt;&gt;0,(ごみ搬入量内訳!BR47+ごみ処理概要!J47)/ごみ処理概要!D47/365*1000000,"-")</f>
        <v>699.51577349155048</v>
      </c>
      <c r="N47" s="292">
        <f>IF(D47&lt;&gt;0,ごみ搬入量内訳!CM47/ごみ処理概要!D47/365*1000000,"-")</f>
        <v>80.556130670219801</v>
      </c>
      <c r="O47" s="292">
        <f>ごみ搬入量内訳!DH47</f>
        <v>0</v>
      </c>
      <c r="P47" s="292">
        <f>ごみ処理量内訳!E47</f>
        <v>10544</v>
      </c>
      <c r="Q47" s="292">
        <f>ごみ処理量内訳!N47</f>
        <v>0</v>
      </c>
      <c r="R47" s="292">
        <f>SUM(S47:Y47)</f>
        <v>3011</v>
      </c>
      <c r="S47" s="292">
        <f>ごみ処理量内訳!G47</f>
        <v>2981</v>
      </c>
      <c r="T47" s="292">
        <f>ごみ処理量内訳!L47</f>
        <v>30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2101</v>
      </c>
      <c r="AA47" s="292">
        <f>SUM(P47,Q47,R47,Z47)</f>
        <v>15656</v>
      </c>
      <c r="AB47" s="297">
        <f>IF(AA47&lt;&gt;0,(Z47+P47+R47)/AA47*100,"-")</f>
        <v>100</v>
      </c>
      <c r="AC47" s="292">
        <f>施設資源化量内訳!Y47</f>
        <v>1034</v>
      </c>
      <c r="AD47" s="292">
        <f>施設資源化量内訳!AT47</f>
        <v>1832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30</v>
      </c>
      <c r="AJ47" s="292">
        <f>SUM(AC47:AI47)</f>
        <v>2896</v>
      </c>
      <c r="AK47" s="297">
        <f>IF((AA47+J47)&lt;&gt;0,(Z47+AJ47+J47)/(AA47+J47)*100,"-")</f>
        <v>34.284833538840935</v>
      </c>
      <c r="AL47" s="297">
        <f>IF((AA47+J47)&lt;&gt;0,(資源化量内訳!D47-資源化量内訳!R47-資源化量内訳!T47-資源化量内訳!V47-資源化量内訳!U47)/(AA47+J47)*100,"-")</f>
        <v>28.588162762022197</v>
      </c>
      <c r="AM47" s="292">
        <f>ごみ処理量内訳!AA47</f>
        <v>0</v>
      </c>
      <c r="AN47" s="292">
        <f>ごみ処理量内訳!AB47</f>
        <v>0</v>
      </c>
      <c r="AO47" s="292">
        <f>ごみ処理量内訳!AC47</f>
        <v>0</v>
      </c>
      <c r="AP47" s="292">
        <f>SUM(AM47:AO47)</f>
        <v>0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83360</v>
      </c>
      <c r="E48" s="292">
        <v>83360</v>
      </c>
      <c r="F48" s="292">
        <v>0</v>
      </c>
      <c r="G48" s="292">
        <v>1358</v>
      </c>
      <c r="H48" s="292">
        <f>SUM(ごみ搬入量内訳!E48,+ごみ搬入量内訳!AD48)</f>
        <v>20261</v>
      </c>
      <c r="I48" s="292">
        <f>ごみ搬入量内訳!BC48</f>
        <v>0</v>
      </c>
      <c r="J48" s="292">
        <f>資源化量内訳!BO48</f>
        <v>944</v>
      </c>
      <c r="K48" s="292">
        <f>SUM(H48:J48)</f>
        <v>21205</v>
      </c>
      <c r="L48" s="295">
        <f>IF(D48&lt;&gt;0,K48/D48/365*1000000,"-")</f>
        <v>696.92766807772193</v>
      </c>
      <c r="M48" s="292">
        <f>IF(D48&lt;&gt;0,(ごみ搬入量内訳!BR48+ごみ処理概要!J48)/ごみ処理概要!D48/365*1000000,"-")</f>
        <v>639.87195330370992</v>
      </c>
      <c r="N48" s="292">
        <f>IF(D48&lt;&gt;0,ごみ搬入量内訳!CM48/ごみ処理概要!D48/365*1000000,"-")</f>
        <v>57.055714774012039</v>
      </c>
      <c r="O48" s="292">
        <f>ごみ搬入量内訳!DH48</f>
        <v>0</v>
      </c>
      <c r="P48" s="292">
        <f>ごみ処理量内訳!E48</f>
        <v>13848</v>
      </c>
      <c r="Q48" s="292">
        <f>ごみ処理量内訳!N48</f>
        <v>0</v>
      </c>
      <c r="R48" s="292">
        <f>SUM(S48:Y48)</f>
        <v>2793</v>
      </c>
      <c r="S48" s="292">
        <f>ごみ処理量内訳!G48</f>
        <v>1372</v>
      </c>
      <c r="T48" s="292">
        <f>ごみ処理量内訳!L48</f>
        <v>1370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51</v>
      </c>
      <c r="Z48" s="292">
        <f>資源化量内訳!Y48</f>
        <v>3620</v>
      </c>
      <c r="AA48" s="292">
        <f>SUM(P48,Q48,R48,Z48)</f>
        <v>20261</v>
      </c>
      <c r="AB48" s="297">
        <f>IF(AA48&lt;&gt;0,(Z48+P48+R48)/AA48*100,"-")</f>
        <v>100</v>
      </c>
      <c r="AC48" s="292">
        <f>施設資源化量内訳!Y48</f>
        <v>500</v>
      </c>
      <c r="AD48" s="292">
        <f>施設資源化量内訳!AT48</f>
        <v>186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1370</v>
      </c>
      <c r="AJ48" s="292">
        <f>SUM(AC48:AI48)</f>
        <v>2056</v>
      </c>
      <c r="AK48" s="297">
        <f>IF((AA48+J48)&lt;&gt;0,(Z48+AJ48+J48)/(AA48+J48)*100,"-")</f>
        <v>31.219052110351331</v>
      </c>
      <c r="AL48" s="297">
        <f>IF((AA48+J48)&lt;&gt;0,(資源化量内訳!D48-資源化量内訳!R48-資源化量内訳!T48-資源化量内訳!V48-資源化量内訳!U48)/(AA48+J48)*100,"-")</f>
        <v>29.351568026408863</v>
      </c>
      <c r="AM48" s="292">
        <f>ごみ処理量内訳!AA48</f>
        <v>0</v>
      </c>
      <c r="AN48" s="292">
        <f>ごみ処理量内訳!AB48</f>
        <v>0</v>
      </c>
      <c r="AO48" s="292">
        <f>ごみ処理量内訳!AC48</f>
        <v>0</v>
      </c>
      <c r="AP48" s="292">
        <f>SUM(AM48:AO48)</f>
        <v>0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85305</v>
      </c>
      <c r="E49" s="292">
        <v>85305</v>
      </c>
      <c r="F49" s="292">
        <v>0</v>
      </c>
      <c r="G49" s="292">
        <v>1185</v>
      </c>
      <c r="H49" s="292">
        <f>SUM(ごみ搬入量内訳!E49,+ごみ搬入量内訳!AD49)</f>
        <v>20616</v>
      </c>
      <c r="I49" s="292">
        <f>ごみ搬入量内訳!BC49</f>
        <v>52</v>
      </c>
      <c r="J49" s="292">
        <f>資源化量内訳!BO49</f>
        <v>882</v>
      </c>
      <c r="K49" s="292">
        <f>SUM(H49:J49)</f>
        <v>21550</v>
      </c>
      <c r="L49" s="295">
        <f>IF(D49&lt;&gt;0,K49/D49/365*1000000,"-")</f>
        <v>692.11764715328491</v>
      </c>
      <c r="M49" s="292">
        <f>IF(D49&lt;&gt;0,(ごみ搬入量内訳!BR49+ごみ処理概要!J49)/ごみ処理概要!D49/365*1000000,"-")</f>
        <v>614.49127345632473</v>
      </c>
      <c r="N49" s="292">
        <f>IF(D49&lt;&gt;0,ごみ搬入量内訳!CM49/ごみ処理概要!D49/365*1000000,"-")</f>
        <v>77.626373696960059</v>
      </c>
      <c r="O49" s="292">
        <f>ごみ搬入量内訳!DH49</f>
        <v>0</v>
      </c>
      <c r="P49" s="292">
        <f>ごみ処理量内訳!E49</f>
        <v>14845</v>
      </c>
      <c r="Q49" s="292">
        <f>ごみ処理量内訳!N49</f>
        <v>0</v>
      </c>
      <c r="R49" s="292">
        <f>SUM(S49:Y49)</f>
        <v>5823</v>
      </c>
      <c r="S49" s="292">
        <f>ごみ処理量内訳!G49</f>
        <v>1249</v>
      </c>
      <c r="T49" s="292">
        <f>ごみ処理量内訳!L49</f>
        <v>4574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0</v>
      </c>
      <c r="AA49" s="292">
        <f>SUM(P49,Q49,R49,Z49)</f>
        <v>20668</v>
      </c>
      <c r="AB49" s="297">
        <f>IF(AA49&lt;&gt;0,(Z49+P49+R49)/AA49*100,"-")</f>
        <v>100</v>
      </c>
      <c r="AC49" s="292">
        <f>施設資源化量内訳!Y49</f>
        <v>1622</v>
      </c>
      <c r="AD49" s="292">
        <f>施設資源化量内訳!AT49</f>
        <v>966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4540</v>
      </c>
      <c r="AJ49" s="292">
        <f>SUM(AC49:AI49)</f>
        <v>7128</v>
      </c>
      <c r="AK49" s="297">
        <f>IF((AA49+J49)&lt;&gt;0,(Z49+AJ49+J49)/(AA49+J49)*100,"-")</f>
        <v>37.169373549883986</v>
      </c>
      <c r="AL49" s="297">
        <f>IF((AA49+J49)&lt;&gt;0,(資源化量内訳!D49-資源化量内訳!R49-資源化量内訳!T49-資源化量内訳!V49-資源化量内訳!U49)/(AA49+J49)*100,"-")</f>
        <v>29.935034802784223</v>
      </c>
      <c r="AM49" s="292">
        <f>ごみ処理量内訳!AA49</f>
        <v>0</v>
      </c>
      <c r="AN49" s="292">
        <f>ごみ処理量内訳!AB49</f>
        <v>0</v>
      </c>
      <c r="AO49" s="292">
        <f>ごみ処理量内訳!AC49</f>
        <v>0</v>
      </c>
      <c r="AP49" s="292">
        <f>SUM(AM49:AO49)</f>
        <v>0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74823</v>
      </c>
      <c r="E50" s="292">
        <v>74823</v>
      </c>
      <c r="F50" s="292">
        <v>0</v>
      </c>
      <c r="G50" s="292">
        <v>1325</v>
      </c>
      <c r="H50" s="292">
        <f>SUM(ごみ搬入量内訳!E50,+ごみ搬入量内訳!AD50)</f>
        <v>18507</v>
      </c>
      <c r="I50" s="292">
        <f>ごみ搬入量内訳!BC50</f>
        <v>173</v>
      </c>
      <c r="J50" s="292">
        <f>資源化量内訳!BO50</f>
        <v>916</v>
      </c>
      <c r="K50" s="292">
        <f>SUM(H50:J50)</f>
        <v>19596</v>
      </c>
      <c r="L50" s="295">
        <f>IF(D50&lt;&gt;0,K50/D50/365*1000000,"-")</f>
        <v>717.52898484258469</v>
      </c>
      <c r="M50" s="292">
        <f>IF(D50&lt;&gt;0,(ごみ搬入量内訳!BR50+ごみ処理概要!J50)/ごみ処理概要!D50/365*1000000,"-")</f>
        <v>622.3637556322418</v>
      </c>
      <c r="N50" s="292">
        <f>IF(D50&lt;&gt;0,ごみ搬入量内訳!CM50/ごみ処理概要!D50/365*1000000,"-")</f>
        <v>95.165229210342787</v>
      </c>
      <c r="O50" s="292">
        <f>ごみ搬入量内訳!DH50</f>
        <v>0</v>
      </c>
      <c r="P50" s="292">
        <f>ごみ処理量内訳!E50</f>
        <v>12415</v>
      </c>
      <c r="Q50" s="292">
        <f>ごみ処理量内訳!N50</f>
        <v>0</v>
      </c>
      <c r="R50" s="292">
        <f>SUM(S50:Y50)</f>
        <v>2780</v>
      </c>
      <c r="S50" s="292">
        <f>ごみ処理量内訳!G50</f>
        <v>1787</v>
      </c>
      <c r="T50" s="292">
        <f>ごみ処理量内訳!L50</f>
        <v>993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3455</v>
      </c>
      <c r="AA50" s="292">
        <f>SUM(P50,Q50,R50,Z50)</f>
        <v>18650</v>
      </c>
      <c r="AB50" s="297">
        <f>IF(AA50&lt;&gt;0,(Z50+P50+R50)/AA50*100,"-")</f>
        <v>100</v>
      </c>
      <c r="AC50" s="292">
        <f>施設資源化量内訳!Y50</f>
        <v>1754</v>
      </c>
      <c r="AD50" s="292">
        <f>施設資源化量内訳!AT50</f>
        <v>350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879</v>
      </c>
      <c r="AJ50" s="292">
        <f>SUM(AC50:AI50)</f>
        <v>2983</v>
      </c>
      <c r="AK50" s="297">
        <f>IF((AA50+J50)&lt;&gt;0,(Z50+AJ50+J50)/(AA50+J50)*100,"-")</f>
        <v>37.585607686803641</v>
      </c>
      <c r="AL50" s="297">
        <f>IF((AA50+J50)&lt;&gt;0,(資源化量内訳!D50-資源化量内訳!R50-資源化量内訳!T50-資源化量内訳!V50-資源化量内訳!U50)/(AA50+J50)*100,"-")</f>
        <v>28.912399059593174</v>
      </c>
      <c r="AM50" s="292">
        <f>ごみ処理量内訳!AA50</f>
        <v>0</v>
      </c>
      <c r="AN50" s="292">
        <f>ごみ処理量内訳!AB50</f>
        <v>0</v>
      </c>
      <c r="AO50" s="292">
        <f>ごみ処理量内訳!AC50</f>
        <v>0</v>
      </c>
      <c r="AP50" s="292">
        <f>SUM(AM50:AO50)</f>
        <v>0</v>
      </c>
      <c r="AQ50" s="412" t="s">
        <v>761</v>
      </c>
      <c r="AR50" s="413"/>
    </row>
    <row r="51" spans="1: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+E51+F51</f>
        <v>116961</v>
      </c>
      <c r="E51" s="292">
        <v>116961</v>
      </c>
      <c r="F51" s="292">
        <v>0</v>
      </c>
      <c r="G51" s="292">
        <v>2255</v>
      </c>
      <c r="H51" s="292">
        <f>SUM(ごみ搬入量内訳!E51,+ごみ搬入量内訳!AD51)</f>
        <v>29767</v>
      </c>
      <c r="I51" s="292">
        <f>ごみ搬入量内訳!BC51</f>
        <v>520</v>
      </c>
      <c r="J51" s="292">
        <f>資源化量内訳!BO51</f>
        <v>2560</v>
      </c>
      <c r="K51" s="292">
        <f>SUM(H51:J51)</f>
        <v>32847</v>
      </c>
      <c r="L51" s="295">
        <f>IF(D51&lt;&gt;0,K51/D51/365*1000000,"-")</f>
        <v>769.41699217617679</v>
      </c>
      <c r="M51" s="292">
        <f>IF(D51&lt;&gt;0,(ごみ搬入量内訳!BR51+ごみ処理概要!J51)/ごみ処理概要!D51/365*1000000,"-")</f>
        <v>635.66441126084294</v>
      </c>
      <c r="N51" s="292">
        <f>IF(D51&lt;&gt;0,ごみ搬入量内訳!CM51/ごみ処理概要!D51/365*1000000,"-")</f>
        <v>133.75258091533379</v>
      </c>
      <c r="O51" s="292">
        <f>ごみ搬入量内訳!DH51</f>
        <v>0</v>
      </c>
      <c r="P51" s="292">
        <f>ごみ処理量内訳!E51</f>
        <v>20422</v>
      </c>
      <c r="Q51" s="292">
        <f>ごみ処理量内訳!N51</f>
        <v>0</v>
      </c>
      <c r="R51" s="292">
        <f>SUM(S51:Y51)</f>
        <v>9628</v>
      </c>
      <c r="S51" s="292">
        <f>ごみ処理量内訳!G51</f>
        <v>2449</v>
      </c>
      <c r="T51" s="292">
        <f>ごみ処理量内訳!L51</f>
        <v>7179</v>
      </c>
      <c r="U51" s="292">
        <f>ごみ処理量内訳!H51</f>
        <v>0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149</v>
      </c>
      <c r="AA51" s="292">
        <f>SUM(P51,Q51,R51,Z51)</f>
        <v>30199</v>
      </c>
      <c r="AB51" s="297">
        <f>IF(AA51&lt;&gt;0,(Z51+P51+R51)/AA51*100,"-")</f>
        <v>100</v>
      </c>
      <c r="AC51" s="292">
        <f>施設資源化量内訳!Y51</f>
        <v>2889</v>
      </c>
      <c r="AD51" s="292">
        <f>施設資源化量内訳!AT51</f>
        <v>502</v>
      </c>
      <c r="AE51" s="292">
        <f>施設資源化量内訳!BO51</f>
        <v>0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7178</v>
      </c>
      <c r="AJ51" s="292">
        <f>SUM(AC51:AI51)</f>
        <v>10569</v>
      </c>
      <c r="AK51" s="297">
        <f>IF((AA51+J51)&lt;&gt;0,(Z51+AJ51+J51)/(AA51+J51)*100,"-")</f>
        <v>40.532372783051983</v>
      </c>
      <c r="AL51" s="297">
        <f>IF((AA51+J51)&lt;&gt;0,(資源化量内訳!D51-資源化量内訳!R51-資源化量内訳!T51-資源化量内訳!V51-資源化量内訳!U51)/(AA51+J51)*100,"-")</f>
        <v>32.003418907781068</v>
      </c>
      <c r="AM51" s="292">
        <f>ごみ処理量内訳!AA51</f>
        <v>0</v>
      </c>
      <c r="AN51" s="292">
        <f>ごみ処理量内訳!AB51</f>
        <v>0</v>
      </c>
      <c r="AO51" s="292">
        <f>ごみ処理量内訳!AC51</f>
        <v>0</v>
      </c>
      <c r="AP51" s="292">
        <f>SUM(AM51:AO51)</f>
        <v>0</v>
      </c>
      <c r="AQ51" s="412" t="s">
        <v>761</v>
      </c>
      <c r="AR51" s="413"/>
    </row>
    <row r="52" spans="1: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+E52+F52</f>
        <v>71988</v>
      </c>
      <c r="E52" s="292">
        <v>71836</v>
      </c>
      <c r="F52" s="292">
        <v>152</v>
      </c>
      <c r="G52" s="292">
        <v>1740</v>
      </c>
      <c r="H52" s="292">
        <f>SUM(ごみ搬入量内訳!E52,+ごみ搬入量内訳!AD52)</f>
        <v>20292</v>
      </c>
      <c r="I52" s="292">
        <f>ごみ搬入量内訳!BC52</f>
        <v>231</v>
      </c>
      <c r="J52" s="292">
        <f>資源化量内訳!BO52</f>
        <v>278</v>
      </c>
      <c r="K52" s="292">
        <f>SUM(H52:J52)</f>
        <v>20801</v>
      </c>
      <c r="L52" s="295">
        <f>IF(D52&lt;&gt;0,K52/D52/365*1000000,"-")</f>
        <v>791.64640073193323</v>
      </c>
      <c r="M52" s="292">
        <f>IF(D52&lt;&gt;0,(ごみ搬入量内訳!BR52+ごみ処理概要!J52)/ごみ処理概要!D52/365*1000000,"-")</f>
        <v>700.15474420774842</v>
      </c>
      <c r="N52" s="292">
        <f>IF(D52&lt;&gt;0,ごみ搬入量内訳!CM52/ごみ処理概要!D52/365*1000000,"-")</f>
        <v>91.491656524184791</v>
      </c>
      <c r="O52" s="292">
        <f>ごみ搬入量内訳!DH52</f>
        <v>0</v>
      </c>
      <c r="P52" s="292">
        <f>ごみ処理量内訳!E52</f>
        <v>14556</v>
      </c>
      <c r="Q52" s="292">
        <f>ごみ処理量内訳!N52</f>
        <v>0</v>
      </c>
      <c r="R52" s="292">
        <f>SUM(S52:Y52)</f>
        <v>6248</v>
      </c>
      <c r="S52" s="292">
        <f>ごみ処理量内訳!G52</f>
        <v>1515</v>
      </c>
      <c r="T52" s="292">
        <f>ごみ処理量内訳!L52</f>
        <v>4562</v>
      </c>
      <c r="U52" s="292">
        <f>ごみ処理量内訳!H52</f>
        <v>0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171</v>
      </c>
      <c r="Z52" s="292">
        <f>資源化量内訳!Y52</f>
        <v>0</v>
      </c>
      <c r="AA52" s="292">
        <f>SUM(P52,Q52,R52,Z52)</f>
        <v>20804</v>
      </c>
      <c r="AB52" s="297">
        <f>IF(AA52&lt;&gt;0,(Z52+P52+R52)/AA52*100,"-")</f>
        <v>100</v>
      </c>
      <c r="AC52" s="292">
        <f>施設資源化量内訳!Y52</f>
        <v>1611</v>
      </c>
      <c r="AD52" s="292">
        <f>施設資源化量内訳!AT52</f>
        <v>1300</v>
      </c>
      <c r="AE52" s="292">
        <f>施設資源化量内訳!BO52</f>
        <v>0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4183</v>
      </c>
      <c r="AJ52" s="292">
        <f>SUM(AC52:AI52)</f>
        <v>7094</v>
      </c>
      <c r="AK52" s="297">
        <f>IF((AA52+J52)&lt;&gt;0,(Z52+AJ52+J52)/(AA52+J52)*100,"-")</f>
        <v>34.96821933402903</v>
      </c>
      <c r="AL52" s="297">
        <f>IF((AA52+J52)&lt;&gt;0,(資源化量内訳!D52-資源化量内訳!R52-資源化量内訳!T52-資源化量内訳!V52-資源化量内訳!U52)/(AA52+J52)*100,"-")</f>
        <v>27.620719096859879</v>
      </c>
      <c r="AM52" s="292">
        <f>ごみ処理量内訳!AA52</f>
        <v>0</v>
      </c>
      <c r="AN52" s="292">
        <f>ごみ処理量内訳!AB52</f>
        <v>0</v>
      </c>
      <c r="AO52" s="292">
        <f>ごみ処理量内訳!AC52</f>
        <v>0</v>
      </c>
      <c r="AP52" s="292">
        <f>SUM(AM52:AO52)</f>
        <v>0</v>
      </c>
      <c r="AQ52" s="412" t="s">
        <v>761</v>
      </c>
      <c r="AR52" s="413"/>
    </row>
    <row r="53" spans="1: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+E53+F53</f>
        <v>148606</v>
      </c>
      <c r="E53" s="292">
        <v>148606</v>
      </c>
      <c r="F53" s="292">
        <v>0</v>
      </c>
      <c r="G53" s="292">
        <v>2716</v>
      </c>
      <c r="H53" s="292">
        <f>SUM(ごみ搬入量内訳!E53,+ごみ搬入量内訳!AD53)</f>
        <v>37197</v>
      </c>
      <c r="I53" s="292">
        <f>ごみ搬入量内訳!BC53</f>
        <v>871</v>
      </c>
      <c r="J53" s="292">
        <f>資源化量内訳!BO53</f>
        <v>3168</v>
      </c>
      <c r="K53" s="292">
        <f>SUM(H53:J53)</f>
        <v>41236</v>
      </c>
      <c r="L53" s="295">
        <f>IF(D53&lt;&gt;0,K53/D53/365*1000000,"-")</f>
        <v>760.23405828670059</v>
      </c>
      <c r="M53" s="292">
        <f>IF(D53&lt;&gt;0,(ごみ搬入量内訳!BR53+ごみ処理概要!J53)/ごみ処理概要!D53/365*1000000,"-")</f>
        <v>642.16880197503042</v>
      </c>
      <c r="N53" s="292">
        <f>IF(D53&lt;&gt;0,ごみ搬入量内訳!CM53/ごみ処理概要!D53/365*1000000,"-")</f>
        <v>118.06525631167015</v>
      </c>
      <c r="O53" s="292">
        <f>ごみ搬入量内訳!DH53</f>
        <v>0</v>
      </c>
      <c r="P53" s="292">
        <f>ごみ処理量内訳!E53</f>
        <v>28554</v>
      </c>
      <c r="Q53" s="292">
        <f>ごみ処理量内訳!N53</f>
        <v>0</v>
      </c>
      <c r="R53" s="292">
        <f>SUM(S53:Y53)</f>
        <v>9514</v>
      </c>
      <c r="S53" s="292">
        <f>ごみ処理量内訳!G53</f>
        <v>2509</v>
      </c>
      <c r="T53" s="292">
        <f>ごみ処理量内訳!L53</f>
        <v>7005</v>
      </c>
      <c r="U53" s="292">
        <f>ごみ処理量内訳!H53</f>
        <v>0</v>
      </c>
      <c r="V53" s="292">
        <f>ごみ処理量内訳!I53</f>
        <v>0</v>
      </c>
      <c r="W53" s="292">
        <f>ごみ処理量内訳!J53</f>
        <v>0</v>
      </c>
      <c r="X53" s="292">
        <f>ごみ処理量内訳!K53</f>
        <v>0</v>
      </c>
      <c r="Y53" s="292">
        <f>ごみ処理量内訳!M53</f>
        <v>0</v>
      </c>
      <c r="Z53" s="292">
        <f>資源化量内訳!Y53</f>
        <v>0</v>
      </c>
      <c r="AA53" s="292">
        <f>SUM(P53,Q53,R53,Z53)</f>
        <v>38068</v>
      </c>
      <c r="AB53" s="297">
        <f>IF(AA53&lt;&gt;0,(Z53+P53+R53)/AA53*100,"-")</f>
        <v>100</v>
      </c>
      <c r="AC53" s="292">
        <f>施設資源化量内訳!Y53</f>
        <v>3878</v>
      </c>
      <c r="AD53" s="292">
        <f>施設資源化量内訳!AT53</f>
        <v>407</v>
      </c>
      <c r="AE53" s="292">
        <f>施設資源化量内訳!BO53</f>
        <v>0</v>
      </c>
      <c r="AF53" s="292">
        <f>施設資源化量内訳!CJ53</f>
        <v>0</v>
      </c>
      <c r="AG53" s="292">
        <f>施設資源化量内訳!DE53</f>
        <v>0</v>
      </c>
      <c r="AH53" s="292">
        <f>施設資源化量内訳!DZ53</f>
        <v>0</v>
      </c>
      <c r="AI53" s="292">
        <f>施設資源化量内訳!EU53</f>
        <v>6955</v>
      </c>
      <c r="AJ53" s="292">
        <f>SUM(AC53:AI53)</f>
        <v>11240</v>
      </c>
      <c r="AK53" s="297">
        <f>IF((AA53+J53)&lt;&gt;0,(Z53+AJ53+J53)/(AA53+J53)*100,"-")</f>
        <v>34.940343389271511</v>
      </c>
      <c r="AL53" s="297">
        <f>IF((AA53+J53)&lt;&gt;0,(資源化量内訳!D53-資源化量内訳!R53-資源化量内訳!T53-資源化量内訳!V53-資源化量内訳!U53)/(AA53+J53)*100,"-")</f>
        <v>27.090406440973908</v>
      </c>
      <c r="AM53" s="292">
        <f>ごみ処理量内訳!AA53</f>
        <v>0</v>
      </c>
      <c r="AN53" s="292">
        <f>ごみ処理量内訳!AB53</f>
        <v>0</v>
      </c>
      <c r="AO53" s="292">
        <f>ごみ処理量内訳!AC53</f>
        <v>0</v>
      </c>
      <c r="AP53" s="292">
        <f>SUM(AM53:AO53)</f>
        <v>0</v>
      </c>
      <c r="AQ53" s="412" t="s">
        <v>761</v>
      </c>
      <c r="AR53" s="413"/>
    </row>
    <row r="54" spans="1: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+E54+F54</f>
        <v>92051</v>
      </c>
      <c r="E54" s="292">
        <v>92051</v>
      </c>
      <c r="F54" s="292">
        <v>0</v>
      </c>
      <c r="G54" s="292">
        <v>1427</v>
      </c>
      <c r="H54" s="292">
        <f>SUM(ごみ搬入量内訳!E54,+ごみ搬入量内訳!AD54)</f>
        <v>22713</v>
      </c>
      <c r="I54" s="292">
        <f>ごみ搬入量内訳!BC54</f>
        <v>514</v>
      </c>
      <c r="J54" s="292">
        <f>資源化量内訳!BO54</f>
        <v>1394</v>
      </c>
      <c r="K54" s="292">
        <f>SUM(H54:J54)</f>
        <v>24621</v>
      </c>
      <c r="L54" s="295">
        <f>IF(D54&lt;&gt;0,K54/D54/365*1000000,"-")</f>
        <v>732.79806325350012</v>
      </c>
      <c r="M54" s="292">
        <f>IF(D54&lt;&gt;0,(ごみ搬入量内訳!BR54+ごみ処理概要!J54)/ごみ処理概要!D54/365*1000000,"-")</f>
        <v>635.08570219337901</v>
      </c>
      <c r="N54" s="292">
        <f>IF(D54&lt;&gt;0,ごみ搬入量内訳!CM54/ごみ処理概要!D54/365*1000000,"-")</f>
        <v>97.712361060121083</v>
      </c>
      <c r="O54" s="292">
        <f>ごみ搬入量内訳!DH54</f>
        <v>0</v>
      </c>
      <c r="P54" s="292">
        <f>ごみ処理量内訳!E54</f>
        <v>17586</v>
      </c>
      <c r="Q54" s="292">
        <f>ごみ処理量内訳!N54</f>
        <v>0</v>
      </c>
      <c r="R54" s="292">
        <f>SUM(S54:Y54)</f>
        <v>3173</v>
      </c>
      <c r="S54" s="292">
        <f>ごみ処理量内訳!G54</f>
        <v>1883</v>
      </c>
      <c r="T54" s="292">
        <f>ごみ処理量内訳!L54</f>
        <v>1290</v>
      </c>
      <c r="U54" s="292">
        <f>ごみ処理量内訳!H54</f>
        <v>0</v>
      </c>
      <c r="V54" s="292">
        <f>ごみ処理量内訳!I54</f>
        <v>0</v>
      </c>
      <c r="W54" s="292">
        <f>ごみ処理量内訳!J54</f>
        <v>0</v>
      </c>
      <c r="X54" s="292">
        <f>ごみ処理量内訳!K54</f>
        <v>0</v>
      </c>
      <c r="Y54" s="292">
        <f>ごみ処理量内訳!M54</f>
        <v>0</v>
      </c>
      <c r="Z54" s="292">
        <f>資源化量内訳!Y54</f>
        <v>2468</v>
      </c>
      <c r="AA54" s="292">
        <f>SUM(P54,Q54,R54,Z54)</f>
        <v>23227</v>
      </c>
      <c r="AB54" s="297">
        <f>IF(AA54&lt;&gt;0,(Z54+P54+R54)/AA54*100,"-")</f>
        <v>100</v>
      </c>
      <c r="AC54" s="292">
        <f>施設資源化量内訳!Y54</f>
        <v>2290</v>
      </c>
      <c r="AD54" s="292">
        <f>施設資源化量内訳!AT54</f>
        <v>288</v>
      </c>
      <c r="AE54" s="292">
        <f>施設資源化量内訳!BO54</f>
        <v>0</v>
      </c>
      <c r="AF54" s="292">
        <f>施設資源化量内訳!CJ54</f>
        <v>0</v>
      </c>
      <c r="AG54" s="292">
        <f>施設資源化量内訳!DE54</f>
        <v>0</v>
      </c>
      <c r="AH54" s="292">
        <f>施設資源化量内訳!DZ54</f>
        <v>0</v>
      </c>
      <c r="AI54" s="292">
        <f>施設資源化量内訳!EU54</f>
        <v>1290</v>
      </c>
      <c r="AJ54" s="292">
        <f>SUM(AC54:AI54)</f>
        <v>3868</v>
      </c>
      <c r="AK54" s="297">
        <f>IF((AA54+J54)&lt;&gt;0,(Z54+AJ54+J54)/(AA54+J54)*100,"-")</f>
        <v>31.395962795987163</v>
      </c>
      <c r="AL54" s="297">
        <f>IF((AA54+J54)&lt;&gt;0,(資源化量内訳!D54-資源化量内訳!R54-資源化量内訳!T54-資源化量内訳!V54-資源化量内訳!U54)/(AA54+J54)*100,"-")</f>
        <v>22.631087283213517</v>
      </c>
      <c r="AM54" s="292">
        <f>ごみ処理量内訳!AA54</f>
        <v>0</v>
      </c>
      <c r="AN54" s="292">
        <f>ごみ処理量内訳!AB54</f>
        <v>0</v>
      </c>
      <c r="AO54" s="292">
        <f>ごみ処理量内訳!AC54</f>
        <v>0</v>
      </c>
      <c r="AP54" s="292">
        <f>SUM(AM54:AO54)</f>
        <v>0</v>
      </c>
      <c r="AQ54" s="412" t="s">
        <v>761</v>
      </c>
      <c r="AR54" s="413"/>
    </row>
    <row r="55" spans="1: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+E55+F55</f>
        <v>54783</v>
      </c>
      <c r="E55" s="292">
        <v>54783</v>
      </c>
      <c r="F55" s="292">
        <v>0</v>
      </c>
      <c r="G55" s="292">
        <v>1377</v>
      </c>
      <c r="H55" s="292">
        <f>SUM(ごみ搬入量内訳!E55,+ごみ搬入量内訳!AD55)</f>
        <v>13234</v>
      </c>
      <c r="I55" s="292">
        <f>ごみ搬入量内訳!BC55</f>
        <v>2941</v>
      </c>
      <c r="J55" s="292">
        <f>資源化量内訳!BO55</f>
        <v>729</v>
      </c>
      <c r="K55" s="292">
        <f>SUM(H55:J55)</f>
        <v>16904</v>
      </c>
      <c r="L55" s="295">
        <f>IF(D55&lt;&gt;0,K55/D55/365*1000000,"-")</f>
        <v>845.37774066997588</v>
      </c>
      <c r="M55" s="292">
        <f>IF(D55&lt;&gt;0,(ごみ搬入量内訳!BR55+ごみ処理概要!J55)/ごみ処理概要!D55/365*1000000,"-")</f>
        <v>724.55233712888139</v>
      </c>
      <c r="N55" s="292">
        <f>IF(D55&lt;&gt;0,ごみ搬入量内訳!CM55/ごみ処理概要!D55/365*1000000,"-")</f>
        <v>120.82540354109453</v>
      </c>
      <c r="O55" s="292">
        <f>ごみ搬入量内訳!DH55</f>
        <v>0</v>
      </c>
      <c r="P55" s="292">
        <f>ごみ処理量内訳!E55</f>
        <v>10834</v>
      </c>
      <c r="Q55" s="292">
        <f>ごみ処理量内訳!N55</f>
        <v>0</v>
      </c>
      <c r="R55" s="292">
        <f>SUM(S55:Y55)</f>
        <v>2831</v>
      </c>
      <c r="S55" s="292">
        <f>ごみ処理量内訳!G55</f>
        <v>2641</v>
      </c>
      <c r="T55" s="292">
        <f>ごみ処理量内訳!L55</f>
        <v>190</v>
      </c>
      <c r="U55" s="292">
        <f>ごみ処理量内訳!H55</f>
        <v>0</v>
      </c>
      <c r="V55" s="292">
        <f>ごみ処理量内訳!I55</f>
        <v>0</v>
      </c>
      <c r="W55" s="292">
        <f>ごみ処理量内訳!J55</f>
        <v>0</v>
      </c>
      <c r="X55" s="292">
        <f>ごみ処理量内訳!K55</f>
        <v>0</v>
      </c>
      <c r="Y55" s="292">
        <f>ごみ処理量内訳!M55</f>
        <v>0</v>
      </c>
      <c r="Z55" s="292">
        <f>資源化量内訳!Y55</f>
        <v>2510</v>
      </c>
      <c r="AA55" s="292">
        <f>SUM(P55,Q55,R55,Z55)</f>
        <v>16175</v>
      </c>
      <c r="AB55" s="297">
        <f>IF(AA55&lt;&gt;0,(Z55+P55+R55)/AA55*100,"-")</f>
        <v>100</v>
      </c>
      <c r="AC55" s="292">
        <f>施設資源化量内訳!Y55</f>
        <v>933</v>
      </c>
      <c r="AD55" s="292">
        <f>施設資源化量内訳!AT55</f>
        <v>1639</v>
      </c>
      <c r="AE55" s="292">
        <f>施設資源化量内訳!BO55</f>
        <v>0</v>
      </c>
      <c r="AF55" s="292">
        <f>施設資源化量内訳!CJ55</f>
        <v>0</v>
      </c>
      <c r="AG55" s="292">
        <f>施設資源化量内訳!DE55</f>
        <v>0</v>
      </c>
      <c r="AH55" s="292">
        <f>施設資源化量内訳!DZ55</f>
        <v>0</v>
      </c>
      <c r="AI55" s="292">
        <f>施設資源化量内訳!EU55</f>
        <v>190</v>
      </c>
      <c r="AJ55" s="292">
        <f>SUM(AC55:AI55)</f>
        <v>2762</v>
      </c>
      <c r="AK55" s="297">
        <f>IF((AA55+J55)&lt;&gt;0,(Z55+AJ55+J55)/(AA55+J55)*100,"-")</f>
        <v>35.500473260766682</v>
      </c>
      <c r="AL55" s="297">
        <f>IF((AA55+J55)&lt;&gt;0,(資源化量内訳!D55-資源化量内訳!R55-資源化量内訳!T55-資源化量内訳!V55-資源化量内訳!U55)/(AA55+J55)*100,"-")</f>
        <v>29.981069569332703</v>
      </c>
      <c r="AM55" s="292">
        <f>ごみ処理量内訳!AA55</f>
        <v>0</v>
      </c>
      <c r="AN55" s="292">
        <f>ごみ処理量内訳!AB55</f>
        <v>0</v>
      </c>
      <c r="AO55" s="292">
        <f>ごみ処理量内訳!AC55</f>
        <v>0</v>
      </c>
      <c r="AP55" s="292">
        <f>SUM(AM55:AO55)</f>
        <v>0</v>
      </c>
      <c r="AQ55" s="412" t="s">
        <v>761</v>
      </c>
      <c r="AR55" s="413"/>
    </row>
    <row r="56" spans="1: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+E56+F56</f>
        <v>80292</v>
      </c>
      <c r="E56" s="292">
        <v>80292</v>
      </c>
      <c r="F56" s="292">
        <v>0</v>
      </c>
      <c r="G56" s="292">
        <v>1010</v>
      </c>
      <c r="H56" s="292">
        <f>SUM(ごみ搬入量内訳!E56,+ごみ搬入量内訳!AD56)</f>
        <v>22983</v>
      </c>
      <c r="I56" s="292">
        <f>ごみ搬入量内訳!BC56</f>
        <v>740</v>
      </c>
      <c r="J56" s="292">
        <f>資源化量内訳!BO56</f>
        <v>1720</v>
      </c>
      <c r="K56" s="292">
        <f>SUM(H56:J56)</f>
        <v>25443</v>
      </c>
      <c r="L56" s="295">
        <f>IF(D56&lt;&gt;0,K56/D56/365*1000000,"-")</f>
        <v>868.16680759065025</v>
      </c>
      <c r="M56" s="292">
        <f>IF(D56&lt;&gt;0,(ごみ搬入量内訳!BR56+ごみ処理概要!J56)/ごみ処理概要!D56/365*1000000,"-")</f>
        <v>744.50857111269886</v>
      </c>
      <c r="N56" s="292">
        <f>IF(D56&lt;&gt;0,ごみ搬入量内訳!CM56/ごみ処理概要!D56/365*1000000,"-")</f>
        <v>123.65823647795136</v>
      </c>
      <c r="O56" s="292">
        <f>ごみ搬入量内訳!DH56</f>
        <v>0</v>
      </c>
      <c r="P56" s="292">
        <f>ごみ処理量内訳!E56</f>
        <v>19556</v>
      </c>
      <c r="Q56" s="292">
        <f>ごみ処理量内訳!N56</f>
        <v>0</v>
      </c>
      <c r="R56" s="292">
        <f>SUM(S56:Y56)</f>
        <v>4131</v>
      </c>
      <c r="S56" s="292">
        <f>ごみ処理量内訳!G56</f>
        <v>0</v>
      </c>
      <c r="T56" s="292">
        <f>ごみ処理量内訳!L56</f>
        <v>4131</v>
      </c>
      <c r="U56" s="292">
        <f>ごみ処理量内訳!H56</f>
        <v>0</v>
      </c>
      <c r="V56" s="292">
        <f>ごみ処理量内訳!I56</f>
        <v>0</v>
      </c>
      <c r="W56" s="292">
        <f>ごみ処理量内訳!J56</f>
        <v>0</v>
      </c>
      <c r="X56" s="292">
        <f>ごみ処理量内訳!K56</f>
        <v>0</v>
      </c>
      <c r="Y56" s="292">
        <f>ごみ処理量内訳!M56</f>
        <v>0</v>
      </c>
      <c r="Z56" s="292">
        <f>資源化量内訳!Y56</f>
        <v>0</v>
      </c>
      <c r="AA56" s="292">
        <f>SUM(P56,Q56,R56,Z56)</f>
        <v>23687</v>
      </c>
      <c r="AB56" s="297">
        <f>IF(AA56&lt;&gt;0,(Z56+P56+R56)/AA56*100,"-")</f>
        <v>100</v>
      </c>
      <c r="AC56" s="292">
        <f>施設資源化量内訳!Y56</f>
        <v>2779</v>
      </c>
      <c r="AD56" s="292">
        <f>施設資源化量内訳!AT56</f>
        <v>0</v>
      </c>
      <c r="AE56" s="292">
        <f>施設資源化量内訳!BO56</f>
        <v>0</v>
      </c>
      <c r="AF56" s="292">
        <f>施設資源化量内訳!CJ56</f>
        <v>0</v>
      </c>
      <c r="AG56" s="292">
        <f>施設資源化量内訳!DE56</f>
        <v>0</v>
      </c>
      <c r="AH56" s="292">
        <f>施設資源化量内訳!DZ56</f>
        <v>0</v>
      </c>
      <c r="AI56" s="292">
        <f>施設資源化量内訳!EU56</f>
        <v>3937</v>
      </c>
      <c r="AJ56" s="292">
        <f>SUM(AC56:AI56)</f>
        <v>6716</v>
      </c>
      <c r="AK56" s="297">
        <f>IF((AA56+J56)&lt;&gt;0,(Z56+AJ56+J56)/(AA56+J56)*100,"-")</f>
        <v>33.203447868697609</v>
      </c>
      <c r="AL56" s="297">
        <f>IF((AA56+J56)&lt;&gt;0,(資源化量内訳!D56-資源化量内訳!R56-資源化量内訳!T56-資源化量内訳!V56-資源化量内訳!U56)/(AA56+J56)*100,"-")</f>
        <v>33.203447868697609</v>
      </c>
      <c r="AM56" s="292">
        <f>ごみ処理量内訳!AA56</f>
        <v>0</v>
      </c>
      <c r="AN56" s="292">
        <f>ごみ処理量内訳!AB56</f>
        <v>1088</v>
      </c>
      <c r="AO56" s="292">
        <f>ごみ処理量内訳!AC56</f>
        <v>0</v>
      </c>
      <c r="AP56" s="292">
        <f>SUM(AM56:AO56)</f>
        <v>1088</v>
      </c>
      <c r="AQ56" s="412" t="s">
        <v>761</v>
      </c>
      <c r="AR56" s="413"/>
    </row>
    <row r="57" spans="1: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+E57+F57</f>
        <v>205907</v>
      </c>
      <c r="E57" s="292">
        <v>205907</v>
      </c>
      <c r="F57" s="292">
        <v>0</v>
      </c>
      <c r="G57" s="292">
        <v>5057</v>
      </c>
      <c r="H57" s="292">
        <f>SUM(ごみ搬入量内訳!E57,+ごみ搬入量内訳!AD57)</f>
        <v>48663</v>
      </c>
      <c r="I57" s="292">
        <f>ごみ搬入量内訳!BC57</f>
        <v>310</v>
      </c>
      <c r="J57" s="292">
        <f>資源化量内訳!BO57</f>
        <v>2769</v>
      </c>
      <c r="K57" s="292">
        <f>SUM(H57:J57)</f>
        <v>51742</v>
      </c>
      <c r="L57" s="295">
        <f>IF(D57&lt;&gt;0,K57/D57/365*1000000,"-")</f>
        <v>688.46082993579159</v>
      </c>
      <c r="M57" s="292">
        <f>IF(D57&lt;&gt;0,(ごみ搬入量内訳!BR57+ごみ処理概要!J57)/ごみ処理概要!D57/365*1000000,"-")</f>
        <v>609.83775691792232</v>
      </c>
      <c r="N57" s="292">
        <f>IF(D57&lt;&gt;0,ごみ搬入量内訳!CM57/ごみ処理概要!D57/365*1000000,"-")</f>
        <v>78.623073017869274</v>
      </c>
      <c r="O57" s="292">
        <f>ごみ搬入量内訳!DH57</f>
        <v>0</v>
      </c>
      <c r="P57" s="292">
        <f>ごみ処理量内訳!E57</f>
        <v>30230</v>
      </c>
      <c r="Q57" s="292">
        <f>ごみ処理量内訳!N57</f>
        <v>0</v>
      </c>
      <c r="R57" s="292">
        <f>SUM(S57:Y57)</f>
        <v>17256</v>
      </c>
      <c r="S57" s="292">
        <f>ごみ処理量内訳!G57</f>
        <v>4586</v>
      </c>
      <c r="T57" s="292">
        <f>ごみ処理量内訳!L57</f>
        <v>12670</v>
      </c>
      <c r="U57" s="292">
        <f>ごみ処理量内訳!H57</f>
        <v>0</v>
      </c>
      <c r="V57" s="292">
        <f>ごみ処理量内訳!I57</f>
        <v>0</v>
      </c>
      <c r="W57" s="292">
        <f>ごみ処理量内訳!J57</f>
        <v>0</v>
      </c>
      <c r="X57" s="292">
        <f>ごみ処理量内訳!K57</f>
        <v>0</v>
      </c>
      <c r="Y57" s="292">
        <f>ごみ処理量内訳!M57</f>
        <v>0</v>
      </c>
      <c r="Z57" s="292">
        <f>資源化量内訳!Y57</f>
        <v>1426</v>
      </c>
      <c r="AA57" s="292">
        <f>SUM(P57,Q57,R57,Z57)</f>
        <v>48912</v>
      </c>
      <c r="AB57" s="297">
        <f>IF(AA57&lt;&gt;0,(Z57+P57+R57)/AA57*100,"-")</f>
        <v>100</v>
      </c>
      <c r="AC57" s="292">
        <f>施設資源化量内訳!Y57</f>
        <v>4424</v>
      </c>
      <c r="AD57" s="292">
        <f>施設資源化量内訳!AT57</f>
        <v>643</v>
      </c>
      <c r="AE57" s="292">
        <f>施設資源化量内訳!BO57</f>
        <v>0</v>
      </c>
      <c r="AF57" s="292">
        <f>施設資源化量内訳!CJ57</f>
        <v>0</v>
      </c>
      <c r="AG57" s="292">
        <f>施設資源化量内訳!DE57</f>
        <v>0</v>
      </c>
      <c r="AH57" s="292">
        <f>施設資源化量内訳!DZ57</f>
        <v>0</v>
      </c>
      <c r="AI57" s="292">
        <f>施設資源化量内訳!EU57</f>
        <v>12325</v>
      </c>
      <c r="AJ57" s="292">
        <f>SUM(AC57:AI57)</f>
        <v>17392</v>
      </c>
      <c r="AK57" s="297">
        <f>IF((AA57+J57)&lt;&gt;0,(Z57+AJ57+J57)/(AA57+J57)*100,"-")</f>
        <v>41.769702598633927</v>
      </c>
      <c r="AL57" s="297">
        <f>IF((AA57+J57)&lt;&gt;0,(資源化量内訳!D57-資源化量内訳!R57-資源化量内訳!T57-資源化量内訳!V57-資源化量内訳!U57)/(AA57+J57)*100,"-")</f>
        <v>33.793850738182314</v>
      </c>
      <c r="AM57" s="292">
        <f>ごみ処理量内訳!AA57</f>
        <v>0</v>
      </c>
      <c r="AN57" s="292">
        <f>ごみ処理量内訳!AB57</f>
        <v>0</v>
      </c>
      <c r="AO57" s="292">
        <f>ごみ処理量内訳!AC57</f>
        <v>0</v>
      </c>
      <c r="AP57" s="292">
        <f>SUM(AM57:AO57)</f>
        <v>0</v>
      </c>
      <c r="AQ57" s="412" t="s">
        <v>761</v>
      </c>
      <c r="AR57" s="413"/>
    </row>
    <row r="58" spans="1: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+E58+F58</f>
        <v>32600</v>
      </c>
      <c r="E58" s="292">
        <v>32600</v>
      </c>
      <c r="F58" s="292">
        <v>0</v>
      </c>
      <c r="G58" s="292">
        <v>813</v>
      </c>
      <c r="H58" s="292">
        <f>SUM(ごみ搬入量内訳!E58,+ごみ搬入量内訳!AD58)</f>
        <v>10775</v>
      </c>
      <c r="I58" s="292">
        <f>ごみ搬入量内訳!BC58</f>
        <v>389</v>
      </c>
      <c r="J58" s="292">
        <f>資源化量内訳!BO58</f>
        <v>207</v>
      </c>
      <c r="K58" s="292">
        <f>SUM(H58:J58)</f>
        <v>11371</v>
      </c>
      <c r="L58" s="295">
        <f>IF(D58&lt;&gt;0,K58/D58/365*1000000,"-")</f>
        <v>955.62652323724683</v>
      </c>
      <c r="M58" s="292">
        <f>IF(D58&lt;&gt;0,(ごみ搬入量内訳!BR58+ごみ処理概要!J58)/ごみ処理概要!D58/365*1000000,"-")</f>
        <v>770.98915875283626</v>
      </c>
      <c r="N58" s="292">
        <f>IF(D58&lt;&gt;0,ごみ搬入量内訳!CM58/ごみ処理概要!D58/365*1000000,"-")</f>
        <v>184.63736448441043</v>
      </c>
      <c r="O58" s="292">
        <f>ごみ搬入量内訳!DH58</f>
        <v>0</v>
      </c>
      <c r="P58" s="292">
        <f>ごみ処理量内訳!E58</f>
        <v>7749</v>
      </c>
      <c r="Q58" s="292">
        <f>ごみ処理量内訳!N58</f>
        <v>0</v>
      </c>
      <c r="R58" s="292">
        <f>SUM(S58:Y58)</f>
        <v>2488</v>
      </c>
      <c r="S58" s="292">
        <f>ごみ処理量内訳!G58</f>
        <v>0</v>
      </c>
      <c r="T58" s="292">
        <f>ごみ処理量内訳!L58</f>
        <v>2488</v>
      </c>
      <c r="U58" s="292">
        <f>ごみ処理量内訳!H58</f>
        <v>0</v>
      </c>
      <c r="V58" s="292">
        <f>ごみ処理量内訳!I58</f>
        <v>0</v>
      </c>
      <c r="W58" s="292">
        <f>ごみ処理量内訳!J58</f>
        <v>0</v>
      </c>
      <c r="X58" s="292">
        <f>ごみ処理量内訳!K58</f>
        <v>0</v>
      </c>
      <c r="Y58" s="292">
        <f>ごみ処理量内訳!M58</f>
        <v>0</v>
      </c>
      <c r="Z58" s="292">
        <f>資源化量内訳!Y58</f>
        <v>927</v>
      </c>
      <c r="AA58" s="292">
        <f>SUM(P58,Q58,R58,Z58)</f>
        <v>11164</v>
      </c>
      <c r="AB58" s="297">
        <f>IF(AA58&lt;&gt;0,(Z58+P58+R58)/AA58*100,"-")</f>
        <v>100</v>
      </c>
      <c r="AC58" s="292">
        <f>施設資源化量内訳!Y58</f>
        <v>754</v>
      </c>
      <c r="AD58" s="292">
        <f>施設資源化量内訳!AT58</f>
        <v>0</v>
      </c>
      <c r="AE58" s="292">
        <f>施設資源化量内訳!BO58</f>
        <v>0</v>
      </c>
      <c r="AF58" s="292">
        <f>施設資源化量内訳!CJ58</f>
        <v>0</v>
      </c>
      <c r="AG58" s="292">
        <f>施設資源化量内訳!DE58</f>
        <v>0</v>
      </c>
      <c r="AH58" s="292">
        <f>施設資源化量内訳!DZ58</f>
        <v>0</v>
      </c>
      <c r="AI58" s="292">
        <f>施設資源化量内訳!EU58</f>
        <v>1707</v>
      </c>
      <c r="AJ58" s="292">
        <f>SUM(AC58:AI58)</f>
        <v>2461</v>
      </c>
      <c r="AK58" s="297">
        <f>IF((AA58+J58)&lt;&gt;0,(Z58+AJ58+J58)/(AA58+J58)*100,"-")</f>
        <v>31.615513147480435</v>
      </c>
      <c r="AL58" s="297">
        <f>IF((AA58+J58)&lt;&gt;0,(資源化量内訳!D58-資源化量内訳!R58-資源化量内訳!T58-資源化量内訳!V58-資源化量内訳!U58)/(AA58+J58)*100,"-")</f>
        <v>25.696948377451413</v>
      </c>
      <c r="AM58" s="292">
        <f>ごみ処理量内訳!AA58</f>
        <v>0</v>
      </c>
      <c r="AN58" s="292">
        <f>ごみ処理量内訳!AB58</f>
        <v>0</v>
      </c>
      <c r="AO58" s="292">
        <f>ごみ処理量内訳!AC58</f>
        <v>0</v>
      </c>
      <c r="AP58" s="292">
        <f>SUM(AM58:AO58)</f>
        <v>0</v>
      </c>
      <c r="AQ58" s="412" t="s">
        <v>761</v>
      </c>
      <c r="AR58" s="413"/>
    </row>
    <row r="59" spans="1: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+E59+F59</f>
        <v>16594</v>
      </c>
      <c r="E59" s="292">
        <v>16594</v>
      </c>
      <c r="F59" s="292">
        <v>0</v>
      </c>
      <c r="G59" s="292">
        <v>113</v>
      </c>
      <c r="H59" s="292">
        <f>SUM(ごみ搬入量内訳!E59,+ごみ搬入量内訳!AD59)</f>
        <v>4973</v>
      </c>
      <c r="I59" s="292">
        <f>ごみ搬入量内訳!BC59</f>
        <v>102</v>
      </c>
      <c r="J59" s="292">
        <f>資源化量内訳!BO59</f>
        <v>394</v>
      </c>
      <c r="K59" s="292">
        <f>SUM(H59:J59)</f>
        <v>5469</v>
      </c>
      <c r="L59" s="295">
        <f>IF(D59&lt;&gt;0,K59/D59/365*1000000,"-")</f>
        <v>902.95056308518838</v>
      </c>
      <c r="M59" s="292">
        <f>IF(D59&lt;&gt;0,(ごみ搬入量内訳!BR59+ごみ処理概要!J59)/ごみ処理概要!D59/365*1000000,"-")</f>
        <v>779.12300369336333</v>
      </c>
      <c r="N59" s="292">
        <f>IF(D59&lt;&gt;0,ごみ搬入量内訳!CM59/ごみ処理概要!D59/365*1000000,"-")</f>
        <v>123.82755939182506</v>
      </c>
      <c r="O59" s="292">
        <f>ごみ搬入量内訳!DH59</f>
        <v>0</v>
      </c>
      <c r="P59" s="292">
        <f>ごみ処理量内訳!E59</f>
        <v>4110</v>
      </c>
      <c r="Q59" s="292">
        <f>ごみ処理量内訳!N59</f>
        <v>0</v>
      </c>
      <c r="R59" s="292">
        <f>SUM(S59:Y59)</f>
        <v>965</v>
      </c>
      <c r="S59" s="292">
        <f>ごみ処理量内訳!G59</f>
        <v>318</v>
      </c>
      <c r="T59" s="292">
        <f>ごみ処理量内訳!L59</f>
        <v>647</v>
      </c>
      <c r="U59" s="292">
        <f>ごみ処理量内訳!H59</f>
        <v>0</v>
      </c>
      <c r="V59" s="292">
        <f>ごみ処理量内訳!I59</f>
        <v>0</v>
      </c>
      <c r="W59" s="292">
        <f>ごみ処理量内訳!J59</f>
        <v>0</v>
      </c>
      <c r="X59" s="292">
        <f>ごみ処理量内訳!K59</f>
        <v>0</v>
      </c>
      <c r="Y59" s="292">
        <f>ごみ処理量内訳!M59</f>
        <v>0</v>
      </c>
      <c r="Z59" s="292">
        <f>資源化量内訳!Y59</f>
        <v>0</v>
      </c>
      <c r="AA59" s="292">
        <f>SUM(P59,Q59,R59,Z59)</f>
        <v>5075</v>
      </c>
      <c r="AB59" s="297">
        <f>IF(AA59&lt;&gt;0,(Z59+P59+R59)/AA59*100,"-")</f>
        <v>100</v>
      </c>
      <c r="AC59" s="292">
        <f>施設資源化量内訳!Y59</f>
        <v>568</v>
      </c>
      <c r="AD59" s="292">
        <f>施設資源化量内訳!AT59</f>
        <v>46</v>
      </c>
      <c r="AE59" s="292">
        <f>施設資源化量内訳!BO59</f>
        <v>0</v>
      </c>
      <c r="AF59" s="292">
        <f>施設資源化量内訳!CJ59</f>
        <v>0</v>
      </c>
      <c r="AG59" s="292">
        <f>施設資源化量内訳!DE59</f>
        <v>0</v>
      </c>
      <c r="AH59" s="292">
        <f>施設資源化量内訳!DZ59</f>
        <v>0</v>
      </c>
      <c r="AI59" s="292">
        <f>施設資源化量内訳!EU59</f>
        <v>617</v>
      </c>
      <c r="AJ59" s="292">
        <f>SUM(AC59:AI59)</f>
        <v>1231</v>
      </c>
      <c r="AK59" s="297">
        <f>IF((AA59+J59)&lt;&gt;0,(Z59+AJ59+J59)/(AA59+J59)*100,"-")</f>
        <v>29.71292740903273</v>
      </c>
      <c r="AL59" s="297">
        <f>IF((AA59+J59)&lt;&gt;0,(資源化量内訳!D59-資源化量内訳!R59-資源化量内訳!T59-資源化量内訳!V59-資源化量内訳!U59)/(AA59+J59)*100,"-")</f>
        <v>29.71292740903273</v>
      </c>
      <c r="AM59" s="292">
        <f>ごみ処理量内訳!AA59</f>
        <v>0</v>
      </c>
      <c r="AN59" s="292">
        <f>ごみ処理量内訳!AB59</f>
        <v>246</v>
      </c>
      <c r="AO59" s="292">
        <f>ごみ処理量内訳!AC59</f>
        <v>0</v>
      </c>
      <c r="AP59" s="292">
        <f>SUM(AM59:AO59)</f>
        <v>246</v>
      </c>
      <c r="AQ59" s="412" t="s">
        <v>761</v>
      </c>
      <c r="AR59" s="413"/>
    </row>
    <row r="60" spans="1: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+E60+F60</f>
        <v>2123</v>
      </c>
      <c r="E60" s="292">
        <v>2100</v>
      </c>
      <c r="F60" s="292">
        <v>23</v>
      </c>
      <c r="G60" s="292">
        <v>6</v>
      </c>
      <c r="H60" s="292">
        <f>SUM(ごみ搬入量内訳!E60,+ごみ搬入量内訳!AD60)</f>
        <v>830</v>
      </c>
      <c r="I60" s="292">
        <f>ごみ搬入量内訳!BC60</f>
        <v>23</v>
      </c>
      <c r="J60" s="292">
        <f>資源化量内訳!BO60</f>
        <v>1</v>
      </c>
      <c r="K60" s="292">
        <f>SUM(H60:J60)</f>
        <v>854</v>
      </c>
      <c r="L60" s="295">
        <f>IF(D60&lt;&gt;0,K60/D60/365*1000000,"-")</f>
        <v>1102.0847985856149</v>
      </c>
      <c r="M60" s="292">
        <f>IF(D60&lt;&gt;0,(ごみ搬入量内訳!BR60+ごみ処理概要!J60)/ごみ処理概要!D60/365*1000000,"-")</f>
        <v>1102.0847985856149</v>
      </c>
      <c r="N60" s="292">
        <f>IF(D60&lt;&gt;0,ごみ搬入量内訳!CM60/ごみ処理概要!D60/365*1000000,"-")</f>
        <v>0</v>
      </c>
      <c r="O60" s="292">
        <f>ごみ搬入量内訳!DH60</f>
        <v>9</v>
      </c>
      <c r="P60" s="292">
        <f>ごみ処理量内訳!E60</f>
        <v>679</v>
      </c>
      <c r="Q60" s="292">
        <f>ごみ処理量内訳!N60</f>
        <v>0</v>
      </c>
      <c r="R60" s="292">
        <f>SUM(S60:Y60)</f>
        <v>174</v>
      </c>
      <c r="S60" s="292">
        <f>ごみ処理量内訳!G60</f>
        <v>0</v>
      </c>
      <c r="T60" s="292">
        <f>ごみ処理量内訳!L60</f>
        <v>174</v>
      </c>
      <c r="U60" s="292">
        <f>ごみ処理量内訳!H60</f>
        <v>0</v>
      </c>
      <c r="V60" s="292">
        <f>ごみ処理量内訳!I60</f>
        <v>0</v>
      </c>
      <c r="W60" s="292">
        <f>ごみ処理量内訳!J60</f>
        <v>0</v>
      </c>
      <c r="X60" s="292">
        <f>ごみ処理量内訳!K60</f>
        <v>0</v>
      </c>
      <c r="Y60" s="292">
        <f>ごみ処理量内訳!M60</f>
        <v>0</v>
      </c>
      <c r="Z60" s="292">
        <f>資源化量内訳!Y60</f>
        <v>0</v>
      </c>
      <c r="AA60" s="292">
        <f>SUM(P60,Q60,R60,Z60)</f>
        <v>853</v>
      </c>
      <c r="AB60" s="297">
        <f>IF(AA60&lt;&gt;0,(Z60+P60+R60)/AA60*100,"-")</f>
        <v>100</v>
      </c>
      <c r="AC60" s="292">
        <f>施設資源化量内訳!Y60</f>
        <v>83</v>
      </c>
      <c r="AD60" s="292">
        <f>施設資源化量内訳!AT60</f>
        <v>0</v>
      </c>
      <c r="AE60" s="292">
        <f>施設資源化量内訳!BO60</f>
        <v>0</v>
      </c>
      <c r="AF60" s="292">
        <f>施設資源化量内訳!CJ60</f>
        <v>0</v>
      </c>
      <c r="AG60" s="292">
        <f>施設資源化量内訳!DE60</f>
        <v>0</v>
      </c>
      <c r="AH60" s="292">
        <f>施設資源化量内訳!DZ60</f>
        <v>0</v>
      </c>
      <c r="AI60" s="292">
        <f>施設資源化量内訳!EU60</f>
        <v>159</v>
      </c>
      <c r="AJ60" s="292">
        <f>SUM(AC60:AI60)</f>
        <v>242</v>
      </c>
      <c r="AK60" s="297">
        <f>IF((AA60+J60)&lt;&gt;0,(Z60+AJ60+J60)/(AA60+J60)*100,"-")</f>
        <v>28.454332552693206</v>
      </c>
      <c r="AL60" s="297">
        <f>IF((AA60+J60)&lt;&gt;0,(資源化量内訳!D60-資源化量内訳!R60-資源化量内訳!T60-資源化量内訳!V60-資源化量内訳!U60)/(AA60+J60)*100,"-")</f>
        <v>28.454332552693206</v>
      </c>
      <c r="AM60" s="292">
        <f>ごみ処理量内訳!AA60</f>
        <v>0</v>
      </c>
      <c r="AN60" s="292">
        <f>ごみ処理量内訳!AB60</f>
        <v>38</v>
      </c>
      <c r="AO60" s="292">
        <f>ごみ処理量内訳!AC60</f>
        <v>0</v>
      </c>
      <c r="AP60" s="292">
        <f>SUM(AM60:AO60)</f>
        <v>38</v>
      </c>
      <c r="AQ60" s="412" t="s">
        <v>761</v>
      </c>
      <c r="AR60" s="413"/>
    </row>
    <row r="61" spans="1: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+E61+F61</f>
        <v>5009</v>
      </c>
      <c r="E61" s="292">
        <v>5009</v>
      </c>
      <c r="F61" s="292">
        <v>0</v>
      </c>
      <c r="G61" s="292">
        <v>52</v>
      </c>
      <c r="H61" s="292">
        <f>SUM(ごみ搬入量内訳!E61,+ごみ搬入量内訳!AD61)</f>
        <v>1854</v>
      </c>
      <c r="I61" s="292">
        <f>ごみ搬入量内訳!BC61</f>
        <v>0</v>
      </c>
      <c r="J61" s="292">
        <f>資源化量内訳!BO61</f>
        <v>0</v>
      </c>
      <c r="K61" s="292">
        <f>SUM(H61:J61)</f>
        <v>1854</v>
      </c>
      <c r="L61" s="295">
        <f>IF(D61&lt;&gt;0,K61/D61/365*1000000,"-")</f>
        <v>1014.065093790082</v>
      </c>
      <c r="M61" s="292">
        <f>IF(D61&lt;&gt;0,(ごみ搬入量内訳!BR61+ごみ処理概要!J61)/ごみ処理概要!D61/365*1000000,"-")</f>
        <v>1014.065093790082</v>
      </c>
      <c r="N61" s="292">
        <f>IF(D61&lt;&gt;0,ごみ搬入量内訳!CM61/ごみ処理概要!D61/365*1000000,"-")</f>
        <v>0</v>
      </c>
      <c r="O61" s="292">
        <f>ごみ搬入量内訳!DH61</f>
        <v>0</v>
      </c>
      <c r="P61" s="292">
        <f>ごみ処理量内訳!E61</f>
        <v>1302</v>
      </c>
      <c r="Q61" s="292">
        <f>ごみ処理量内訳!N61</f>
        <v>0</v>
      </c>
      <c r="R61" s="292">
        <f>SUM(S61:Y61)</f>
        <v>577</v>
      </c>
      <c r="S61" s="292">
        <f>ごみ処理量内訳!G61</f>
        <v>0</v>
      </c>
      <c r="T61" s="292">
        <f>ごみ処理量内訳!L61</f>
        <v>423</v>
      </c>
      <c r="U61" s="292">
        <f>ごみ処理量内訳!H61</f>
        <v>0</v>
      </c>
      <c r="V61" s="292">
        <f>ごみ処理量内訳!I61</f>
        <v>0</v>
      </c>
      <c r="W61" s="292">
        <f>ごみ処理量内訳!J61</f>
        <v>0</v>
      </c>
      <c r="X61" s="292">
        <f>ごみ処理量内訳!K61</f>
        <v>0</v>
      </c>
      <c r="Y61" s="292">
        <f>ごみ処理量内訳!M61</f>
        <v>154</v>
      </c>
      <c r="Z61" s="292">
        <f>資源化量内訳!Y61</f>
        <v>0</v>
      </c>
      <c r="AA61" s="292">
        <f>SUM(P61,Q61,R61,Z61)</f>
        <v>1879</v>
      </c>
      <c r="AB61" s="297">
        <f>IF(AA61&lt;&gt;0,(Z61+P61+R61)/AA61*100,"-")</f>
        <v>100</v>
      </c>
      <c r="AC61" s="292">
        <f>施設資源化量内訳!Y61</f>
        <v>177</v>
      </c>
      <c r="AD61" s="292">
        <f>施設資源化量内訳!AT61</f>
        <v>0</v>
      </c>
      <c r="AE61" s="292">
        <f>施設資源化量内訳!BO61</f>
        <v>0</v>
      </c>
      <c r="AF61" s="292">
        <f>施設資源化量内訳!CJ61</f>
        <v>0</v>
      </c>
      <c r="AG61" s="292">
        <f>施設資源化量内訳!DE61</f>
        <v>0</v>
      </c>
      <c r="AH61" s="292">
        <f>施設資源化量内訳!DZ61</f>
        <v>0</v>
      </c>
      <c r="AI61" s="292">
        <f>施設資源化量内訳!EU61</f>
        <v>405</v>
      </c>
      <c r="AJ61" s="292">
        <f>SUM(AC61:AI61)</f>
        <v>582</v>
      </c>
      <c r="AK61" s="297">
        <f>IF((AA61+J61)&lt;&gt;0,(Z61+AJ61+J61)/(AA61+J61)*100,"-")</f>
        <v>30.973922299095264</v>
      </c>
      <c r="AL61" s="297">
        <f>IF((AA61+J61)&lt;&gt;0,(資源化量内訳!D61-資源化量内訳!R61-資源化量内訳!T61-資源化量内訳!V61-資源化量内訳!U61)/(AA61+J61)*100,"-")</f>
        <v>30.973922299095264</v>
      </c>
      <c r="AM61" s="292">
        <f>ごみ処理量内訳!AA61</f>
        <v>0</v>
      </c>
      <c r="AN61" s="292">
        <f>ごみ処理量内訳!AB61</f>
        <v>5</v>
      </c>
      <c r="AO61" s="292">
        <f>ごみ処理量内訳!AC61</f>
        <v>0</v>
      </c>
      <c r="AP61" s="292">
        <f>SUM(AM61:AO61)</f>
        <v>5</v>
      </c>
      <c r="AQ61" s="412" t="s">
        <v>761</v>
      </c>
      <c r="AR61" s="413"/>
    </row>
    <row r="62" spans="1: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+E62+F62</f>
        <v>7417</v>
      </c>
      <c r="E62" s="292">
        <v>7417</v>
      </c>
      <c r="F62" s="292">
        <v>0</v>
      </c>
      <c r="G62" s="292">
        <v>94</v>
      </c>
      <c r="H62" s="292">
        <f>SUM(ごみ搬入量内訳!E62,+ごみ搬入量内訳!AD62)</f>
        <v>2268</v>
      </c>
      <c r="I62" s="292">
        <f>ごみ搬入量内訳!BC62</f>
        <v>1233</v>
      </c>
      <c r="J62" s="292">
        <f>資源化量内訳!BO62</f>
        <v>0</v>
      </c>
      <c r="K62" s="292">
        <f>SUM(H62:J62)</f>
        <v>3501</v>
      </c>
      <c r="L62" s="295">
        <f>IF(D62&lt;&gt;0,K62/D62/365*1000000,"-")</f>
        <v>1293.2156966317661</v>
      </c>
      <c r="M62" s="292">
        <f>IF(D62&lt;&gt;0,(ごみ搬入量内訳!BR62+ごみ処理概要!J62)/ごみ処理概要!D62/365*1000000,"-")</f>
        <v>865.83764436014269</v>
      </c>
      <c r="N62" s="292">
        <f>IF(D62&lt;&gt;0,ごみ搬入量内訳!CM62/ごみ処理概要!D62/365*1000000,"-")</f>
        <v>427.37805227162329</v>
      </c>
      <c r="O62" s="292">
        <f>ごみ搬入量内訳!DH62</f>
        <v>0</v>
      </c>
      <c r="P62" s="292">
        <f>ごみ処理量内訳!E62</f>
        <v>3130</v>
      </c>
      <c r="Q62" s="292">
        <f>ごみ処理量内訳!N62</f>
        <v>0</v>
      </c>
      <c r="R62" s="292">
        <f>SUM(S62:Y62)</f>
        <v>785</v>
      </c>
      <c r="S62" s="292">
        <f>ごみ処理量内訳!G62</f>
        <v>280</v>
      </c>
      <c r="T62" s="292">
        <f>ごみ処理量内訳!L62</f>
        <v>336</v>
      </c>
      <c r="U62" s="292">
        <f>ごみ処理量内訳!H62</f>
        <v>0</v>
      </c>
      <c r="V62" s="292">
        <f>ごみ処理量内訳!I62</f>
        <v>0</v>
      </c>
      <c r="W62" s="292">
        <f>ごみ処理量内訳!J62</f>
        <v>0</v>
      </c>
      <c r="X62" s="292">
        <f>ごみ処理量内訳!K62</f>
        <v>0</v>
      </c>
      <c r="Y62" s="292">
        <f>ごみ処理量内訳!M62</f>
        <v>169</v>
      </c>
      <c r="Z62" s="292">
        <f>資源化量内訳!Y62</f>
        <v>0</v>
      </c>
      <c r="AA62" s="292">
        <f>SUM(P62,Q62,R62,Z62)</f>
        <v>3915</v>
      </c>
      <c r="AB62" s="297">
        <f>IF(AA62&lt;&gt;0,(Z62+P62+R62)/AA62*100,"-")</f>
        <v>100</v>
      </c>
      <c r="AC62" s="292">
        <f>施設資源化量内訳!Y62</f>
        <v>0</v>
      </c>
      <c r="AD62" s="292">
        <f>施設資源化量内訳!AT62</f>
        <v>267</v>
      </c>
      <c r="AE62" s="292">
        <f>施設資源化量内訳!BO62</f>
        <v>0</v>
      </c>
      <c r="AF62" s="292">
        <f>施設資源化量内訳!CJ62</f>
        <v>0</v>
      </c>
      <c r="AG62" s="292">
        <f>施設資源化量内訳!DE62</f>
        <v>0</v>
      </c>
      <c r="AH62" s="292">
        <f>施設資源化量内訳!DZ62</f>
        <v>0</v>
      </c>
      <c r="AI62" s="292">
        <f>施設資源化量内訳!EU62</f>
        <v>102</v>
      </c>
      <c r="AJ62" s="292">
        <f>SUM(AC62:AI62)</f>
        <v>369</v>
      </c>
      <c r="AK62" s="297">
        <f>IF((AA62+J62)&lt;&gt;0,(Z62+AJ62+J62)/(AA62+J62)*100,"-")</f>
        <v>9.4252873563218387</v>
      </c>
      <c r="AL62" s="297">
        <f>IF((AA62+J62)&lt;&gt;0,(資源化量内訳!D62-資源化量内訳!R62-資源化量内訳!T62-資源化量内訳!V62-資源化量内訳!U62)/(AA62+J62)*100,"-")</f>
        <v>9.4252873563218387</v>
      </c>
      <c r="AM62" s="292">
        <f>ごみ処理量内訳!AA62</f>
        <v>0</v>
      </c>
      <c r="AN62" s="292">
        <f>ごみ処理量内訳!AB62</f>
        <v>382</v>
      </c>
      <c r="AO62" s="292">
        <f>ごみ処理量内訳!AC62</f>
        <v>73</v>
      </c>
      <c r="AP62" s="292">
        <f>SUM(AM62:AO62)</f>
        <v>455</v>
      </c>
      <c r="AQ62" s="412" t="s">
        <v>761</v>
      </c>
      <c r="AR62" s="413"/>
    </row>
    <row r="63" spans="1: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+E63+F63</f>
        <v>296</v>
      </c>
      <c r="E63" s="292">
        <v>296</v>
      </c>
      <c r="F63" s="292">
        <v>0</v>
      </c>
      <c r="G63" s="292">
        <v>4</v>
      </c>
      <c r="H63" s="292">
        <f>SUM(ごみ搬入量内訳!E63,+ごみ搬入量内訳!AD63)</f>
        <v>77</v>
      </c>
      <c r="I63" s="292">
        <f>ごみ搬入量内訳!BC63</f>
        <v>0</v>
      </c>
      <c r="J63" s="292">
        <f>資源化量内訳!BO63</f>
        <v>0</v>
      </c>
      <c r="K63" s="292">
        <f>SUM(H63:J63)</f>
        <v>77</v>
      </c>
      <c r="L63" s="295">
        <f>IF(D63&lt;&gt;0,K63/D63/365*1000000,"-")</f>
        <v>712.69900037023331</v>
      </c>
      <c r="M63" s="292">
        <f>IF(D63&lt;&gt;0,(ごみ搬入量内訳!BR63+ごみ処理概要!J63)/ごみ処理概要!D63/365*1000000,"-")</f>
        <v>712.69900037023331</v>
      </c>
      <c r="N63" s="292">
        <f>IF(D63&lt;&gt;0,ごみ搬入量内訳!CM63/ごみ処理概要!D63/365*1000000,"-")</f>
        <v>0</v>
      </c>
      <c r="O63" s="292">
        <f>ごみ搬入量内訳!DH63</f>
        <v>0</v>
      </c>
      <c r="P63" s="292">
        <f>ごみ処理量内訳!E63</f>
        <v>65</v>
      </c>
      <c r="Q63" s="292">
        <f>ごみ処理量内訳!N63</f>
        <v>4</v>
      </c>
      <c r="R63" s="292">
        <f>SUM(S63:Y63)</f>
        <v>8</v>
      </c>
      <c r="S63" s="292">
        <f>ごみ処理量内訳!G63</f>
        <v>0</v>
      </c>
      <c r="T63" s="292">
        <f>ごみ処理量内訳!L63</f>
        <v>0</v>
      </c>
      <c r="U63" s="292">
        <f>ごみ処理量内訳!H63</f>
        <v>0</v>
      </c>
      <c r="V63" s="292">
        <f>ごみ処理量内訳!I63</f>
        <v>0</v>
      </c>
      <c r="W63" s="292">
        <f>ごみ処理量内訳!J63</f>
        <v>0</v>
      </c>
      <c r="X63" s="292">
        <f>ごみ処理量内訳!K63</f>
        <v>0</v>
      </c>
      <c r="Y63" s="292">
        <f>ごみ処理量内訳!M63</f>
        <v>8</v>
      </c>
      <c r="Z63" s="292">
        <f>資源化量内訳!Y63</f>
        <v>0</v>
      </c>
      <c r="AA63" s="292">
        <f>SUM(P63,Q63,R63,Z63)</f>
        <v>77</v>
      </c>
      <c r="AB63" s="297">
        <f>IF(AA63&lt;&gt;0,(Z63+P63+R63)/AA63*100,"-")</f>
        <v>94.805194805194802</v>
      </c>
      <c r="AC63" s="292">
        <f>施設資源化量内訳!Y63</f>
        <v>0</v>
      </c>
      <c r="AD63" s="292">
        <f>施設資源化量内訳!AT63</f>
        <v>0</v>
      </c>
      <c r="AE63" s="292">
        <f>施設資源化量内訳!BO63</f>
        <v>0</v>
      </c>
      <c r="AF63" s="292">
        <f>施設資源化量内訳!CJ63</f>
        <v>0</v>
      </c>
      <c r="AG63" s="292">
        <f>施設資源化量内訳!DE63</f>
        <v>0</v>
      </c>
      <c r="AH63" s="292">
        <f>施設資源化量内訳!DZ63</f>
        <v>0</v>
      </c>
      <c r="AI63" s="292">
        <f>施設資源化量内訳!EU63</f>
        <v>0</v>
      </c>
      <c r="AJ63" s="292">
        <f>SUM(AC63:AI63)</f>
        <v>0</v>
      </c>
      <c r="AK63" s="297">
        <f>IF((AA63+J63)&lt;&gt;0,(Z63+AJ63+J63)/(AA63+J63)*100,"-")</f>
        <v>0</v>
      </c>
      <c r="AL63" s="297">
        <f>IF((AA63+J63)&lt;&gt;0,(資源化量内訳!D63-資源化量内訳!R63-資源化量内訳!T63-資源化量内訳!V63-資源化量内訳!U63)/(AA63+J63)*100,"-")</f>
        <v>0</v>
      </c>
      <c r="AM63" s="292">
        <f>ごみ処理量内訳!AA63</f>
        <v>4</v>
      </c>
      <c r="AN63" s="292">
        <f>ごみ処理量内訳!AB63</f>
        <v>3</v>
      </c>
      <c r="AO63" s="292">
        <f>ごみ処理量内訳!AC63</f>
        <v>0</v>
      </c>
      <c r="AP63" s="292">
        <f>SUM(AM63:AO63)</f>
        <v>7</v>
      </c>
      <c r="AQ63" s="412" t="s">
        <v>761</v>
      </c>
      <c r="AR63" s="413"/>
    </row>
    <row r="64" spans="1: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+E64+F64</f>
        <v>2641</v>
      </c>
      <c r="E64" s="292">
        <v>2641</v>
      </c>
      <c r="F64" s="292">
        <v>0</v>
      </c>
      <c r="G64" s="292">
        <v>14</v>
      </c>
      <c r="H64" s="292">
        <f>SUM(ごみ搬入量内訳!E64,+ごみ搬入量内訳!AD64)</f>
        <v>797</v>
      </c>
      <c r="I64" s="292">
        <f>ごみ搬入量内訳!BC64</f>
        <v>916</v>
      </c>
      <c r="J64" s="292">
        <f>資源化量内訳!BO64</f>
        <v>0</v>
      </c>
      <c r="K64" s="292">
        <f>SUM(H64:J64)</f>
        <v>1713</v>
      </c>
      <c r="L64" s="295">
        <f>IF(D64&lt;&gt;0,K64/D64/365*1000000,"-")</f>
        <v>1777.0354732796316</v>
      </c>
      <c r="M64" s="292">
        <f>IF(D64&lt;&gt;0,(ごみ搬入量内訳!BR64+ごみ処理概要!J64)/ごみ処理概要!D64/365*1000000,"-")</f>
        <v>1777.0354732796316</v>
      </c>
      <c r="N64" s="292">
        <f>IF(D64&lt;&gt;0,ごみ搬入量内訳!CM64/ごみ処理概要!D64/365*1000000,"-")</f>
        <v>0</v>
      </c>
      <c r="O64" s="292">
        <f>ごみ搬入量内訳!DH64</f>
        <v>0</v>
      </c>
      <c r="P64" s="292">
        <f>ごみ処理量内訳!E64</f>
        <v>1253</v>
      </c>
      <c r="Q64" s="292">
        <f>ごみ処理量内訳!N64</f>
        <v>89</v>
      </c>
      <c r="R64" s="292">
        <f>SUM(S64:Y64)</f>
        <v>375</v>
      </c>
      <c r="S64" s="292">
        <f>ごみ処理量内訳!G64</f>
        <v>0</v>
      </c>
      <c r="T64" s="292">
        <f>ごみ処理量内訳!L64</f>
        <v>39</v>
      </c>
      <c r="U64" s="292">
        <f>ごみ処理量内訳!H64</f>
        <v>0</v>
      </c>
      <c r="V64" s="292">
        <f>ごみ処理量内訳!I64</f>
        <v>0</v>
      </c>
      <c r="W64" s="292">
        <f>ごみ処理量内訳!J64</f>
        <v>0</v>
      </c>
      <c r="X64" s="292">
        <f>ごみ処理量内訳!K64</f>
        <v>0</v>
      </c>
      <c r="Y64" s="292">
        <f>ごみ処理量内訳!M64</f>
        <v>336</v>
      </c>
      <c r="Z64" s="292">
        <f>資源化量内訳!Y64</f>
        <v>0</v>
      </c>
      <c r="AA64" s="292">
        <f>SUM(P64,Q64,R64,Z64)</f>
        <v>1717</v>
      </c>
      <c r="AB64" s="297">
        <f>IF(AA64&lt;&gt;0,(Z64+P64+R64)/AA64*100,"-")</f>
        <v>94.816540477577178</v>
      </c>
      <c r="AC64" s="292">
        <f>施設資源化量内訳!Y64</f>
        <v>0</v>
      </c>
      <c r="AD64" s="292">
        <f>施設資源化量内訳!AT64</f>
        <v>0</v>
      </c>
      <c r="AE64" s="292">
        <f>施設資源化量内訳!BO64</f>
        <v>0</v>
      </c>
      <c r="AF64" s="292">
        <f>施設資源化量内訳!CJ64</f>
        <v>0</v>
      </c>
      <c r="AG64" s="292">
        <f>施設資源化量内訳!DE64</f>
        <v>0</v>
      </c>
      <c r="AH64" s="292">
        <f>施設資源化量内訳!DZ64</f>
        <v>0</v>
      </c>
      <c r="AI64" s="292">
        <f>施設資源化量内訳!EU64</f>
        <v>39</v>
      </c>
      <c r="AJ64" s="292">
        <f>SUM(AC64:AI64)</f>
        <v>39</v>
      </c>
      <c r="AK64" s="297">
        <f>IF((AA64+J64)&lt;&gt;0,(Z64+AJ64+J64)/(AA64+J64)*100,"-")</f>
        <v>2.2714036109493305</v>
      </c>
      <c r="AL64" s="297">
        <f>IF((AA64+J64)&lt;&gt;0,(資源化量内訳!D64-資源化量内訳!R64-資源化量内訳!T64-資源化量内訳!V64-資源化量内訳!U64)/(AA64+J64)*100,"-")</f>
        <v>2.2714036109493305</v>
      </c>
      <c r="AM64" s="292">
        <f>ごみ処理量内訳!AA64</f>
        <v>89</v>
      </c>
      <c r="AN64" s="292">
        <f>ごみ処理量内訳!AB64</f>
        <v>80</v>
      </c>
      <c r="AO64" s="292">
        <f>ごみ処理量内訳!AC64</f>
        <v>293</v>
      </c>
      <c r="AP64" s="292">
        <f>SUM(AM64:AO64)</f>
        <v>462</v>
      </c>
      <c r="AQ64" s="412" t="s">
        <v>761</v>
      </c>
      <c r="AR64" s="413"/>
    </row>
    <row r="65" spans="1: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+E65+F65</f>
        <v>1888</v>
      </c>
      <c r="E65" s="292">
        <v>1888</v>
      </c>
      <c r="F65" s="292">
        <v>0</v>
      </c>
      <c r="G65" s="292">
        <v>4</v>
      </c>
      <c r="H65" s="292">
        <f>SUM(ごみ搬入量内訳!E65,+ごみ搬入量内訳!AD65)</f>
        <v>671</v>
      </c>
      <c r="I65" s="292">
        <f>ごみ搬入量内訳!BC65</f>
        <v>877</v>
      </c>
      <c r="J65" s="292">
        <f>資源化量内訳!BO65</f>
        <v>0</v>
      </c>
      <c r="K65" s="292">
        <f>SUM(H65:J65)</f>
        <v>1548</v>
      </c>
      <c r="L65" s="295">
        <f>IF(D65&lt;&gt;0,K65/D65/365*1000000,"-")</f>
        <v>2246.3431622939402</v>
      </c>
      <c r="M65" s="292">
        <f>IF(D65&lt;&gt;0,(ごみ搬入量内訳!BR65+ごみ処理概要!J65)/ごみ処理概要!D65/365*1000000,"-")</f>
        <v>1931.4488042721152</v>
      </c>
      <c r="N65" s="292">
        <f>IF(D65&lt;&gt;0,ごみ搬入量内訳!CM65/ごみ処理概要!D65/365*1000000,"-")</f>
        <v>314.89435802182493</v>
      </c>
      <c r="O65" s="292">
        <f>ごみ搬入量内訳!DH65</f>
        <v>0</v>
      </c>
      <c r="P65" s="292">
        <f>ごみ処理量内訳!E65</f>
        <v>895</v>
      </c>
      <c r="Q65" s="292">
        <f>ごみ処理量内訳!N65</f>
        <v>335</v>
      </c>
      <c r="R65" s="292">
        <f>SUM(S65:Y65)</f>
        <v>318</v>
      </c>
      <c r="S65" s="292">
        <f>ごみ処理量内訳!G65</f>
        <v>274</v>
      </c>
      <c r="T65" s="292">
        <f>ごみ処理量内訳!L65</f>
        <v>44</v>
      </c>
      <c r="U65" s="292">
        <f>ごみ処理量内訳!H65</f>
        <v>0</v>
      </c>
      <c r="V65" s="292">
        <f>ごみ処理量内訳!I65</f>
        <v>0</v>
      </c>
      <c r="W65" s="292">
        <f>ごみ処理量内訳!J65</f>
        <v>0</v>
      </c>
      <c r="X65" s="292">
        <f>ごみ処理量内訳!K65</f>
        <v>0</v>
      </c>
      <c r="Y65" s="292">
        <f>ごみ処理量内訳!M65</f>
        <v>0</v>
      </c>
      <c r="Z65" s="292">
        <f>資源化量内訳!Y65</f>
        <v>0</v>
      </c>
      <c r="AA65" s="292">
        <f>SUM(P65,Q65,R65,Z65)</f>
        <v>1548</v>
      </c>
      <c r="AB65" s="297">
        <f>IF(AA65&lt;&gt;0,(Z65+P65+R65)/AA65*100,"-")</f>
        <v>78.359173126614991</v>
      </c>
      <c r="AC65" s="292">
        <f>施設資源化量内訳!Y65</f>
        <v>0</v>
      </c>
      <c r="AD65" s="292">
        <f>施設資源化量内訳!AT65</f>
        <v>0</v>
      </c>
      <c r="AE65" s="292">
        <f>施設資源化量内訳!BO65</f>
        <v>0</v>
      </c>
      <c r="AF65" s="292">
        <f>施設資源化量内訳!CJ65</f>
        <v>0</v>
      </c>
      <c r="AG65" s="292">
        <f>施設資源化量内訳!DE65</f>
        <v>0</v>
      </c>
      <c r="AH65" s="292">
        <f>施設資源化量内訳!DZ65</f>
        <v>0</v>
      </c>
      <c r="AI65" s="292">
        <f>施設資源化量内訳!EU65</f>
        <v>44</v>
      </c>
      <c r="AJ65" s="292">
        <f>SUM(AC65:AI65)</f>
        <v>44</v>
      </c>
      <c r="AK65" s="297">
        <f>IF((AA65+J65)&lt;&gt;0,(Z65+AJ65+J65)/(AA65+J65)*100,"-")</f>
        <v>2.842377260981912</v>
      </c>
      <c r="AL65" s="297">
        <f>IF((AA65+J65)&lt;&gt;0,(資源化量内訳!D65-資源化量内訳!R65-資源化量内訳!T65-資源化量内訳!V65-資源化量内訳!U65)/(AA65+J65)*100,"-")</f>
        <v>2.842377260981912</v>
      </c>
      <c r="AM65" s="292">
        <f>ごみ処理量内訳!AA65</f>
        <v>335</v>
      </c>
      <c r="AN65" s="292">
        <f>ごみ処理量内訳!AB65</f>
        <v>117</v>
      </c>
      <c r="AO65" s="292">
        <f>ごみ処理量内訳!AC65</f>
        <v>0</v>
      </c>
      <c r="AP65" s="292">
        <f>SUM(AM65:AO65)</f>
        <v>452</v>
      </c>
      <c r="AQ65" s="412" t="s">
        <v>761</v>
      </c>
      <c r="AR65" s="413"/>
    </row>
    <row r="66" spans="1: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+E66+F66</f>
        <v>2388</v>
      </c>
      <c r="E66" s="292">
        <v>2388</v>
      </c>
      <c r="F66" s="292">
        <v>0</v>
      </c>
      <c r="G66" s="292">
        <v>33</v>
      </c>
      <c r="H66" s="292">
        <f>SUM(ごみ搬入量内訳!E66,+ごみ搬入量内訳!AD66)</f>
        <v>829</v>
      </c>
      <c r="I66" s="292">
        <f>ごみ搬入量内訳!BC66</f>
        <v>494</v>
      </c>
      <c r="J66" s="292">
        <f>資源化量内訳!BO66</f>
        <v>0</v>
      </c>
      <c r="K66" s="292">
        <f>SUM(H66:J66)</f>
        <v>1323</v>
      </c>
      <c r="L66" s="295">
        <f>IF(D66&lt;&gt;0,K66/D66/365*1000000,"-")</f>
        <v>1517.8632890479796</v>
      </c>
      <c r="M66" s="292">
        <f>IF(D66&lt;&gt;0,(ごみ搬入量内訳!BR66+ごみ処理概要!J66)/ごみ処理概要!D66/365*1000000,"-")</f>
        <v>1192.0332254881714</v>
      </c>
      <c r="N66" s="292">
        <f>IF(D66&lt;&gt;0,ごみ搬入量内訳!CM66/ごみ処理概要!D66/365*1000000,"-")</f>
        <v>325.8300635598082</v>
      </c>
      <c r="O66" s="292">
        <f>ごみ搬入量内訳!DH66</f>
        <v>0</v>
      </c>
      <c r="P66" s="292">
        <f>ごみ処理量内訳!E66</f>
        <v>1118</v>
      </c>
      <c r="Q66" s="292">
        <f>ごみ処理量内訳!N66</f>
        <v>26</v>
      </c>
      <c r="R66" s="292">
        <f>SUM(S66:Y66)</f>
        <v>179</v>
      </c>
      <c r="S66" s="292">
        <f>ごみ処理量内訳!G66</f>
        <v>179</v>
      </c>
      <c r="T66" s="292">
        <f>ごみ処理量内訳!L66</f>
        <v>0</v>
      </c>
      <c r="U66" s="292">
        <f>ごみ処理量内訳!H66</f>
        <v>0</v>
      </c>
      <c r="V66" s="292">
        <f>ごみ処理量内訳!I66</f>
        <v>0</v>
      </c>
      <c r="W66" s="292">
        <f>ごみ処理量内訳!J66</f>
        <v>0</v>
      </c>
      <c r="X66" s="292">
        <f>ごみ処理量内訳!K66</f>
        <v>0</v>
      </c>
      <c r="Y66" s="292">
        <f>ごみ処理量内訳!M66</f>
        <v>0</v>
      </c>
      <c r="Z66" s="292">
        <f>資源化量内訳!Y66</f>
        <v>0</v>
      </c>
      <c r="AA66" s="292">
        <f>SUM(P66,Q66,R66,Z66)</f>
        <v>1323</v>
      </c>
      <c r="AB66" s="297">
        <f>IF(AA66&lt;&gt;0,(Z66+P66+R66)/AA66*100,"-")</f>
        <v>98.034769463340893</v>
      </c>
      <c r="AC66" s="292">
        <f>施設資源化量内訳!Y66</f>
        <v>0</v>
      </c>
      <c r="AD66" s="292">
        <f>施設資源化量内訳!AT66</f>
        <v>178</v>
      </c>
      <c r="AE66" s="292">
        <f>施設資源化量内訳!BO66</f>
        <v>0</v>
      </c>
      <c r="AF66" s="292">
        <f>施設資源化量内訳!CJ66</f>
        <v>0</v>
      </c>
      <c r="AG66" s="292">
        <f>施設資源化量内訳!DE66</f>
        <v>0</v>
      </c>
      <c r="AH66" s="292">
        <f>施設資源化量内訳!DZ66</f>
        <v>0</v>
      </c>
      <c r="AI66" s="292">
        <f>施設資源化量内訳!EU66</f>
        <v>0</v>
      </c>
      <c r="AJ66" s="292">
        <f>SUM(AC66:AI66)</f>
        <v>178</v>
      </c>
      <c r="AK66" s="297">
        <f>IF((AA66+J66)&lt;&gt;0,(Z66+AJ66+J66)/(AA66+J66)*100,"-")</f>
        <v>13.45427059712774</v>
      </c>
      <c r="AL66" s="297">
        <f>IF((AA66+J66)&lt;&gt;0,(資源化量内訳!D66-資源化量内訳!R66-資源化量内訳!T66-資源化量内訳!V66-資源化量内訳!U66)/(AA66+J66)*100,"-")</f>
        <v>13.45427059712774</v>
      </c>
      <c r="AM66" s="292">
        <f>ごみ処理量内訳!AA66</f>
        <v>26</v>
      </c>
      <c r="AN66" s="292">
        <f>ごみ処理量内訳!AB66</f>
        <v>181</v>
      </c>
      <c r="AO66" s="292">
        <f>ごみ処理量内訳!AC66</f>
        <v>0</v>
      </c>
      <c r="AP66" s="292">
        <f>SUM(AM66:AO66)</f>
        <v>207</v>
      </c>
      <c r="AQ66" s="412" t="s">
        <v>761</v>
      </c>
      <c r="AR66" s="413"/>
    </row>
    <row r="67" spans="1:44" s="224" customFormat="1" ht="13.5" customHeight="1">
      <c r="A67" s="290" t="s">
        <v>745</v>
      </c>
      <c r="B67" s="291" t="s">
        <v>880</v>
      </c>
      <c r="C67" s="290" t="s">
        <v>881</v>
      </c>
      <c r="D67" s="292">
        <f>+E67+F67</f>
        <v>311</v>
      </c>
      <c r="E67" s="292">
        <v>311</v>
      </c>
      <c r="F67" s="292">
        <v>0</v>
      </c>
      <c r="G67" s="292">
        <v>0</v>
      </c>
      <c r="H67" s="292">
        <f>SUM(ごみ搬入量内訳!E67,+ごみ搬入量内訳!AD67)</f>
        <v>159</v>
      </c>
      <c r="I67" s="292">
        <f>ごみ搬入量内訳!BC67</f>
        <v>88</v>
      </c>
      <c r="J67" s="292">
        <f>資源化量内訳!BO67</f>
        <v>0</v>
      </c>
      <c r="K67" s="292">
        <f>SUM(H67:J67)</f>
        <v>247</v>
      </c>
      <c r="L67" s="295">
        <f>IF(D67&lt;&gt;0,K67/D67/365*1000000,"-")</f>
        <v>2175.9238867110075</v>
      </c>
      <c r="M67" s="292">
        <f>IF(D67&lt;&gt;0,(ごみ搬入量内訳!BR67+ごみ処理概要!J67)/ごみ処理概要!D67/365*1000000,"-")</f>
        <v>1999.7357177465535</v>
      </c>
      <c r="N67" s="292">
        <f>IF(D67&lt;&gt;0,ごみ搬入量内訳!CM67/ごみ処理概要!D67/365*1000000,"-")</f>
        <v>176.18816896445404</v>
      </c>
      <c r="O67" s="292">
        <f>ごみ搬入量内訳!DH67</f>
        <v>0</v>
      </c>
      <c r="P67" s="292">
        <f>ごみ処理量内訳!E67</f>
        <v>235</v>
      </c>
      <c r="Q67" s="292">
        <f>ごみ処理量内訳!N67</f>
        <v>4</v>
      </c>
      <c r="R67" s="292">
        <f>SUM(S67:Y67)</f>
        <v>5</v>
      </c>
      <c r="S67" s="292">
        <f>ごみ処理量内訳!G67</f>
        <v>0</v>
      </c>
      <c r="T67" s="292">
        <f>ごみ処理量内訳!L67</f>
        <v>0</v>
      </c>
      <c r="U67" s="292">
        <f>ごみ処理量内訳!H67</f>
        <v>0</v>
      </c>
      <c r="V67" s="292">
        <f>ごみ処理量内訳!I67</f>
        <v>0</v>
      </c>
      <c r="W67" s="292">
        <f>ごみ処理量内訳!J67</f>
        <v>0</v>
      </c>
      <c r="X67" s="292">
        <f>ごみ処理量内訳!K67</f>
        <v>0</v>
      </c>
      <c r="Y67" s="292">
        <f>ごみ処理量内訳!M67</f>
        <v>5</v>
      </c>
      <c r="Z67" s="292">
        <f>資源化量内訳!Y67</f>
        <v>0</v>
      </c>
      <c r="AA67" s="292">
        <f>SUM(P67,Q67,R67,Z67)</f>
        <v>244</v>
      </c>
      <c r="AB67" s="297">
        <f>IF(AA67&lt;&gt;0,(Z67+P67+R67)/AA67*100,"-")</f>
        <v>98.360655737704917</v>
      </c>
      <c r="AC67" s="292">
        <f>施設資源化量内訳!Y67</f>
        <v>0</v>
      </c>
      <c r="AD67" s="292">
        <f>施設資源化量内訳!AT67</f>
        <v>0</v>
      </c>
      <c r="AE67" s="292">
        <f>施設資源化量内訳!BO67</f>
        <v>0</v>
      </c>
      <c r="AF67" s="292">
        <f>施設資源化量内訳!CJ67</f>
        <v>0</v>
      </c>
      <c r="AG67" s="292">
        <f>施設資源化量内訳!DE67</f>
        <v>0</v>
      </c>
      <c r="AH67" s="292">
        <f>施設資源化量内訳!DZ67</f>
        <v>0</v>
      </c>
      <c r="AI67" s="292">
        <f>施設資源化量内訳!EU67</f>
        <v>0</v>
      </c>
      <c r="AJ67" s="292">
        <f>SUM(AC67:AI67)</f>
        <v>0</v>
      </c>
      <c r="AK67" s="297">
        <f>IF((AA67+J67)&lt;&gt;0,(Z67+AJ67+J67)/(AA67+J67)*100,"-")</f>
        <v>0</v>
      </c>
      <c r="AL67" s="297">
        <f>IF((AA67+J67)&lt;&gt;0,(資源化量内訳!D67-資源化量内訳!R67-資源化量内訳!T67-資源化量内訳!V67-資源化量内訳!U67)/(AA67+J67)*100,"-")</f>
        <v>0</v>
      </c>
      <c r="AM67" s="292">
        <f>ごみ処理量内訳!AA67</f>
        <v>4</v>
      </c>
      <c r="AN67" s="292">
        <f>ごみ処理量内訳!AB67</f>
        <v>24</v>
      </c>
      <c r="AO67" s="292">
        <f>ごみ処理量内訳!AC67</f>
        <v>1</v>
      </c>
      <c r="AP67" s="292">
        <f>SUM(AM67:AO67)</f>
        <v>29</v>
      </c>
      <c r="AQ67" s="412" t="s">
        <v>761</v>
      </c>
      <c r="AR67" s="413"/>
    </row>
    <row r="68" spans="1:44" s="224" customFormat="1" ht="13.5" customHeight="1">
      <c r="A68" s="290" t="s">
        <v>745</v>
      </c>
      <c r="B68" s="291" t="s">
        <v>882</v>
      </c>
      <c r="C68" s="290" t="s">
        <v>883</v>
      </c>
      <c r="D68" s="292">
        <f>+E68+F68</f>
        <v>7250</v>
      </c>
      <c r="E68" s="292">
        <v>7250</v>
      </c>
      <c r="F68" s="292">
        <v>0</v>
      </c>
      <c r="G68" s="292">
        <v>96</v>
      </c>
      <c r="H68" s="292">
        <f>SUM(ごみ搬入量内訳!E68,+ごみ搬入量内訳!AD68)</f>
        <v>2522</v>
      </c>
      <c r="I68" s="292">
        <f>ごみ搬入量内訳!BC68</f>
        <v>1559</v>
      </c>
      <c r="J68" s="292">
        <f>資源化量内訳!BO68</f>
        <v>0</v>
      </c>
      <c r="K68" s="292">
        <f>SUM(H68:J68)</f>
        <v>4081</v>
      </c>
      <c r="L68" s="295">
        <f>IF(D68&lt;&gt;0,K68/D68/365*1000000,"-")</f>
        <v>1542.1823334907888</v>
      </c>
      <c r="M68" s="292">
        <f>IF(D68&lt;&gt;0,(ごみ搬入量内訳!BR68+ごみ処理概要!J68)/ごみ処理概要!D68/365*1000000,"-")</f>
        <v>1188.4742560226737</v>
      </c>
      <c r="N68" s="292">
        <f>IF(D68&lt;&gt;0,ごみ搬入量内訳!CM68/ごみ処理概要!D68/365*1000000,"-")</f>
        <v>353.70807746811528</v>
      </c>
      <c r="O68" s="292">
        <f>ごみ搬入量内訳!DH68</f>
        <v>0</v>
      </c>
      <c r="P68" s="292">
        <f>ごみ処理量内訳!E68</f>
        <v>2653</v>
      </c>
      <c r="Q68" s="292">
        <f>ごみ処理量内訳!N68</f>
        <v>98</v>
      </c>
      <c r="R68" s="292">
        <f>SUM(S68:Y68)</f>
        <v>671</v>
      </c>
      <c r="S68" s="292">
        <f>ごみ処理量内訳!G68</f>
        <v>0</v>
      </c>
      <c r="T68" s="292">
        <f>ごみ処理量内訳!L68</f>
        <v>671</v>
      </c>
      <c r="U68" s="292">
        <f>ごみ処理量内訳!H68</f>
        <v>0</v>
      </c>
      <c r="V68" s="292">
        <f>ごみ処理量内訳!I68</f>
        <v>0</v>
      </c>
      <c r="W68" s="292">
        <f>ごみ処理量内訳!J68</f>
        <v>0</v>
      </c>
      <c r="X68" s="292">
        <f>ごみ処理量内訳!K68</f>
        <v>0</v>
      </c>
      <c r="Y68" s="292">
        <f>ごみ処理量内訳!M68</f>
        <v>0</v>
      </c>
      <c r="Z68" s="292">
        <f>資源化量内訳!Y68</f>
        <v>0</v>
      </c>
      <c r="AA68" s="292">
        <f>SUM(P68,Q68,R68,Z68)</f>
        <v>3422</v>
      </c>
      <c r="AB68" s="297">
        <f>IF(AA68&lt;&gt;0,(Z68+P68+R68)/AA68*100,"-")</f>
        <v>97.136177673874926</v>
      </c>
      <c r="AC68" s="292">
        <f>施設資源化量内訳!Y68</f>
        <v>0</v>
      </c>
      <c r="AD68" s="292">
        <f>施設資源化量内訳!AT68</f>
        <v>0</v>
      </c>
      <c r="AE68" s="292">
        <f>施設資源化量内訳!BO68</f>
        <v>0</v>
      </c>
      <c r="AF68" s="292">
        <f>施設資源化量内訳!CJ68</f>
        <v>0</v>
      </c>
      <c r="AG68" s="292">
        <f>施設資源化量内訳!DE68</f>
        <v>0</v>
      </c>
      <c r="AH68" s="292">
        <f>施設資源化量内訳!DZ68</f>
        <v>0</v>
      </c>
      <c r="AI68" s="292">
        <f>施設資源化量内訳!EU68</f>
        <v>671</v>
      </c>
      <c r="AJ68" s="292">
        <f>SUM(AC68:AI68)</f>
        <v>671</v>
      </c>
      <c r="AK68" s="297">
        <f>IF((AA68+J68)&lt;&gt;0,(Z68+AJ68+J68)/(AA68+J68)*100,"-")</f>
        <v>19.60841613091759</v>
      </c>
      <c r="AL68" s="297">
        <f>IF((AA68+J68)&lt;&gt;0,(資源化量内訳!D68-資源化量内訳!R68-資源化量内訳!T68-資源化量内訳!V68-資源化量内訳!U68)/(AA68+J68)*100,"-")</f>
        <v>19.60841613091759</v>
      </c>
      <c r="AM68" s="292">
        <f>ごみ処理量内訳!AA68</f>
        <v>98</v>
      </c>
      <c r="AN68" s="292">
        <f>ごみ処理量内訳!AB68</f>
        <v>271</v>
      </c>
      <c r="AO68" s="292">
        <f>ごみ処理量内訳!AC68</f>
        <v>0</v>
      </c>
      <c r="AP68" s="292">
        <f>SUM(AM68:AO68)</f>
        <v>369</v>
      </c>
      <c r="AQ68" s="412" t="s">
        <v>761</v>
      </c>
      <c r="AR68" s="413"/>
    </row>
    <row r="69" spans="1:44" s="224" customFormat="1" ht="13.5" customHeight="1">
      <c r="A69" s="290" t="s">
        <v>745</v>
      </c>
      <c r="B69" s="291" t="s">
        <v>884</v>
      </c>
      <c r="C69" s="290" t="s">
        <v>885</v>
      </c>
      <c r="D69" s="292">
        <f>+E69+F69</f>
        <v>163</v>
      </c>
      <c r="E69" s="292">
        <v>163</v>
      </c>
      <c r="F69" s="292">
        <v>0</v>
      </c>
      <c r="G69" s="292">
        <v>0</v>
      </c>
      <c r="H69" s="292">
        <f>SUM(ごみ搬入量内訳!E69,+ごみ搬入量内訳!AD69)</f>
        <v>50</v>
      </c>
      <c r="I69" s="292">
        <f>ごみ搬入量内訳!BC69</f>
        <v>43</v>
      </c>
      <c r="J69" s="292">
        <f>資源化量内訳!BO69</f>
        <v>0</v>
      </c>
      <c r="K69" s="292">
        <f>SUM(H69:J69)</f>
        <v>93</v>
      </c>
      <c r="L69" s="295">
        <f>IF(D69&lt;&gt;0,K69/D69/365*1000000,"-")</f>
        <v>1563.1565677788051</v>
      </c>
      <c r="M69" s="292">
        <f>IF(D69&lt;&gt;0,(ごみ搬入量内訳!BR69+ごみ処理概要!J69)/ごみ処理概要!D69/365*1000000,"-")</f>
        <v>1563.1565677788051</v>
      </c>
      <c r="N69" s="292">
        <f>IF(D69&lt;&gt;0,ごみ搬入量内訳!CM69/ごみ処理概要!D69/365*1000000,"-")</f>
        <v>0</v>
      </c>
      <c r="O69" s="292">
        <f>ごみ搬入量内訳!DH69</f>
        <v>0</v>
      </c>
      <c r="P69" s="292">
        <f>ごみ処理量内訳!E69</f>
        <v>51</v>
      </c>
      <c r="Q69" s="292">
        <f>ごみ処理量内訳!N69</f>
        <v>0</v>
      </c>
      <c r="R69" s="292">
        <f>SUM(S69:Y69)</f>
        <v>42</v>
      </c>
      <c r="S69" s="292">
        <f>ごみ処理量内訳!G69</f>
        <v>0</v>
      </c>
      <c r="T69" s="292">
        <f>ごみ処理量内訳!L69</f>
        <v>0</v>
      </c>
      <c r="U69" s="292">
        <f>ごみ処理量内訳!H69</f>
        <v>0</v>
      </c>
      <c r="V69" s="292">
        <f>ごみ処理量内訳!I69</f>
        <v>0</v>
      </c>
      <c r="W69" s="292">
        <f>ごみ処理量内訳!J69</f>
        <v>0</v>
      </c>
      <c r="X69" s="292">
        <f>ごみ処理量内訳!K69</f>
        <v>0</v>
      </c>
      <c r="Y69" s="292">
        <f>ごみ処理量内訳!M69</f>
        <v>42</v>
      </c>
      <c r="Z69" s="292">
        <f>資源化量内訳!Y69</f>
        <v>0</v>
      </c>
      <c r="AA69" s="292">
        <f>SUM(P69,Q69,R69,Z69)</f>
        <v>93</v>
      </c>
      <c r="AB69" s="297">
        <f>IF(AA69&lt;&gt;0,(Z69+P69+R69)/AA69*100,"-")</f>
        <v>100</v>
      </c>
      <c r="AC69" s="292">
        <f>施設資源化量内訳!Y69</f>
        <v>0</v>
      </c>
      <c r="AD69" s="292">
        <f>施設資源化量内訳!AT69</f>
        <v>0</v>
      </c>
      <c r="AE69" s="292">
        <f>施設資源化量内訳!BO69</f>
        <v>0</v>
      </c>
      <c r="AF69" s="292">
        <f>施設資源化量内訳!CJ69</f>
        <v>0</v>
      </c>
      <c r="AG69" s="292">
        <f>施設資源化量内訳!DE69</f>
        <v>0</v>
      </c>
      <c r="AH69" s="292">
        <f>施設資源化量内訳!DZ69</f>
        <v>0</v>
      </c>
      <c r="AI69" s="292">
        <f>施設資源化量内訳!EU69</f>
        <v>0</v>
      </c>
      <c r="AJ69" s="292">
        <f>SUM(AC69:AI69)</f>
        <v>0</v>
      </c>
      <c r="AK69" s="297">
        <f>IF((AA69+J69)&lt;&gt;0,(Z69+AJ69+J69)/(AA69+J69)*100,"-")</f>
        <v>0</v>
      </c>
      <c r="AL69" s="297">
        <f>IF((AA69+J69)&lt;&gt;0,(資源化量内訳!D69-資源化量内訳!R69-資源化量内訳!T69-資源化量内訳!V69-資源化量内訳!U69)/(AA69+J69)*100,"-")</f>
        <v>0</v>
      </c>
      <c r="AM69" s="292">
        <f>ごみ処理量内訳!AA69</f>
        <v>0</v>
      </c>
      <c r="AN69" s="292">
        <f>ごみ処理量内訳!AB69</f>
        <v>3</v>
      </c>
      <c r="AO69" s="292">
        <f>ごみ処理量内訳!AC69</f>
        <v>0</v>
      </c>
      <c r="AP69" s="292">
        <f>SUM(AM69:AO69)</f>
        <v>3</v>
      </c>
      <c r="AQ69" s="412" t="s">
        <v>761</v>
      </c>
      <c r="AR69" s="413"/>
    </row>
    <row r="70" spans="1:44" s="224" customFormat="1" ht="13.5" customHeight="1">
      <c r="A70" s="290" t="s">
        <v>745</v>
      </c>
      <c r="B70" s="291" t="s">
        <v>886</v>
      </c>
      <c r="C70" s="290" t="s">
        <v>887</v>
      </c>
      <c r="D70" s="292">
        <f>+E70+F70</f>
        <v>2598</v>
      </c>
      <c r="E70" s="292">
        <v>2598</v>
      </c>
      <c r="F70" s="292">
        <v>0</v>
      </c>
      <c r="G70" s="292">
        <v>26</v>
      </c>
      <c r="H70" s="292">
        <f>SUM(ごみ搬入量内訳!E70,+ごみ搬入量内訳!AD70)</f>
        <v>664</v>
      </c>
      <c r="I70" s="292">
        <f>ごみ搬入量内訳!BC70</f>
        <v>425</v>
      </c>
      <c r="J70" s="292">
        <f>資源化量内訳!BO70</f>
        <v>1</v>
      </c>
      <c r="K70" s="292">
        <f>SUM(H70:J70)</f>
        <v>1090</v>
      </c>
      <c r="L70" s="295">
        <f>IF(D70&lt;&gt;0,K70/D70/365*1000000,"-")</f>
        <v>1149.4616512174803</v>
      </c>
      <c r="M70" s="292">
        <f>IF(D70&lt;&gt;0,(ごみ搬入量内訳!BR70+ごみ処理概要!J70)/ごみ処理概要!D70/365*1000000,"-")</f>
        <v>329.02021576133376</v>
      </c>
      <c r="N70" s="292">
        <f>IF(D70&lt;&gt;0,ごみ搬入量内訳!CM70/ごみ処理概要!D70/365*1000000,"-")</f>
        <v>820.44143545614634</v>
      </c>
      <c r="O70" s="292">
        <f>ごみ搬入量内訳!DH70</f>
        <v>0</v>
      </c>
      <c r="P70" s="292">
        <f>ごみ処理量内訳!E70</f>
        <v>581</v>
      </c>
      <c r="Q70" s="292">
        <f>ごみ処理量内訳!N70</f>
        <v>0</v>
      </c>
      <c r="R70" s="292">
        <f>SUM(S70:Y70)</f>
        <v>508</v>
      </c>
      <c r="S70" s="292">
        <f>ごみ処理量内訳!G70</f>
        <v>0</v>
      </c>
      <c r="T70" s="292">
        <f>ごみ処理量内訳!L70</f>
        <v>508</v>
      </c>
      <c r="U70" s="292">
        <f>ごみ処理量内訳!H70</f>
        <v>0</v>
      </c>
      <c r="V70" s="292">
        <f>ごみ処理量内訳!I70</f>
        <v>0</v>
      </c>
      <c r="W70" s="292">
        <f>ごみ処理量内訳!J70</f>
        <v>0</v>
      </c>
      <c r="X70" s="292">
        <f>ごみ処理量内訳!K70</f>
        <v>0</v>
      </c>
      <c r="Y70" s="292">
        <f>ごみ処理量内訳!M70</f>
        <v>0</v>
      </c>
      <c r="Z70" s="292">
        <f>資源化量内訳!Y70</f>
        <v>0</v>
      </c>
      <c r="AA70" s="292">
        <f>SUM(P70,Q70,R70,Z70)</f>
        <v>1089</v>
      </c>
      <c r="AB70" s="297">
        <f>IF(AA70&lt;&gt;0,(Z70+P70+R70)/AA70*100,"-")</f>
        <v>100</v>
      </c>
      <c r="AC70" s="292">
        <f>施設資源化量内訳!Y70</f>
        <v>0</v>
      </c>
      <c r="AD70" s="292">
        <f>施設資源化量内訳!AT70</f>
        <v>0</v>
      </c>
      <c r="AE70" s="292">
        <f>施設資源化量内訳!BO70</f>
        <v>0</v>
      </c>
      <c r="AF70" s="292">
        <f>施設資源化量内訳!CJ70</f>
        <v>0</v>
      </c>
      <c r="AG70" s="292">
        <f>施設資源化量内訳!DE70</f>
        <v>0</v>
      </c>
      <c r="AH70" s="292">
        <f>施設資源化量内訳!DZ70</f>
        <v>0</v>
      </c>
      <c r="AI70" s="292">
        <f>施設資源化量内訳!EU70</f>
        <v>420</v>
      </c>
      <c r="AJ70" s="292">
        <f>SUM(AC70:AI70)</f>
        <v>420</v>
      </c>
      <c r="AK70" s="297">
        <f>IF((AA70+J70)&lt;&gt;0,(Z70+AJ70+J70)/(AA70+J70)*100,"-")</f>
        <v>38.623853211009177</v>
      </c>
      <c r="AL70" s="297">
        <f>IF((AA70+J70)&lt;&gt;0,(資源化量内訳!D70-資源化量内訳!R70-資源化量内訳!T70-資源化量内訳!V70-資源化量内訳!U70)/(AA70+J70)*100,"-")</f>
        <v>38.623853211009177</v>
      </c>
      <c r="AM70" s="292">
        <f>ごみ処理量内訳!AA70</f>
        <v>0</v>
      </c>
      <c r="AN70" s="292">
        <f>ごみ処理量内訳!AB70</f>
        <v>22</v>
      </c>
      <c r="AO70" s="292">
        <f>ごみ処理量内訳!AC70</f>
        <v>11</v>
      </c>
      <c r="AP70" s="292">
        <f>SUM(AM70:AO70)</f>
        <v>33</v>
      </c>
      <c r="AQ70" s="412" t="s">
        <v>761</v>
      </c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70">
    <sortCondition ref="A8:A70"/>
    <sortCondition ref="B8:B70"/>
    <sortCondition ref="C8:C7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69" man="1"/>
    <brk id="28" min="1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東京都</v>
      </c>
      <c r="B7" s="303" t="str">
        <f>ごみ処理概要!B7</f>
        <v>13000</v>
      </c>
      <c r="C7" s="304" t="s">
        <v>3</v>
      </c>
      <c r="D7" s="308">
        <f>SUM(E7,AD7,BC7)</f>
        <v>4021715</v>
      </c>
      <c r="E7" s="308">
        <f>SUM(F7,J7,N7,R7,V7,Z7)</f>
        <v>3118829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2302978</v>
      </c>
      <c r="K7" s="308">
        <f>SUM(K$8:K$207)</f>
        <v>1712734</v>
      </c>
      <c r="L7" s="308">
        <f>SUM(L$8:L$207)</f>
        <v>590218</v>
      </c>
      <c r="M7" s="308">
        <f>SUM(M$8:M$207)</f>
        <v>26</v>
      </c>
      <c r="N7" s="308">
        <f>SUM(O7:Q7)</f>
        <v>92056</v>
      </c>
      <c r="O7" s="308">
        <f>SUM(O$8:O$207)</f>
        <v>45721</v>
      </c>
      <c r="P7" s="308">
        <f>SUM(P$8:P$207)</f>
        <v>46322</v>
      </c>
      <c r="Q7" s="308">
        <f>SUM(Q$8:Q$207)</f>
        <v>13</v>
      </c>
      <c r="R7" s="308">
        <f>SUM(S7:U7)</f>
        <v>625433</v>
      </c>
      <c r="S7" s="308">
        <f>SUM(S$8:S$207)</f>
        <v>376173</v>
      </c>
      <c r="T7" s="308">
        <f>SUM(T$8:T$207)</f>
        <v>249260</v>
      </c>
      <c r="U7" s="308">
        <f>SUM(U$8:U$207)</f>
        <v>0</v>
      </c>
      <c r="V7" s="308">
        <f>SUM(W7:Y7)</f>
        <v>1967</v>
      </c>
      <c r="W7" s="308">
        <f>SUM(W$8:W$207)</f>
        <v>0</v>
      </c>
      <c r="X7" s="308">
        <f>SUM(X$8:X$207)</f>
        <v>1967</v>
      </c>
      <c r="Y7" s="308">
        <f>SUM(Y$8:Y$207)</f>
        <v>0</v>
      </c>
      <c r="Z7" s="308">
        <f>SUM(AA7:AC7)</f>
        <v>96395</v>
      </c>
      <c r="AA7" s="308">
        <f>SUM(AA$8:AA$207)</f>
        <v>73030</v>
      </c>
      <c r="AB7" s="308">
        <f>SUM(AB$8:AB$207)</f>
        <v>23180</v>
      </c>
      <c r="AC7" s="308">
        <f>SUM(AC$8:AC$207)</f>
        <v>185</v>
      </c>
      <c r="AD7" s="308">
        <f>SUM(AE7,AI7,AM7,AQ7,AU7,AY7)</f>
        <v>812828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811377</v>
      </c>
      <c r="AJ7" s="308">
        <f>SUM(AJ$8:AJ$207)</f>
        <v>0</v>
      </c>
      <c r="AK7" s="308">
        <f>SUM(AK$8:AK$207)</f>
        <v>5353</v>
      </c>
      <c r="AL7" s="308">
        <f>SUM(AL$8:AL$207)</f>
        <v>806024</v>
      </c>
      <c r="AM7" s="308">
        <f>SUM(AN7:AP7)</f>
        <v>264</v>
      </c>
      <c r="AN7" s="308">
        <f>SUM(AN$8:AN$207)</f>
        <v>0</v>
      </c>
      <c r="AO7" s="308">
        <f>SUM(AO$8:AO$207)</f>
        <v>106</v>
      </c>
      <c r="AP7" s="308">
        <f>SUM(AP$8:AP$207)</f>
        <v>158</v>
      </c>
      <c r="AQ7" s="308">
        <f>SUM(AR7:AT7)</f>
        <v>1026</v>
      </c>
      <c r="AR7" s="308">
        <f>SUM(AR$8:AR$207)</f>
        <v>290</v>
      </c>
      <c r="AS7" s="308">
        <f>SUM(AS$8:AS$207)</f>
        <v>519</v>
      </c>
      <c r="AT7" s="308">
        <f>SUM(AT$8:AT$207)</f>
        <v>217</v>
      </c>
      <c r="AU7" s="308">
        <f>SUM(AV7:AX7)</f>
        <v>5</v>
      </c>
      <c r="AV7" s="308">
        <f>SUM(AV$8:AV$207)</f>
        <v>0</v>
      </c>
      <c r="AW7" s="308">
        <f>SUM(AW$8:AW$207)</f>
        <v>5</v>
      </c>
      <c r="AX7" s="308">
        <f>SUM(AX$8:AX$207)</f>
        <v>0</v>
      </c>
      <c r="AY7" s="308">
        <f>SUM(AZ7:BB7)</f>
        <v>156</v>
      </c>
      <c r="AZ7" s="308">
        <f>SUM(AZ$8:AZ$207)</f>
        <v>0</v>
      </c>
      <c r="BA7" s="308">
        <f>SUM(BA$8:BA$207)</f>
        <v>81</v>
      </c>
      <c r="BB7" s="308">
        <f>SUM(BB$8:BB$207)</f>
        <v>75</v>
      </c>
      <c r="BC7" s="308">
        <f>SUM(BD7,BK7)</f>
        <v>90058</v>
      </c>
      <c r="BD7" s="308">
        <f>SUM(BE7:BJ7)</f>
        <v>22302</v>
      </c>
      <c r="BE7" s="308">
        <f t="shared" ref="BE7:BJ7" si="0">SUM(BE$8:BE$207)</f>
        <v>0</v>
      </c>
      <c r="BF7" s="308">
        <f t="shared" si="0"/>
        <v>5598</v>
      </c>
      <c r="BG7" s="308">
        <f t="shared" si="0"/>
        <v>2599</v>
      </c>
      <c r="BH7" s="308">
        <f t="shared" si="0"/>
        <v>2380</v>
      </c>
      <c r="BI7" s="308">
        <f t="shared" si="0"/>
        <v>15</v>
      </c>
      <c r="BJ7" s="308">
        <f t="shared" si="0"/>
        <v>11710</v>
      </c>
      <c r="BK7" s="308">
        <f>SUM(BL7:BQ7)</f>
        <v>67756</v>
      </c>
      <c r="BL7" s="308">
        <f t="shared" ref="BL7:BQ7" si="1">SUM(BL$8:BL$207)</f>
        <v>0</v>
      </c>
      <c r="BM7" s="308">
        <f t="shared" si="1"/>
        <v>66692</v>
      </c>
      <c r="BN7" s="308">
        <f t="shared" si="1"/>
        <v>137</v>
      </c>
      <c r="BO7" s="308">
        <f t="shared" si="1"/>
        <v>787</v>
      </c>
      <c r="BP7" s="308">
        <f t="shared" si="1"/>
        <v>20</v>
      </c>
      <c r="BQ7" s="308">
        <f t="shared" si="1"/>
        <v>120</v>
      </c>
      <c r="BR7" s="308">
        <f t="shared" ref="BR7:BX7" si="2">SUM(BY7,CF7)</f>
        <v>3141131</v>
      </c>
      <c r="BS7" s="308">
        <f t="shared" si="2"/>
        <v>0</v>
      </c>
      <c r="BT7" s="308">
        <f t="shared" si="2"/>
        <v>2308576</v>
      </c>
      <c r="BU7" s="308">
        <f t="shared" si="2"/>
        <v>94655</v>
      </c>
      <c r="BV7" s="308">
        <f t="shared" si="2"/>
        <v>627813</v>
      </c>
      <c r="BW7" s="308">
        <f t="shared" si="2"/>
        <v>1982</v>
      </c>
      <c r="BX7" s="308">
        <f t="shared" si="2"/>
        <v>108105</v>
      </c>
      <c r="BY7" s="308">
        <f>SUM(BZ7:CE7)</f>
        <v>3118829</v>
      </c>
      <c r="BZ7" s="308">
        <f>F7</f>
        <v>0</v>
      </c>
      <c r="CA7" s="308">
        <f>J7</f>
        <v>2302978</v>
      </c>
      <c r="CB7" s="308">
        <f>N7</f>
        <v>92056</v>
      </c>
      <c r="CC7" s="308">
        <f>R7</f>
        <v>625433</v>
      </c>
      <c r="CD7" s="308">
        <f>V7</f>
        <v>1967</v>
      </c>
      <c r="CE7" s="308">
        <f>Z7</f>
        <v>96395</v>
      </c>
      <c r="CF7" s="308">
        <f>SUM(CG7:CL7)</f>
        <v>22302</v>
      </c>
      <c r="CG7" s="308">
        <f t="shared" ref="CG7:CL7" si="3">BE7</f>
        <v>0</v>
      </c>
      <c r="CH7" s="308">
        <f t="shared" si="3"/>
        <v>5598</v>
      </c>
      <c r="CI7" s="308">
        <f t="shared" si="3"/>
        <v>2599</v>
      </c>
      <c r="CJ7" s="308">
        <f t="shared" si="3"/>
        <v>2380</v>
      </c>
      <c r="CK7" s="308">
        <f t="shared" si="3"/>
        <v>15</v>
      </c>
      <c r="CL7" s="308">
        <f t="shared" si="3"/>
        <v>11710</v>
      </c>
      <c r="CM7" s="308">
        <f t="shared" ref="CM7:CS7" si="4">SUM(CT7,DA7)</f>
        <v>880584</v>
      </c>
      <c r="CN7" s="308">
        <f t="shared" si="4"/>
        <v>0</v>
      </c>
      <c r="CO7" s="308">
        <f t="shared" si="4"/>
        <v>878069</v>
      </c>
      <c r="CP7" s="308">
        <f t="shared" si="4"/>
        <v>401</v>
      </c>
      <c r="CQ7" s="308">
        <f t="shared" si="4"/>
        <v>1813</v>
      </c>
      <c r="CR7" s="308">
        <f t="shared" si="4"/>
        <v>25</v>
      </c>
      <c r="CS7" s="308">
        <f t="shared" si="4"/>
        <v>276</v>
      </c>
      <c r="CT7" s="308">
        <f>SUM(CU7:CZ7)</f>
        <v>812828</v>
      </c>
      <c r="CU7" s="308">
        <f>AE7</f>
        <v>0</v>
      </c>
      <c r="CV7" s="308">
        <f>AI7</f>
        <v>811377</v>
      </c>
      <c r="CW7" s="308">
        <f>AM7</f>
        <v>264</v>
      </c>
      <c r="CX7" s="308">
        <f>AQ7</f>
        <v>1026</v>
      </c>
      <c r="CY7" s="308">
        <f>AU7</f>
        <v>5</v>
      </c>
      <c r="CZ7" s="308">
        <f>AY7</f>
        <v>156</v>
      </c>
      <c r="DA7" s="308">
        <f>SUM(DB7:DG7)</f>
        <v>67756</v>
      </c>
      <c r="DB7" s="308">
        <f t="shared" ref="DB7:DG7" si="5">BL7</f>
        <v>0</v>
      </c>
      <c r="DC7" s="308">
        <f t="shared" si="5"/>
        <v>66692</v>
      </c>
      <c r="DD7" s="308">
        <f t="shared" si="5"/>
        <v>137</v>
      </c>
      <c r="DE7" s="308">
        <f t="shared" si="5"/>
        <v>787</v>
      </c>
      <c r="DF7" s="308">
        <f t="shared" si="5"/>
        <v>20</v>
      </c>
      <c r="DG7" s="308">
        <f t="shared" si="5"/>
        <v>120</v>
      </c>
      <c r="DH7" s="308">
        <f>SUM(DH$8:DH$207)</f>
        <v>9</v>
      </c>
      <c r="DI7" s="308">
        <f>SUM(DJ7:DM7)</f>
        <v>238</v>
      </c>
      <c r="DJ7" s="308">
        <f>SUM(DJ$8:DJ$207)</f>
        <v>13</v>
      </c>
      <c r="DK7" s="308">
        <f>SUM(DK$8:DK$207)</f>
        <v>5</v>
      </c>
      <c r="DL7" s="308">
        <f>SUM(DL$8:DL$207)</f>
        <v>62</v>
      </c>
      <c r="DM7" s="308">
        <f>SUM(DM$8:DM$207)</f>
        <v>158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2927254</v>
      </c>
      <c r="E8" s="292">
        <f>SUM(F8,J8,N8,R8,V8,Z8)</f>
        <v>2188901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1711830</v>
      </c>
      <c r="K8" s="292">
        <v>1711830</v>
      </c>
      <c r="L8" s="292">
        <v>0</v>
      </c>
      <c r="M8" s="292">
        <v>0</v>
      </c>
      <c r="N8" s="292">
        <f>SUM(O8:Q8)</f>
        <v>37574</v>
      </c>
      <c r="O8" s="292">
        <v>37574</v>
      </c>
      <c r="P8" s="292">
        <v>0</v>
      </c>
      <c r="Q8" s="292">
        <v>0</v>
      </c>
      <c r="R8" s="292">
        <f>SUM(S8:U8)</f>
        <v>367442</v>
      </c>
      <c r="S8" s="292">
        <v>367442</v>
      </c>
      <c r="T8" s="292">
        <v>0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72055</v>
      </c>
      <c r="AA8" s="292">
        <v>72055</v>
      </c>
      <c r="AB8" s="292">
        <v>0</v>
      </c>
      <c r="AC8" s="292">
        <v>0</v>
      </c>
      <c r="AD8" s="292">
        <f>SUM(AE8,AI8,AM8,AQ8,AU8,AY8)</f>
        <v>706271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706271</v>
      </c>
      <c r="AJ8" s="292">
        <v>0</v>
      </c>
      <c r="AK8" s="292">
        <v>0</v>
      </c>
      <c r="AL8" s="292">
        <v>706271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32082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32082</v>
      </c>
      <c r="BL8" s="292">
        <v>0</v>
      </c>
      <c r="BM8" s="292">
        <v>32082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2188901</v>
      </c>
      <c r="BS8" s="292">
        <f>SUM(BZ8,CG8)</f>
        <v>0</v>
      </c>
      <c r="BT8" s="292">
        <f>SUM(CA8,CH8)</f>
        <v>1711830</v>
      </c>
      <c r="BU8" s="292">
        <f>SUM(CB8,CI8)</f>
        <v>37574</v>
      </c>
      <c r="BV8" s="292">
        <f>SUM(CC8,CJ8)</f>
        <v>367442</v>
      </c>
      <c r="BW8" s="292">
        <f>SUM(CD8,CK8)</f>
        <v>0</v>
      </c>
      <c r="BX8" s="292">
        <f>SUM(CE8,CL8)</f>
        <v>72055</v>
      </c>
      <c r="BY8" s="292">
        <f>SUM(BZ8:CE8)</f>
        <v>2188901</v>
      </c>
      <c r="BZ8" s="292">
        <f>F8</f>
        <v>0</v>
      </c>
      <c r="CA8" s="292">
        <f>J8</f>
        <v>1711830</v>
      </c>
      <c r="CB8" s="292">
        <f>N8</f>
        <v>37574</v>
      </c>
      <c r="CC8" s="292">
        <f>R8</f>
        <v>367442</v>
      </c>
      <c r="CD8" s="292">
        <f>V8</f>
        <v>0</v>
      </c>
      <c r="CE8" s="292">
        <f>Z8</f>
        <v>72055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738353</v>
      </c>
      <c r="CN8" s="292">
        <f>SUM(CU8,DB8)</f>
        <v>0</v>
      </c>
      <c r="CO8" s="292">
        <f>SUM(CV8,DC8)</f>
        <v>738353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706271</v>
      </c>
      <c r="CU8" s="292">
        <f>AE8</f>
        <v>0</v>
      </c>
      <c r="CV8" s="292">
        <f>AI8</f>
        <v>706271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32082</v>
      </c>
      <c r="DB8" s="292">
        <f>BL8</f>
        <v>0</v>
      </c>
      <c r="DC8" s="292">
        <f>BM8</f>
        <v>32082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0</v>
      </c>
      <c r="E9" s="292">
        <f>SUM(F9,J9,N9,R9,V9,Z9)</f>
        <v>0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0</v>
      </c>
      <c r="K9" s="292">
        <v>0</v>
      </c>
      <c r="L9" s="292">
        <v>0</v>
      </c>
      <c r="M9" s="292">
        <v>0</v>
      </c>
      <c r="N9" s="292">
        <f>SUM(O9:Q9)</f>
        <v>0</v>
      </c>
      <c r="O9" s="292">
        <v>0</v>
      </c>
      <c r="P9" s="292">
        <v>0</v>
      </c>
      <c r="Q9" s="292">
        <v>0</v>
      </c>
      <c r="R9" s="292">
        <f>SUM(S9:U9)</f>
        <v>0</v>
      </c>
      <c r="S9" s="292">
        <v>0</v>
      </c>
      <c r="T9" s="292">
        <v>0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0</v>
      </c>
      <c r="BD9" s="292">
        <f>SUM(BE9:BJ9)</f>
        <v>0</v>
      </c>
      <c r="BE9" s="292">
        <v>0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0</v>
      </c>
      <c r="BL9" s="292">
        <v>0</v>
      </c>
      <c r="BM9" s="292">
        <v>0</v>
      </c>
      <c r="BN9" s="292">
        <v>0</v>
      </c>
      <c r="BO9" s="292">
        <v>0</v>
      </c>
      <c r="BP9" s="292">
        <v>0</v>
      </c>
      <c r="BQ9" s="292">
        <v>0</v>
      </c>
      <c r="BR9" s="292">
        <f>SUM(BY9,CF9)</f>
        <v>0</v>
      </c>
      <c r="BS9" s="292">
        <f>SUM(BZ9,CG9)</f>
        <v>0</v>
      </c>
      <c r="BT9" s="292">
        <f>SUM(CA9,CH9)</f>
        <v>0</v>
      </c>
      <c r="BU9" s="292">
        <f>SUM(CB9,CI9)</f>
        <v>0</v>
      </c>
      <c r="BV9" s="292">
        <f>SUM(CC9,CJ9)</f>
        <v>0</v>
      </c>
      <c r="BW9" s="292">
        <f>SUM(CD9,CK9)</f>
        <v>0</v>
      </c>
      <c r="BX9" s="292">
        <f>SUM(CE9,CL9)</f>
        <v>0</v>
      </c>
      <c r="BY9" s="292">
        <f>SUM(BZ9:CE9)</f>
        <v>0</v>
      </c>
      <c r="BZ9" s="292">
        <f>F9</f>
        <v>0</v>
      </c>
      <c r="CA9" s="292">
        <f>J9</f>
        <v>0</v>
      </c>
      <c r="CB9" s="292">
        <f>N9</f>
        <v>0</v>
      </c>
      <c r="CC9" s="292">
        <f>R9</f>
        <v>0</v>
      </c>
      <c r="CD9" s="292">
        <f>V9</f>
        <v>0</v>
      </c>
      <c r="CE9" s="292">
        <f>Z9</f>
        <v>0</v>
      </c>
      <c r="CF9" s="292">
        <f>SUM(CG9:CL9)</f>
        <v>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0</v>
      </c>
      <c r="CN9" s="292">
        <f>SUM(CU9,DB9)</f>
        <v>0</v>
      </c>
      <c r="CO9" s="292">
        <f>SUM(CV9,DC9)</f>
        <v>0</v>
      </c>
      <c r="CP9" s="292">
        <f>SUM(CW9,DD9)</f>
        <v>0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0</v>
      </c>
      <c r="CU9" s="292">
        <f>AE9</f>
        <v>0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0</v>
      </c>
      <c r="DB9" s="292">
        <f>BL9</f>
        <v>0</v>
      </c>
      <c r="DC9" s="292">
        <f>BM9</f>
        <v>0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0</v>
      </c>
      <c r="E10" s="292">
        <f>SUM(F10,J10,N10,R10,V10,Z10)</f>
        <v>0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0</v>
      </c>
      <c r="K10" s="292">
        <v>0</v>
      </c>
      <c r="L10" s="292">
        <v>0</v>
      </c>
      <c r="M10" s="292">
        <v>0</v>
      </c>
      <c r="N10" s="292">
        <f>SUM(O10:Q10)</f>
        <v>0</v>
      </c>
      <c r="O10" s="292">
        <v>0</v>
      </c>
      <c r="P10" s="292">
        <v>0</v>
      </c>
      <c r="Q10" s="292">
        <v>0</v>
      </c>
      <c r="R10" s="292">
        <f>SUM(S10:U10)</f>
        <v>0</v>
      </c>
      <c r="S10" s="292">
        <v>0</v>
      </c>
      <c r="T10" s="292">
        <v>0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0</v>
      </c>
      <c r="AJ10" s="292">
        <v>0</v>
      </c>
      <c r="AK10" s="292">
        <v>0</v>
      </c>
      <c r="AL10" s="292">
        <v>0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0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0</v>
      </c>
      <c r="BL10" s="292">
        <v>0</v>
      </c>
      <c r="BM10" s="292">
        <v>0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0</v>
      </c>
      <c r="BS10" s="292">
        <f>SUM(BZ10,CG10)</f>
        <v>0</v>
      </c>
      <c r="BT10" s="292">
        <f>SUM(CA10,CH10)</f>
        <v>0</v>
      </c>
      <c r="BU10" s="292">
        <f>SUM(CB10,CI10)</f>
        <v>0</v>
      </c>
      <c r="BV10" s="292">
        <f>SUM(CC10,CJ10)</f>
        <v>0</v>
      </c>
      <c r="BW10" s="292">
        <f>SUM(CD10,CK10)</f>
        <v>0</v>
      </c>
      <c r="BX10" s="292">
        <f>SUM(CE10,CL10)</f>
        <v>0</v>
      </c>
      <c r="BY10" s="292">
        <f>SUM(BZ10:CE10)</f>
        <v>0</v>
      </c>
      <c r="BZ10" s="292">
        <f>F10</f>
        <v>0</v>
      </c>
      <c r="CA10" s="292">
        <f>J10</f>
        <v>0</v>
      </c>
      <c r="CB10" s="292">
        <f>N10</f>
        <v>0</v>
      </c>
      <c r="CC10" s="292">
        <f>R10</f>
        <v>0</v>
      </c>
      <c r="CD10" s="292">
        <f>V10</f>
        <v>0</v>
      </c>
      <c r="CE10" s="292">
        <f>Z10</f>
        <v>0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0</v>
      </c>
      <c r="CN10" s="292">
        <f>SUM(CU10,DB10)</f>
        <v>0</v>
      </c>
      <c r="CO10" s="292">
        <f>SUM(CV10,DC10)</f>
        <v>0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0</v>
      </c>
      <c r="CU10" s="292">
        <f>AE10</f>
        <v>0</v>
      </c>
      <c r="CV10" s="292">
        <f>AI10</f>
        <v>0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0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0</v>
      </c>
      <c r="E11" s="292">
        <f>SUM(F11,J11,N11,R11,V11,Z11)</f>
        <v>0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0</v>
      </c>
      <c r="K11" s="292">
        <v>0</v>
      </c>
      <c r="L11" s="292">
        <v>0</v>
      </c>
      <c r="M11" s="292">
        <v>0</v>
      </c>
      <c r="N11" s="292">
        <f>SUM(O11:Q11)</f>
        <v>0</v>
      </c>
      <c r="O11" s="292">
        <v>0</v>
      </c>
      <c r="P11" s="292">
        <v>0</v>
      </c>
      <c r="Q11" s="292">
        <v>0</v>
      </c>
      <c r="R11" s="292">
        <f>SUM(S11:U11)</f>
        <v>0</v>
      </c>
      <c r="S11" s="292">
        <v>0</v>
      </c>
      <c r="T11" s="292">
        <v>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0</v>
      </c>
      <c r="AJ11" s="292">
        <v>0</v>
      </c>
      <c r="AK11" s="292">
        <v>0</v>
      </c>
      <c r="AL11" s="292">
        <v>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0</v>
      </c>
      <c r="BD11" s="292">
        <f>SUM(BE11:BJ11)</f>
        <v>0</v>
      </c>
      <c r="BE11" s="292">
        <v>0</v>
      </c>
      <c r="BF11" s="292"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f>SUM(BL11:BQ11)</f>
        <v>0</v>
      </c>
      <c r="BL11" s="292">
        <v>0</v>
      </c>
      <c r="BM11" s="292">
        <v>0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0</v>
      </c>
      <c r="BS11" s="292">
        <f>SUM(BZ11,CG11)</f>
        <v>0</v>
      </c>
      <c r="BT11" s="292">
        <f>SUM(CA11,CH11)</f>
        <v>0</v>
      </c>
      <c r="BU11" s="292">
        <f>SUM(CB11,CI11)</f>
        <v>0</v>
      </c>
      <c r="BV11" s="292">
        <f>SUM(CC11,CJ11)</f>
        <v>0</v>
      </c>
      <c r="BW11" s="292">
        <f>SUM(CD11,CK11)</f>
        <v>0</v>
      </c>
      <c r="BX11" s="292">
        <f>SUM(CE11,CL11)</f>
        <v>0</v>
      </c>
      <c r="BY11" s="292">
        <f>SUM(BZ11:CE11)</f>
        <v>0</v>
      </c>
      <c r="BZ11" s="292">
        <f>F11</f>
        <v>0</v>
      </c>
      <c r="CA11" s="292">
        <f>J11</f>
        <v>0</v>
      </c>
      <c r="CB11" s="292">
        <f>N11</f>
        <v>0</v>
      </c>
      <c r="CC11" s="292">
        <f>R11</f>
        <v>0</v>
      </c>
      <c r="CD11" s="292">
        <f>V11</f>
        <v>0</v>
      </c>
      <c r="CE11" s="292">
        <f>Z11</f>
        <v>0</v>
      </c>
      <c r="CF11" s="292">
        <f>SUM(CG11:CL11)</f>
        <v>0</v>
      </c>
      <c r="CG11" s="292">
        <f>BE11</f>
        <v>0</v>
      </c>
      <c r="CH11" s="292">
        <f>BF11</f>
        <v>0</v>
      </c>
      <c r="CI11" s="292">
        <f>BG11</f>
        <v>0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0</v>
      </c>
      <c r="CN11" s="292">
        <f>SUM(CU11,DB11)</f>
        <v>0</v>
      </c>
      <c r="CO11" s="292">
        <f>SUM(CV11,DC11)</f>
        <v>0</v>
      </c>
      <c r="CP11" s="292">
        <f>SUM(CW11,DD11)</f>
        <v>0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0</v>
      </c>
      <c r="CU11" s="292">
        <f>AE11</f>
        <v>0</v>
      </c>
      <c r="CV11" s="292">
        <f>AI11</f>
        <v>0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0</v>
      </c>
      <c r="DB11" s="292">
        <f>BL11</f>
        <v>0</v>
      </c>
      <c r="DC11" s="292">
        <f>BM11</f>
        <v>0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0</v>
      </c>
      <c r="E12" s="292">
        <f>SUM(F12,J12,N12,R12,V12,Z12)</f>
        <v>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0</v>
      </c>
      <c r="K12" s="292">
        <v>0</v>
      </c>
      <c r="L12" s="292">
        <v>0</v>
      </c>
      <c r="M12" s="292">
        <v>0</v>
      </c>
      <c r="N12" s="292">
        <f>SUM(O12:Q12)</f>
        <v>0</v>
      </c>
      <c r="O12" s="292">
        <v>0</v>
      </c>
      <c r="P12" s="292">
        <v>0</v>
      </c>
      <c r="Q12" s="292">
        <v>0</v>
      </c>
      <c r="R12" s="292">
        <f>SUM(S12:U12)</f>
        <v>0</v>
      </c>
      <c r="S12" s="292">
        <v>0</v>
      </c>
      <c r="T12" s="292">
        <v>0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0</v>
      </c>
      <c r="BD12" s="292">
        <f>SUM(BE12:BJ12)</f>
        <v>0</v>
      </c>
      <c r="BE12" s="292">
        <v>0</v>
      </c>
      <c r="BF12" s="292"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0</v>
      </c>
      <c r="BS12" s="292">
        <f>SUM(BZ12,CG12)</f>
        <v>0</v>
      </c>
      <c r="BT12" s="292">
        <f>SUM(CA12,CH12)</f>
        <v>0</v>
      </c>
      <c r="BU12" s="292">
        <f>SUM(CB12,CI12)</f>
        <v>0</v>
      </c>
      <c r="BV12" s="292">
        <f>SUM(CC12,CJ12)</f>
        <v>0</v>
      </c>
      <c r="BW12" s="292">
        <f>SUM(CD12,CK12)</f>
        <v>0</v>
      </c>
      <c r="BX12" s="292">
        <f>SUM(CE12,CL12)</f>
        <v>0</v>
      </c>
      <c r="BY12" s="292">
        <f>SUM(BZ12:CE12)</f>
        <v>0</v>
      </c>
      <c r="BZ12" s="292">
        <f>F12</f>
        <v>0</v>
      </c>
      <c r="CA12" s="292">
        <f>J12</f>
        <v>0</v>
      </c>
      <c r="CB12" s="292">
        <f>N12</f>
        <v>0</v>
      </c>
      <c r="CC12" s="292">
        <f>R12</f>
        <v>0</v>
      </c>
      <c r="CD12" s="292">
        <f>V12</f>
        <v>0</v>
      </c>
      <c r="CE12" s="292">
        <f>Z12</f>
        <v>0</v>
      </c>
      <c r="CF12" s="292">
        <f>SUM(CG12:CL12)</f>
        <v>0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0</v>
      </c>
      <c r="CM12" s="292">
        <f>SUM(CT12,DA12)</f>
        <v>0</v>
      </c>
      <c r="CN12" s="292">
        <f>SUM(CU12,DB12)</f>
        <v>0</v>
      </c>
      <c r="CO12" s="292">
        <f>SUM(CV12,DC12)</f>
        <v>0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0</v>
      </c>
      <c r="E13" s="292">
        <f>SUM(F13,J13,N13,R13,V13,Z13)</f>
        <v>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0</v>
      </c>
      <c r="K13" s="292">
        <v>0</v>
      </c>
      <c r="L13" s="292">
        <v>0</v>
      </c>
      <c r="M13" s="292">
        <v>0</v>
      </c>
      <c r="N13" s="292">
        <f>SUM(O13:Q13)</f>
        <v>0</v>
      </c>
      <c r="O13" s="292">
        <v>0</v>
      </c>
      <c r="P13" s="292">
        <v>0</v>
      </c>
      <c r="Q13" s="292">
        <v>0</v>
      </c>
      <c r="R13" s="292">
        <f>SUM(S13:U13)</f>
        <v>0</v>
      </c>
      <c r="S13" s="292">
        <v>0</v>
      </c>
      <c r="T13" s="292">
        <v>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0</v>
      </c>
      <c r="AJ13" s="292">
        <v>0</v>
      </c>
      <c r="AK13" s="292">
        <v>0</v>
      </c>
      <c r="AL13" s="292">
        <v>0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0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0</v>
      </c>
      <c r="BL13" s="292">
        <v>0</v>
      </c>
      <c r="BM13" s="292">
        <v>0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0</v>
      </c>
      <c r="BS13" s="292">
        <f>SUM(BZ13,CG13)</f>
        <v>0</v>
      </c>
      <c r="BT13" s="292">
        <f>SUM(CA13,CH13)</f>
        <v>0</v>
      </c>
      <c r="BU13" s="292">
        <f>SUM(CB13,CI13)</f>
        <v>0</v>
      </c>
      <c r="BV13" s="292">
        <f>SUM(CC13,CJ13)</f>
        <v>0</v>
      </c>
      <c r="BW13" s="292">
        <f>SUM(CD13,CK13)</f>
        <v>0</v>
      </c>
      <c r="BX13" s="292">
        <f>SUM(CE13,CL13)</f>
        <v>0</v>
      </c>
      <c r="BY13" s="292">
        <f>SUM(BZ13:CE13)</f>
        <v>0</v>
      </c>
      <c r="BZ13" s="292">
        <f>F13</f>
        <v>0</v>
      </c>
      <c r="CA13" s="292">
        <f>J13</f>
        <v>0</v>
      </c>
      <c r="CB13" s="292">
        <f>N13</f>
        <v>0</v>
      </c>
      <c r="CC13" s="292">
        <f>R13</f>
        <v>0</v>
      </c>
      <c r="CD13" s="292">
        <f>V13</f>
        <v>0</v>
      </c>
      <c r="CE13" s="292">
        <f>Z13</f>
        <v>0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0</v>
      </c>
      <c r="CN13" s="292">
        <f>SUM(CU13,DB13)</f>
        <v>0</v>
      </c>
      <c r="CO13" s="292">
        <f>SUM(CV13,DC13)</f>
        <v>0</v>
      </c>
      <c r="CP13" s="292">
        <f>SUM(CW13,DD13)</f>
        <v>0</v>
      </c>
      <c r="CQ13" s="292">
        <f>SUM(CX13,DE13)</f>
        <v>0</v>
      </c>
      <c r="CR13" s="292">
        <f>SUM(CY13,DF13)</f>
        <v>0</v>
      </c>
      <c r="CS13" s="292">
        <f>SUM(CZ13,DG13)</f>
        <v>0</v>
      </c>
      <c r="CT13" s="292">
        <f>SUM(CU13:CZ13)</f>
        <v>0</v>
      </c>
      <c r="CU13" s="292">
        <f>AE13</f>
        <v>0</v>
      </c>
      <c r="CV13" s="292">
        <f>AI13</f>
        <v>0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0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0</v>
      </c>
      <c r="E14" s="292">
        <f>SUM(F14,J14,N14,R14,V14,Z14)</f>
        <v>0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0</v>
      </c>
      <c r="K14" s="292">
        <v>0</v>
      </c>
      <c r="L14" s="292">
        <v>0</v>
      </c>
      <c r="M14" s="292">
        <v>0</v>
      </c>
      <c r="N14" s="292">
        <f>SUM(O14:Q14)</f>
        <v>0</v>
      </c>
      <c r="O14" s="292">
        <v>0</v>
      </c>
      <c r="P14" s="292">
        <v>0</v>
      </c>
      <c r="Q14" s="292">
        <v>0</v>
      </c>
      <c r="R14" s="292">
        <f>SUM(S14:U14)</f>
        <v>0</v>
      </c>
      <c r="S14" s="292">
        <v>0</v>
      </c>
      <c r="T14" s="292">
        <v>0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0</v>
      </c>
      <c r="BD14" s="292">
        <f>SUM(BE14:BJ14)</f>
        <v>0</v>
      </c>
      <c r="BE14" s="292">
        <v>0</v>
      </c>
      <c r="BF14" s="292"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f>SUM(BL14:BQ14)</f>
        <v>0</v>
      </c>
      <c r="BL14" s="292">
        <v>0</v>
      </c>
      <c r="BM14" s="292">
        <v>0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0</v>
      </c>
      <c r="BS14" s="292">
        <f>SUM(BZ14,CG14)</f>
        <v>0</v>
      </c>
      <c r="BT14" s="292">
        <f>SUM(CA14,CH14)</f>
        <v>0</v>
      </c>
      <c r="BU14" s="292">
        <f>SUM(CB14,CI14)</f>
        <v>0</v>
      </c>
      <c r="BV14" s="292">
        <f>SUM(CC14,CJ14)</f>
        <v>0</v>
      </c>
      <c r="BW14" s="292">
        <f>SUM(CD14,CK14)</f>
        <v>0</v>
      </c>
      <c r="BX14" s="292">
        <f>SUM(CE14,CL14)</f>
        <v>0</v>
      </c>
      <c r="BY14" s="292">
        <f>SUM(BZ14:CE14)</f>
        <v>0</v>
      </c>
      <c r="BZ14" s="292">
        <f>F14</f>
        <v>0</v>
      </c>
      <c r="CA14" s="292">
        <f>J14</f>
        <v>0</v>
      </c>
      <c r="CB14" s="292">
        <f>N14</f>
        <v>0</v>
      </c>
      <c r="CC14" s="292">
        <f>R14</f>
        <v>0</v>
      </c>
      <c r="CD14" s="292">
        <f>V14</f>
        <v>0</v>
      </c>
      <c r="CE14" s="292">
        <f>Z14</f>
        <v>0</v>
      </c>
      <c r="CF14" s="292">
        <f>SUM(CG14:CL14)</f>
        <v>0</v>
      </c>
      <c r="CG14" s="292">
        <f>BE14</f>
        <v>0</v>
      </c>
      <c r="CH14" s="292">
        <f>BF14</f>
        <v>0</v>
      </c>
      <c r="CI14" s="292">
        <f>BG14</f>
        <v>0</v>
      </c>
      <c r="CJ14" s="292">
        <f>BH14</f>
        <v>0</v>
      </c>
      <c r="CK14" s="292">
        <f>BI14</f>
        <v>0</v>
      </c>
      <c r="CL14" s="292">
        <f>BJ14</f>
        <v>0</v>
      </c>
      <c r="CM14" s="292">
        <f>SUM(CT14,DA14)</f>
        <v>0</v>
      </c>
      <c r="CN14" s="292">
        <f>SUM(CU14,DB14)</f>
        <v>0</v>
      </c>
      <c r="CO14" s="292">
        <f>SUM(CV14,DC14)</f>
        <v>0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0</v>
      </c>
      <c r="DB14" s="292">
        <f>BL14</f>
        <v>0</v>
      </c>
      <c r="DC14" s="292">
        <f>BM14</f>
        <v>0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0</v>
      </c>
      <c r="E15" s="292">
        <f>SUM(F15,J15,N15,R15,V15,Z15)</f>
        <v>0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0</v>
      </c>
      <c r="K15" s="292">
        <v>0</v>
      </c>
      <c r="L15" s="292">
        <v>0</v>
      </c>
      <c r="M15" s="292">
        <v>0</v>
      </c>
      <c r="N15" s="292">
        <f>SUM(O15:Q15)</f>
        <v>0</v>
      </c>
      <c r="O15" s="292">
        <v>0</v>
      </c>
      <c r="P15" s="292">
        <v>0</v>
      </c>
      <c r="Q15" s="292">
        <v>0</v>
      </c>
      <c r="R15" s="292">
        <f>SUM(S15:U15)</f>
        <v>0</v>
      </c>
      <c r="S15" s="292">
        <v>0</v>
      </c>
      <c r="T15" s="292">
        <v>0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0</v>
      </c>
      <c r="AJ15" s="292">
        <v>0</v>
      </c>
      <c r="AK15" s="292">
        <v>0</v>
      </c>
      <c r="AL15" s="292">
        <v>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0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0</v>
      </c>
      <c r="BS15" s="292">
        <f>SUM(BZ15,CG15)</f>
        <v>0</v>
      </c>
      <c r="BT15" s="292">
        <f>SUM(CA15,CH15)</f>
        <v>0</v>
      </c>
      <c r="BU15" s="292">
        <f>SUM(CB15,CI15)</f>
        <v>0</v>
      </c>
      <c r="BV15" s="292">
        <f>SUM(CC15,CJ15)</f>
        <v>0</v>
      </c>
      <c r="BW15" s="292">
        <f>SUM(CD15,CK15)</f>
        <v>0</v>
      </c>
      <c r="BX15" s="292">
        <f>SUM(CE15,CL15)</f>
        <v>0</v>
      </c>
      <c r="BY15" s="292">
        <f>SUM(BZ15:CE15)</f>
        <v>0</v>
      </c>
      <c r="BZ15" s="292">
        <f>F15</f>
        <v>0</v>
      </c>
      <c r="CA15" s="292">
        <f>J15</f>
        <v>0</v>
      </c>
      <c r="CB15" s="292">
        <f>N15</f>
        <v>0</v>
      </c>
      <c r="CC15" s="292">
        <f>R15</f>
        <v>0</v>
      </c>
      <c r="CD15" s="292">
        <f>V15</f>
        <v>0</v>
      </c>
      <c r="CE15" s="292">
        <f>Z15</f>
        <v>0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0</v>
      </c>
      <c r="CN15" s="292">
        <f>SUM(CU15,DB15)</f>
        <v>0</v>
      </c>
      <c r="CO15" s="292">
        <f>SUM(CV15,DC15)</f>
        <v>0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0</v>
      </c>
      <c r="CU15" s="292">
        <f>AE15</f>
        <v>0</v>
      </c>
      <c r="CV15" s="292">
        <f>AI15</f>
        <v>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0</v>
      </c>
      <c r="E16" s="292">
        <f>SUM(F16,J16,N16,R16,V16,Z16)</f>
        <v>0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0</v>
      </c>
      <c r="K16" s="292">
        <v>0</v>
      </c>
      <c r="L16" s="292">
        <v>0</v>
      </c>
      <c r="M16" s="292">
        <v>0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0</v>
      </c>
      <c r="S16" s="292">
        <v>0</v>
      </c>
      <c r="T16" s="292">
        <v>0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0</v>
      </c>
      <c r="BD16" s="292">
        <f>SUM(BE16:BJ16)</f>
        <v>0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f>SUM(BL16:BQ16)</f>
        <v>0</v>
      </c>
      <c r="BL16" s="292">
        <v>0</v>
      </c>
      <c r="BM16" s="292">
        <v>0</v>
      </c>
      <c r="BN16" s="292">
        <v>0</v>
      </c>
      <c r="BO16" s="292">
        <v>0</v>
      </c>
      <c r="BP16" s="292">
        <v>0</v>
      </c>
      <c r="BQ16" s="292">
        <v>0</v>
      </c>
      <c r="BR16" s="292">
        <f>SUM(BY16,CF16)</f>
        <v>0</v>
      </c>
      <c r="BS16" s="292">
        <f>SUM(BZ16,CG16)</f>
        <v>0</v>
      </c>
      <c r="BT16" s="292">
        <f>SUM(CA16,CH16)</f>
        <v>0</v>
      </c>
      <c r="BU16" s="292">
        <f>SUM(CB16,CI16)</f>
        <v>0</v>
      </c>
      <c r="BV16" s="292">
        <f>SUM(CC16,CJ16)</f>
        <v>0</v>
      </c>
      <c r="BW16" s="292">
        <f>SUM(CD16,CK16)</f>
        <v>0</v>
      </c>
      <c r="BX16" s="292">
        <f>SUM(CE16,CL16)</f>
        <v>0</v>
      </c>
      <c r="BY16" s="292">
        <f>SUM(BZ16:CE16)</f>
        <v>0</v>
      </c>
      <c r="BZ16" s="292">
        <f>F16</f>
        <v>0</v>
      </c>
      <c r="CA16" s="292">
        <f>J16</f>
        <v>0</v>
      </c>
      <c r="CB16" s="292">
        <f>N16</f>
        <v>0</v>
      </c>
      <c r="CC16" s="292">
        <f>R16</f>
        <v>0</v>
      </c>
      <c r="CD16" s="292">
        <f>V16</f>
        <v>0</v>
      </c>
      <c r="CE16" s="292">
        <f>Z16</f>
        <v>0</v>
      </c>
      <c r="CF16" s="292">
        <f>SUM(CG16:CL16)</f>
        <v>0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0</v>
      </c>
      <c r="CM16" s="292">
        <f>SUM(CT16,DA16)</f>
        <v>0</v>
      </c>
      <c r="CN16" s="292">
        <f>SUM(CU16,DB16)</f>
        <v>0</v>
      </c>
      <c r="CO16" s="292">
        <f>SUM(CV16,DC16)</f>
        <v>0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0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0</v>
      </c>
      <c r="DB16" s="292">
        <f>BL16</f>
        <v>0</v>
      </c>
      <c r="DC16" s="292">
        <f>BM16</f>
        <v>0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0</v>
      </c>
      <c r="E17" s="292">
        <f>SUM(F17,J17,N17,R17,V17,Z17)</f>
        <v>0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0</v>
      </c>
      <c r="K17" s="292">
        <v>0</v>
      </c>
      <c r="L17" s="292">
        <v>0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0</v>
      </c>
      <c r="S17" s="292">
        <v>0</v>
      </c>
      <c r="T17" s="292">
        <v>0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0</v>
      </c>
      <c r="BD17" s="292">
        <f>SUM(BE17:BJ17)</f>
        <v>0</v>
      </c>
      <c r="BE17" s="292">
        <v>0</v>
      </c>
      <c r="BF17" s="292"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0</v>
      </c>
      <c r="BL17" s="292">
        <v>0</v>
      </c>
      <c r="BM17" s="292">
        <v>0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0</v>
      </c>
      <c r="BS17" s="292">
        <f>SUM(BZ17,CG17)</f>
        <v>0</v>
      </c>
      <c r="BT17" s="292">
        <f>SUM(CA17,CH17)</f>
        <v>0</v>
      </c>
      <c r="BU17" s="292">
        <f>SUM(CB17,CI17)</f>
        <v>0</v>
      </c>
      <c r="BV17" s="292">
        <f>SUM(CC17,CJ17)</f>
        <v>0</v>
      </c>
      <c r="BW17" s="292">
        <f>SUM(CD17,CK17)</f>
        <v>0</v>
      </c>
      <c r="BX17" s="292">
        <f>SUM(CE17,CL17)</f>
        <v>0</v>
      </c>
      <c r="BY17" s="292">
        <f>SUM(BZ17:CE17)</f>
        <v>0</v>
      </c>
      <c r="BZ17" s="292">
        <f>F17</f>
        <v>0</v>
      </c>
      <c r="CA17" s="292">
        <f>J17</f>
        <v>0</v>
      </c>
      <c r="CB17" s="292">
        <f>N17</f>
        <v>0</v>
      </c>
      <c r="CC17" s="292">
        <f>R17</f>
        <v>0</v>
      </c>
      <c r="CD17" s="292">
        <f>V17</f>
        <v>0</v>
      </c>
      <c r="CE17" s="292">
        <f>Z17</f>
        <v>0</v>
      </c>
      <c r="CF17" s="292">
        <f>SUM(CG17:CL17)</f>
        <v>0</v>
      </c>
      <c r="CG17" s="292">
        <f>BE17</f>
        <v>0</v>
      </c>
      <c r="CH17" s="292">
        <f>BF17</f>
        <v>0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0</v>
      </c>
      <c r="CN17" s="292">
        <f>SUM(CU17,DB17)</f>
        <v>0</v>
      </c>
      <c r="CO17" s="292">
        <f>SUM(CV17,DC17)</f>
        <v>0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0</v>
      </c>
      <c r="DB17" s="292">
        <f>BL17</f>
        <v>0</v>
      </c>
      <c r="DC17" s="292">
        <f>BM17</f>
        <v>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0</v>
      </c>
      <c r="E18" s="292">
        <f>SUM(F18,J18,N18,R18,V18,Z18)</f>
        <v>0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0</v>
      </c>
      <c r="K18" s="292">
        <v>0</v>
      </c>
      <c r="L18" s="292">
        <v>0</v>
      </c>
      <c r="M18" s="292">
        <v>0</v>
      </c>
      <c r="N18" s="292">
        <f>SUM(O18:Q18)</f>
        <v>0</v>
      </c>
      <c r="O18" s="292">
        <v>0</v>
      </c>
      <c r="P18" s="292">
        <v>0</v>
      </c>
      <c r="Q18" s="292">
        <v>0</v>
      </c>
      <c r="R18" s="292">
        <f>SUM(S18:U18)</f>
        <v>0</v>
      </c>
      <c r="S18" s="292">
        <v>0</v>
      </c>
      <c r="T18" s="292">
        <v>0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0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0</v>
      </c>
      <c r="BL18" s="292">
        <v>0</v>
      </c>
      <c r="BM18" s="292">
        <v>0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0</v>
      </c>
      <c r="BS18" s="292">
        <f>SUM(BZ18,CG18)</f>
        <v>0</v>
      </c>
      <c r="BT18" s="292">
        <f>SUM(CA18,CH18)</f>
        <v>0</v>
      </c>
      <c r="BU18" s="292">
        <f>SUM(CB18,CI18)</f>
        <v>0</v>
      </c>
      <c r="BV18" s="292">
        <f>SUM(CC18,CJ18)</f>
        <v>0</v>
      </c>
      <c r="BW18" s="292">
        <f>SUM(CD18,CK18)</f>
        <v>0</v>
      </c>
      <c r="BX18" s="292">
        <f>SUM(CE18,CL18)</f>
        <v>0</v>
      </c>
      <c r="BY18" s="292">
        <f>SUM(BZ18:CE18)</f>
        <v>0</v>
      </c>
      <c r="BZ18" s="292">
        <f>F18</f>
        <v>0</v>
      </c>
      <c r="CA18" s="292">
        <f>J18</f>
        <v>0</v>
      </c>
      <c r="CB18" s="292">
        <f>N18</f>
        <v>0</v>
      </c>
      <c r="CC18" s="292">
        <f>R18</f>
        <v>0</v>
      </c>
      <c r="CD18" s="292">
        <f>V18</f>
        <v>0</v>
      </c>
      <c r="CE18" s="292">
        <f>Z18</f>
        <v>0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0</v>
      </c>
      <c r="CN18" s="292">
        <f>SUM(CU18,DB18)</f>
        <v>0</v>
      </c>
      <c r="CO18" s="292">
        <f>SUM(CV18,DC18)</f>
        <v>0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0</v>
      </c>
      <c r="DB18" s="292">
        <f>BL18</f>
        <v>0</v>
      </c>
      <c r="DC18" s="292">
        <f>BM18</f>
        <v>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0</v>
      </c>
      <c r="E19" s="292">
        <f>SUM(F19,J19,N19,R19,V19,Z19)</f>
        <v>0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0</v>
      </c>
      <c r="K19" s="292">
        <v>0</v>
      </c>
      <c r="L19" s="292">
        <v>0</v>
      </c>
      <c r="M19" s="292">
        <v>0</v>
      </c>
      <c r="N19" s="292">
        <f>SUM(O19:Q19)</f>
        <v>0</v>
      </c>
      <c r="O19" s="292">
        <v>0</v>
      </c>
      <c r="P19" s="292">
        <v>0</v>
      </c>
      <c r="Q19" s="292">
        <v>0</v>
      </c>
      <c r="R19" s="292">
        <f>SUM(S19:U19)</f>
        <v>0</v>
      </c>
      <c r="S19" s="292">
        <v>0</v>
      </c>
      <c r="T19" s="292">
        <v>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0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0</v>
      </c>
      <c r="BS19" s="292">
        <f>SUM(BZ19,CG19)</f>
        <v>0</v>
      </c>
      <c r="BT19" s="292">
        <f>SUM(CA19,CH19)</f>
        <v>0</v>
      </c>
      <c r="BU19" s="292">
        <f>SUM(CB19,CI19)</f>
        <v>0</v>
      </c>
      <c r="BV19" s="292">
        <f>SUM(CC19,CJ19)</f>
        <v>0</v>
      </c>
      <c r="BW19" s="292">
        <f>SUM(CD19,CK19)</f>
        <v>0</v>
      </c>
      <c r="BX19" s="292">
        <f>SUM(CE19,CL19)</f>
        <v>0</v>
      </c>
      <c r="BY19" s="292">
        <f>SUM(BZ19:CE19)</f>
        <v>0</v>
      </c>
      <c r="BZ19" s="292">
        <f>F19</f>
        <v>0</v>
      </c>
      <c r="CA19" s="292">
        <f>J19</f>
        <v>0</v>
      </c>
      <c r="CB19" s="292">
        <f>N19</f>
        <v>0</v>
      </c>
      <c r="CC19" s="292">
        <f>R19</f>
        <v>0</v>
      </c>
      <c r="CD19" s="292">
        <f>V19</f>
        <v>0</v>
      </c>
      <c r="CE19" s="292">
        <f>Z19</f>
        <v>0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0</v>
      </c>
      <c r="CN19" s="292">
        <f>SUM(CU19,DB19)</f>
        <v>0</v>
      </c>
      <c r="CO19" s="292">
        <f>SUM(CV19,DC19)</f>
        <v>0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0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0</v>
      </c>
      <c r="E20" s="292">
        <f>SUM(F20,J20,N20,R20,V20,Z20)</f>
        <v>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0</v>
      </c>
      <c r="K20" s="292">
        <v>0</v>
      </c>
      <c r="L20" s="292">
        <v>0</v>
      </c>
      <c r="M20" s="292">
        <v>0</v>
      </c>
      <c r="N20" s="292">
        <f>SUM(O20:Q20)</f>
        <v>0</v>
      </c>
      <c r="O20" s="292">
        <v>0</v>
      </c>
      <c r="P20" s="292">
        <v>0</v>
      </c>
      <c r="Q20" s="292">
        <v>0</v>
      </c>
      <c r="R20" s="292">
        <f>SUM(S20:U20)</f>
        <v>0</v>
      </c>
      <c r="S20" s="292">
        <v>0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0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0</v>
      </c>
      <c r="BL20" s="292">
        <v>0</v>
      </c>
      <c r="BM20" s="292">
        <v>0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0</v>
      </c>
      <c r="BS20" s="292">
        <f>SUM(BZ20,CG20)</f>
        <v>0</v>
      </c>
      <c r="BT20" s="292">
        <f>SUM(CA20,CH20)</f>
        <v>0</v>
      </c>
      <c r="BU20" s="292">
        <f>SUM(CB20,CI20)</f>
        <v>0</v>
      </c>
      <c r="BV20" s="292">
        <f>SUM(CC20,CJ20)</f>
        <v>0</v>
      </c>
      <c r="BW20" s="292">
        <f>SUM(CD20,CK20)</f>
        <v>0</v>
      </c>
      <c r="BX20" s="292">
        <f>SUM(CE20,CL20)</f>
        <v>0</v>
      </c>
      <c r="BY20" s="292">
        <f>SUM(BZ20:CE20)</f>
        <v>0</v>
      </c>
      <c r="BZ20" s="292">
        <f>F20</f>
        <v>0</v>
      </c>
      <c r="CA20" s="292">
        <f>J20</f>
        <v>0</v>
      </c>
      <c r="CB20" s="292">
        <f>N20</f>
        <v>0</v>
      </c>
      <c r="CC20" s="292">
        <f>R20</f>
        <v>0</v>
      </c>
      <c r="CD20" s="292">
        <f>V20</f>
        <v>0</v>
      </c>
      <c r="CE20" s="292">
        <f>Z20</f>
        <v>0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0</v>
      </c>
      <c r="CN20" s="292">
        <f>SUM(CU20,DB20)</f>
        <v>0</v>
      </c>
      <c r="CO20" s="292">
        <f>SUM(CV20,DC20)</f>
        <v>0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0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0</v>
      </c>
      <c r="E21" s="292">
        <f>SUM(F21,J21,N21,R21,V21,Z21)</f>
        <v>0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0</v>
      </c>
      <c r="K21" s="292">
        <v>0</v>
      </c>
      <c r="L21" s="292">
        <v>0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0</v>
      </c>
      <c r="S21" s="292">
        <v>0</v>
      </c>
      <c r="T21" s="292">
        <v>0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0</v>
      </c>
      <c r="BD21" s="292">
        <f>SUM(BE21:BJ21)</f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0</v>
      </c>
      <c r="BS21" s="292">
        <f>SUM(BZ21,CG21)</f>
        <v>0</v>
      </c>
      <c r="BT21" s="292">
        <f>SUM(CA21,CH21)</f>
        <v>0</v>
      </c>
      <c r="BU21" s="292">
        <f>SUM(CB21,CI21)</f>
        <v>0</v>
      </c>
      <c r="BV21" s="292">
        <f>SUM(CC21,CJ21)</f>
        <v>0</v>
      </c>
      <c r="BW21" s="292">
        <f>SUM(CD21,CK21)</f>
        <v>0</v>
      </c>
      <c r="BX21" s="292">
        <f>SUM(CE21,CL21)</f>
        <v>0</v>
      </c>
      <c r="BY21" s="292">
        <f>SUM(BZ21:CE21)</f>
        <v>0</v>
      </c>
      <c r="BZ21" s="292">
        <f>F21</f>
        <v>0</v>
      </c>
      <c r="CA21" s="292">
        <f>J21</f>
        <v>0</v>
      </c>
      <c r="CB21" s="292">
        <f>N21</f>
        <v>0</v>
      </c>
      <c r="CC21" s="292">
        <f>R21</f>
        <v>0</v>
      </c>
      <c r="CD21" s="292">
        <f>V21</f>
        <v>0</v>
      </c>
      <c r="CE21" s="292">
        <f>Z21</f>
        <v>0</v>
      </c>
      <c r="CF21" s="292">
        <f>SUM(CG21:CL21)</f>
        <v>0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0</v>
      </c>
      <c r="CN21" s="292">
        <f>SUM(CU21,DB21)</f>
        <v>0</v>
      </c>
      <c r="CO21" s="292">
        <f>SUM(CV21,DC21)</f>
        <v>0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0</v>
      </c>
      <c r="DB21" s="292">
        <f>BL21</f>
        <v>0</v>
      </c>
      <c r="DC21" s="292">
        <f>BM21</f>
        <v>0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0</v>
      </c>
      <c r="E22" s="292">
        <f>SUM(F22,J22,N22,R22,V22,Z22)</f>
        <v>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0</v>
      </c>
      <c r="K22" s="292">
        <v>0</v>
      </c>
      <c r="L22" s="292">
        <v>0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0</v>
      </c>
      <c r="S22" s="292">
        <v>0</v>
      </c>
      <c r="T22" s="292">
        <v>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0</v>
      </c>
      <c r="BD22" s="292">
        <f>SUM(BE22:BJ22)</f>
        <v>0</v>
      </c>
      <c r="BE22" s="292">
        <v>0</v>
      </c>
      <c r="BF22" s="292"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0</v>
      </c>
      <c r="BS22" s="292">
        <f>SUM(BZ22,CG22)</f>
        <v>0</v>
      </c>
      <c r="BT22" s="292">
        <f>SUM(CA22,CH22)</f>
        <v>0</v>
      </c>
      <c r="BU22" s="292">
        <f>SUM(CB22,CI22)</f>
        <v>0</v>
      </c>
      <c r="BV22" s="292">
        <f>SUM(CC22,CJ22)</f>
        <v>0</v>
      </c>
      <c r="BW22" s="292">
        <f>SUM(CD22,CK22)</f>
        <v>0</v>
      </c>
      <c r="BX22" s="292">
        <f>SUM(CE22,CL22)</f>
        <v>0</v>
      </c>
      <c r="BY22" s="292">
        <f>SUM(BZ22:CE22)</f>
        <v>0</v>
      </c>
      <c r="BZ22" s="292">
        <f>F22</f>
        <v>0</v>
      </c>
      <c r="CA22" s="292">
        <f>J22</f>
        <v>0</v>
      </c>
      <c r="CB22" s="292">
        <f>N22</f>
        <v>0</v>
      </c>
      <c r="CC22" s="292">
        <f>R22</f>
        <v>0</v>
      </c>
      <c r="CD22" s="292">
        <f>V22</f>
        <v>0</v>
      </c>
      <c r="CE22" s="292">
        <f>Z22</f>
        <v>0</v>
      </c>
      <c r="CF22" s="292">
        <f>SUM(CG22:CL22)</f>
        <v>0</v>
      </c>
      <c r="CG22" s="292">
        <f>BE22</f>
        <v>0</v>
      </c>
      <c r="CH22" s="292">
        <f>BF22</f>
        <v>0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0</v>
      </c>
      <c r="CN22" s="292">
        <f>SUM(CU22,DB22)</f>
        <v>0</v>
      </c>
      <c r="CO22" s="292">
        <f>SUM(CV22,DC22)</f>
        <v>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0</v>
      </c>
      <c r="E23" s="292">
        <f>SUM(F23,J23,N23,R23,V23,Z23)</f>
        <v>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0</v>
      </c>
      <c r="K23" s="292">
        <v>0</v>
      </c>
      <c r="L23" s="292">
        <v>0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0</v>
      </c>
      <c r="S23" s="292">
        <v>0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0</v>
      </c>
      <c r="BD23" s="292">
        <f>SUM(BE23:BJ23)</f>
        <v>0</v>
      </c>
      <c r="BE23" s="292">
        <v>0</v>
      </c>
      <c r="BF23" s="292"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0</v>
      </c>
      <c r="BS23" s="292">
        <f>SUM(BZ23,CG23)</f>
        <v>0</v>
      </c>
      <c r="BT23" s="292">
        <f>SUM(CA23,CH23)</f>
        <v>0</v>
      </c>
      <c r="BU23" s="292">
        <f>SUM(CB23,CI23)</f>
        <v>0</v>
      </c>
      <c r="BV23" s="292">
        <f>SUM(CC23,CJ23)</f>
        <v>0</v>
      </c>
      <c r="BW23" s="292">
        <f>SUM(CD23,CK23)</f>
        <v>0</v>
      </c>
      <c r="BX23" s="292">
        <f>SUM(CE23,CL23)</f>
        <v>0</v>
      </c>
      <c r="BY23" s="292">
        <f>SUM(BZ23:CE23)</f>
        <v>0</v>
      </c>
      <c r="BZ23" s="292">
        <f>F23</f>
        <v>0</v>
      </c>
      <c r="CA23" s="292">
        <f>J23</f>
        <v>0</v>
      </c>
      <c r="CB23" s="292">
        <f>N23</f>
        <v>0</v>
      </c>
      <c r="CC23" s="292">
        <f>R23</f>
        <v>0</v>
      </c>
      <c r="CD23" s="292">
        <f>V23</f>
        <v>0</v>
      </c>
      <c r="CE23" s="292">
        <f>Z23</f>
        <v>0</v>
      </c>
      <c r="CF23" s="292">
        <f>SUM(CG23:CL23)</f>
        <v>0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0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0</v>
      </c>
      <c r="E24" s="292">
        <f>SUM(F24,J24,N24,R24,V24,Z24)</f>
        <v>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0</v>
      </c>
      <c r="K24" s="292">
        <v>0</v>
      </c>
      <c r="L24" s="292">
        <v>0</v>
      </c>
      <c r="M24" s="292">
        <v>0</v>
      </c>
      <c r="N24" s="292">
        <f>SUM(O24:Q24)</f>
        <v>0</v>
      </c>
      <c r="O24" s="292">
        <v>0</v>
      </c>
      <c r="P24" s="292">
        <v>0</v>
      </c>
      <c r="Q24" s="292">
        <v>0</v>
      </c>
      <c r="R24" s="292">
        <f>SUM(S24:U24)</f>
        <v>0</v>
      </c>
      <c r="S24" s="292">
        <v>0</v>
      </c>
      <c r="T24" s="292">
        <v>0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0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0</v>
      </c>
      <c r="BS24" s="292">
        <f>SUM(BZ24,CG24)</f>
        <v>0</v>
      </c>
      <c r="BT24" s="292">
        <f>SUM(CA24,CH24)</f>
        <v>0</v>
      </c>
      <c r="BU24" s="292">
        <f>SUM(CB24,CI24)</f>
        <v>0</v>
      </c>
      <c r="BV24" s="292">
        <f>SUM(CC24,CJ24)</f>
        <v>0</v>
      </c>
      <c r="BW24" s="292">
        <f>SUM(CD24,CK24)</f>
        <v>0</v>
      </c>
      <c r="BX24" s="292">
        <f>SUM(CE24,CL24)</f>
        <v>0</v>
      </c>
      <c r="BY24" s="292">
        <f>SUM(BZ24:CE24)</f>
        <v>0</v>
      </c>
      <c r="BZ24" s="292">
        <f>F24</f>
        <v>0</v>
      </c>
      <c r="CA24" s="292">
        <f>J24</f>
        <v>0</v>
      </c>
      <c r="CB24" s="292">
        <f>N24</f>
        <v>0</v>
      </c>
      <c r="CC24" s="292">
        <f>R24</f>
        <v>0</v>
      </c>
      <c r="CD24" s="292">
        <f>V24</f>
        <v>0</v>
      </c>
      <c r="CE24" s="292">
        <f>Z24</f>
        <v>0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0</v>
      </c>
      <c r="CN24" s="292">
        <f>SUM(CU24,DB24)</f>
        <v>0</v>
      </c>
      <c r="CO24" s="292">
        <f>SUM(CV24,DC24)</f>
        <v>0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0</v>
      </c>
      <c r="E25" s="292">
        <f>SUM(F25,J25,N25,R25,V25,Z25)</f>
        <v>0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0</v>
      </c>
      <c r="K25" s="292">
        <v>0</v>
      </c>
      <c r="L25" s="292">
        <v>0</v>
      </c>
      <c r="M25" s="292">
        <v>0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0</v>
      </c>
      <c r="S25" s="292">
        <v>0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0</v>
      </c>
      <c r="BD25" s="292">
        <f>SUM(BE25:BJ25)</f>
        <v>0</v>
      </c>
      <c r="BE25" s="292">
        <v>0</v>
      </c>
      <c r="BF25" s="292"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0</v>
      </c>
      <c r="BS25" s="292">
        <f>SUM(BZ25,CG25)</f>
        <v>0</v>
      </c>
      <c r="BT25" s="292">
        <f>SUM(CA25,CH25)</f>
        <v>0</v>
      </c>
      <c r="BU25" s="292">
        <f>SUM(CB25,CI25)</f>
        <v>0</v>
      </c>
      <c r="BV25" s="292">
        <f>SUM(CC25,CJ25)</f>
        <v>0</v>
      </c>
      <c r="BW25" s="292">
        <f>SUM(CD25,CK25)</f>
        <v>0</v>
      </c>
      <c r="BX25" s="292">
        <f>SUM(CE25,CL25)</f>
        <v>0</v>
      </c>
      <c r="BY25" s="292">
        <f>SUM(BZ25:CE25)</f>
        <v>0</v>
      </c>
      <c r="BZ25" s="292">
        <f>F25</f>
        <v>0</v>
      </c>
      <c r="CA25" s="292">
        <f>J25</f>
        <v>0</v>
      </c>
      <c r="CB25" s="292">
        <f>N25</f>
        <v>0</v>
      </c>
      <c r="CC25" s="292">
        <f>R25</f>
        <v>0</v>
      </c>
      <c r="CD25" s="292">
        <f>V25</f>
        <v>0</v>
      </c>
      <c r="CE25" s="292">
        <f>Z25</f>
        <v>0</v>
      </c>
      <c r="CF25" s="292">
        <f>SUM(CG25:CL25)</f>
        <v>0</v>
      </c>
      <c r="CG25" s="292">
        <f>BE25</f>
        <v>0</v>
      </c>
      <c r="CH25" s="292">
        <f>BF25</f>
        <v>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0</v>
      </c>
      <c r="CN25" s="292">
        <f>SUM(CU25,DB25)</f>
        <v>0</v>
      </c>
      <c r="CO25" s="292">
        <f>SUM(CV25,DC25)</f>
        <v>0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0</v>
      </c>
      <c r="E26" s="292">
        <f>SUM(F26,J26,N26,R26,V26,Z26)</f>
        <v>0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0</v>
      </c>
      <c r="K26" s="292">
        <v>0</v>
      </c>
      <c r="L26" s="292">
        <v>0</v>
      </c>
      <c r="M26" s="292">
        <v>0</v>
      </c>
      <c r="N26" s="292">
        <f>SUM(O26:Q26)</f>
        <v>0</v>
      </c>
      <c r="O26" s="292">
        <v>0</v>
      </c>
      <c r="P26" s="292">
        <v>0</v>
      </c>
      <c r="Q26" s="292">
        <v>0</v>
      </c>
      <c r="R26" s="292">
        <f>SUM(S26:U26)</f>
        <v>0</v>
      </c>
      <c r="S26" s="292">
        <v>0</v>
      </c>
      <c r="T26" s="292">
        <v>0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0</v>
      </c>
      <c r="BD26" s="292">
        <f>SUM(BE26:BJ26)</f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0</v>
      </c>
      <c r="BS26" s="292">
        <f>SUM(BZ26,CG26)</f>
        <v>0</v>
      </c>
      <c r="BT26" s="292">
        <f>SUM(CA26,CH26)</f>
        <v>0</v>
      </c>
      <c r="BU26" s="292">
        <f>SUM(CB26,CI26)</f>
        <v>0</v>
      </c>
      <c r="BV26" s="292">
        <f>SUM(CC26,CJ26)</f>
        <v>0</v>
      </c>
      <c r="BW26" s="292">
        <f>SUM(CD26,CK26)</f>
        <v>0</v>
      </c>
      <c r="BX26" s="292">
        <f>SUM(CE26,CL26)</f>
        <v>0</v>
      </c>
      <c r="BY26" s="292">
        <f>SUM(BZ26:CE26)</f>
        <v>0</v>
      </c>
      <c r="BZ26" s="292">
        <f>F26</f>
        <v>0</v>
      </c>
      <c r="CA26" s="292">
        <f>J26</f>
        <v>0</v>
      </c>
      <c r="CB26" s="292">
        <f>N26</f>
        <v>0</v>
      </c>
      <c r="CC26" s="292">
        <f>R26</f>
        <v>0</v>
      </c>
      <c r="CD26" s="292">
        <f>V26</f>
        <v>0</v>
      </c>
      <c r="CE26" s="292">
        <f>Z26</f>
        <v>0</v>
      </c>
      <c r="CF26" s="292">
        <f>SUM(CG26:CL26)</f>
        <v>0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0</v>
      </c>
      <c r="CN26" s="292">
        <f>SUM(CU26,DB26)</f>
        <v>0</v>
      </c>
      <c r="CO26" s="292">
        <f>SUM(CV26,DC26)</f>
        <v>0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0</v>
      </c>
      <c r="E27" s="292">
        <f>SUM(F27,J27,N27,R27,V27,Z27)</f>
        <v>0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0</v>
      </c>
      <c r="K27" s="292">
        <v>0</v>
      </c>
      <c r="L27" s="292">
        <v>0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0</v>
      </c>
      <c r="S27" s="292">
        <v>0</v>
      </c>
      <c r="T27" s="292">
        <v>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0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0</v>
      </c>
      <c r="BS27" s="292">
        <f>SUM(BZ27,CG27)</f>
        <v>0</v>
      </c>
      <c r="BT27" s="292">
        <f>SUM(CA27,CH27)</f>
        <v>0</v>
      </c>
      <c r="BU27" s="292">
        <f>SUM(CB27,CI27)</f>
        <v>0</v>
      </c>
      <c r="BV27" s="292">
        <f>SUM(CC27,CJ27)</f>
        <v>0</v>
      </c>
      <c r="BW27" s="292">
        <f>SUM(CD27,CK27)</f>
        <v>0</v>
      </c>
      <c r="BX27" s="292">
        <f>SUM(CE27,CL27)</f>
        <v>0</v>
      </c>
      <c r="BY27" s="292">
        <f>SUM(BZ27:CE27)</f>
        <v>0</v>
      </c>
      <c r="BZ27" s="292">
        <f>F27</f>
        <v>0</v>
      </c>
      <c r="CA27" s="292">
        <f>J27</f>
        <v>0</v>
      </c>
      <c r="CB27" s="292">
        <f>N27</f>
        <v>0</v>
      </c>
      <c r="CC27" s="292">
        <f>R27</f>
        <v>0</v>
      </c>
      <c r="CD27" s="292">
        <f>V27</f>
        <v>0</v>
      </c>
      <c r="CE27" s="292">
        <f>Z27</f>
        <v>0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0</v>
      </c>
      <c r="CN27" s="292">
        <f>SUM(CU27,DB27)</f>
        <v>0</v>
      </c>
      <c r="CO27" s="292">
        <f>SUM(CV27,DC27)</f>
        <v>0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SUM(E28,AD28,BC28)</f>
        <v>0</v>
      </c>
      <c r="E28" s="292">
        <f>SUM(F28,J28,N28,R28,V28,Z28)</f>
        <v>0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0</v>
      </c>
      <c r="K28" s="292">
        <v>0</v>
      </c>
      <c r="L28" s="292">
        <v>0</v>
      </c>
      <c r="M28" s="292">
        <v>0</v>
      </c>
      <c r="N28" s="292">
        <f>SUM(O28:Q28)</f>
        <v>0</v>
      </c>
      <c r="O28" s="292">
        <v>0</v>
      </c>
      <c r="P28" s="292">
        <v>0</v>
      </c>
      <c r="Q28" s="292">
        <v>0</v>
      </c>
      <c r="R28" s="292">
        <f>SUM(S28:U28)</f>
        <v>0</v>
      </c>
      <c r="S28" s="292">
        <v>0</v>
      </c>
      <c r="T28" s="292">
        <v>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0</v>
      </c>
      <c r="BS28" s="292">
        <f>SUM(BZ28,CG28)</f>
        <v>0</v>
      </c>
      <c r="BT28" s="292">
        <f>SUM(CA28,CH28)</f>
        <v>0</v>
      </c>
      <c r="BU28" s="292">
        <f>SUM(CB28,CI28)</f>
        <v>0</v>
      </c>
      <c r="BV28" s="292">
        <f>SUM(CC28,CJ28)</f>
        <v>0</v>
      </c>
      <c r="BW28" s="292">
        <f>SUM(CD28,CK28)</f>
        <v>0</v>
      </c>
      <c r="BX28" s="292">
        <f>SUM(CE28,CL28)</f>
        <v>0</v>
      </c>
      <c r="BY28" s="292">
        <f>SUM(BZ28:CE28)</f>
        <v>0</v>
      </c>
      <c r="BZ28" s="292">
        <f>F28</f>
        <v>0</v>
      </c>
      <c r="CA28" s="292">
        <f>J28</f>
        <v>0</v>
      </c>
      <c r="CB28" s="292">
        <f>N28</f>
        <v>0</v>
      </c>
      <c r="CC28" s="292">
        <f>R28</f>
        <v>0</v>
      </c>
      <c r="CD28" s="292">
        <f>V28</f>
        <v>0</v>
      </c>
      <c r="CE28" s="292">
        <f>Z28</f>
        <v>0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0</v>
      </c>
      <c r="CN28" s="292">
        <f>SUM(CU28,DB28)</f>
        <v>0</v>
      </c>
      <c r="CO28" s="292">
        <f>SUM(CV28,DC28)</f>
        <v>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SUM(E29,AD29,BC29)</f>
        <v>0</v>
      </c>
      <c r="E29" s="292">
        <f>SUM(F29,J29,N29,R29,V29,Z29)</f>
        <v>0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0</v>
      </c>
      <c r="K29" s="292">
        <v>0</v>
      </c>
      <c r="L29" s="292">
        <v>0</v>
      </c>
      <c r="M29" s="292">
        <v>0</v>
      </c>
      <c r="N29" s="292">
        <f>SUM(O29:Q29)</f>
        <v>0</v>
      </c>
      <c r="O29" s="292">
        <v>0</v>
      </c>
      <c r="P29" s="292">
        <v>0</v>
      </c>
      <c r="Q29" s="292">
        <v>0</v>
      </c>
      <c r="R29" s="292">
        <f>SUM(S29:U29)</f>
        <v>0</v>
      </c>
      <c r="S29" s="292">
        <v>0</v>
      </c>
      <c r="T29" s="292">
        <v>0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0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0</v>
      </c>
      <c r="BS29" s="292">
        <f>SUM(BZ29,CG29)</f>
        <v>0</v>
      </c>
      <c r="BT29" s="292">
        <f>SUM(CA29,CH29)</f>
        <v>0</v>
      </c>
      <c r="BU29" s="292">
        <f>SUM(CB29,CI29)</f>
        <v>0</v>
      </c>
      <c r="BV29" s="292">
        <f>SUM(CC29,CJ29)</f>
        <v>0</v>
      </c>
      <c r="BW29" s="292">
        <f>SUM(CD29,CK29)</f>
        <v>0</v>
      </c>
      <c r="BX29" s="292">
        <f>SUM(CE29,CL29)</f>
        <v>0</v>
      </c>
      <c r="BY29" s="292">
        <f>SUM(BZ29:CE29)</f>
        <v>0</v>
      </c>
      <c r="BZ29" s="292">
        <f>F29</f>
        <v>0</v>
      </c>
      <c r="CA29" s="292">
        <f>J29</f>
        <v>0</v>
      </c>
      <c r="CB29" s="292">
        <f>N29</f>
        <v>0</v>
      </c>
      <c r="CC29" s="292">
        <f>R29</f>
        <v>0</v>
      </c>
      <c r="CD29" s="292">
        <f>V29</f>
        <v>0</v>
      </c>
      <c r="CE29" s="292">
        <f>Z29</f>
        <v>0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0</v>
      </c>
      <c r="CN29" s="292">
        <f>SUM(CU29,DB29)</f>
        <v>0</v>
      </c>
      <c r="CO29" s="292">
        <f>SUM(CV29,DC29)</f>
        <v>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SUM(E30,AD30,BC30)</f>
        <v>0</v>
      </c>
      <c r="E30" s="292">
        <f>SUM(F30,J30,N30,R30,V30,Z30)</f>
        <v>0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0</v>
      </c>
      <c r="K30" s="292">
        <v>0</v>
      </c>
      <c r="L30" s="292">
        <v>0</v>
      </c>
      <c r="M30" s="292">
        <v>0</v>
      </c>
      <c r="N30" s="292">
        <f>SUM(O30:Q30)</f>
        <v>0</v>
      </c>
      <c r="O30" s="292">
        <v>0</v>
      </c>
      <c r="P30" s="292">
        <v>0</v>
      </c>
      <c r="Q30" s="292">
        <v>0</v>
      </c>
      <c r="R30" s="292">
        <f>SUM(S30:U30)</f>
        <v>0</v>
      </c>
      <c r="S30" s="292">
        <v>0</v>
      </c>
      <c r="T30" s="292">
        <v>0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0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0</v>
      </c>
      <c r="BS30" s="292">
        <f>SUM(BZ30,CG30)</f>
        <v>0</v>
      </c>
      <c r="BT30" s="292">
        <f>SUM(CA30,CH30)</f>
        <v>0</v>
      </c>
      <c r="BU30" s="292">
        <f>SUM(CB30,CI30)</f>
        <v>0</v>
      </c>
      <c r="BV30" s="292">
        <f>SUM(CC30,CJ30)</f>
        <v>0</v>
      </c>
      <c r="BW30" s="292">
        <f>SUM(CD30,CK30)</f>
        <v>0</v>
      </c>
      <c r="BX30" s="292">
        <f>SUM(CE30,CL30)</f>
        <v>0</v>
      </c>
      <c r="BY30" s="292">
        <f>SUM(BZ30:CE30)</f>
        <v>0</v>
      </c>
      <c r="BZ30" s="292">
        <f>F30</f>
        <v>0</v>
      </c>
      <c r="CA30" s="292">
        <f>J30</f>
        <v>0</v>
      </c>
      <c r="CB30" s="292">
        <f>N30</f>
        <v>0</v>
      </c>
      <c r="CC30" s="292">
        <f>R30</f>
        <v>0</v>
      </c>
      <c r="CD30" s="292">
        <f>V30</f>
        <v>0</v>
      </c>
      <c r="CE30" s="292">
        <f>Z30</f>
        <v>0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0</v>
      </c>
      <c r="CN30" s="292">
        <f>SUM(CU30,DB30)</f>
        <v>0</v>
      </c>
      <c r="CO30" s="292">
        <f>SUM(CV30,DC30)</f>
        <v>0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SUM(E31,AD31,BC31)</f>
        <v>0</v>
      </c>
      <c r="E31" s="292">
        <f>SUM(F31,J31,N31,R31,V31,Z31)</f>
        <v>0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0</v>
      </c>
      <c r="K31" s="292">
        <v>0</v>
      </c>
      <c r="L31" s="292">
        <v>0</v>
      </c>
      <c r="M31" s="292">
        <v>0</v>
      </c>
      <c r="N31" s="292">
        <f>SUM(O31:Q31)</f>
        <v>0</v>
      </c>
      <c r="O31" s="292">
        <v>0</v>
      </c>
      <c r="P31" s="292">
        <v>0</v>
      </c>
      <c r="Q31" s="292">
        <v>0</v>
      </c>
      <c r="R31" s="292">
        <f>SUM(S31:U31)</f>
        <v>0</v>
      </c>
      <c r="S31" s="292">
        <v>0</v>
      </c>
      <c r="T31" s="292">
        <v>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0</v>
      </c>
      <c r="BD31" s="292">
        <f>SUM(BE31:BJ31)</f>
        <v>0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0</v>
      </c>
      <c r="BS31" s="292">
        <f>SUM(BZ31,CG31)</f>
        <v>0</v>
      </c>
      <c r="BT31" s="292">
        <f>SUM(CA31,CH31)</f>
        <v>0</v>
      </c>
      <c r="BU31" s="292">
        <f>SUM(CB31,CI31)</f>
        <v>0</v>
      </c>
      <c r="BV31" s="292">
        <f>SUM(CC31,CJ31)</f>
        <v>0</v>
      </c>
      <c r="BW31" s="292">
        <f>SUM(CD31,CK31)</f>
        <v>0</v>
      </c>
      <c r="BX31" s="292">
        <f>SUM(CE31,CL31)</f>
        <v>0</v>
      </c>
      <c r="BY31" s="292">
        <f>SUM(BZ31:CE31)</f>
        <v>0</v>
      </c>
      <c r="BZ31" s="292">
        <f>F31</f>
        <v>0</v>
      </c>
      <c r="CA31" s="292">
        <f>J31</f>
        <v>0</v>
      </c>
      <c r="CB31" s="292">
        <f>N31</f>
        <v>0</v>
      </c>
      <c r="CC31" s="292">
        <f>R31</f>
        <v>0</v>
      </c>
      <c r="CD31" s="292">
        <f>V31</f>
        <v>0</v>
      </c>
      <c r="CE31" s="292">
        <f>Z31</f>
        <v>0</v>
      </c>
      <c r="CF31" s="292">
        <f>SUM(CG31:CL31)</f>
        <v>0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0</v>
      </c>
      <c r="CN31" s="292">
        <f>SUM(CU31,DB31)</f>
        <v>0</v>
      </c>
      <c r="CO31" s="292">
        <f>SUM(CV31,DC31)</f>
        <v>0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SUM(E32,AD32,BC32)</f>
        <v>151573</v>
      </c>
      <c r="E32" s="292">
        <f>SUM(F32,J32,N32,R32,V32,Z32)</f>
        <v>126447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85082</v>
      </c>
      <c r="K32" s="292">
        <v>83</v>
      </c>
      <c r="L32" s="292">
        <v>84999</v>
      </c>
      <c r="M32" s="292">
        <v>0</v>
      </c>
      <c r="N32" s="292">
        <f>SUM(O32:Q32)</f>
        <v>5034</v>
      </c>
      <c r="O32" s="292">
        <v>0</v>
      </c>
      <c r="P32" s="292">
        <v>5034</v>
      </c>
      <c r="Q32" s="292">
        <v>0</v>
      </c>
      <c r="R32" s="292">
        <f>SUM(S32:U32)</f>
        <v>32963</v>
      </c>
      <c r="S32" s="292">
        <v>6416</v>
      </c>
      <c r="T32" s="292">
        <v>26547</v>
      </c>
      <c r="U32" s="292">
        <v>0</v>
      </c>
      <c r="V32" s="292">
        <f>SUM(W32:Y32)</f>
        <v>373</v>
      </c>
      <c r="W32" s="292">
        <v>0</v>
      </c>
      <c r="X32" s="292">
        <v>373</v>
      </c>
      <c r="Y32" s="292">
        <v>0</v>
      </c>
      <c r="Z32" s="292">
        <f>SUM(AA32:AC32)</f>
        <v>2995</v>
      </c>
      <c r="AA32" s="292">
        <v>348</v>
      </c>
      <c r="AB32" s="292">
        <v>2647</v>
      </c>
      <c r="AC32" s="292">
        <v>0</v>
      </c>
      <c r="AD32" s="292">
        <f>SUM(AE32,AI32,AM32,AQ32,AU32,AY32)</f>
        <v>21593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21116</v>
      </c>
      <c r="AJ32" s="292">
        <v>0</v>
      </c>
      <c r="AK32" s="292">
        <v>0</v>
      </c>
      <c r="AL32" s="292">
        <v>21116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477</v>
      </c>
      <c r="AR32" s="292">
        <v>290</v>
      </c>
      <c r="AS32" s="292">
        <v>187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3533</v>
      </c>
      <c r="BD32" s="292">
        <f>SUM(BE32:BJ32)</f>
        <v>2263</v>
      </c>
      <c r="BE32" s="292">
        <v>0</v>
      </c>
      <c r="BF32" s="292">
        <v>1613</v>
      </c>
      <c r="BG32" s="292">
        <v>650</v>
      </c>
      <c r="BH32" s="292">
        <v>0</v>
      </c>
      <c r="BI32" s="292">
        <v>0</v>
      </c>
      <c r="BJ32" s="292">
        <v>0</v>
      </c>
      <c r="BK32" s="292">
        <f>SUM(BL32:BQ32)</f>
        <v>1270</v>
      </c>
      <c r="BL32" s="292">
        <v>0</v>
      </c>
      <c r="BM32" s="292">
        <v>1270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128710</v>
      </c>
      <c r="BS32" s="292">
        <f>SUM(BZ32,CG32)</f>
        <v>0</v>
      </c>
      <c r="BT32" s="292">
        <f>SUM(CA32,CH32)</f>
        <v>86695</v>
      </c>
      <c r="BU32" s="292">
        <f>SUM(CB32,CI32)</f>
        <v>5684</v>
      </c>
      <c r="BV32" s="292">
        <f>SUM(CC32,CJ32)</f>
        <v>32963</v>
      </c>
      <c r="BW32" s="292">
        <f>SUM(CD32,CK32)</f>
        <v>373</v>
      </c>
      <c r="BX32" s="292">
        <f>SUM(CE32,CL32)</f>
        <v>2995</v>
      </c>
      <c r="BY32" s="292">
        <f>SUM(BZ32:CE32)</f>
        <v>126447</v>
      </c>
      <c r="BZ32" s="292">
        <f>F32</f>
        <v>0</v>
      </c>
      <c r="CA32" s="292">
        <f>J32</f>
        <v>85082</v>
      </c>
      <c r="CB32" s="292">
        <f>N32</f>
        <v>5034</v>
      </c>
      <c r="CC32" s="292">
        <f>R32</f>
        <v>32963</v>
      </c>
      <c r="CD32" s="292">
        <f>V32</f>
        <v>373</v>
      </c>
      <c r="CE32" s="292">
        <f>Z32</f>
        <v>2995</v>
      </c>
      <c r="CF32" s="292">
        <f>SUM(CG32:CL32)</f>
        <v>2263</v>
      </c>
      <c r="CG32" s="292">
        <f>BE32</f>
        <v>0</v>
      </c>
      <c r="CH32" s="292">
        <f>BF32</f>
        <v>1613</v>
      </c>
      <c r="CI32" s="292">
        <f>BG32</f>
        <v>650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22863</v>
      </c>
      <c r="CN32" s="292">
        <f>SUM(CU32,DB32)</f>
        <v>0</v>
      </c>
      <c r="CO32" s="292">
        <f>SUM(CV32,DC32)</f>
        <v>22386</v>
      </c>
      <c r="CP32" s="292">
        <f>SUM(CW32,DD32)</f>
        <v>0</v>
      </c>
      <c r="CQ32" s="292">
        <f>SUM(CX32,DE32)</f>
        <v>477</v>
      </c>
      <c r="CR32" s="292">
        <f>SUM(CY32,DF32)</f>
        <v>0</v>
      </c>
      <c r="CS32" s="292">
        <f>SUM(CZ32,DG32)</f>
        <v>0</v>
      </c>
      <c r="CT32" s="292">
        <f>SUM(CU32:CZ32)</f>
        <v>21593</v>
      </c>
      <c r="CU32" s="292">
        <f>AE32</f>
        <v>0</v>
      </c>
      <c r="CV32" s="292">
        <f>AI32</f>
        <v>21116</v>
      </c>
      <c r="CW32" s="292">
        <f>AM32</f>
        <v>0</v>
      </c>
      <c r="CX32" s="292">
        <f>AQ32</f>
        <v>477</v>
      </c>
      <c r="CY32" s="292">
        <f>AU32</f>
        <v>0</v>
      </c>
      <c r="CZ32" s="292">
        <f>AY32</f>
        <v>0</v>
      </c>
      <c r="DA32" s="292">
        <f>SUM(DB32:DG32)</f>
        <v>1270</v>
      </c>
      <c r="DB32" s="292">
        <f>BL32</f>
        <v>0</v>
      </c>
      <c r="DC32" s="292">
        <f>BM32</f>
        <v>1270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7</v>
      </c>
      <c r="DJ32" s="292">
        <v>7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SUM(E33,AD33,BC33)</f>
        <v>42765</v>
      </c>
      <c r="E33" s="292">
        <f>SUM(F33,J33,N33,R33,V33,Z33)</f>
        <v>37347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22241</v>
      </c>
      <c r="K33" s="292">
        <v>0</v>
      </c>
      <c r="L33" s="292">
        <v>22241</v>
      </c>
      <c r="M33" s="292">
        <v>0</v>
      </c>
      <c r="N33" s="292">
        <f>SUM(O33:Q33)</f>
        <v>1947</v>
      </c>
      <c r="O33" s="292">
        <v>0</v>
      </c>
      <c r="P33" s="292">
        <v>1947</v>
      </c>
      <c r="Q33" s="292">
        <v>0</v>
      </c>
      <c r="R33" s="292">
        <f>SUM(S33:U33)</f>
        <v>12100</v>
      </c>
      <c r="S33" s="292">
        <v>0</v>
      </c>
      <c r="T33" s="292">
        <v>12100</v>
      </c>
      <c r="U33" s="292">
        <v>0</v>
      </c>
      <c r="V33" s="292">
        <f>SUM(W33:Y33)</f>
        <v>70</v>
      </c>
      <c r="W33" s="292">
        <v>0</v>
      </c>
      <c r="X33" s="292">
        <v>70</v>
      </c>
      <c r="Y33" s="292">
        <v>0</v>
      </c>
      <c r="Z33" s="292">
        <f>SUM(AA33:AC33)</f>
        <v>989</v>
      </c>
      <c r="AA33" s="292">
        <v>0</v>
      </c>
      <c r="AB33" s="292">
        <v>989</v>
      </c>
      <c r="AC33" s="292">
        <v>0</v>
      </c>
      <c r="AD33" s="292">
        <f>SUM(AE33,AI33,AM33,AQ33,AU33,AY33)</f>
        <v>3569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3343</v>
      </c>
      <c r="AJ33" s="292">
        <v>0</v>
      </c>
      <c r="AK33" s="292">
        <v>0</v>
      </c>
      <c r="AL33" s="292">
        <v>3343</v>
      </c>
      <c r="AM33" s="292">
        <f>SUM(AN33:AP33)</f>
        <v>66</v>
      </c>
      <c r="AN33" s="292">
        <v>0</v>
      </c>
      <c r="AO33" s="292">
        <v>0</v>
      </c>
      <c r="AP33" s="292">
        <v>66</v>
      </c>
      <c r="AQ33" s="292">
        <f>SUM(AR33:AT33)</f>
        <v>95</v>
      </c>
      <c r="AR33" s="292">
        <v>0</v>
      </c>
      <c r="AS33" s="292">
        <v>0</v>
      </c>
      <c r="AT33" s="292">
        <v>95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65</v>
      </c>
      <c r="AZ33" s="292">
        <v>0</v>
      </c>
      <c r="BA33" s="292">
        <v>0</v>
      </c>
      <c r="BB33" s="292">
        <v>65</v>
      </c>
      <c r="BC33" s="292">
        <f>SUM(BD33,BK33)</f>
        <v>1849</v>
      </c>
      <c r="BD33" s="292">
        <f>SUM(BE33:BJ33)</f>
        <v>1343</v>
      </c>
      <c r="BE33" s="292">
        <v>0</v>
      </c>
      <c r="BF33" s="292">
        <v>14</v>
      </c>
      <c r="BG33" s="292">
        <v>632</v>
      </c>
      <c r="BH33" s="292">
        <v>426</v>
      </c>
      <c r="BI33" s="292">
        <v>0</v>
      </c>
      <c r="BJ33" s="292">
        <v>271</v>
      </c>
      <c r="BK33" s="292">
        <f>SUM(BL33:BQ33)</f>
        <v>506</v>
      </c>
      <c r="BL33" s="292">
        <v>0</v>
      </c>
      <c r="BM33" s="292">
        <v>358</v>
      </c>
      <c r="BN33" s="292">
        <v>0</v>
      </c>
      <c r="BO33" s="292">
        <v>94</v>
      </c>
      <c r="BP33" s="292">
        <v>0</v>
      </c>
      <c r="BQ33" s="292">
        <v>54</v>
      </c>
      <c r="BR33" s="292">
        <f>SUM(BY33,CF33)</f>
        <v>38690</v>
      </c>
      <c r="BS33" s="292">
        <f>SUM(BZ33,CG33)</f>
        <v>0</v>
      </c>
      <c r="BT33" s="292">
        <f>SUM(CA33,CH33)</f>
        <v>22255</v>
      </c>
      <c r="BU33" s="292">
        <f>SUM(CB33,CI33)</f>
        <v>2579</v>
      </c>
      <c r="BV33" s="292">
        <f>SUM(CC33,CJ33)</f>
        <v>12526</v>
      </c>
      <c r="BW33" s="292">
        <f>SUM(CD33,CK33)</f>
        <v>70</v>
      </c>
      <c r="BX33" s="292">
        <f>SUM(CE33,CL33)</f>
        <v>1260</v>
      </c>
      <c r="BY33" s="292">
        <f>SUM(BZ33:CE33)</f>
        <v>37347</v>
      </c>
      <c r="BZ33" s="292">
        <f>F33</f>
        <v>0</v>
      </c>
      <c r="CA33" s="292">
        <f>J33</f>
        <v>22241</v>
      </c>
      <c r="CB33" s="292">
        <f>N33</f>
        <v>1947</v>
      </c>
      <c r="CC33" s="292">
        <f>R33</f>
        <v>12100</v>
      </c>
      <c r="CD33" s="292">
        <f>V33</f>
        <v>70</v>
      </c>
      <c r="CE33" s="292">
        <f>Z33</f>
        <v>989</v>
      </c>
      <c r="CF33" s="292">
        <f>SUM(CG33:CL33)</f>
        <v>1343</v>
      </c>
      <c r="CG33" s="292">
        <f>BE33</f>
        <v>0</v>
      </c>
      <c r="CH33" s="292">
        <f>BF33</f>
        <v>14</v>
      </c>
      <c r="CI33" s="292">
        <f>BG33</f>
        <v>632</v>
      </c>
      <c r="CJ33" s="292">
        <f>BH33</f>
        <v>426</v>
      </c>
      <c r="CK33" s="292">
        <f>BI33</f>
        <v>0</v>
      </c>
      <c r="CL33" s="292">
        <f>BJ33</f>
        <v>271</v>
      </c>
      <c r="CM33" s="292">
        <f>SUM(CT33,DA33)</f>
        <v>4075</v>
      </c>
      <c r="CN33" s="292">
        <f>SUM(CU33,DB33)</f>
        <v>0</v>
      </c>
      <c r="CO33" s="292">
        <f>SUM(CV33,DC33)</f>
        <v>3701</v>
      </c>
      <c r="CP33" s="292">
        <f>SUM(CW33,DD33)</f>
        <v>66</v>
      </c>
      <c r="CQ33" s="292">
        <f>SUM(CX33,DE33)</f>
        <v>189</v>
      </c>
      <c r="CR33" s="292">
        <f>SUM(CY33,DF33)</f>
        <v>0</v>
      </c>
      <c r="CS33" s="292">
        <f>SUM(CZ33,DG33)</f>
        <v>119</v>
      </c>
      <c r="CT33" s="292">
        <f>SUM(CU33:CZ33)</f>
        <v>3569</v>
      </c>
      <c r="CU33" s="292">
        <f>AE33</f>
        <v>0</v>
      </c>
      <c r="CV33" s="292">
        <f>AI33</f>
        <v>3343</v>
      </c>
      <c r="CW33" s="292">
        <f>AM33</f>
        <v>66</v>
      </c>
      <c r="CX33" s="292">
        <f>AQ33</f>
        <v>95</v>
      </c>
      <c r="CY33" s="292">
        <f>AU33</f>
        <v>0</v>
      </c>
      <c r="CZ33" s="292">
        <f>AY33</f>
        <v>65</v>
      </c>
      <c r="DA33" s="292">
        <f>SUM(DB33:DG33)</f>
        <v>506</v>
      </c>
      <c r="DB33" s="292">
        <f>BL33</f>
        <v>0</v>
      </c>
      <c r="DC33" s="292">
        <f>BM33</f>
        <v>358</v>
      </c>
      <c r="DD33" s="292">
        <f>BN33</f>
        <v>0</v>
      </c>
      <c r="DE33" s="292">
        <f>BO33</f>
        <v>94</v>
      </c>
      <c r="DF33" s="292">
        <f>BP33</f>
        <v>0</v>
      </c>
      <c r="DG33" s="292">
        <f>BQ33</f>
        <v>54</v>
      </c>
      <c r="DH33" s="292">
        <v>0</v>
      </c>
      <c r="DI33" s="292">
        <f>SUM(DJ33:DM33)</f>
        <v>1</v>
      </c>
      <c r="DJ33" s="292">
        <v>1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SUM(E34,AD34,BC34)</f>
        <v>40707</v>
      </c>
      <c r="E34" s="292">
        <f>SUM(F34,J34,N34,R34,V34,Z34)</f>
        <v>35223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21616</v>
      </c>
      <c r="K34" s="292">
        <v>0</v>
      </c>
      <c r="L34" s="292">
        <v>21616</v>
      </c>
      <c r="M34" s="292">
        <v>0</v>
      </c>
      <c r="N34" s="292">
        <f>SUM(O34:Q34)</f>
        <v>1273</v>
      </c>
      <c r="O34" s="292">
        <v>0</v>
      </c>
      <c r="P34" s="292">
        <v>1273</v>
      </c>
      <c r="Q34" s="292">
        <v>0</v>
      </c>
      <c r="R34" s="292">
        <f>SUM(S34:U34)</f>
        <v>10791</v>
      </c>
      <c r="S34" s="292">
        <v>0</v>
      </c>
      <c r="T34" s="292">
        <v>10791</v>
      </c>
      <c r="U34" s="292">
        <v>0</v>
      </c>
      <c r="V34" s="292">
        <f>SUM(W34:Y34)</f>
        <v>102</v>
      </c>
      <c r="W34" s="292">
        <v>0</v>
      </c>
      <c r="X34" s="292">
        <v>102</v>
      </c>
      <c r="Y34" s="292">
        <v>0</v>
      </c>
      <c r="Z34" s="292">
        <f>SUM(AA34:AC34)</f>
        <v>1441</v>
      </c>
      <c r="AA34" s="292">
        <v>0</v>
      </c>
      <c r="AB34" s="292">
        <v>1441</v>
      </c>
      <c r="AC34" s="292">
        <v>0</v>
      </c>
      <c r="AD34" s="292">
        <f>SUM(AE34,AI34,AM34,AQ34,AU34,AY34)</f>
        <v>5060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5060</v>
      </c>
      <c r="AJ34" s="292">
        <v>0</v>
      </c>
      <c r="AK34" s="292">
        <v>0</v>
      </c>
      <c r="AL34" s="292">
        <v>5060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424</v>
      </c>
      <c r="BD34" s="292">
        <f>SUM(BE34:BJ34)</f>
        <v>367</v>
      </c>
      <c r="BE34" s="292">
        <v>0</v>
      </c>
      <c r="BF34" s="292">
        <v>0</v>
      </c>
      <c r="BG34" s="292">
        <v>0</v>
      </c>
      <c r="BH34" s="292">
        <v>59</v>
      </c>
      <c r="BI34" s="292">
        <v>0</v>
      </c>
      <c r="BJ34" s="292">
        <v>308</v>
      </c>
      <c r="BK34" s="292">
        <f>SUM(BL34:BQ34)</f>
        <v>57</v>
      </c>
      <c r="BL34" s="292">
        <v>0</v>
      </c>
      <c r="BM34" s="292">
        <v>57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35590</v>
      </c>
      <c r="BS34" s="292">
        <f>SUM(BZ34,CG34)</f>
        <v>0</v>
      </c>
      <c r="BT34" s="292">
        <f>SUM(CA34,CH34)</f>
        <v>21616</v>
      </c>
      <c r="BU34" s="292">
        <f>SUM(CB34,CI34)</f>
        <v>1273</v>
      </c>
      <c r="BV34" s="292">
        <f>SUM(CC34,CJ34)</f>
        <v>10850</v>
      </c>
      <c r="BW34" s="292">
        <f>SUM(CD34,CK34)</f>
        <v>102</v>
      </c>
      <c r="BX34" s="292">
        <f>SUM(CE34,CL34)</f>
        <v>1749</v>
      </c>
      <c r="BY34" s="292">
        <f>SUM(BZ34:CE34)</f>
        <v>35223</v>
      </c>
      <c r="BZ34" s="292">
        <f>F34</f>
        <v>0</v>
      </c>
      <c r="CA34" s="292">
        <f>J34</f>
        <v>21616</v>
      </c>
      <c r="CB34" s="292">
        <f>N34</f>
        <v>1273</v>
      </c>
      <c r="CC34" s="292">
        <f>R34</f>
        <v>10791</v>
      </c>
      <c r="CD34" s="292">
        <f>V34</f>
        <v>102</v>
      </c>
      <c r="CE34" s="292">
        <f>Z34</f>
        <v>1441</v>
      </c>
      <c r="CF34" s="292">
        <f>SUM(CG34:CL34)</f>
        <v>367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59</v>
      </c>
      <c r="CK34" s="292">
        <f>BI34</f>
        <v>0</v>
      </c>
      <c r="CL34" s="292">
        <f>BJ34</f>
        <v>308</v>
      </c>
      <c r="CM34" s="292">
        <f>SUM(CT34,DA34)</f>
        <v>5117</v>
      </c>
      <c r="CN34" s="292">
        <f>SUM(CU34,DB34)</f>
        <v>0</v>
      </c>
      <c r="CO34" s="292">
        <f>SUM(CV34,DC34)</f>
        <v>5117</v>
      </c>
      <c r="CP34" s="292">
        <f>SUM(CW34,DD34)</f>
        <v>0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5060</v>
      </c>
      <c r="CU34" s="292">
        <f>AE34</f>
        <v>0</v>
      </c>
      <c r="CV34" s="292">
        <f>AI34</f>
        <v>5060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57</v>
      </c>
      <c r="DB34" s="292">
        <f>BL34</f>
        <v>0</v>
      </c>
      <c r="DC34" s="292">
        <f>BM34</f>
        <v>57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SUM(E35,AD35,BC35)</f>
        <v>47145</v>
      </c>
      <c r="E35" s="292">
        <f>SUM(F35,J35,N35,R35,V35,Z35)</f>
        <v>41040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23183</v>
      </c>
      <c r="K35" s="292">
        <v>0</v>
      </c>
      <c r="L35" s="292">
        <v>23183</v>
      </c>
      <c r="M35" s="292">
        <v>0</v>
      </c>
      <c r="N35" s="292">
        <f>SUM(O35:Q35)</f>
        <v>1681</v>
      </c>
      <c r="O35" s="292">
        <v>0</v>
      </c>
      <c r="P35" s="292">
        <v>1681</v>
      </c>
      <c r="Q35" s="292">
        <v>0</v>
      </c>
      <c r="R35" s="292">
        <f>SUM(S35:U35)</f>
        <v>14076</v>
      </c>
      <c r="S35" s="292">
        <v>0</v>
      </c>
      <c r="T35" s="292">
        <v>14076</v>
      </c>
      <c r="U35" s="292">
        <v>0</v>
      </c>
      <c r="V35" s="292">
        <f>SUM(W35:Y35)</f>
        <v>60</v>
      </c>
      <c r="W35" s="292">
        <v>0</v>
      </c>
      <c r="X35" s="292">
        <v>60</v>
      </c>
      <c r="Y35" s="292">
        <v>0</v>
      </c>
      <c r="Z35" s="292">
        <f>SUM(AA35:AC35)</f>
        <v>2040</v>
      </c>
      <c r="AA35" s="292">
        <v>0</v>
      </c>
      <c r="AB35" s="292">
        <v>2040</v>
      </c>
      <c r="AC35" s="292">
        <v>0</v>
      </c>
      <c r="AD35" s="292">
        <f>SUM(AE35,AI35,AM35,AQ35,AU35,AY35)</f>
        <v>5696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5632</v>
      </c>
      <c r="AJ35" s="292">
        <v>0</v>
      </c>
      <c r="AK35" s="292">
        <v>522</v>
      </c>
      <c r="AL35" s="292">
        <v>5110</v>
      </c>
      <c r="AM35" s="292">
        <f>SUM(AN35:AP35)</f>
        <v>64</v>
      </c>
      <c r="AN35" s="292">
        <v>0</v>
      </c>
      <c r="AO35" s="292">
        <v>64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409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409</v>
      </c>
      <c r="BL35" s="292">
        <v>0</v>
      </c>
      <c r="BM35" s="292">
        <v>409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41040</v>
      </c>
      <c r="BS35" s="292">
        <f>SUM(BZ35,CG35)</f>
        <v>0</v>
      </c>
      <c r="BT35" s="292">
        <f>SUM(CA35,CH35)</f>
        <v>23183</v>
      </c>
      <c r="BU35" s="292">
        <f>SUM(CB35,CI35)</f>
        <v>1681</v>
      </c>
      <c r="BV35" s="292">
        <f>SUM(CC35,CJ35)</f>
        <v>14076</v>
      </c>
      <c r="BW35" s="292">
        <f>SUM(CD35,CK35)</f>
        <v>60</v>
      </c>
      <c r="BX35" s="292">
        <f>SUM(CE35,CL35)</f>
        <v>2040</v>
      </c>
      <c r="BY35" s="292">
        <f>SUM(BZ35:CE35)</f>
        <v>41040</v>
      </c>
      <c r="BZ35" s="292">
        <f>F35</f>
        <v>0</v>
      </c>
      <c r="CA35" s="292">
        <f>J35</f>
        <v>23183</v>
      </c>
      <c r="CB35" s="292">
        <f>N35</f>
        <v>1681</v>
      </c>
      <c r="CC35" s="292">
        <f>R35</f>
        <v>14076</v>
      </c>
      <c r="CD35" s="292">
        <f>V35</f>
        <v>60</v>
      </c>
      <c r="CE35" s="292">
        <f>Z35</f>
        <v>2040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6105</v>
      </c>
      <c r="CN35" s="292">
        <f>SUM(CU35,DB35)</f>
        <v>0</v>
      </c>
      <c r="CO35" s="292">
        <f>SUM(CV35,DC35)</f>
        <v>6041</v>
      </c>
      <c r="CP35" s="292">
        <f>SUM(CW35,DD35)</f>
        <v>64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5696</v>
      </c>
      <c r="CU35" s="292">
        <f>AE35</f>
        <v>0</v>
      </c>
      <c r="CV35" s="292">
        <f>AI35</f>
        <v>5632</v>
      </c>
      <c r="CW35" s="292">
        <f>AM35</f>
        <v>64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409</v>
      </c>
      <c r="DB35" s="292">
        <f>BL35</f>
        <v>0</v>
      </c>
      <c r="DC35" s="292">
        <f>BM35</f>
        <v>409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SUM(E36,AD36,BC36)</f>
        <v>38156</v>
      </c>
      <c r="E36" s="292">
        <f>SUM(F36,J36,N36,R36,V36,Z36)</f>
        <v>30682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21648</v>
      </c>
      <c r="K36" s="292">
        <v>0</v>
      </c>
      <c r="L36" s="292">
        <v>21648</v>
      </c>
      <c r="M36" s="292">
        <v>0</v>
      </c>
      <c r="N36" s="292">
        <f>SUM(O36:Q36)</f>
        <v>1111</v>
      </c>
      <c r="O36" s="292">
        <v>13</v>
      </c>
      <c r="P36" s="292">
        <v>1098</v>
      </c>
      <c r="Q36" s="292">
        <v>0</v>
      </c>
      <c r="R36" s="292">
        <f>SUM(S36:U36)</f>
        <v>7467</v>
      </c>
      <c r="S36" s="292">
        <v>2</v>
      </c>
      <c r="T36" s="292">
        <v>7465</v>
      </c>
      <c r="U36" s="292">
        <v>0</v>
      </c>
      <c r="V36" s="292">
        <f>SUM(W36:Y36)</f>
        <v>100</v>
      </c>
      <c r="W36" s="292">
        <v>0</v>
      </c>
      <c r="X36" s="292">
        <v>100</v>
      </c>
      <c r="Y36" s="292">
        <v>0</v>
      </c>
      <c r="Z36" s="292">
        <f>SUM(AA36:AC36)</f>
        <v>356</v>
      </c>
      <c r="AA36" s="292">
        <v>0</v>
      </c>
      <c r="AB36" s="292">
        <v>356</v>
      </c>
      <c r="AC36" s="292">
        <v>0</v>
      </c>
      <c r="AD36" s="292">
        <f>SUM(AE36,AI36,AM36,AQ36,AU36,AY36)</f>
        <v>5625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5494</v>
      </c>
      <c r="AJ36" s="292">
        <v>0</v>
      </c>
      <c r="AK36" s="292">
        <v>0</v>
      </c>
      <c r="AL36" s="292">
        <v>5494</v>
      </c>
      <c r="AM36" s="292">
        <f>SUM(AN36:AP36)</f>
        <v>9</v>
      </c>
      <c r="AN36" s="292">
        <v>0</v>
      </c>
      <c r="AO36" s="292">
        <v>0</v>
      </c>
      <c r="AP36" s="292">
        <v>9</v>
      </c>
      <c r="AQ36" s="292">
        <f>SUM(AR36:AT36)</f>
        <v>122</v>
      </c>
      <c r="AR36" s="292">
        <v>0</v>
      </c>
      <c r="AS36" s="292">
        <v>0</v>
      </c>
      <c r="AT36" s="292">
        <v>122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1849</v>
      </c>
      <c r="BD36" s="292">
        <f>SUM(BE36:BJ36)</f>
        <v>1849</v>
      </c>
      <c r="BE36" s="292">
        <v>0</v>
      </c>
      <c r="BF36" s="292">
        <v>0</v>
      </c>
      <c r="BG36" s="292">
        <v>5</v>
      </c>
      <c r="BH36" s="292">
        <v>442</v>
      </c>
      <c r="BI36" s="292">
        <v>2</v>
      </c>
      <c r="BJ36" s="292">
        <v>1400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32531</v>
      </c>
      <c r="BS36" s="292">
        <f>SUM(BZ36,CG36)</f>
        <v>0</v>
      </c>
      <c r="BT36" s="292">
        <f>SUM(CA36,CH36)</f>
        <v>21648</v>
      </c>
      <c r="BU36" s="292">
        <f>SUM(CB36,CI36)</f>
        <v>1116</v>
      </c>
      <c r="BV36" s="292">
        <f>SUM(CC36,CJ36)</f>
        <v>7909</v>
      </c>
      <c r="BW36" s="292">
        <f>SUM(CD36,CK36)</f>
        <v>102</v>
      </c>
      <c r="BX36" s="292">
        <f>SUM(CE36,CL36)</f>
        <v>1756</v>
      </c>
      <c r="BY36" s="292">
        <f>SUM(BZ36:CE36)</f>
        <v>30682</v>
      </c>
      <c r="BZ36" s="292">
        <f>F36</f>
        <v>0</v>
      </c>
      <c r="CA36" s="292">
        <f>J36</f>
        <v>21648</v>
      </c>
      <c r="CB36" s="292">
        <f>N36</f>
        <v>1111</v>
      </c>
      <c r="CC36" s="292">
        <f>R36</f>
        <v>7467</v>
      </c>
      <c r="CD36" s="292">
        <f>V36</f>
        <v>100</v>
      </c>
      <c r="CE36" s="292">
        <f>Z36</f>
        <v>356</v>
      </c>
      <c r="CF36" s="292">
        <f>SUM(CG36:CL36)</f>
        <v>1849</v>
      </c>
      <c r="CG36" s="292">
        <f>BE36</f>
        <v>0</v>
      </c>
      <c r="CH36" s="292">
        <f>BF36</f>
        <v>0</v>
      </c>
      <c r="CI36" s="292">
        <f>BG36</f>
        <v>5</v>
      </c>
      <c r="CJ36" s="292">
        <f>BH36</f>
        <v>442</v>
      </c>
      <c r="CK36" s="292">
        <f>BI36</f>
        <v>2</v>
      </c>
      <c r="CL36" s="292">
        <f>BJ36</f>
        <v>1400</v>
      </c>
      <c r="CM36" s="292">
        <f>SUM(CT36,DA36)</f>
        <v>5625</v>
      </c>
      <c r="CN36" s="292">
        <f>SUM(CU36,DB36)</f>
        <v>0</v>
      </c>
      <c r="CO36" s="292">
        <f>SUM(CV36,DC36)</f>
        <v>5494</v>
      </c>
      <c r="CP36" s="292">
        <f>SUM(CW36,DD36)</f>
        <v>9</v>
      </c>
      <c r="CQ36" s="292">
        <f>SUM(CX36,DE36)</f>
        <v>122</v>
      </c>
      <c r="CR36" s="292">
        <f>SUM(CY36,DF36)</f>
        <v>0</v>
      </c>
      <c r="CS36" s="292">
        <f>SUM(CZ36,DG36)</f>
        <v>0</v>
      </c>
      <c r="CT36" s="292">
        <f>SUM(CU36:CZ36)</f>
        <v>5625</v>
      </c>
      <c r="CU36" s="292">
        <f>AE36</f>
        <v>0</v>
      </c>
      <c r="CV36" s="292">
        <f>AI36</f>
        <v>5494</v>
      </c>
      <c r="CW36" s="292">
        <f>AM36</f>
        <v>9</v>
      </c>
      <c r="CX36" s="292">
        <f>AQ36</f>
        <v>122</v>
      </c>
      <c r="CY36" s="292">
        <f>AU36</f>
        <v>0</v>
      </c>
      <c r="CZ36" s="292">
        <f>AY36</f>
        <v>0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1</v>
      </c>
      <c r="DJ36" s="292">
        <v>1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60016</v>
      </c>
      <c r="E37" s="292">
        <f>SUM(F37,J37,N37,R37,V37,Z37)</f>
        <v>51506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30219</v>
      </c>
      <c r="K37" s="292">
        <v>0</v>
      </c>
      <c r="L37" s="292">
        <v>30219</v>
      </c>
      <c r="M37" s="292">
        <v>0</v>
      </c>
      <c r="N37" s="292">
        <f>SUM(O37:Q37)</f>
        <v>3614</v>
      </c>
      <c r="O37" s="292">
        <v>0</v>
      </c>
      <c r="P37" s="292">
        <v>3614</v>
      </c>
      <c r="Q37" s="292">
        <v>0</v>
      </c>
      <c r="R37" s="292">
        <f>SUM(S37:U37)</f>
        <v>15894</v>
      </c>
      <c r="S37" s="292">
        <v>0</v>
      </c>
      <c r="T37" s="292">
        <v>15894</v>
      </c>
      <c r="U37" s="292">
        <v>0</v>
      </c>
      <c r="V37" s="292">
        <f>SUM(W37:Y37)</f>
        <v>184</v>
      </c>
      <c r="W37" s="292">
        <v>0</v>
      </c>
      <c r="X37" s="292">
        <v>184</v>
      </c>
      <c r="Y37" s="292">
        <v>0</v>
      </c>
      <c r="Z37" s="292">
        <f>SUM(AA37:AC37)</f>
        <v>1595</v>
      </c>
      <c r="AA37" s="292">
        <v>0</v>
      </c>
      <c r="AB37" s="292">
        <v>1595</v>
      </c>
      <c r="AC37" s="292">
        <v>0</v>
      </c>
      <c r="AD37" s="292">
        <f>SUM(AE37,AI37,AM37,AQ37,AU37,AY37)</f>
        <v>7388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7388</v>
      </c>
      <c r="AJ37" s="292">
        <v>0</v>
      </c>
      <c r="AK37" s="292">
        <v>0</v>
      </c>
      <c r="AL37" s="292">
        <v>7388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1122</v>
      </c>
      <c r="BD37" s="292">
        <f>SUM(BE37:BJ37)</f>
        <v>1049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1049</v>
      </c>
      <c r="BK37" s="292">
        <f>SUM(BL37:BQ37)</f>
        <v>73</v>
      </c>
      <c r="BL37" s="292">
        <v>0</v>
      </c>
      <c r="BM37" s="292">
        <v>73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52555</v>
      </c>
      <c r="BS37" s="292">
        <f>SUM(BZ37,CG37)</f>
        <v>0</v>
      </c>
      <c r="BT37" s="292">
        <f>SUM(CA37,CH37)</f>
        <v>30219</v>
      </c>
      <c r="BU37" s="292">
        <f>SUM(CB37,CI37)</f>
        <v>3614</v>
      </c>
      <c r="BV37" s="292">
        <f>SUM(CC37,CJ37)</f>
        <v>15894</v>
      </c>
      <c r="BW37" s="292">
        <f>SUM(CD37,CK37)</f>
        <v>184</v>
      </c>
      <c r="BX37" s="292">
        <f>SUM(CE37,CL37)</f>
        <v>2644</v>
      </c>
      <c r="BY37" s="292">
        <f>SUM(BZ37:CE37)</f>
        <v>51506</v>
      </c>
      <c r="BZ37" s="292">
        <f>F37</f>
        <v>0</v>
      </c>
      <c r="CA37" s="292">
        <f>J37</f>
        <v>30219</v>
      </c>
      <c r="CB37" s="292">
        <f>N37</f>
        <v>3614</v>
      </c>
      <c r="CC37" s="292">
        <f>R37</f>
        <v>15894</v>
      </c>
      <c r="CD37" s="292">
        <f>V37</f>
        <v>184</v>
      </c>
      <c r="CE37" s="292">
        <f>Z37</f>
        <v>1595</v>
      </c>
      <c r="CF37" s="292">
        <f>SUM(CG37:CL37)</f>
        <v>1049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1049</v>
      </c>
      <c r="CM37" s="292">
        <f>SUM(CT37,DA37)</f>
        <v>7461</v>
      </c>
      <c r="CN37" s="292">
        <f>SUM(CU37,DB37)</f>
        <v>0</v>
      </c>
      <c r="CO37" s="292">
        <f>SUM(CV37,DC37)</f>
        <v>7461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7388</v>
      </c>
      <c r="CU37" s="292">
        <f>AE37</f>
        <v>0</v>
      </c>
      <c r="CV37" s="292">
        <f>AI37</f>
        <v>7388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73</v>
      </c>
      <c r="DB37" s="292">
        <f>BL37</f>
        <v>0</v>
      </c>
      <c r="DC37" s="292">
        <f>BM37</f>
        <v>73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30594</v>
      </c>
      <c r="E38" s="292">
        <f>SUM(F38,J38,N38,R38,V38,Z38)</f>
        <v>24644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16140</v>
      </c>
      <c r="K38" s="292">
        <v>0</v>
      </c>
      <c r="L38" s="292">
        <v>16140</v>
      </c>
      <c r="M38" s="292">
        <v>0</v>
      </c>
      <c r="N38" s="292">
        <f>SUM(O38:Q38)</f>
        <v>1410</v>
      </c>
      <c r="O38" s="292">
        <v>0</v>
      </c>
      <c r="P38" s="292">
        <v>1410</v>
      </c>
      <c r="Q38" s="292">
        <v>0</v>
      </c>
      <c r="R38" s="292">
        <f>SUM(S38:U38)</f>
        <v>6694</v>
      </c>
      <c r="S38" s="292">
        <v>855</v>
      </c>
      <c r="T38" s="292">
        <v>5839</v>
      </c>
      <c r="U38" s="292">
        <v>0</v>
      </c>
      <c r="V38" s="292">
        <f>SUM(W38:Y38)</f>
        <v>37</v>
      </c>
      <c r="W38" s="292">
        <v>0</v>
      </c>
      <c r="X38" s="292">
        <v>37</v>
      </c>
      <c r="Y38" s="292">
        <v>0</v>
      </c>
      <c r="Z38" s="292">
        <f>SUM(AA38:AC38)</f>
        <v>363</v>
      </c>
      <c r="AA38" s="292">
        <v>363</v>
      </c>
      <c r="AB38" s="292">
        <v>0</v>
      </c>
      <c r="AC38" s="292">
        <v>0</v>
      </c>
      <c r="AD38" s="292">
        <f>SUM(AE38,AI38,AM38,AQ38,AU38,AY38)</f>
        <v>4528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4528</v>
      </c>
      <c r="AJ38" s="292">
        <v>0</v>
      </c>
      <c r="AK38" s="292">
        <v>0</v>
      </c>
      <c r="AL38" s="292">
        <v>4528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1422</v>
      </c>
      <c r="BD38" s="292">
        <f>SUM(BE38:BJ38)</f>
        <v>1318</v>
      </c>
      <c r="BE38" s="292">
        <v>0</v>
      </c>
      <c r="BF38" s="292">
        <v>103</v>
      </c>
      <c r="BG38" s="292">
        <v>69</v>
      </c>
      <c r="BH38" s="292">
        <v>95</v>
      </c>
      <c r="BI38" s="292">
        <v>9</v>
      </c>
      <c r="BJ38" s="292">
        <v>1042</v>
      </c>
      <c r="BK38" s="292">
        <f>SUM(BL38:BQ38)</f>
        <v>104</v>
      </c>
      <c r="BL38" s="292">
        <v>0</v>
      </c>
      <c r="BM38" s="292">
        <v>104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25962</v>
      </c>
      <c r="BS38" s="292">
        <f>SUM(BZ38,CG38)</f>
        <v>0</v>
      </c>
      <c r="BT38" s="292">
        <f>SUM(CA38,CH38)</f>
        <v>16243</v>
      </c>
      <c r="BU38" s="292">
        <f>SUM(CB38,CI38)</f>
        <v>1479</v>
      </c>
      <c r="BV38" s="292">
        <f>SUM(CC38,CJ38)</f>
        <v>6789</v>
      </c>
      <c r="BW38" s="292">
        <f>SUM(CD38,CK38)</f>
        <v>46</v>
      </c>
      <c r="BX38" s="292">
        <f>SUM(CE38,CL38)</f>
        <v>1405</v>
      </c>
      <c r="BY38" s="292">
        <f>SUM(BZ38:CE38)</f>
        <v>24644</v>
      </c>
      <c r="BZ38" s="292">
        <f>F38</f>
        <v>0</v>
      </c>
      <c r="CA38" s="292">
        <f>J38</f>
        <v>16140</v>
      </c>
      <c r="CB38" s="292">
        <f>N38</f>
        <v>1410</v>
      </c>
      <c r="CC38" s="292">
        <f>R38</f>
        <v>6694</v>
      </c>
      <c r="CD38" s="292">
        <f>V38</f>
        <v>37</v>
      </c>
      <c r="CE38" s="292">
        <f>Z38</f>
        <v>363</v>
      </c>
      <c r="CF38" s="292">
        <f>SUM(CG38:CL38)</f>
        <v>1318</v>
      </c>
      <c r="CG38" s="292">
        <f>BE38</f>
        <v>0</v>
      </c>
      <c r="CH38" s="292">
        <f>BF38</f>
        <v>103</v>
      </c>
      <c r="CI38" s="292">
        <f>BG38</f>
        <v>69</v>
      </c>
      <c r="CJ38" s="292">
        <f>BH38</f>
        <v>95</v>
      </c>
      <c r="CK38" s="292">
        <f>BI38</f>
        <v>9</v>
      </c>
      <c r="CL38" s="292">
        <f>BJ38</f>
        <v>1042</v>
      </c>
      <c r="CM38" s="292">
        <f>SUM(CT38,DA38)</f>
        <v>4632</v>
      </c>
      <c r="CN38" s="292">
        <f>SUM(CU38,DB38)</f>
        <v>0</v>
      </c>
      <c r="CO38" s="292">
        <f>SUM(CV38,DC38)</f>
        <v>4632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4528</v>
      </c>
      <c r="CU38" s="292">
        <f>AE38</f>
        <v>0</v>
      </c>
      <c r="CV38" s="292">
        <f>AI38</f>
        <v>4528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104</v>
      </c>
      <c r="DB38" s="292">
        <f>BL38</f>
        <v>0</v>
      </c>
      <c r="DC38" s="292">
        <f>BM38</f>
        <v>104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59352</v>
      </c>
      <c r="E39" s="292">
        <f>SUM(F39,J39,N39,R39,V39,Z39)</f>
        <v>52583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28351</v>
      </c>
      <c r="K39" s="292">
        <v>0</v>
      </c>
      <c r="L39" s="292">
        <v>28351</v>
      </c>
      <c r="M39" s="292">
        <v>0</v>
      </c>
      <c r="N39" s="292">
        <f>SUM(O39:Q39)</f>
        <v>3655</v>
      </c>
      <c r="O39" s="292">
        <v>0</v>
      </c>
      <c r="P39" s="292">
        <v>3655</v>
      </c>
      <c r="Q39" s="292">
        <v>0</v>
      </c>
      <c r="R39" s="292">
        <f>SUM(S39:U39)</f>
        <v>18573</v>
      </c>
      <c r="S39" s="292">
        <v>0</v>
      </c>
      <c r="T39" s="292">
        <v>18573</v>
      </c>
      <c r="U39" s="292">
        <v>0</v>
      </c>
      <c r="V39" s="292">
        <f>SUM(W39:Y39)</f>
        <v>95</v>
      </c>
      <c r="W39" s="292">
        <v>0</v>
      </c>
      <c r="X39" s="292">
        <v>95</v>
      </c>
      <c r="Y39" s="292">
        <v>0</v>
      </c>
      <c r="Z39" s="292">
        <f>SUM(AA39:AC39)</f>
        <v>1909</v>
      </c>
      <c r="AA39" s="292">
        <v>0</v>
      </c>
      <c r="AB39" s="292">
        <v>1909</v>
      </c>
      <c r="AC39" s="292">
        <v>0</v>
      </c>
      <c r="AD39" s="292">
        <f>SUM(AE39,AI39,AM39,AQ39,AU39,AY39)</f>
        <v>0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0</v>
      </c>
      <c r="AJ39" s="292">
        <v>0</v>
      </c>
      <c r="AK39" s="292">
        <v>0</v>
      </c>
      <c r="AL39" s="292">
        <v>0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6769</v>
      </c>
      <c r="BD39" s="292">
        <f>SUM(BE39:BJ39)</f>
        <v>0</v>
      </c>
      <c r="BE39" s="292">
        <v>0</v>
      </c>
      <c r="BF39" s="292"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f>SUM(BL39:BQ39)</f>
        <v>6769</v>
      </c>
      <c r="BL39" s="292">
        <v>0</v>
      </c>
      <c r="BM39" s="292">
        <v>6769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52583</v>
      </c>
      <c r="BS39" s="292">
        <f>SUM(BZ39,CG39)</f>
        <v>0</v>
      </c>
      <c r="BT39" s="292">
        <f>SUM(CA39,CH39)</f>
        <v>28351</v>
      </c>
      <c r="BU39" s="292">
        <f>SUM(CB39,CI39)</f>
        <v>3655</v>
      </c>
      <c r="BV39" s="292">
        <f>SUM(CC39,CJ39)</f>
        <v>18573</v>
      </c>
      <c r="BW39" s="292">
        <f>SUM(CD39,CK39)</f>
        <v>95</v>
      </c>
      <c r="BX39" s="292">
        <f>SUM(CE39,CL39)</f>
        <v>1909</v>
      </c>
      <c r="BY39" s="292">
        <f>SUM(BZ39:CE39)</f>
        <v>52583</v>
      </c>
      <c r="BZ39" s="292">
        <f>F39</f>
        <v>0</v>
      </c>
      <c r="CA39" s="292">
        <f>J39</f>
        <v>28351</v>
      </c>
      <c r="CB39" s="292">
        <f>N39</f>
        <v>3655</v>
      </c>
      <c r="CC39" s="292">
        <f>R39</f>
        <v>18573</v>
      </c>
      <c r="CD39" s="292">
        <f>V39</f>
        <v>95</v>
      </c>
      <c r="CE39" s="292">
        <f>Z39</f>
        <v>1909</v>
      </c>
      <c r="CF39" s="292">
        <f>SUM(CG39:CL39)</f>
        <v>0</v>
      </c>
      <c r="CG39" s="292">
        <f>BE39</f>
        <v>0</v>
      </c>
      <c r="CH39" s="292">
        <f>BF39</f>
        <v>0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0</v>
      </c>
      <c r="CM39" s="292">
        <f>SUM(CT39,DA39)</f>
        <v>6769</v>
      </c>
      <c r="CN39" s="292">
        <f>SUM(CU39,DB39)</f>
        <v>0</v>
      </c>
      <c r="CO39" s="292">
        <f>SUM(CV39,DC39)</f>
        <v>6769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0</v>
      </c>
      <c r="CU39" s="292">
        <f>AE39</f>
        <v>0</v>
      </c>
      <c r="CV39" s="292">
        <f>AI39</f>
        <v>0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6769</v>
      </c>
      <c r="DB39" s="292">
        <f>BL39</f>
        <v>0</v>
      </c>
      <c r="DC39" s="292">
        <f>BM39</f>
        <v>6769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111369</v>
      </c>
      <c r="E40" s="292">
        <f>SUM(F40,J40,N40,R40,V40,Z40)</f>
        <v>91089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65795</v>
      </c>
      <c r="K40" s="292">
        <v>70</v>
      </c>
      <c r="L40" s="292">
        <v>65725</v>
      </c>
      <c r="M40" s="292">
        <v>0</v>
      </c>
      <c r="N40" s="292">
        <f>SUM(O40:Q40)</f>
        <v>7995</v>
      </c>
      <c r="O40" s="292">
        <v>7995</v>
      </c>
      <c r="P40" s="292">
        <v>0</v>
      </c>
      <c r="Q40" s="292">
        <v>0</v>
      </c>
      <c r="R40" s="292">
        <f>SUM(S40:U40)</f>
        <v>15567</v>
      </c>
      <c r="S40" s="292">
        <v>619</v>
      </c>
      <c r="T40" s="292">
        <v>14948</v>
      </c>
      <c r="U40" s="292">
        <v>0</v>
      </c>
      <c r="V40" s="292">
        <f>SUM(W40:Y40)</f>
        <v>156</v>
      </c>
      <c r="W40" s="292">
        <v>0</v>
      </c>
      <c r="X40" s="292">
        <v>156</v>
      </c>
      <c r="Y40" s="292">
        <v>0</v>
      </c>
      <c r="Z40" s="292">
        <f>SUM(AA40:AC40)</f>
        <v>1576</v>
      </c>
      <c r="AA40" s="292">
        <v>0</v>
      </c>
      <c r="AB40" s="292">
        <v>1576</v>
      </c>
      <c r="AC40" s="292">
        <v>0</v>
      </c>
      <c r="AD40" s="292">
        <f>SUM(AE40,AI40,AM40,AQ40,AU40,AY40)</f>
        <v>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20280</v>
      </c>
      <c r="BD40" s="292">
        <f>SUM(BE40:BJ40)</f>
        <v>3239</v>
      </c>
      <c r="BE40" s="292">
        <v>0</v>
      </c>
      <c r="BF40" s="292">
        <v>601</v>
      </c>
      <c r="BG40" s="292">
        <v>75</v>
      </c>
      <c r="BH40" s="292">
        <v>858</v>
      </c>
      <c r="BI40" s="292">
        <v>0</v>
      </c>
      <c r="BJ40" s="292">
        <v>1705</v>
      </c>
      <c r="BK40" s="292">
        <f>SUM(BL40:BQ40)</f>
        <v>17041</v>
      </c>
      <c r="BL40" s="292">
        <v>0</v>
      </c>
      <c r="BM40" s="292">
        <v>16816</v>
      </c>
      <c r="BN40" s="292">
        <v>0</v>
      </c>
      <c r="BO40" s="292">
        <v>225</v>
      </c>
      <c r="BP40" s="292">
        <v>0</v>
      </c>
      <c r="BQ40" s="292">
        <v>0</v>
      </c>
      <c r="BR40" s="292">
        <f>SUM(BY40,CF40)</f>
        <v>94328</v>
      </c>
      <c r="BS40" s="292">
        <f>SUM(BZ40,CG40)</f>
        <v>0</v>
      </c>
      <c r="BT40" s="292">
        <f>SUM(CA40,CH40)</f>
        <v>66396</v>
      </c>
      <c r="BU40" s="292">
        <f>SUM(CB40,CI40)</f>
        <v>8070</v>
      </c>
      <c r="BV40" s="292">
        <f>SUM(CC40,CJ40)</f>
        <v>16425</v>
      </c>
      <c r="BW40" s="292">
        <f>SUM(CD40,CK40)</f>
        <v>156</v>
      </c>
      <c r="BX40" s="292">
        <f>SUM(CE40,CL40)</f>
        <v>3281</v>
      </c>
      <c r="BY40" s="292">
        <f>SUM(BZ40:CE40)</f>
        <v>91089</v>
      </c>
      <c r="BZ40" s="292">
        <f>F40</f>
        <v>0</v>
      </c>
      <c r="CA40" s="292">
        <f>J40</f>
        <v>65795</v>
      </c>
      <c r="CB40" s="292">
        <f>N40</f>
        <v>7995</v>
      </c>
      <c r="CC40" s="292">
        <f>R40</f>
        <v>15567</v>
      </c>
      <c r="CD40" s="292">
        <f>V40</f>
        <v>156</v>
      </c>
      <c r="CE40" s="292">
        <f>Z40</f>
        <v>1576</v>
      </c>
      <c r="CF40" s="292">
        <f>SUM(CG40:CL40)</f>
        <v>3239</v>
      </c>
      <c r="CG40" s="292">
        <f>BE40</f>
        <v>0</v>
      </c>
      <c r="CH40" s="292">
        <f>BF40</f>
        <v>601</v>
      </c>
      <c r="CI40" s="292">
        <f>BG40</f>
        <v>75</v>
      </c>
      <c r="CJ40" s="292">
        <f>BH40</f>
        <v>858</v>
      </c>
      <c r="CK40" s="292">
        <f>BI40</f>
        <v>0</v>
      </c>
      <c r="CL40" s="292">
        <f>BJ40</f>
        <v>1705</v>
      </c>
      <c r="CM40" s="292">
        <f>SUM(CT40,DA40)</f>
        <v>17041</v>
      </c>
      <c r="CN40" s="292">
        <f>SUM(CU40,DB40)</f>
        <v>0</v>
      </c>
      <c r="CO40" s="292">
        <f>SUM(CV40,DC40)</f>
        <v>16816</v>
      </c>
      <c r="CP40" s="292">
        <f>SUM(CW40,DD40)</f>
        <v>0</v>
      </c>
      <c r="CQ40" s="292">
        <f>SUM(CX40,DE40)</f>
        <v>225</v>
      </c>
      <c r="CR40" s="292">
        <f>SUM(CY40,DF40)</f>
        <v>0</v>
      </c>
      <c r="CS40" s="292">
        <f>SUM(CZ40,DG40)</f>
        <v>0</v>
      </c>
      <c r="CT40" s="292">
        <f>SUM(CU40:CZ40)</f>
        <v>0</v>
      </c>
      <c r="CU40" s="292">
        <f>AE40</f>
        <v>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17041</v>
      </c>
      <c r="DB40" s="292">
        <f>BL40</f>
        <v>0</v>
      </c>
      <c r="DC40" s="292">
        <f>BM40</f>
        <v>16816</v>
      </c>
      <c r="DD40" s="292">
        <f>BN40</f>
        <v>0</v>
      </c>
      <c r="DE40" s="292">
        <f>BO40</f>
        <v>225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28135</v>
      </c>
      <c r="E41" s="292">
        <f>SUM(F41,J41,N41,R41,V41,Z41)</f>
        <v>26688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12408</v>
      </c>
      <c r="K41" s="292">
        <v>0</v>
      </c>
      <c r="L41" s="292">
        <v>12408</v>
      </c>
      <c r="M41" s="292">
        <v>0</v>
      </c>
      <c r="N41" s="292">
        <f>SUM(O41:Q41)</f>
        <v>4011</v>
      </c>
      <c r="O41" s="292">
        <v>0</v>
      </c>
      <c r="P41" s="292">
        <v>4011</v>
      </c>
      <c r="Q41" s="292">
        <v>0</v>
      </c>
      <c r="R41" s="292">
        <f>SUM(S41:U41)</f>
        <v>9139</v>
      </c>
      <c r="S41" s="292">
        <v>0</v>
      </c>
      <c r="T41" s="292">
        <v>9139</v>
      </c>
      <c r="U41" s="292">
        <v>0</v>
      </c>
      <c r="V41" s="292">
        <f>SUM(W41:Y41)</f>
        <v>46</v>
      </c>
      <c r="W41" s="292">
        <v>0</v>
      </c>
      <c r="X41" s="292">
        <v>46</v>
      </c>
      <c r="Y41" s="292">
        <v>0</v>
      </c>
      <c r="Z41" s="292">
        <f>SUM(AA41:AC41)</f>
        <v>1084</v>
      </c>
      <c r="AA41" s="292">
        <v>0</v>
      </c>
      <c r="AB41" s="292">
        <v>1084</v>
      </c>
      <c r="AC41" s="292">
        <v>0</v>
      </c>
      <c r="AD41" s="292">
        <f>SUM(AE41,AI41,AM41,AQ41,AU41,AY41)</f>
        <v>1447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1447</v>
      </c>
      <c r="AJ41" s="292">
        <v>0</v>
      </c>
      <c r="AK41" s="292">
        <v>0</v>
      </c>
      <c r="AL41" s="292">
        <v>1447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0</v>
      </c>
      <c r="BD41" s="292">
        <f>SUM(BE41:BJ41)</f>
        <v>0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f>SUM(BL41:BQ41)</f>
        <v>0</v>
      </c>
      <c r="BL41" s="292">
        <v>0</v>
      </c>
      <c r="BM41" s="292">
        <v>0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26688</v>
      </c>
      <c r="BS41" s="292">
        <f>SUM(BZ41,CG41)</f>
        <v>0</v>
      </c>
      <c r="BT41" s="292">
        <f>SUM(CA41,CH41)</f>
        <v>12408</v>
      </c>
      <c r="BU41" s="292">
        <f>SUM(CB41,CI41)</f>
        <v>4011</v>
      </c>
      <c r="BV41" s="292">
        <f>SUM(CC41,CJ41)</f>
        <v>9139</v>
      </c>
      <c r="BW41" s="292">
        <f>SUM(CD41,CK41)</f>
        <v>46</v>
      </c>
      <c r="BX41" s="292">
        <f>SUM(CE41,CL41)</f>
        <v>1084</v>
      </c>
      <c r="BY41" s="292">
        <f>SUM(BZ41:CE41)</f>
        <v>26688</v>
      </c>
      <c r="BZ41" s="292">
        <f>F41</f>
        <v>0</v>
      </c>
      <c r="CA41" s="292">
        <f>J41</f>
        <v>12408</v>
      </c>
      <c r="CB41" s="292">
        <f>N41</f>
        <v>4011</v>
      </c>
      <c r="CC41" s="292">
        <f>R41</f>
        <v>9139</v>
      </c>
      <c r="CD41" s="292">
        <f>V41</f>
        <v>46</v>
      </c>
      <c r="CE41" s="292">
        <f>Z41</f>
        <v>1084</v>
      </c>
      <c r="CF41" s="292">
        <f>SUM(CG41:CL41)</f>
        <v>0</v>
      </c>
      <c r="CG41" s="292">
        <f>BE41</f>
        <v>0</v>
      </c>
      <c r="CH41" s="292">
        <f>BF41</f>
        <v>0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0</v>
      </c>
      <c r="CM41" s="292">
        <f>SUM(CT41,DA41)</f>
        <v>1447</v>
      </c>
      <c r="CN41" s="292">
        <f>SUM(CU41,DB41)</f>
        <v>0</v>
      </c>
      <c r="CO41" s="292">
        <f>SUM(CV41,DC41)</f>
        <v>1447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1447</v>
      </c>
      <c r="CU41" s="292">
        <f>AE41</f>
        <v>0</v>
      </c>
      <c r="CV41" s="292">
        <f>AI41</f>
        <v>1447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0</v>
      </c>
      <c r="DB41" s="292">
        <f>BL41</f>
        <v>0</v>
      </c>
      <c r="DC41" s="292">
        <f>BM41</f>
        <v>0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47159</v>
      </c>
      <c r="E42" s="292">
        <f>SUM(F42,J42,N42,R42,V42,Z42)</f>
        <v>43216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28129</v>
      </c>
      <c r="K42" s="292">
        <v>5</v>
      </c>
      <c r="L42" s="292">
        <v>28124</v>
      </c>
      <c r="M42" s="292">
        <v>0</v>
      </c>
      <c r="N42" s="292">
        <f>SUM(O42:Q42)</f>
        <v>1780</v>
      </c>
      <c r="O42" s="292">
        <v>2</v>
      </c>
      <c r="P42" s="292">
        <v>1778</v>
      </c>
      <c r="Q42" s="292">
        <v>0</v>
      </c>
      <c r="R42" s="292">
        <f>SUM(S42:U42)</f>
        <v>11827</v>
      </c>
      <c r="S42" s="292">
        <v>0</v>
      </c>
      <c r="T42" s="292">
        <v>11827</v>
      </c>
      <c r="U42" s="292">
        <v>0</v>
      </c>
      <c r="V42" s="292">
        <f>SUM(W42:Y42)</f>
        <v>77</v>
      </c>
      <c r="W42" s="292">
        <v>0</v>
      </c>
      <c r="X42" s="292">
        <v>77</v>
      </c>
      <c r="Y42" s="292">
        <v>0</v>
      </c>
      <c r="Z42" s="292">
        <f>SUM(AA42:AC42)</f>
        <v>1403</v>
      </c>
      <c r="AA42" s="292">
        <v>1</v>
      </c>
      <c r="AB42" s="292">
        <v>1402</v>
      </c>
      <c r="AC42" s="292">
        <v>0</v>
      </c>
      <c r="AD42" s="292">
        <f>SUM(AE42,AI42,AM42,AQ42,AU42,AY42)</f>
        <v>3653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3615</v>
      </c>
      <c r="AJ42" s="292">
        <v>0</v>
      </c>
      <c r="AK42" s="292">
        <v>0</v>
      </c>
      <c r="AL42" s="292">
        <v>3615</v>
      </c>
      <c r="AM42" s="292">
        <f>SUM(AN42:AP42)</f>
        <v>38</v>
      </c>
      <c r="AN42" s="292">
        <v>0</v>
      </c>
      <c r="AO42" s="292">
        <v>0</v>
      </c>
      <c r="AP42" s="292">
        <v>38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290</v>
      </c>
      <c r="BD42" s="292">
        <f>SUM(BE42:BJ42)</f>
        <v>71</v>
      </c>
      <c r="BE42" s="292">
        <v>0</v>
      </c>
      <c r="BF42" s="292">
        <v>0</v>
      </c>
      <c r="BG42" s="292">
        <v>0</v>
      </c>
      <c r="BH42" s="292">
        <v>38</v>
      </c>
      <c r="BI42" s="292">
        <v>0</v>
      </c>
      <c r="BJ42" s="292">
        <v>33</v>
      </c>
      <c r="BK42" s="292">
        <f>SUM(BL42:BQ42)</f>
        <v>219</v>
      </c>
      <c r="BL42" s="292">
        <v>0</v>
      </c>
      <c r="BM42" s="292">
        <v>219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43287</v>
      </c>
      <c r="BS42" s="292">
        <f>SUM(BZ42,CG42)</f>
        <v>0</v>
      </c>
      <c r="BT42" s="292">
        <f>SUM(CA42,CH42)</f>
        <v>28129</v>
      </c>
      <c r="BU42" s="292">
        <f>SUM(CB42,CI42)</f>
        <v>1780</v>
      </c>
      <c r="BV42" s="292">
        <f>SUM(CC42,CJ42)</f>
        <v>11865</v>
      </c>
      <c r="BW42" s="292">
        <f>SUM(CD42,CK42)</f>
        <v>77</v>
      </c>
      <c r="BX42" s="292">
        <f>SUM(CE42,CL42)</f>
        <v>1436</v>
      </c>
      <c r="BY42" s="292">
        <f>SUM(BZ42:CE42)</f>
        <v>43216</v>
      </c>
      <c r="BZ42" s="292">
        <f>F42</f>
        <v>0</v>
      </c>
      <c r="CA42" s="292">
        <f>J42</f>
        <v>28129</v>
      </c>
      <c r="CB42" s="292">
        <f>N42</f>
        <v>1780</v>
      </c>
      <c r="CC42" s="292">
        <f>R42</f>
        <v>11827</v>
      </c>
      <c r="CD42" s="292">
        <f>V42</f>
        <v>77</v>
      </c>
      <c r="CE42" s="292">
        <f>Z42</f>
        <v>1403</v>
      </c>
      <c r="CF42" s="292">
        <f>SUM(CG42:CL42)</f>
        <v>71</v>
      </c>
      <c r="CG42" s="292">
        <f>BE42</f>
        <v>0</v>
      </c>
      <c r="CH42" s="292">
        <f>BF42</f>
        <v>0</v>
      </c>
      <c r="CI42" s="292">
        <f>BG42</f>
        <v>0</v>
      </c>
      <c r="CJ42" s="292">
        <f>BH42</f>
        <v>38</v>
      </c>
      <c r="CK42" s="292">
        <f>BI42</f>
        <v>0</v>
      </c>
      <c r="CL42" s="292">
        <f>BJ42</f>
        <v>33</v>
      </c>
      <c r="CM42" s="292">
        <f>SUM(CT42,DA42)</f>
        <v>3872</v>
      </c>
      <c r="CN42" s="292">
        <f>SUM(CU42,DB42)</f>
        <v>0</v>
      </c>
      <c r="CO42" s="292">
        <f>SUM(CV42,DC42)</f>
        <v>3834</v>
      </c>
      <c r="CP42" s="292">
        <f>SUM(CW42,DD42)</f>
        <v>38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3653</v>
      </c>
      <c r="CU42" s="292">
        <f>AE42</f>
        <v>0</v>
      </c>
      <c r="CV42" s="292">
        <f>AI42</f>
        <v>3615</v>
      </c>
      <c r="CW42" s="292">
        <f>AM42</f>
        <v>38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219</v>
      </c>
      <c r="DB42" s="292">
        <f>BL42</f>
        <v>0</v>
      </c>
      <c r="DC42" s="292">
        <f>BM42</f>
        <v>219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43175</v>
      </c>
      <c r="E43" s="292">
        <f>SUM(F43,J43,N43,R43,V43,Z43)</f>
        <v>38006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22464</v>
      </c>
      <c r="K43" s="292">
        <v>0</v>
      </c>
      <c r="L43" s="292">
        <v>22464</v>
      </c>
      <c r="M43" s="292">
        <v>0</v>
      </c>
      <c r="N43" s="292">
        <f>SUM(O43:Q43)</f>
        <v>1474</v>
      </c>
      <c r="O43" s="292">
        <v>0</v>
      </c>
      <c r="P43" s="292">
        <v>1474</v>
      </c>
      <c r="Q43" s="292">
        <v>0</v>
      </c>
      <c r="R43" s="292">
        <f>SUM(S43:U43)</f>
        <v>12792</v>
      </c>
      <c r="S43" s="292">
        <v>0</v>
      </c>
      <c r="T43" s="292">
        <v>12792</v>
      </c>
      <c r="U43" s="292">
        <v>0</v>
      </c>
      <c r="V43" s="292">
        <f>SUM(W43:Y43)</f>
        <v>69</v>
      </c>
      <c r="W43" s="292">
        <v>0</v>
      </c>
      <c r="X43" s="292">
        <v>69</v>
      </c>
      <c r="Y43" s="292">
        <v>0</v>
      </c>
      <c r="Z43" s="292">
        <f>SUM(AA43:AC43)</f>
        <v>1207</v>
      </c>
      <c r="AA43" s="292">
        <v>0</v>
      </c>
      <c r="AB43" s="292">
        <v>1207</v>
      </c>
      <c r="AC43" s="292">
        <v>0</v>
      </c>
      <c r="AD43" s="292">
        <f>SUM(AE43,AI43,AM43,AQ43,AU43,AY43)</f>
        <v>0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0</v>
      </c>
      <c r="AJ43" s="292">
        <v>0</v>
      </c>
      <c r="AK43" s="292">
        <v>0</v>
      </c>
      <c r="AL43" s="292">
        <v>0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5169</v>
      </c>
      <c r="BD43" s="292">
        <f>SUM(BE43:BJ43)</f>
        <v>1480</v>
      </c>
      <c r="BE43" s="292">
        <v>0</v>
      </c>
      <c r="BF43" s="292">
        <v>844</v>
      </c>
      <c r="BG43" s="292">
        <v>247</v>
      </c>
      <c r="BH43" s="292">
        <v>125</v>
      </c>
      <c r="BI43" s="292">
        <v>0</v>
      </c>
      <c r="BJ43" s="292">
        <v>264</v>
      </c>
      <c r="BK43" s="292">
        <f>SUM(BL43:BQ43)</f>
        <v>3689</v>
      </c>
      <c r="BL43" s="292">
        <v>0</v>
      </c>
      <c r="BM43" s="292">
        <v>3689</v>
      </c>
      <c r="BN43" s="292">
        <v>0</v>
      </c>
      <c r="BO43" s="292">
        <v>0</v>
      </c>
      <c r="BP43" s="292">
        <v>0</v>
      </c>
      <c r="BQ43" s="292">
        <v>0</v>
      </c>
      <c r="BR43" s="292">
        <f>SUM(BY43,CF43)</f>
        <v>39486</v>
      </c>
      <c r="BS43" s="292">
        <f>SUM(BZ43,CG43)</f>
        <v>0</v>
      </c>
      <c r="BT43" s="292">
        <f>SUM(CA43,CH43)</f>
        <v>23308</v>
      </c>
      <c r="BU43" s="292">
        <f>SUM(CB43,CI43)</f>
        <v>1721</v>
      </c>
      <c r="BV43" s="292">
        <f>SUM(CC43,CJ43)</f>
        <v>12917</v>
      </c>
      <c r="BW43" s="292">
        <f>SUM(CD43,CK43)</f>
        <v>69</v>
      </c>
      <c r="BX43" s="292">
        <f>SUM(CE43,CL43)</f>
        <v>1471</v>
      </c>
      <c r="BY43" s="292">
        <f>SUM(BZ43:CE43)</f>
        <v>38006</v>
      </c>
      <c r="BZ43" s="292">
        <f>F43</f>
        <v>0</v>
      </c>
      <c r="CA43" s="292">
        <f>J43</f>
        <v>22464</v>
      </c>
      <c r="CB43" s="292">
        <f>N43</f>
        <v>1474</v>
      </c>
      <c r="CC43" s="292">
        <f>R43</f>
        <v>12792</v>
      </c>
      <c r="CD43" s="292">
        <f>V43</f>
        <v>69</v>
      </c>
      <c r="CE43" s="292">
        <f>Z43</f>
        <v>1207</v>
      </c>
      <c r="CF43" s="292">
        <f>SUM(CG43:CL43)</f>
        <v>1480</v>
      </c>
      <c r="CG43" s="292">
        <f>BE43</f>
        <v>0</v>
      </c>
      <c r="CH43" s="292">
        <f>BF43</f>
        <v>844</v>
      </c>
      <c r="CI43" s="292">
        <f>BG43</f>
        <v>247</v>
      </c>
      <c r="CJ43" s="292">
        <f>BH43</f>
        <v>125</v>
      </c>
      <c r="CK43" s="292">
        <f>BI43</f>
        <v>0</v>
      </c>
      <c r="CL43" s="292">
        <f>BJ43</f>
        <v>264</v>
      </c>
      <c r="CM43" s="292">
        <f>SUM(CT43,DA43)</f>
        <v>3689</v>
      </c>
      <c r="CN43" s="292">
        <f>SUM(CU43,DB43)</f>
        <v>0</v>
      </c>
      <c r="CO43" s="292">
        <f>SUM(CV43,DC43)</f>
        <v>3689</v>
      </c>
      <c r="CP43" s="292">
        <f>SUM(CW43,DD43)</f>
        <v>0</v>
      </c>
      <c r="CQ43" s="292">
        <f>SUM(CX43,DE43)</f>
        <v>0</v>
      </c>
      <c r="CR43" s="292">
        <f>SUM(CY43,DF43)</f>
        <v>0</v>
      </c>
      <c r="CS43" s="292">
        <f>SUM(CZ43,DG43)</f>
        <v>0</v>
      </c>
      <c r="CT43" s="292">
        <f>SUM(CU43:CZ43)</f>
        <v>0</v>
      </c>
      <c r="CU43" s="292">
        <f>AE43</f>
        <v>0</v>
      </c>
      <c r="CV43" s="292">
        <f>AI43</f>
        <v>0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3689</v>
      </c>
      <c r="DB43" s="292">
        <f>BL43</f>
        <v>0</v>
      </c>
      <c r="DC43" s="292">
        <f>BM43</f>
        <v>3689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36710</v>
      </c>
      <c r="E44" s="292">
        <f>SUM(F44,J44,N44,R44,V44,Z44)</f>
        <v>31132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19312</v>
      </c>
      <c r="K44" s="292">
        <v>0</v>
      </c>
      <c r="L44" s="292">
        <v>19312</v>
      </c>
      <c r="M44" s="292">
        <v>0</v>
      </c>
      <c r="N44" s="292">
        <f>SUM(O44:Q44)</f>
        <v>2128</v>
      </c>
      <c r="O44" s="292">
        <v>0</v>
      </c>
      <c r="P44" s="292">
        <v>2128</v>
      </c>
      <c r="Q44" s="292">
        <v>0</v>
      </c>
      <c r="R44" s="292">
        <f>SUM(S44:U44)</f>
        <v>9142</v>
      </c>
      <c r="S44" s="292">
        <v>0</v>
      </c>
      <c r="T44" s="292">
        <v>9142</v>
      </c>
      <c r="U44" s="292">
        <v>0</v>
      </c>
      <c r="V44" s="292">
        <f>SUM(W44:Y44)</f>
        <v>55</v>
      </c>
      <c r="W44" s="292">
        <v>0</v>
      </c>
      <c r="X44" s="292">
        <v>55</v>
      </c>
      <c r="Y44" s="292">
        <v>0</v>
      </c>
      <c r="Z44" s="292">
        <f>SUM(AA44:AC44)</f>
        <v>495</v>
      </c>
      <c r="AA44" s="292">
        <v>0</v>
      </c>
      <c r="AB44" s="292">
        <v>495</v>
      </c>
      <c r="AC44" s="292">
        <v>0</v>
      </c>
      <c r="AD44" s="292">
        <f>SUM(AE44,AI44,AM44,AQ44,AU44,AY44)</f>
        <v>4008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4008</v>
      </c>
      <c r="AJ44" s="292">
        <v>0</v>
      </c>
      <c r="AK44" s="292">
        <v>0</v>
      </c>
      <c r="AL44" s="292">
        <v>4008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1570</v>
      </c>
      <c r="BD44" s="292">
        <f>SUM(BE44:BJ44)</f>
        <v>1570</v>
      </c>
      <c r="BE44" s="292">
        <v>0</v>
      </c>
      <c r="BF44" s="292">
        <v>306</v>
      </c>
      <c r="BG44" s="292">
        <v>50</v>
      </c>
      <c r="BH44" s="292">
        <v>0</v>
      </c>
      <c r="BI44" s="292">
        <v>0</v>
      </c>
      <c r="BJ44" s="292">
        <v>1214</v>
      </c>
      <c r="BK44" s="292">
        <f>SUM(BL44:BQ44)</f>
        <v>0</v>
      </c>
      <c r="BL44" s="292">
        <v>0</v>
      </c>
      <c r="BM44" s="292">
        <v>0</v>
      </c>
      <c r="BN44" s="292">
        <v>0</v>
      </c>
      <c r="BO44" s="292">
        <v>0</v>
      </c>
      <c r="BP44" s="292">
        <v>0</v>
      </c>
      <c r="BQ44" s="292">
        <v>0</v>
      </c>
      <c r="BR44" s="292">
        <f>SUM(BY44,CF44)</f>
        <v>32702</v>
      </c>
      <c r="BS44" s="292">
        <f>SUM(BZ44,CG44)</f>
        <v>0</v>
      </c>
      <c r="BT44" s="292">
        <f>SUM(CA44,CH44)</f>
        <v>19618</v>
      </c>
      <c r="BU44" s="292">
        <f>SUM(CB44,CI44)</f>
        <v>2178</v>
      </c>
      <c r="BV44" s="292">
        <f>SUM(CC44,CJ44)</f>
        <v>9142</v>
      </c>
      <c r="BW44" s="292">
        <f>SUM(CD44,CK44)</f>
        <v>55</v>
      </c>
      <c r="BX44" s="292">
        <f>SUM(CE44,CL44)</f>
        <v>1709</v>
      </c>
      <c r="BY44" s="292">
        <f>SUM(BZ44:CE44)</f>
        <v>31132</v>
      </c>
      <c r="BZ44" s="292">
        <f>F44</f>
        <v>0</v>
      </c>
      <c r="CA44" s="292">
        <f>J44</f>
        <v>19312</v>
      </c>
      <c r="CB44" s="292">
        <f>N44</f>
        <v>2128</v>
      </c>
      <c r="CC44" s="292">
        <f>R44</f>
        <v>9142</v>
      </c>
      <c r="CD44" s="292">
        <f>V44</f>
        <v>55</v>
      </c>
      <c r="CE44" s="292">
        <f>Z44</f>
        <v>495</v>
      </c>
      <c r="CF44" s="292">
        <f>SUM(CG44:CL44)</f>
        <v>1570</v>
      </c>
      <c r="CG44" s="292">
        <f>BE44</f>
        <v>0</v>
      </c>
      <c r="CH44" s="292">
        <f>BF44</f>
        <v>306</v>
      </c>
      <c r="CI44" s="292">
        <f>BG44</f>
        <v>50</v>
      </c>
      <c r="CJ44" s="292">
        <f>BH44</f>
        <v>0</v>
      </c>
      <c r="CK44" s="292">
        <f>BI44</f>
        <v>0</v>
      </c>
      <c r="CL44" s="292">
        <f>BJ44</f>
        <v>1214</v>
      </c>
      <c r="CM44" s="292">
        <f>SUM(CT44,DA44)</f>
        <v>4008</v>
      </c>
      <c r="CN44" s="292">
        <f>SUM(CU44,DB44)</f>
        <v>0</v>
      </c>
      <c r="CO44" s="292">
        <f>SUM(CV44,DC44)</f>
        <v>4008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4008</v>
      </c>
      <c r="CU44" s="292">
        <f>AE44</f>
        <v>0</v>
      </c>
      <c r="CV44" s="292">
        <f>AI44</f>
        <v>4008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0</v>
      </c>
      <c r="DB44" s="292">
        <f>BL44</f>
        <v>0</v>
      </c>
      <c r="DC44" s="292">
        <f>BM44</f>
        <v>0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19</v>
      </c>
      <c r="DJ44" s="292">
        <v>0</v>
      </c>
      <c r="DK44" s="292">
        <v>0</v>
      </c>
      <c r="DL44" s="292">
        <v>19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29261</v>
      </c>
      <c r="E45" s="292">
        <f>SUM(F45,J45,N45,R45,V45,Z45)</f>
        <v>26858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14636</v>
      </c>
      <c r="K45" s="292">
        <v>0</v>
      </c>
      <c r="L45" s="292">
        <v>14636</v>
      </c>
      <c r="M45" s="292">
        <v>0</v>
      </c>
      <c r="N45" s="292">
        <f>SUM(O45:Q45)</f>
        <v>1866</v>
      </c>
      <c r="O45" s="292">
        <v>0</v>
      </c>
      <c r="P45" s="292">
        <v>1866</v>
      </c>
      <c r="Q45" s="292">
        <v>0</v>
      </c>
      <c r="R45" s="292">
        <f>SUM(S45:U45)</f>
        <v>9279</v>
      </c>
      <c r="S45" s="292">
        <v>0</v>
      </c>
      <c r="T45" s="292">
        <v>9279</v>
      </c>
      <c r="U45" s="292">
        <v>0</v>
      </c>
      <c r="V45" s="292">
        <f>SUM(W45:Y45)</f>
        <v>46</v>
      </c>
      <c r="W45" s="292">
        <v>0</v>
      </c>
      <c r="X45" s="292">
        <v>46</v>
      </c>
      <c r="Y45" s="292">
        <v>0</v>
      </c>
      <c r="Z45" s="292">
        <f>SUM(AA45:AC45)</f>
        <v>1031</v>
      </c>
      <c r="AA45" s="292">
        <v>8</v>
      </c>
      <c r="AB45" s="292">
        <v>1023</v>
      </c>
      <c r="AC45" s="292">
        <v>0</v>
      </c>
      <c r="AD45" s="292">
        <f>SUM(AE45,AI45,AM45,AQ45,AU45,AY45)</f>
        <v>2306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2306</v>
      </c>
      <c r="AJ45" s="292">
        <v>0</v>
      </c>
      <c r="AK45" s="292">
        <v>0</v>
      </c>
      <c r="AL45" s="292">
        <v>2306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97</v>
      </c>
      <c r="BD45" s="292">
        <f>SUM(BE45:BJ45)</f>
        <v>97</v>
      </c>
      <c r="BE45" s="292">
        <v>0</v>
      </c>
      <c r="BF45" s="292">
        <v>0</v>
      </c>
      <c r="BG45" s="292">
        <v>0</v>
      </c>
      <c r="BH45" s="292">
        <v>26</v>
      </c>
      <c r="BI45" s="292">
        <v>0</v>
      </c>
      <c r="BJ45" s="292">
        <v>71</v>
      </c>
      <c r="BK45" s="292">
        <f>SUM(BL45:BQ45)</f>
        <v>0</v>
      </c>
      <c r="BL45" s="292">
        <v>0</v>
      </c>
      <c r="BM45" s="292">
        <v>0</v>
      </c>
      <c r="BN45" s="292">
        <v>0</v>
      </c>
      <c r="BO45" s="292">
        <v>0</v>
      </c>
      <c r="BP45" s="292">
        <v>0</v>
      </c>
      <c r="BQ45" s="292">
        <v>0</v>
      </c>
      <c r="BR45" s="292">
        <f>SUM(BY45,CF45)</f>
        <v>26955</v>
      </c>
      <c r="BS45" s="292">
        <f>SUM(BZ45,CG45)</f>
        <v>0</v>
      </c>
      <c r="BT45" s="292">
        <f>SUM(CA45,CH45)</f>
        <v>14636</v>
      </c>
      <c r="BU45" s="292">
        <f>SUM(CB45,CI45)</f>
        <v>1866</v>
      </c>
      <c r="BV45" s="292">
        <f>SUM(CC45,CJ45)</f>
        <v>9305</v>
      </c>
      <c r="BW45" s="292">
        <f>SUM(CD45,CK45)</f>
        <v>46</v>
      </c>
      <c r="BX45" s="292">
        <f>SUM(CE45,CL45)</f>
        <v>1102</v>
      </c>
      <c r="BY45" s="292">
        <f>SUM(BZ45:CE45)</f>
        <v>26858</v>
      </c>
      <c r="BZ45" s="292">
        <f>F45</f>
        <v>0</v>
      </c>
      <c r="CA45" s="292">
        <f>J45</f>
        <v>14636</v>
      </c>
      <c r="CB45" s="292">
        <f>N45</f>
        <v>1866</v>
      </c>
      <c r="CC45" s="292">
        <f>R45</f>
        <v>9279</v>
      </c>
      <c r="CD45" s="292">
        <f>V45</f>
        <v>46</v>
      </c>
      <c r="CE45" s="292">
        <f>Z45</f>
        <v>1031</v>
      </c>
      <c r="CF45" s="292">
        <f>SUM(CG45:CL45)</f>
        <v>97</v>
      </c>
      <c r="CG45" s="292">
        <f>BE45</f>
        <v>0</v>
      </c>
      <c r="CH45" s="292">
        <f>BF45</f>
        <v>0</v>
      </c>
      <c r="CI45" s="292">
        <f>BG45</f>
        <v>0</v>
      </c>
      <c r="CJ45" s="292">
        <f>BH45</f>
        <v>26</v>
      </c>
      <c r="CK45" s="292">
        <f>BI45</f>
        <v>0</v>
      </c>
      <c r="CL45" s="292">
        <f>BJ45</f>
        <v>71</v>
      </c>
      <c r="CM45" s="292">
        <f>SUM(CT45,DA45)</f>
        <v>2306</v>
      </c>
      <c r="CN45" s="292">
        <f>SUM(CU45,DB45)</f>
        <v>0</v>
      </c>
      <c r="CO45" s="292">
        <f>SUM(CV45,DC45)</f>
        <v>2306</v>
      </c>
      <c r="CP45" s="292">
        <f>SUM(CW45,DD45)</f>
        <v>0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2306</v>
      </c>
      <c r="CU45" s="292">
        <f>AE45</f>
        <v>0</v>
      </c>
      <c r="CV45" s="292">
        <f>AI45</f>
        <v>2306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0</v>
      </c>
      <c r="DB45" s="292">
        <f>BL45</f>
        <v>0</v>
      </c>
      <c r="DC45" s="292">
        <f>BM45</f>
        <v>0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19485</v>
      </c>
      <c r="E46" s="292">
        <f>SUM(F46,J46,N46,R46,V46,Z46)</f>
        <v>16473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10159</v>
      </c>
      <c r="K46" s="292">
        <v>0</v>
      </c>
      <c r="L46" s="292">
        <v>10159</v>
      </c>
      <c r="M46" s="292">
        <v>0</v>
      </c>
      <c r="N46" s="292">
        <f>SUM(O46:Q46)</f>
        <v>726</v>
      </c>
      <c r="O46" s="292">
        <v>0</v>
      </c>
      <c r="P46" s="292">
        <v>726</v>
      </c>
      <c r="Q46" s="292">
        <v>0</v>
      </c>
      <c r="R46" s="292">
        <f>SUM(S46:U46)</f>
        <v>5068</v>
      </c>
      <c r="S46" s="292">
        <v>0</v>
      </c>
      <c r="T46" s="292">
        <v>5068</v>
      </c>
      <c r="U46" s="292">
        <v>0</v>
      </c>
      <c r="V46" s="292">
        <f>SUM(W46:Y46)</f>
        <v>33</v>
      </c>
      <c r="W46" s="292">
        <v>0</v>
      </c>
      <c r="X46" s="292">
        <v>33</v>
      </c>
      <c r="Y46" s="292">
        <v>0</v>
      </c>
      <c r="Z46" s="292">
        <f>SUM(AA46:AC46)</f>
        <v>487</v>
      </c>
      <c r="AA46" s="292">
        <v>0</v>
      </c>
      <c r="AB46" s="292">
        <v>487</v>
      </c>
      <c r="AC46" s="292">
        <v>0</v>
      </c>
      <c r="AD46" s="292">
        <f>SUM(AE46,AI46,AM46,AQ46,AU46,AY46)</f>
        <v>2692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2692</v>
      </c>
      <c r="AJ46" s="292">
        <v>0</v>
      </c>
      <c r="AK46" s="292">
        <v>0</v>
      </c>
      <c r="AL46" s="292">
        <v>2692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320</v>
      </c>
      <c r="BD46" s="292">
        <f>SUM(BE46:BJ46)</f>
        <v>307</v>
      </c>
      <c r="BE46" s="292">
        <v>0</v>
      </c>
      <c r="BF46" s="292">
        <v>67</v>
      </c>
      <c r="BG46" s="292">
        <v>0</v>
      </c>
      <c r="BH46" s="292">
        <v>0</v>
      </c>
      <c r="BI46" s="292">
        <v>0</v>
      </c>
      <c r="BJ46" s="292">
        <v>240</v>
      </c>
      <c r="BK46" s="292">
        <f>SUM(BL46:BQ46)</f>
        <v>13</v>
      </c>
      <c r="BL46" s="292">
        <v>0</v>
      </c>
      <c r="BM46" s="292">
        <v>13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16780</v>
      </c>
      <c r="BS46" s="292">
        <f>SUM(BZ46,CG46)</f>
        <v>0</v>
      </c>
      <c r="BT46" s="292">
        <f>SUM(CA46,CH46)</f>
        <v>10226</v>
      </c>
      <c r="BU46" s="292">
        <f>SUM(CB46,CI46)</f>
        <v>726</v>
      </c>
      <c r="BV46" s="292">
        <f>SUM(CC46,CJ46)</f>
        <v>5068</v>
      </c>
      <c r="BW46" s="292">
        <f>SUM(CD46,CK46)</f>
        <v>33</v>
      </c>
      <c r="BX46" s="292">
        <f>SUM(CE46,CL46)</f>
        <v>727</v>
      </c>
      <c r="BY46" s="292">
        <f>SUM(BZ46:CE46)</f>
        <v>16473</v>
      </c>
      <c r="BZ46" s="292">
        <f>F46</f>
        <v>0</v>
      </c>
      <c r="CA46" s="292">
        <f>J46</f>
        <v>10159</v>
      </c>
      <c r="CB46" s="292">
        <f>N46</f>
        <v>726</v>
      </c>
      <c r="CC46" s="292">
        <f>R46</f>
        <v>5068</v>
      </c>
      <c r="CD46" s="292">
        <f>V46</f>
        <v>33</v>
      </c>
      <c r="CE46" s="292">
        <f>Z46</f>
        <v>487</v>
      </c>
      <c r="CF46" s="292">
        <f>SUM(CG46:CL46)</f>
        <v>307</v>
      </c>
      <c r="CG46" s="292">
        <f>BE46</f>
        <v>0</v>
      </c>
      <c r="CH46" s="292">
        <f>BF46</f>
        <v>67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240</v>
      </c>
      <c r="CM46" s="292">
        <f>SUM(CT46,DA46)</f>
        <v>2705</v>
      </c>
      <c r="CN46" s="292">
        <f>SUM(CU46,DB46)</f>
        <v>0</v>
      </c>
      <c r="CO46" s="292">
        <f>SUM(CV46,DC46)</f>
        <v>2705</v>
      </c>
      <c r="CP46" s="292">
        <f>SUM(CW46,DD46)</f>
        <v>0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2692</v>
      </c>
      <c r="CU46" s="292">
        <f>AE46</f>
        <v>0</v>
      </c>
      <c r="CV46" s="292">
        <f>AI46</f>
        <v>2692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13</v>
      </c>
      <c r="DB46" s="292">
        <f>BL46</f>
        <v>0</v>
      </c>
      <c r="DC46" s="292">
        <f>BM46</f>
        <v>13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15656</v>
      </c>
      <c r="E47" s="292">
        <f>SUM(F47,J47,N47,R47,V47,Z47)</f>
        <v>13644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8869</v>
      </c>
      <c r="K47" s="292">
        <v>0</v>
      </c>
      <c r="L47" s="292">
        <v>8869</v>
      </c>
      <c r="M47" s="292">
        <v>0</v>
      </c>
      <c r="N47" s="292">
        <f>SUM(O47:Q47)</f>
        <v>511</v>
      </c>
      <c r="O47" s="292">
        <v>0</v>
      </c>
      <c r="P47" s="292">
        <v>511</v>
      </c>
      <c r="Q47" s="292">
        <v>0</v>
      </c>
      <c r="R47" s="292">
        <f>SUM(S47:U47)</f>
        <v>3823</v>
      </c>
      <c r="S47" s="292">
        <v>0</v>
      </c>
      <c r="T47" s="292">
        <v>3823</v>
      </c>
      <c r="U47" s="292">
        <v>0</v>
      </c>
      <c r="V47" s="292">
        <f>SUM(W47:Y47)</f>
        <v>22</v>
      </c>
      <c r="W47" s="292">
        <v>0</v>
      </c>
      <c r="X47" s="292">
        <v>22</v>
      </c>
      <c r="Y47" s="292">
        <v>0</v>
      </c>
      <c r="Z47" s="292">
        <f>SUM(AA47:AC47)</f>
        <v>419</v>
      </c>
      <c r="AA47" s="292">
        <v>0</v>
      </c>
      <c r="AB47" s="292">
        <v>419</v>
      </c>
      <c r="AC47" s="292">
        <v>0</v>
      </c>
      <c r="AD47" s="292">
        <f>SUM(AE47,AI47,AM47,AQ47,AU47,AY47)</f>
        <v>1640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1640</v>
      </c>
      <c r="AJ47" s="292">
        <v>0</v>
      </c>
      <c r="AK47" s="292">
        <v>0</v>
      </c>
      <c r="AL47" s="292">
        <v>1640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372</v>
      </c>
      <c r="BD47" s="292">
        <f>SUM(BE47:BJ47)</f>
        <v>337</v>
      </c>
      <c r="BE47" s="292">
        <v>0</v>
      </c>
      <c r="BF47" s="292">
        <v>0</v>
      </c>
      <c r="BG47" s="292">
        <v>49</v>
      </c>
      <c r="BH47" s="292">
        <v>0</v>
      </c>
      <c r="BI47" s="292">
        <v>0</v>
      </c>
      <c r="BJ47" s="292">
        <v>288</v>
      </c>
      <c r="BK47" s="292">
        <f>SUM(BL47:BQ47)</f>
        <v>35</v>
      </c>
      <c r="BL47" s="292">
        <v>0</v>
      </c>
      <c r="BM47" s="292">
        <v>35</v>
      </c>
      <c r="BN47" s="292">
        <v>0</v>
      </c>
      <c r="BO47" s="292">
        <v>0</v>
      </c>
      <c r="BP47" s="292">
        <v>0</v>
      </c>
      <c r="BQ47" s="292">
        <v>0</v>
      </c>
      <c r="BR47" s="292">
        <f>SUM(BY47,CF47)</f>
        <v>13981</v>
      </c>
      <c r="BS47" s="292">
        <f>SUM(BZ47,CG47)</f>
        <v>0</v>
      </c>
      <c r="BT47" s="292">
        <f>SUM(CA47,CH47)</f>
        <v>8869</v>
      </c>
      <c r="BU47" s="292">
        <f>SUM(CB47,CI47)</f>
        <v>560</v>
      </c>
      <c r="BV47" s="292">
        <f>SUM(CC47,CJ47)</f>
        <v>3823</v>
      </c>
      <c r="BW47" s="292">
        <f>SUM(CD47,CK47)</f>
        <v>22</v>
      </c>
      <c r="BX47" s="292">
        <f>SUM(CE47,CL47)</f>
        <v>707</v>
      </c>
      <c r="BY47" s="292">
        <f>SUM(BZ47:CE47)</f>
        <v>13644</v>
      </c>
      <c r="BZ47" s="292">
        <f>F47</f>
        <v>0</v>
      </c>
      <c r="CA47" s="292">
        <f>J47</f>
        <v>8869</v>
      </c>
      <c r="CB47" s="292">
        <f>N47</f>
        <v>511</v>
      </c>
      <c r="CC47" s="292">
        <f>R47</f>
        <v>3823</v>
      </c>
      <c r="CD47" s="292">
        <f>V47</f>
        <v>22</v>
      </c>
      <c r="CE47" s="292">
        <f>Z47</f>
        <v>419</v>
      </c>
      <c r="CF47" s="292">
        <f>SUM(CG47:CL47)</f>
        <v>337</v>
      </c>
      <c r="CG47" s="292">
        <f>BE47</f>
        <v>0</v>
      </c>
      <c r="CH47" s="292">
        <f>BF47</f>
        <v>0</v>
      </c>
      <c r="CI47" s="292">
        <f>BG47</f>
        <v>49</v>
      </c>
      <c r="CJ47" s="292">
        <f>BH47</f>
        <v>0</v>
      </c>
      <c r="CK47" s="292">
        <f>BI47</f>
        <v>0</v>
      </c>
      <c r="CL47" s="292">
        <f>BJ47</f>
        <v>288</v>
      </c>
      <c r="CM47" s="292">
        <f>SUM(CT47,DA47)</f>
        <v>1675</v>
      </c>
      <c r="CN47" s="292">
        <f>SUM(CU47,DB47)</f>
        <v>0</v>
      </c>
      <c r="CO47" s="292">
        <f>SUM(CV47,DC47)</f>
        <v>1675</v>
      </c>
      <c r="CP47" s="292">
        <f>SUM(CW47,DD47)</f>
        <v>0</v>
      </c>
      <c r="CQ47" s="292">
        <f>SUM(CX47,DE47)</f>
        <v>0</v>
      </c>
      <c r="CR47" s="292">
        <f>SUM(CY47,DF47)</f>
        <v>0</v>
      </c>
      <c r="CS47" s="292">
        <f>SUM(CZ47,DG47)</f>
        <v>0</v>
      </c>
      <c r="CT47" s="292">
        <f>SUM(CU47:CZ47)</f>
        <v>1640</v>
      </c>
      <c r="CU47" s="292">
        <f>AE47</f>
        <v>0</v>
      </c>
      <c r="CV47" s="292">
        <f>AI47</f>
        <v>1640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35</v>
      </c>
      <c r="DB47" s="292">
        <f>BL47</f>
        <v>0</v>
      </c>
      <c r="DC47" s="292">
        <f>BM47</f>
        <v>35</v>
      </c>
      <c r="DD47" s="292">
        <f>BN47</f>
        <v>0</v>
      </c>
      <c r="DE47" s="292">
        <f>BO47</f>
        <v>0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20261</v>
      </c>
      <c r="E48" s="292">
        <f>SUM(F48,J48,N48,R48,V48,Z48)</f>
        <v>18525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12112</v>
      </c>
      <c r="K48" s="292">
        <v>0</v>
      </c>
      <c r="L48" s="292">
        <v>12112</v>
      </c>
      <c r="M48" s="292">
        <v>0</v>
      </c>
      <c r="N48" s="292">
        <f>SUM(O48:Q48)</f>
        <v>895</v>
      </c>
      <c r="O48" s="292">
        <v>0</v>
      </c>
      <c r="P48" s="292">
        <v>895</v>
      </c>
      <c r="Q48" s="292">
        <v>0</v>
      </c>
      <c r="R48" s="292">
        <f>SUM(S48:U48)</f>
        <v>4862</v>
      </c>
      <c r="S48" s="292">
        <v>0</v>
      </c>
      <c r="T48" s="292">
        <v>4862</v>
      </c>
      <c r="U48" s="292">
        <v>0</v>
      </c>
      <c r="V48" s="292">
        <f>SUM(W48:Y48)</f>
        <v>51</v>
      </c>
      <c r="W48" s="292">
        <v>0</v>
      </c>
      <c r="X48" s="292">
        <v>51</v>
      </c>
      <c r="Y48" s="292">
        <v>0</v>
      </c>
      <c r="Z48" s="292">
        <f>SUM(AA48:AC48)</f>
        <v>605</v>
      </c>
      <c r="AA48" s="292">
        <v>0</v>
      </c>
      <c r="AB48" s="292">
        <v>605</v>
      </c>
      <c r="AC48" s="292">
        <v>0</v>
      </c>
      <c r="AD48" s="292">
        <f>SUM(AE48,AI48,AM48,AQ48,AU48,AY48)</f>
        <v>1736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1736</v>
      </c>
      <c r="AJ48" s="292">
        <v>0</v>
      </c>
      <c r="AK48" s="292">
        <v>0</v>
      </c>
      <c r="AL48" s="292">
        <v>1736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0</v>
      </c>
      <c r="BD48" s="292">
        <f>SUM(BE48:BJ48)</f>
        <v>0</v>
      </c>
      <c r="BE48" s="292">
        <v>0</v>
      </c>
      <c r="BF48" s="292"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f>SUM(BL48:BQ48)</f>
        <v>0</v>
      </c>
      <c r="BL48" s="292">
        <v>0</v>
      </c>
      <c r="BM48" s="292">
        <v>0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18525</v>
      </c>
      <c r="BS48" s="292">
        <f>SUM(BZ48,CG48)</f>
        <v>0</v>
      </c>
      <c r="BT48" s="292">
        <f>SUM(CA48,CH48)</f>
        <v>12112</v>
      </c>
      <c r="BU48" s="292">
        <f>SUM(CB48,CI48)</f>
        <v>895</v>
      </c>
      <c r="BV48" s="292">
        <f>SUM(CC48,CJ48)</f>
        <v>4862</v>
      </c>
      <c r="BW48" s="292">
        <f>SUM(CD48,CK48)</f>
        <v>51</v>
      </c>
      <c r="BX48" s="292">
        <f>SUM(CE48,CL48)</f>
        <v>605</v>
      </c>
      <c r="BY48" s="292">
        <f>SUM(BZ48:CE48)</f>
        <v>18525</v>
      </c>
      <c r="BZ48" s="292">
        <f>F48</f>
        <v>0</v>
      </c>
      <c r="CA48" s="292">
        <f>J48</f>
        <v>12112</v>
      </c>
      <c r="CB48" s="292">
        <f>N48</f>
        <v>895</v>
      </c>
      <c r="CC48" s="292">
        <f>R48</f>
        <v>4862</v>
      </c>
      <c r="CD48" s="292">
        <f>V48</f>
        <v>51</v>
      </c>
      <c r="CE48" s="292">
        <f>Z48</f>
        <v>605</v>
      </c>
      <c r="CF48" s="292">
        <f>SUM(CG48:CL48)</f>
        <v>0</v>
      </c>
      <c r="CG48" s="292">
        <f>BE48</f>
        <v>0</v>
      </c>
      <c r="CH48" s="292">
        <f>BF48</f>
        <v>0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0</v>
      </c>
      <c r="CM48" s="292">
        <f>SUM(CT48,DA48)</f>
        <v>1736</v>
      </c>
      <c r="CN48" s="292">
        <f>SUM(CU48,DB48)</f>
        <v>0</v>
      </c>
      <c r="CO48" s="292">
        <f>SUM(CV48,DC48)</f>
        <v>1736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0</v>
      </c>
      <c r="CT48" s="292">
        <f>SUM(CU48:CZ48)</f>
        <v>1736</v>
      </c>
      <c r="CU48" s="292">
        <f>AE48</f>
        <v>0</v>
      </c>
      <c r="CV48" s="292">
        <f>AI48</f>
        <v>1736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0</v>
      </c>
      <c r="DB48" s="292">
        <f>BL48</f>
        <v>0</v>
      </c>
      <c r="DC48" s="292">
        <f>BM48</f>
        <v>0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2</v>
      </c>
      <c r="DJ48" s="292">
        <v>0</v>
      </c>
      <c r="DK48" s="292">
        <v>2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20668</v>
      </c>
      <c r="E49" s="292">
        <f>SUM(F49,J49,N49,R49,V49,Z49)</f>
        <v>18199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12478</v>
      </c>
      <c r="K49" s="292">
        <v>0</v>
      </c>
      <c r="L49" s="292">
        <v>12458</v>
      </c>
      <c r="M49" s="292">
        <v>20</v>
      </c>
      <c r="N49" s="292">
        <f>SUM(O49:Q49)</f>
        <v>761</v>
      </c>
      <c r="O49" s="292">
        <v>0</v>
      </c>
      <c r="P49" s="292">
        <v>748</v>
      </c>
      <c r="Q49" s="292">
        <v>13</v>
      </c>
      <c r="R49" s="292">
        <f>SUM(S49:U49)</f>
        <v>4536</v>
      </c>
      <c r="S49" s="292">
        <v>0</v>
      </c>
      <c r="T49" s="292">
        <v>4536</v>
      </c>
      <c r="U49" s="292">
        <v>0</v>
      </c>
      <c r="V49" s="292">
        <f>SUM(W49:Y49)</f>
        <v>34</v>
      </c>
      <c r="W49" s="292">
        <v>0</v>
      </c>
      <c r="X49" s="292">
        <v>34</v>
      </c>
      <c r="Y49" s="292">
        <v>0</v>
      </c>
      <c r="Z49" s="292">
        <f>SUM(AA49:AC49)</f>
        <v>390</v>
      </c>
      <c r="AA49" s="292">
        <v>0</v>
      </c>
      <c r="AB49" s="292">
        <v>347</v>
      </c>
      <c r="AC49" s="292">
        <v>43</v>
      </c>
      <c r="AD49" s="292">
        <f>SUM(AE49,AI49,AM49,AQ49,AU49,AY49)</f>
        <v>2417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2362</v>
      </c>
      <c r="AJ49" s="292">
        <v>0</v>
      </c>
      <c r="AK49" s="292">
        <v>0</v>
      </c>
      <c r="AL49" s="292">
        <v>2362</v>
      </c>
      <c r="AM49" s="292">
        <f>SUM(AN49:AP49)</f>
        <v>45</v>
      </c>
      <c r="AN49" s="292">
        <v>0</v>
      </c>
      <c r="AO49" s="292">
        <v>0</v>
      </c>
      <c r="AP49" s="292">
        <v>45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10</v>
      </c>
      <c r="AZ49" s="292">
        <v>0</v>
      </c>
      <c r="BA49" s="292">
        <v>0</v>
      </c>
      <c r="BB49" s="292">
        <v>10</v>
      </c>
      <c r="BC49" s="292">
        <f>SUM(BD49,BK49)</f>
        <v>52</v>
      </c>
      <c r="BD49" s="292">
        <f>SUM(BE49:BJ49)</f>
        <v>52</v>
      </c>
      <c r="BE49" s="292">
        <v>0</v>
      </c>
      <c r="BF49" s="292">
        <v>5</v>
      </c>
      <c r="BG49" s="292">
        <v>5</v>
      </c>
      <c r="BH49" s="292">
        <v>4</v>
      </c>
      <c r="BI49" s="292">
        <v>0</v>
      </c>
      <c r="BJ49" s="292">
        <v>38</v>
      </c>
      <c r="BK49" s="292">
        <f>SUM(BL49:BQ49)</f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>SUM(BY49,CF49)</f>
        <v>18251</v>
      </c>
      <c r="BS49" s="292">
        <f>SUM(BZ49,CG49)</f>
        <v>0</v>
      </c>
      <c r="BT49" s="292">
        <f>SUM(CA49,CH49)</f>
        <v>12483</v>
      </c>
      <c r="BU49" s="292">
        <f>SUM(CB49,CI49)</f>
        <v>766</v>
      </c>
      <c r="BV49" s="292">
        <f>SUM(CC49,CJ49)</f>
        <v>4540</v>
      </c>
      <c r="BW49" s="292">
        <f>SUM(CD49,CK49)</f>
        <v>34</v>
      </c>
      <c r="BX49" s="292">
        <f>SUM(CE49,CL49)</f>
        <v>428</v>
      </c>
      <c r="BY49" s="292">
        <f>SUM(BZ49:CE49)</f>
        <v>18199</v>
      </c>
      <c r="BZ49" s="292">
        <f>F49</f>
        <v>0</v>
      </c>
      <c r="CA49" s="292">
        <f>J49</f>
        <v>12478</v>
      </c>
      <c r="CB49" s="292">
        <f>N49</f>
        <v>761</v>
      </c>
      <c r="CC49" s="292">
        <f>R49</f>
        <v>4536</v>
      </c>
      <c r="CD49" s="292">
        <f>V49</f>
        <v>34</v>
      </c>
      <c r="CE49" s="292">
        <f>Z49</f>
        <v>390</v>
      </c>
      <c r="CF49" s="292">
        <f>SUM(CG49:CL49)</f>
        <v>52</v>
      </c>
      <c r="CG49" s="292">
        <f>BE49</f>
        <v>0</v>
      </c>
      <c r="CH49" s="292">
        <f>BF49</f>
        <v>5</v>
      </c>
      <c r="CI49" s="292">
        <f>BG49</f>
        <v>5</v>
      </c>
      <c r="CJ49" s="292">
        <f>BH49</f>
        <v>4</v>
      </c>
      <c r="CK49" s="292">
        <f>BI49</f>
        <v>0</v>
      </c>
      <c r="CL49" s="292">
        <f>BJ49</f>
        <v>38</v>
      </c>
      <c r="CM49" s="292">
        <f>SUM(CT49,DA49)</f>
        <v>2417</v>
      </c>
      <c r="CN49" s="292">
        <f>SUM(CU49,DB49)</f>
        <v>0</v>
      </c>
      <c r="CO49" s="292">
        <f>SUM(CV49,DC49)</f>
        <v>2362</v>
      </c>
      <c r="CP49" s="292">
        <f>SUM(CW49,DD49)</f>
        <v>45</v>
      </c>
      <c r="CQ49" s="292">
        <f>SUM(CX49,DE49)</f>
        <v>0</v>
      </c>
      <c r="CR49" s="292">
        <f>SUM(CY49,DF49)</f>
        <v>0</v>
      </c>
      <c r="CS49" s="292">
        <f>SUM(CZ49,DG49)</f>
        <v>10</v>
      </c>
      <c r="CT49" s="292">
        <f>SUM(CU49:CZ49)</f>
        <v>2417</v>
      </c>
      <c r="CU49" s="292">
        <f>AE49</f>
        <v>0</v>
      </c>
      <c r="CV49" s="292">
        <f>AI49</f>
        <v>2362</v>
      </c>
      <c r="CW49" s="292">
        <f>AM49</f>
        <v>45</v>
      </c>
      <c r="CX49" s="292">
        <f>AQ49</f>
        <v>0</v>
      </c>
      <c r="CY49" s="292">
        <f>AU49</f>
        <v>0</v>
      </c>
      <c r="CZ49" s="292">
        <f>AY49</f>
        <v>10</v>
      </c>
      <c r="DA49" s="292">
        <f>SUM(DB49:DG49)</f>
        <v>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15</v>
      </c>
      <c r="DJ49" s="292">
        <v>1</v>
      </c>
      <c r="DK49" s="292">
        <v>0</v>
      </c>
      <c r="DL49" s="292">
        <v>14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18680</v>
      </c>
      <c r="E50" s="292">
        <f>SUM(F50,J50,N50,R50,V50,Z50)</f>
        <v>15908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9736</v>
      </c>
      <c r="K50" s="292">
        <v>0</v>
      </c>
      <c r="L50" s="292">
        <v>9736</v>
      </c>
      <c r="M50" s="292">
        <v>0</v>
      </c>
      <c r="N50" s="292">
        <f>SUM(O50:Q50)</f>
        <v>1589</v>
      </c>
      <c r="O50" s="292">
        <v>0</v>
      </c>
      <c r="P50" s="292">
        <v>1589</v>
      </c>
      <c r="Q50" s="292">
        <v>0</v>
      </c>
      <c r="R50" s="292">
        <f>SUM(S50:U50)</f>
        <v>4449</v>
      </c>
      <c r="S50" s="292">
        <v>119</v>
      </c>
      <c r="T50" s="292">
        <v>4330</v>
      </c>
      <c r="U50" s="292">
        <v>0</v>
      </c>
      <c r="V50" s="292">
        <f>SUM(W50:Y50)</f>
        <v>29</v>
      </c>
      <c r="W50" s="292">
        <v>0</v>
      </c>
      <c r="X50" s="292">
        <v>29</v>
      </c>
      <c r="Y50" s="292">
        <v>0</v>
      </c>
      <c r="Z50" s="292">
        <f>SUM(AA50:AC50)</f>
        <v>105</v>
      </c>
      <c r="AA50" s="292">
        <v>0</v>
      </c>
      <c r="AB50" s="292">
        <v>105</v>
      </c>
      <c r="AC50" s="292">
        <v>0</v>
      </c>
      <c r="AD50" s="292">
        <f>SUM(AE50,AI50,AM50,AQ50,AU50,AY50)</f>
        <v>2599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2599</v>
      </c>
      <c r="AJ50" s="292">
        <v>0</v>
      </c>
      <c r="AK50" s="292">
        <v>0</v>
      </c>
      <c r="AL50" s="292">
        <v>2599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173</v>
      </c>
      <c r="BD50" s="292">
        <f>SUM(BE50:BJ50)</f>
        <v>173</v>
      </c>
      <c r="BE50" s="292">
        <v>0</v>
      </c>
      <c r="BF50" s="292">
        <v>80</v>
      </c>
      <c r="BG50" s="292">
        <v>25</v>
      </c>
      <c r="BH50" s="292">
        <v>0</v>
      </c>
      <c r="BI50" s="292">
        <v>0</v>
      </c>
      <c r="BJ50" s="292">
        <v>68</v>
      </c>
      <c r="BK50" s="292">
        <f>SUM(BL50:BQ50)</f>
        <v>0</v>
      </c>
      <c r="BL50" s="292">
        <v>0</v>
      </c>
      <c r="BM50" s="292">
        <v>0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16081</v>
      </c>
      <c r="BS50" s="292">
        <f>SUM(BZ50,CG50)</f>
        <v>0</v>
      </c>
      <c r="BT50" s="292">
        <f>SUM(CA50,CH50)</f>
        <v>9816</v>
      </c>
      <c r="BU50" s="292">
        <f>SUM(CB50,CI50)</f>
        <v>1614</v>
      </c>
      <c r="BV50" s="292">
        <f>SUM(CC50,CJ50)</f>
        <v>4449</v>
      </c>
      <c r="BW50" s="292">
        <f>SUM(CD50,CK50)</f>
        <v>29</v>
      </c>
      <c r="BX50" s="292">
        <f>SUM(CE50,CL50)</f>
        <v>173</v>
      </c>
      <c r="BY50" s="292">
        <f>SUM(BZ50:CE50)</f>
        <v>15908</v>
      </c>
      <c r="BZ50" s="292">
        <f>F50</f>
        <v>0</v>
      </c>
      <c r="CA50" s="292">
        <f>J50</f>
        <v>9736</v>
      </c>
      <c r="CB50" s="292">
        <f>N50</f>
        <v>1589</v>
      </c>
      <c r="CC50" s="292">
        <f>R50</f>
        <v>4449</v>
      </c>
      <c r="CD50" s="292">
        <f>V50</f>
        <v>29</v>
      </c>
      <c r="CE50" s="292">
        <f>Z50</f>
        <v>105</v>
      </c>
      <c r="CF50" s="292">
        <f>SUM(CG50:CL50)</f>
        <v>173</v>
      </c>
      <c r="CG50" s="292">
        <f>BE50</f>
        <v>0</v>
      </c>
      <c r="CH50" s="292">
        <f>BF50</f>
        <v>80</v>
      </c>
      <c r="CI50" s="292">
        <f>BG50</f>
        <v>25</v>
      </c>
      <c r="CJ50" s="292">
        <f>BH50</f>
        <v>0</v>
      </c>
      <c r="CK50" s="292">
        <f>BI50</f>
        <v>0</v>
      </c>
      <c r="CL50" s="292">
        <f>BJ50</f>
        <v>68</v>
      </c>
      <c r="CM50" s="292">
        <f>SUM(CT50,DA50)</f>
        <v>2599</v>
      </c>
      <c r="CN50" s="292">
        <f>SUM(CU50,DB50)</f>
        <v>0</v>
      </c>
      <c r="CO50" s="292">
        <f>SUM(CV50,DC50)</f>
        <v>2599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2599</v>
      </c>
      <c r="CU50" s="292">
        <f>AE50</f>
        <v>0</v>
      </c>
      <c r="CV50" s="292">
        <f>AI50</f>
        <v>2599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0</v>
      </c>
      <c r="DB50" s="292">
        <f>BL50</f>
        <v>0</v>
      </c>
      <c r="DC50" s="292">
        <f>BM50</f>
        <v>0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SUM(E51,AD51,BC51)</f>
        <v>30287</v>
      </c>
      <c r="E51" s="292">
        <f>SUM(F51,J51,N51,R51,V51,Z51)</f>
        <v>24057</v>
      </c>
      <c r="F51" s="292">
        <f>SUM(G51:I51)</f>
        <v>0</v>
      </c>
      <c r="G51" s="292">
        <v>0</v>
      </c>
      <c r="H51" s="292">
        <v>0</v>
      </c>
      <c r="I51" s="292">
        <v>0</v>
      </c>
      <c r="J51" s="292">
        <f>SUM(K51:M51)</f>
        <v>14493</v>
      </c>
      <c r="K51" s="292">
        <v>0</v>
      </c>
      <c r="L51" s="292">
        <v>14493</v>
      </c>
      <c r="M51" s="292">
        <v>0</v>
      </c>
      <c r="N51" s="292">
        <f>SUM(O51:Q51)</f>
        <v>2089</v>
      </c>
      <c r="O51" s="292">
        <v>0</v>
      </c>
      <c r="P51" s="292">
        <v>2089</v>
      </c>
      <c r="Q51" s="292">
        <v>0</v>
      </c>
      <c r="R51" s="292">
        <f>SUM(S51:U51)</f>
        <v>7328</v>
      </c>
      <c r="S51" s="292">
        <v>0</v>
      </c>
      <c r="T51" s="292">
        <v>7328</v>
      </c>
      <c r="U51" s="292">
        <v>0</v>
      </c>
      <c r="V51" s="292">
        <f>SUM(W51:Y51)</f>
        <v>38</v>
      </c>
      <c r="W51" s="292">
        <v>0</v>
      </c>
      <c r="X51" s="292">
        <v>38</v>
      </c>
      <c r="Y51" s="292">
        <v>0</v>
      </c>
      <c r="Z51" s="292">
        <f>SUM(AA51:AC51)</f>
        <v>109</v>
      </c>
      <c r="AA51" s="292">
        <v>109</v>
      </c>
      <c r="AB51" s="292">
        <v>0</v>
      </c>
      <c r="AC51" s="292">
        <v>0</v>
      </c>
      <c r="AD51" s="292">
        <f>SUM(AE51,AI51,AM51,AQ51,AU51,AY51)</f>
        <v>5710</v>
      </c>
      <c r="AE51" s="292">
        <f>SUM(AF51:AH51)</f>
        <v>0</v>
      </c>
      <c r="AF51" s="292">
        <v>0</v>
      </c>
      <c r="AG51" s="292">
        <v>0</v>
      </c>
      <c r="AH51" s="292">
        <v>0</v>
      </c>
      <c r="AI51" s="292">
        <f>SUM(AJ51:AL51)</f>
        <v>5710</v>
      </c>
      <c r="AJ51" s="292">
        <v>0</v>
      </c>
      <c r="AK51" s="292">
        <v>0</v>
      </c>
      <c r="AL51" s="292">
        <v>5710</v>
      </c>
      <c r="AM51" s="292">
        <f>SUM(AN51:AP51)</f>
        <v>0</v>
      </c>
      <c r="AN51" s="292">
        <v>0</v>
      </c>
      <c r="AO51" s="292">
        <v>0</v>
      </c>
      <c r="AP51" s="292">
        <v>0</v>
      </c>
      <c r="AQ51" s="292">
        <f>SUM(AR51:AT51)</f>
        <v>0</v>
      </c>
      <c r="AR51" s="292">
        <v>0</v>
      </c>
      <c r="AS51" s="292">
        <v>0</v>
      </c>
      <c r="AT51" s="292">
        <v>0</v>
      </c>
      <c r="AU51" s="292">
        <f>SUM(AV51:AX51)</f>
        <v>0</v>
      </c>
      <c r="AV51" s="292">
        <v>0</v>
      </c>
      <c r="AW51" s="292">
        <v>0</v>
      </c>
      <c r="AX51" s="292">
        <v>0</v>
      </c>
      <c r="AY51" s="292">
        <f>SUM(AZ51:BB51)</f>
        <v>0</v>
      </c>
      <c r="AZ51" s="292">
        <v>0</v>
      </c>
      <c r="BA51" s="292">
        <v>0</v>
      </c>
      <c r="BB51" s="292">
        <v>0</v>
      </c>
      <c r="BC51" s="292">
        <f>SUM(BD51,BK51)</f>
        <v>520</v>
      </c>
      <c r="BD51" s="292">
        <f>SUM(BE51:BJ51)</f>
        <v>520</v>
      </c>
      <c r="BE51" s="292">
        <v>0</v>
      </c>
      <c r="BF51" s="292">
        <v>219</v>
      </c>
      <c r="BG51" s="292">
        <v>97</v>
      </c>
      <c r="BH51" s="292">
        <v>0</v>
      </c>
      <c r="BI51" s="292">
        <v>0</v>
      </c>
      <c r="BJ51" s="292">
        <v>204</v>
      </c>
      <c r="BK51" s="292">
        <f>SUM(BL51:BQ51)</f>
        <v>0</v>
      </c>
      <c r="BL51" s="292">
        <v>0</v>
      </c>
      <c r="BM51" s="292">
        <v>0</v>
      </c>
      <c r="BN51" s="292">
        <v>0</v>
      </c>
      <c r="BO51" s="292">
        <v>0</v>
      </c>
      <c r="BP51" s="292">
        <v>0</v>
      </c>
      <c r="BQ51" s="292">
        <v>0</v>
      </c>
      <c r="BR51" s="292">
        <f>SUM(BY51,CF51)</f>
        <v>24577</v>
      </c>
      <c r="BS51" s="292">
        <f>SUM(BZ51,CG51)</f>
        <v>0</v>
      </c>
      <c r="BT51" s="292">
        <f>SUM(CA51,CH51)</f>
        <v>14712</v>
      </c>
      <c r="BU51" s="292">
        <f>SUM(CB51,CI51)</f>
        <v>2186</v>
      </c>
      <c r="BV51" s="292">
        <f>SUM(CC51,CJ51)</f>
        <v>7328</v>
      </c>
      <c r="BW51" s="292">
        <f>SUM(CD51,CK51)</f>
        <v>38</v>
      </c>
      <c r="BX51" s="292">
        <f>SUM(CE51,CL51)</f>
        <v>313</v>
      </c>
      <c r="BY51" s="292">
        <f>SUM(BZ51:CE51)</f>
        <v>24057</v>
      </c>
      <c r="BZ51" s="292">
        <f>F51</f>
        <v>0</v>
      </c>
      <c r="CA51" s="292">
        <f>J51</f>
        <v>14493</v>
      </c>
      <c r="CB51" s="292">
        <f>N51</f>
        <v>2089</v>
      </c>
      <c r="CC51" s="292">
        <f>R51</f>
        <v>7328</v>
      </c>
      <c r="CD51" s="292">
        <f>V51</f>
        <v>38</v>
      </c>
      <c r="CE51" s="292">
        <f>Z51</f>
        <v>109</v>
      </c>
      <c r="CF51" s="292">
        <f>SUM(CG51:CL51)</f>
        <v>520</v>
      </c>
      <c r="CG51" s="292">
        <f>BE51</f>
        <v>0</v>
      </c>
      <c r="CH51" s="292">
        <f>BF51</f>
        <v>219</v>
      </c>
      <c r="CI51" s="292">
        <f>BG51</f>
        <v>97</v>
      </c>
      <c r="CJ51" s="292">
        <f>BH51</f>
        <v>0</v>
      </c>
      <c r="CK51" s="292">
        <f>BI51</f>
        <v>0</v>
      </c>
      <c r="CL51" s="292">
        <f>BJ51</f>
        <v>204</v>
      </c>
      <c r="CM51" s="292">
        <f>SUM(CT51,DA51)</f>
        <v>5710</v>
      </c>
      <c r="CN51" s="292">
        <f>SUM(CU51,DB51)</f>
        <v>0</v>
      </c>
      <c r="CO51" s="292">
        <f>SUM(CV51,DC51)</f>
        <v>5710</v>
      </c>
      <c r="CP51" s="292">
        <f>SUM(CW51,DD51)</f>
        <v>0</v>
      </c>
      <c r="CQ51" s="292">
        <f>SUM(CX51,DE51)</f>
        <v>0</v>
      </c>
      <c r="CR51" s="292">
        <f>SUM(CY51,DF51)</f>
        <v>0</v>
      </c>
      <c r="CS51" s="292">
        <f>SUM(CZ51,DG51)</f>
        <v>0</v>
      </c>
      <c r="CT51" s="292">
        <f>SUM(CU51:CZ51)</f>
        <v>5710</v>
      </c>
      <c r="CU51" s="292">
        <f>AE51</f>
        <v>0</v>
      </c>
      <c r="CV51" s="292">
        <f>AI51</f>
        <v>5710</v>
      </c>
      <c r="CW51" s="292">
        <f>AM51</f>
        <v>0</v>
      </c>
      <c r="CX51" s="292">
        <f>AQ51</f>
        <v>0</v>
      </c>
      <c r="CY51" s="292">
        <f>AU51</f>
        <v>0</v>
      </c>
      <c r="CZ51" s="292">
        <f>AY51</f>
        <v>0</v>
      </c>
      <c r="DA51" s="292">
        <f>SUM(DB51:DG51)</f>
        <v>0</v>
      </c>
      <c r="DB51" s="292">
        <f>BL51</f>
        <v>0</v>
      </c>
      <c r="DC51" s="292">
        <f>BM51</f>
        <v>0</v>
      </c>
      <c r="DD51" s="292">
        <f>BN51</f>
        <v>0</v>
      </c>
      <c r="DE51" s="292">
        <f>BO51</f>
        <v>0</v>
      </c>
      <c r="DF51" s="292">
        <f>BP51</f>
        <v>0</v>
      </c>
      <c r="DG51" s="292">
        <f>BQ51</f>
        <v>0</v>
      </c>
      <c r="DH51" s="292">
        <v>0</v>
      </c>
      <c r="DI51" s="292">
        <f>SUM(DJ51:DM51)</f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SUM(E52,AD52,BC52)</f>
        <v>20523</v>
      </c>
      <c r="E52" s="292">
        <f>SUM(F52,J52,N52,R52,V52,Z52)</f>
        <v>18102</v>
      </c>
      <c r="F52" s="292">
        <f>SUM(G52:I52)</f>
        <v>0</v>
      </c>
      <c r="G52" s="292">
        <v>0</v>
      </c>
      <c r="H52" s="292">
        <v>0</v>
      </c>
      <c r="I52" s="292">
        <v>0</v>
      </c>
      <c r="J52" s="292">
        <f>SUM(K52:M52)</f>
        <v>12148</v>
      </c>
      <c r="K52" s="292">
        <v>0</v>
      </c>
      <c r="L52" s="292">
        <v>12148</v>
      </c>
      <c r="M52" s="292">
        <v>0</v>
      </c>
      <c r="N52" s="292">
        <f>SUM(O52:Q52)</f>
        <v>1027</v>
      </c>
      <c r="O52" s="292">
        <v>0</v>
      </c>
      <c r="P52" s="292">
        <v>1027</v>
      </c>
      <c r="Q52" s="292">
        <v>0</v>
      </c>
      <c r="R52" s="292">
        <f>SUM(S52:U52)</f>
        <v>4435</v>
      </c>
      <c r="S52" s="292">
        <v>0</v>
      </c>
      <c r="T52" s="292">
        <v>4435</v>
      </c>
      <c r="U52" s="292">
        <v>0</v>
      </c>
      <c r="V52" s="292">
        <f>SUM(W52:Y52)</f>
        <v>28</v>
      </c>
      <c r="W52" s="292">
        <v>0</v>
      </c>
      <c r="X52" s="292">
        <v>28</v>
      </c>
      <c r="Y52" s="292">
        <v>0</v>
      </c>
      <c r="Z52" s="292">
        <f>SUM(AA52:AC52)</f>
        <v>464</v>
      </c>
      <c r="AA52" s="292">
        <v>0</v>
      </c>
      <c r="AB52" s="292">
        <v>464</v>
      </c>
      <c r="AC52" s="292">
        <v>0</v>
      </c>
      <c r="AD52" s="292">
        <f>SUM(AE52,AI52,AM52,AQ52,AU52,AY52)</f>
        <v>2190</v>
      </c>
      <c r="AE52" s="292">
        <f>SUM(AF52:AH52)</f>
        <v>0</v>
      </c>
      <c r="AF52" s="292">
        <v>0</v>
      </c>
      <c r="AG52" s="292">
        <v>0</v>
      </c>
      <c r="AH52" s="292">
        <v>0</v>
      </c>
      <c r="AI52" s="292">
        <f>SUM(AJ52:AL52)</f>
        <v>2190</v>
      </c>
      <c r="AJ52" s="292">
        <v>0</v>
      </c>
      <c r="AK52" s="292">
        <v>0</v>
      </c>
      <c r="AL52" s="292">
        <v>2190</v>
      </c>
      <c r="AM52" s="292">
        <f>SUM(AN52:AP52)</f>
        <v>0</v>
      </c>
      <c r="AN52" s="292">
        <v>0</v>
      </c>
      <c r="AO52" s="292">
        <v>0</v>
      </c>
      <c r="AP52" s="292">
        <v>0</v>
      </c>
      <c r="AQ52" s="292">
        <f>SUM(AR52:AT52)</f>
        <v>0</v>
      </c>
      <c r="AR52" s="292">
        <v>0</v>
      </c>
      <c r="AS52" s="292">
        <v>0</v>
      </c>
      <c r="AT52" s="292">
        <v>0</v>
      </c>
      <c r="AU52" s="292">
        <f>SUM(AV52:AX52)</f>
        <v>0</v>
      </c>
      <c r="AV52" s="292">
        <v>0</v>
      </c>
      <c r="AW52" s="292">
        <v>0</v>
      </c>
      <c r="AX52" s="292">
        <v>0</v>
      </c>
      <c r="AY52" s="292">
        <f>SUM(AZ52:BB52)</f>
        <v>0</v>
      </c>
      <c r="AZ52" s="292">
        <v>0</v>
      </c>
      <c r="BA52" s="292">
        <v>0</v>
      </c>
      <c r="BB52" s="292">
        <v>0</v>
      </c>
      <c r="BC52" s="292">
        <f>SUM(BD52,BK52)</f>
        <v>231</v>
      </c>
      <c r="BD52" s="292">
        <f>SUM(BE52:BJ52)</f>
        <v>17</v>
      </c>
      <c r="BE52" s="292">
        <v>0</v>
      </c>
      <c r="BF52" s="292">
        <v>5</v>
      </c>
      <c r="BG52" s="292">
        <v>4</v>
      </c>
      <c r="BH52" s="292">
        <v>0</v>
      </c>
      <c r="BI52" s="292">
        <v>0</v>
      </c>
      <c r="BJ52" s="292">
        <v>8</v>
      </c>
      <c r="BK52" s="292">
        <f>SUM(BL52:BQ52)</f>
        <v>214</v>
      </c>
      <c r="BL52" s="292">
        <v>0</v>
      </c>
      <c r="BM52" s="292">
        <v>214</v>
      </c>
      <c r="BN52" s="292">
        <v>0</v>
      </c>
      <c r="BO52" s="292">
        <v>0</v>
      </c>
      <c r="BP52" s="292">
        <v>0</v>
      </c>
      <c r="BQ52" s="292">
        <v>0</v>
      </c>
      <c r="BR52" s="292">
        <f>SUM(BY52,CF52)</f>
        <v>18119</v>
      </c>
      <c r="BS52" s="292">
        <f>SUM(BZ52,CG52)</f>
        <v>0</v>
      </c>
      <c r="BT52" s="292">
        <f>SUM(CA52,CH52)</f>
        <v>12153</v>
      </c>
      <c r="BU52" s="292">
        <f>SUM(CB52,CI52)</f>
        <v>1031</v>
      </c>
      <c r="BV52" s="292">
        <f>SUM(CC52,CJ52)</f>
        <v>4435</v>
      </c>
      <c r="BW52" s="292">
        <f>SUM(CD52,CK52)</f>
        <v>28</v>
      </c>
      <c r="BX52" s="292">
        <f>SUM(CE52,CL52)</f>
        <v>472</v>
      </c>
      <c r="BY52" s="292">
        <f>SUM(BZ52:CE52)</f>
        <v>18102</v>
      </c>
      <c r="BZ52" s="292">
        <f>F52</f>
        <v>0</v>
      </c>
      <c r="CA52" s="292">
        <f>J52</f>
        <v>12148</v>
      </c>
      <c r="CB52" s="292">
        <f>N52</f>
        <v>1027</v>
      </c>
      <c r="CC52" s="292">
        <f>R52</f>
        <v>4435</v>
      </c>
      <c r="CD52" s="292">
        <f>V52</f>
        <v>28</v>
      </c>
      <c r="CE52" s="292">
        <f>Z52</f>
        <v>464</v>
      </c>
      <c r="CF52" s="292">
        <f>SUM(CG52:CL52)</f>
        <v>17</v>
      </c>
      <c r="CG52" s="292">
        <f>BE52</f>
        <v>0</v>
      </c>
      <c r="CH52" s="292">
        <f>BF52</f>
        <v>5</v>
      </c>
      <c r="CI52" s="292">
        <f>BG52</f>
        <v>4</v>
      </c>
      <c r="CJ52" s="292">
        <f>BH52</f>
        <v>0</v>
      </c>
      <c r="CK52" s="292">
        <f>BI52</f>
        <v>0</v>
      </c>
      <c r="CL52" s="292">
        <f>BJ52</f>
        <v>8</v>
      </c>
      <c r="CM52" s="292">
        <f>SUM(CT52,DA52)</f>
        <v>2404</v>
      </c>
      <c r="CN52" s="292">
        <f>SUM(CU52,DB52)</f>
        <v>0</v>
      </c>
      <c r="CO52" s="292">
        <f>SUM(CV52,DC52)</f>
        <v>2404</v>
      </c>
      <c r="CP52" s="292">
        <f>SUM(CW52,DD52)</f>
        <v>0</v>
      </c>
      <c r="CQ52" s="292">
        <f>SUM(CX52,DE52)</f>
        <v>0</v>
      </c>
      <c r="CR52" s="292">
        <f>SUM(CY52,DF52)</f>
        <v>0</v>
      </c>
      <c r="CS52" s="292">
        <f>SUM(CZ52,DG52)</f>
        <v>0</v>
      </c>
      <c r="CT52" s="292">
        <f>SUM(CU52:CZ52)</f>
        <v>2190</v>
      </c>
      <c r="CU52" s="292">
        <f>AE52</f>
        <v>0</v>
      </c>
      <c r="CV52" s="292">
        <f>AI52</f>
        <v>2190</v>
      </c>
      <c r="CW52" s="292">
        <f>AM52</f>
        <v>0</v>
      </c>
      <c r="CX52" s="292">
        <f>AQ52</f>
        <v>0</v>
      </c>
      <c r="CY52" s="292">
        <f>AU52</f>
        <v>0</v>
      </c>
      <c r="CZ52" s="292">
        <f>AY52</f>
        <v>0</v>
      </c>
      <c r="DA52" s="292">
        <f>SUM(DB52:DG52)</f>
        <v>214</v>
      </c>
      <c r="DB52" s="292">
        <f>BL52</f>
        <v>0</v>
      </c>
      <c r="DC52" s="292">
        <f>BM52</f>
        <v>214</v>
      </c>
      <c r="DD52" s="292">
        <f>BN52</f>
        <v>0</v>
      </c>
      <c r="DE52" s="292">
        <f>BO52</f>
        <v>0</v>
      </c>
      <c r="DF52" s="292">
        <f>BP52</f>
        <v>0</v>
      </c>
      <c r="DG52" s="292">
        <f>BQ52</f>
        <v>0</v>
      </c>
      <c r="DH52" s="292">
        <v>0</v>
      </c>
      <c r="DI52" s="292">
        <f>SUM(DJ52:DM52)</f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SUM(E53,AD53,BC53)</f>
        <v>38068</v>
      </c>
      <c r="E53" s="292">
        <f>SUM(F53,J53,N53,R53,V53,Z53)</f>
        <v>31319</v>
      </c>
      <c r="F53" s="292">
        <f>SUM(G53:I53)</f>
        <v>0</v>
      </c>
      <c r="G53" s="292">
        <v>0</v>
      </c>
      <c r="H53" s="292">
        <v>0</v>
      </c>
      <c r="I53" s="292">
        <v>0</v>
      </c>
      <c r="J53" s="292">
        <f>SUM(K53:M53)</f>
        <v>22341</v>
      </c>
      <c r="K53" s="292">
        <v>57</v>
      </c>
      <c r="L53" s="292">
        <v>22284</v>
      </c>
      <c r="M53" s="292">
        <v>0</v>
      </c>
      <c r="N53" s="292">
        <f>SUM(O53:Q53)</f>
        <v>922</v>
      </c>
      <c r="O53" s="292">
        <v>4</v>
      </c>
      <c r="P53" s="292">
        <v>918</v>
      </c>
      <c r="Q53" s="292">
        <v>0</v>
      </c>
      <c r="R53" s="292">
        <f>SUM(S53:U53)</f>
        <v>6810</v>
      </c>
      <c r="S53" s="292">
        <v>0</v>
      </c>
      <c r="T53" s="292">
        <v>6810</v>
      </c>
      <c r="U53" s="292">
        <v>0</v>
      </c>
      <c r="V53" s="292">
        <f>SUM(W53:Y53)</f>
        <v>54</v>
      </c>
      <c r="W53" s="292">
        <v>0</v>
      </c>
      <c r="X53" s="292">
        <v>54</v>
      </c>
      <c r="Y53" s="292">
        <v>0</v>
      </c>
      <c r="Z53" s="292">
        <f>SUM(AA53:AC53)</f>
        <v>1192</v>
      </c>
      <c r="AA53" s="292">
        <v>38</v>
      </c>
      <c r="AB53" s="292">
        <v>1012</v>
      </c>
      <c r="AC53" s="292">
        <v>142</v>
      </c>
      <c r="AD53" s="292">
        <f>SUM(AE53,AI53,AM53,AQ53,AU53,AY53)</f>
        <v>5878</v>
      </c>
      <c r="AE53" s="292">
        <f>SUM(AF53:AH53)</f>
        <v>0</v>
      </c>
      <c r="AF53" s="292">
        <v>0</v>
      </c>
      <c r="AG53" s="292">
        <v>0</v>
      </c>
      <c r="AH53" s="292">
        <v>0</v>
      </c>
      <c r="AI53" s="292">
        <f>SUM(AJ53:AL53)</f>
        <v>5878</v>
      </c>
      <c r="AJ53" s="292">
        <v>0</v>
      </c>
      <c r="AK53" s="292">
        <v>0</v>
      </c>
      <c r="AL53" s="292">
        <v>5878</v>
      </c>
      <c r="AM53" s="292">
        <f>SUM(AN53:AP53)</f>
        <v>0</v>
      </c>
      <c r="AN53" s="292">
        <v>0</v>
      </c>
      <c r="AO53" s="292">
        <v>0</v>
      </c>
      <c r="AP53" s="292">
        <v>0</v>
      </c>
      <c r="AQ53" s="292">
        <f>SUM(AR53:AT53)</f>
        <v>0</v>
      </c>
      <c r="AR53" s="292">
        <v>0</v>
      </c>
      <c r="AS53" s="292">
        <v>0</v>
      </c>
      <c r="AT53" s="292">
        <v>0</v>
      </c>
      <c r="AU53" s="292">
        <f>SUM(AV53:AX53)</f>
        <v>0</v>
      </c>
      <c r="AV53" s="292">
        <v>0</v>
      </c>
      <c r="AW53" s="292">
        <v>0</v>
      </c>
      <c r="AX53" s="292">
        <v>0</v>
      </c>
      <c r="AY53" s="292">
        <f>SUM(AZ53:BB53)</f>
        <v>0</v>
      </c>
      <c r="AZ53" s="292">
        <v>0</v>
      </c>
      <c r="BA53" s="292">
        <v>0</v>
      </c>
      <c r="BB53" s="292">
        <v>0</v>
      </c>
      <c r="BC53" s="292">
        <f>SUM(BD53,BK53)</f>
        <v>871</v>
      </c>
      <c r="BD53" s="292">
        <f>SUM(BE53:BJ53)</f>
        <v>345</v>
      </c>
      <c r="BE53" s="292">
        <v>0</v>
      </c>
      <c r="BF53" s="292">
        <v>14</v>
      </c>
      <c r="BG53" s="292">
        <v>0</v>
      </c>
      <c r="BH53" s="292">
        <v>0</v>
      </c>
      <c r="BI53" s="292">
        <v>0</v>
      </c>
      <c r="BJ53" s="292">
        <v>331</v>
      </c>
      <c r="BK53" s="292">
        <f>SUM(BL53:BQ53)</f>
        <v>526</v>
      </c>
      <c r="BL53" s="292">
        <v>0</v>
      </c>
      <c r="BM53" s="292">
        <v>321</v>
      </c>
      <c r="BN53" s="292">
        <v>0</v>
      </c>
      <c r="BO53" s="292">
        <v>195</v>
      </c>
      <c r="BP53" s="292">
        <v>0</v>
      </c>
      <c r="BQ53" s="292">
        <v>10</v>
      </c>
      <c r="BR53" s="292">
        <f>SUM(BY53,CF53)</f>
        <v>31664</v>
      </c>
      <c r="BS53" s="292">
        <f>SUM(BZ53,CG53)</f>
        <v>0</v>
      </c>
      <c r="BT53" s="292">
        <f>SUM(CA53,CH53)</f>
        <v>22355</v>
      </c>
      <c r="BU53" s="292">
        <f>SUM(CB53,CI53)</f>
        <v>922</v>
      </c>
      <c r="BV53" s="292">
        <f>SUM(CC53,CJ53)</f>
        <v>6810</v>
      </c>
      <c r="BW53" s="292">
        <f>SUM(CD53,CK53)</f>
        <v>54</v>
      </c>
      <c r="BX53" s="292">
        <f>SUM(CE53,CL53)</f>
        <v>1523</v>
      </c>
      <c r="BY53" s="292">
        <f>SUM(BZ53:CE53)</f>
        <v>31319</v>
      </c>
      <c r="BZ53" s="292">
        <f>F53</f>
        <v>0</v>
      </c>
      <c r="CA53" s="292">
        <f>J53</f>
        <v>22341</v>
      </c>
      <c r="CB53" s="292">
        <f>N53</f>
        <v>922</v>
      </c>
      <c r="CC53" s="292">
        <f>R53</f>
        <v>6810</v>
      </c>
      <c r="CD53" s="292">
        <f>V53</f>
        <v>54</v>
      </c>
      <c r="CE53" s="292">
        <f>Z53</f>
        <v>1192</v>
      </c>
      <c r="CF53" s="292">
        <f>SUM(CG53:CL53)</f>
        <v>345</v>
      </c>
      <c r="CG53" s="292">
        <f>BE53</f>
        <v>0</v>
      </c>
      <c r="CH53" s="292">
        <f>BF53</f>
        <v>14</v>
      </c>
      <c r="CI53" s="292">
        <f>BG53</f>
        <v>0</v>
      </c>
      <c r="CJ53" s="292">
        <f>BH53</f>
        <v>0</v>
      </c>
      <c r="CK53" s="292">
        <f>BI53</f>
        <v>0</v>
      </c>
      <c r="CL53" s="292">
        <f>BJ53</f>
        <v>331</v>
      </c>
      <c r="CM53" s="292">
        <f>SUM(CT53,DA53)</f>
        <v>6404</v>
      </c>
      <c r="CN53" s="292">
        <f>SUM(CU53,DB53)</f>
        <v>0</v>
      </c>
      <c r="CO53" s="292">
        <f>SUM(CV53,DC53)</f>
        <v>6199</v>
      </c>
      <c r="CP53" s="292">
        <f>SUM(CW53,DD53)</f>
        <v>0</v>
      </c>
      <c r="CQ53" s="292">
        <f>SUM(CX53,DE53)</f>
        <v>195</v>
      </c>
      <c r="CR53" s="292">
        <f>SUM(CY53,DF53)</f>
        <v>0</v>
      </c>
      <c r="CS53" s="292">
        <f>SUM(CZ53,DG53)</f>
        <v>10</v>
      </c>
      <c r="CT53" s="292">
        <f>SUM(CU53:CZ53)</f>
        <v>5878</v>
      </c>
      <c r="CU53" s="292">
        <f>AE53</f>
        <v>0</v>
      </c>
      <c r="CV53" s="292">
        <f>AI53</f>
        <v>5878</v>
      </c>
      <c r="CW53" s="292">
        <f>AM53</f>
        <v>0</v>
      </c>
      <c r="CX53" s="292">
        <f>AQ53</f>
        <v>0</v>
      </c>
      <c r="CY53" s="292">
        <f>AU53</f>
        <v>0</v>
      </c>
      <c r="CZ53" s="292">
        <f>AY53</f>
        <v>0</v>
      </c>
      <c r="DA53" s="292">
        <f>SUM(DB53:DG53)</f>
        <v>526</v>
      </c>
      <c r="DB53" s="292">
        <f>BL53</f>
        <v>0</v>
      </c>
      <c r="DC53" s="292">
        <f>BM53</f>
        <v>321</v>
      </c>
      <c r="DD53" s="292">
        <f>BN53</f>
        <v>0</v>
      </c>
      <c r="DE53" s="292">
        <f>BO53</f>
        <v>195</v>
      </c>
      <c r="DF53" s="292">
        <f>BP53</f>
        <v>0</v>
      </c>
      <c r="DG53" s="292">
        <f>BQ53</f>
        <v>10</v>
      </c>
      <c r="DH53" s="292">
        <v>0</v>
      </c>
      <c r="DI53" s="292">
        <f>SUM(DJ53:DM53)</f>
        <v>29</v>
      </c>
      <c r="DJ53" s="292">
        <v>0</v>
      </c>
      <c r="DK53" s="292">
        <v>0</v>
      </c>
      <c r="DL53" s="292">
        <v>29</v>
      </c>
      <c r="DM53" s="292">
        <v>0</v>
      </c>
    </row>
    <row r="54" spans="1:117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SUM(E54,AD54,BC54)</f>
        <v>23227</v>
      </c>
      <c r="E54" s="292">
        <f>SUM(F54,J54,N54,R54,V54,Z54)</f>
        <v>19430</v>
      </c>
      <c r="F54" s="292">
        <f>SUM(G54:I54)</f>
        <v>0</v>
      </c>
      <c r="G54" s="292">
        <v>0</v>
      </c>
      <c r="H54" s="292">
        <v>0</v>
      </c>
      <c r="I54" s="292">
        <v>0</v>
      </c>
      <c r="J54" s="292">
        <f>SUM(K54:M54)</f>
        <v>13864</v>
      </c>
      <c r="K54" s="292">
        <v>0</v>
      </c>
      <c r="L54" s="292">
        <v>13864</v>
      </c>
      <c r="M54" s="292">
        <v>0</v>
      </c>
      <c r="N54" s="292">
        <f>SUM(O54:Q54)</f>
        <v>1241</v>
      </c>
      <c r="O54" s="292">
        <v>0</v>
      </c>
      <c r="P54" s="292">
        <v>1241</v>
      </c>
      <c r="Q54" s="292">
        <v>0</v>
      </c>
      <c r="R54" s="292">
        <f>SUM(S54:U54)</f>
        <v>3699</v>
      </c>
      <c r="S54" s="292">
        <v>23</v>
      </c>
      <c r="T54" s="292">
        <v>3676</v>
      </c>
      <c r="U54" s="292">
        <v>0</v>
      </c>
      <c r="V54" s="292">
        <f>SUM(W54:Y54)</f>
        <v>59</v>
      </c>
      <c r="W54" s="292">
        <v>0</v>
      </c>
      <c r="X54" s="292">
        <v>59</v>
      </c>
      <c r="Y54" s="292">
        <v>0</v>
      </c>
      <c r="Z54" s="292">
        <f>SUM(AA54:AC54)</f>
        <v>567</v>
      </c>
      <c r="AA54" s="292">
        <v>0</v>
      </c>
      <c r="AB54" s="292">
        <v>567</v>
      </c>
      <c r="AC54" s="292">
        <v>0</v>
      </c>
      <c r="AD54" s="292">
        <f>SUM(AE54,AI54,AM54,AQ54,AU54,AY54)</f>
        <v>3283</v>
      </c>
      <c r="AE54" s="292">
        <f>SUM(AF54:AH54)</f>
        <v>0</v>
      </c>
      <c r="AF54" s="292">
        <v>0</v>
      </c>
      <c r="AG54" s="292">
        <v>0</v>
      </c>
      <c r="AH54" s="292">
        <v>0</v>
      </c>
      <c r="AI54" s="292">
        <f>SUM(AJ54:AL54)</f>
        <v>3283</v>
      </c>
      <c r="AJ54" s="292">
        <v>0</v>
      </c>
      <c r="AK54" s="292">
        <v>0</v>
      </c>
      <c r="AL54" s="292">
        <v>3283</v>
      </c>
      <c r="AM54" s="292">
        <f>SUM(AN54:AP54)</f>
        <v>0</v>
      </c>
      <c r="AN54" s="292">
        <v>0</v>
      </c>
      <c r="AO54" s="292">
        <v>0</v>
      </c>
      <c r="AP54" s="292">
        <v>0</v>
      </c>
      <c r="AQ54" s="292">
        <f>SUM(AR54:AT54)</f>
        <v>0</v>
      </c>
      <c r="AR54" s="292">
        <v>0</v>
      </c>
      <c r="AS54" s="292">
        <v>0</v>
      </c>
      <c r="AT54" s="292">
        <v>0</v>
      </c>
      <c r="AU54" s="292">
        <f>SUM(AV54:AX54)</f>
        <v>0</v>
      </c>
      <c r="AV54" s="292">
        <v>0</v>
      </c>
      <c r="AW54" s="292">
        <v>0</v>
      </c>
      <c r="AX54" s="292">
        <v>0</v>
      </c>
      <c r="AY54" s="292">
        <f>SUM(AZ54:BB54)</f>
        <v>0</v>
      </c>
      <c r="AZ54" s="292">
        <v>0</v>
      </c>
      <c r="BA54" s="292">
        <v>0</v>
      </c>
      <c r="BB54" s="292">
        <v>0</v>
      </c>
      <c r="BC54" s="292">
        <f>SUM(BD54,BK54)</f>
        <v>514</v>
      </c>
      <c r="BD54" s="292">
        <f>SUM(BE54:BJ54)</f>
        <v>514</v>
      </c>
      <c r="BE54" s="292">
        <v>0</v>
      </c>
      <c r="BF54" s="292">
        <v>439</v>
      </c>
      <c r="BG54" s="292">
        <v>4</v>
      </c>
      <c r="BH54" s="292">
        <v>0</v>
      </c>
      <c r="BI54" s="292">
        <v>0</v>
      </c>
      <c r="BJ54" s="292">
        <v>71</v>
      </c>
      <c r="BK54" s="292">
        <f>SUM(BL54:BQ54)</f>
        <v>0</v>
      </c>
      <c r="BL54" s="292">
        <v>0</v>
      </c>
      <c r="BM54" s="292">
        <v>0</v>
      </c>
      <c r="BN54" s="292">
        <v>0</v>
      </c>
      <c r="BO54" s="292">
        <v>0</v>
      </c>
      <c r="BP54" s="292">
        <v>0</v>
      </c>
      <c r="BQ54" s="292">
        <v>0</v>
      </c>
      <c r="BR54" s="292">
        <f>SUM(BY54,CF54)</f>
        <v>19944</v>
      </c>
      <c r="BS54" s="292">
        <f>SUM(BZ54,CG54)</f>
        <v>0</v>
      </c>
      <c r="BT54" s="292">
        <f>SUM(CA54,CH54)</f>
        <v>14303</v>
      </c>
      <c r="BU54" s="292">
        <f>SUM(CB54,CI54)</f>
        <v>1245</v>
      </c>
      <c r="BV54" s="292">
        <f>SUM(CC54,CJ54)</f>
        <v>3699</v>
      </c>
      <c r="BW54" s="292">
        <f>SUM(CD54,CK54)</f>
        <v>59</v>
      </c>
      <c r="BX54" s="292">
        <f>SUM(CE54,CL54)</f>
        <v>638</v>
      </c>
      <c r="BY54" s="292">
        <f>SUM(BZ54:CE54)</f>
        <v>19430</v>
      </c>
      <c r="BZ54" s="292">
        <f>F54</f>
        <v>0</v>
      </c>
      <c r="CA54" s="292">
        <f>J54</f>
        <v>13864</v>
      </c>
      <c r="CB54" s="292">
        <f>N54</f>
        <v>1241</v>
      </c>
      <c r="CC54" s="292">
        <f>R54</f>
        <v>3699</v>
      </c>
      <c r="CD54" s="292">
        <f>V54</f>
        <v>59</v>
      </c>
      <c r="CE54" s="292">
        <f>Z54</f>
        <v>567</v>
      </c>
      <c r="CF54" s="292">
        <f>SUM(CG54:CL54)</f>
        <v>514</v>
      </c>
      <c r="CG54" s="292">
        <f>BE54</f>
        <v>0</v>
      </c>
      <c r="CH54" s="292">
        <f>BF54</f>
        <v>439</v>
      </c>
      <c r="CI54" s="292">
        <f>BG54</f>
        <v>4</v>
      </c>
      <c r="CJ54" s="292">
        <f>BH54</f>
        <v>0</v>
      </c>
      <c r="CK54" s="292">
        <f>BI54</f>
        <v>0</v>
      </c>
      <c r="CL54" s="292">
        <f>BJ54</f>
        <v>71</v>
      </c>
      <c r="CM54" s="292">
        <f>SUM(CT54,DA54)</f>
        <v>3283</v>
      </c>
      <c r="CN54" s="292">
        <f>SUM(CU54,DB54)</f>
        <v>0</v>
      </c>
      <c r="CO54" s="292">
        <f>SUM(CV54,DC54)</f>
        <v>3283</v>
      </c>
      <c r="CP54" s="292">
        <f>SUM(CW54,DD54)</f>
        <v>0</v>
      </c>
      <c r="CQ54" s="292">
        <f>SUM(CX54,DE54)</f>
        <v>0</v>
      </c>
      <c r="CR54" s="292">
        <f>SUM(CY54,DF54)</f>
        <v>0</v>
      </c>
      <c r="CS54" s="292">
        <f>SUM(CZ54,DG54)</f>
        <v>0</v>
      </c>
      <c r="CT54" s="292">
        <f>SUM(CU54:CZ54)</f>
        <v>3283</v>
      </c>
      <c r="CU54" s="292">
        <f>AE54</f>
        <v>0</v>
      </c>
      <c r="CV54" s="292">
        <f>AI54</f>
        <v>3283</v>
      </c>
      <c r="CW54" s="292">
        <f>AM54</f>
        <v>0</v>
      </c>
      <c r="CX54" s="292">
        <f>AQ54</f>
        <v>0</v>
      </c>
      <c r="CY54" s="292">
        <f>AU54</f>
        <v>0</v>
      </c>
      <c r="CZ54" s="292">
        <f>AY54</f>
        <v>0</v>
      </c>
      <c r="DA54" s="292">
        <f>SUM(DB54:DG54)</f>
        <v>0</v>
      </c>
      <c r="DB54" s="292">
        <f>BL54</f>
        <v>0</v>
      </c>
      <c r="DC54" s="292">
        <f>BM54</f>
        <v>0</v>
      </c>
      <c r="DD54" s="292">
        <f>BN54</f>
        <v>0</v>
      </c>
      <c r="DE54" s="292">
        <f>BO54</f>
        <v>0</v>
      </c>
      <c r="DF54" s="292">
        <f>BP54</f>
        <v>0</v>
      </c>
      <c r="DG54" s="292">
        <f>BQ54</f>
        <v>0</v>
      </c>
      <c r="DH54" s="292">
        <v>0</v>
      </c>
      <c r="DI54" s="292">
        <f>SUM(DJ54:DM54)</f>
        <v>0</v>
      </c>
      <c r="DJ54" s="292">
        <v>0</v>
      </c>
      <c r="DK54" s="292">
        <v>0</v>
      </c>
      <c r="DL54" s="292">
        <v>0</v>
      </c>
      <c r="DM54" s="292">
        <v>0</v>
      </c>
    </row>
    <row r="55" spans="1:117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SUM(E55,AD55,BC55)</f>
        <v>16175</v>
      </c>
      <c r="E55" s="292">
        <f>SUM(F55,J55,N55,R55,V55,Z55)</f>
        <v>13234</v>
      </c>
      <c r="F55" s="292">
        <f>SUM(G55:I55)</f>
        <v>0</v>
      </c>
      <c r="G55" s="292">
        <v>0</v>
      </c>
      <c r="H55" s="292">
        <v>0</v>
      </c>
      <c r="I55" s="292">
        <v>0</v>
      </c>
      <c r="J55" s="292">
        <f>SUM(K55:M55)</f>
        <v>8418</v>
      </c>
      <c r="K55" s="292">
        <v>0</v>
      </c>
      <c r="L55" s="292">
        <v>8418</v>
      </c>
      <c r="M55" s="292">
        <v>0</v>
      </c>
      <c r="N55" s="292">
        <f>SUM(O55:Q55)</f>
        <v>450</v>
      </c>
      <c r="O55" s="292">
        <v>0</v>
      </c>
      <c r="P55" s="292">
        <v>450</v>
      </c>
      <c r="Q55" s="292">
        <v>0</v>
      </c>
      <c r="R55" s="292">
        <f>SUM(S55:U55)</f>
        <v>4132</v>
      </c>
      <c r="S55" s="292">
        <v>0</v>
      </c>
      <c r="T55" s="292">
        <v>4132</v>
      </c>
      <c r="U55" s="292">
        <v>0</v>
      </c>
      <c r="V55" s="292">
        <f>SUM(W55:Y55)</f>
        <v>22</v>
      </c>
      <c r="W55" s="292">
        <v>0</v>
      </c>
      <c r="X55" s="292">
        <v>22</v>
      </c>
      <c r="Y55" s="292">
        <v>0</v>
      </c>
      <c r="Z55" s="292">
        <f>SUM(AA55:AC55)</f>
        <v>212</v>
      </c>
      <c r="AA55" s="292">
        <v>0</v>
      </c>
      <c r="AB55" s="292">
        <v>212</v>
      </c>
      <c r="AC55" s="292">
        <v>0</v>
      </c>
      <c r="AD55" s="292">
        <f>SUM(AE55,AI55,AM55,AQ55,AU55,AY55)</f>
        <v>0</v>
      </c>
      <c r="AE55" s="292">
        <f>SUM(AF55:AH55)</f>
        <v>0</v>
      </c>
      <c r="AF55" s="292">
        <v>0</v>
      </c>
      <c r="AG55" s="292">
        <v>0</v>
      </c>
      <c r="AH55" s="292">
        <v>0</v>
      </c>
      <c r="AI55" s="292">
        <f>SUM(AJ55:AL55)</f>
        <v>0</v>
      </c>
      <c r="AJ55" s="292">
        <v>0</v>
      </c>
      <c r="AK55" s="292">
        <v>0</v>
      </c>
      <c r="AL55" s="292">
        <v>0</v>
      </c>
      <c r="AM55" s="292">
        <f>SUM(AN55:AP55)</f>
        <v>0</v>
      </c>
      <c r="AN55" s="292">
        <v>0</v>
      </c>
      <c r="AO55" s="292">
        <v>0</v>
      </c>
      <c r="AP55" s="292">
        <v>0</v>
      </c>
      <c r="AQ55" s="292">
        <f>SUM(AR55:AT55)</f>
        <v>0</v>
      </c>
      <c r="AR55" s="292">
        <v>0</v>
      </c>
      <c r="AS55" s="292">
        <v>0</v>
      </c>
      <c r="AT55" s="292">
        <v>0</v>
      </c>
      <c r="AU55" s="292">
        <f>SUM(AV55:AX55)</f>
        <v>0</v>
      </c>
      <c r="AV55" s="292">
        <v>0</v>
      </c>
      <c r="AW55" s="292">
        <v>0</v>
      </c>
      <c r="AX55" s="292">
        <v>0</v>
      </c>
      <c r="AY55" s="292">
        <f>SUM(AZ55:BB55)</f>
        <v>0</v>
      </c>
      <c r="AZ55" s="292">
        <v>0</v>
      </c>
      <c r="BA55" s="292">
        <v>0</v>
      </c>
      <c r="BB55" s="292">
        <v>0</v>
      </c>
      <c r="BC55" s="292">
        <f>SUM(BD55,BK55)</f>
        <v>2941</v>
      </c>
      <c r="BD55" s="292">
        <f>SUM(BE55:BJ55)</f>
        <v>525</v>
      </c>
      <c r="BE55" s="292">
        <v>0</v>
      </c>
      <c r="BF55" s="292">
        <v>0</v>
      </c>
      <c r="BG55" s="292">
        <v>3</v>
      </c>
      <c r="BH55" s="292">
        <v>0</v>
      </c>
      <c r="BI55" s="292">
        <v>0</v>
      </c>
      <c r="BJ55" s="292">
        <v>522</v>
      </c>
      <c r="BK55" s="292">
        <f>SUM(BL55:BQ55)</f>
        <v>2416</v>
      </c>
      <c r="BL55" s="292">
        <v>0</v>
      </c>
      <c r="BM55" s="292">
        <v>2416</v>
      </c>
      <c r="BN55" s="292">
        <v>0</v>
      </c>
      <c r="BO55" s="292">
        <v>0</v>
      </c>
      <c r="BP55" s="292">
        <v>0</v>
      </c>
      <c r="BQ55" s="292">
        <v>0</v>
      </c>
      <c r="BR55" s="292">
        <f>SUM(BY55,CF55)</f>
        <v>13759</v>
      </c>
      <c r="BS55" s="292">
        <f>SUM(BZ55,CG55)</f>
        <v>0</v>
      </c>
      <c r="BT55" s="292">
        <f>SUM(CA55,CH55)</f>
        <v>8418</v>
      </c>
      <c r="BU55" s="292">
        <f>SUM(CB55,CI55)</f>
        <v>453</v>
      </c>
      <c r="BV55" s="292">
        <f>SUM(CC55,CJ55)</f>
        <v>4132</v>
      </c>
      <c r="BW55" s="292">
        <f>SUM(CD55,CK55)</f>
        <v>22</v>
      </c>
      <c r="BX55" s="292">
        <f>SUM(CE55,CL55)</f>
        <v>734</v>
      </c>
      <c r="BY55" s="292">
        <f>SUM(BZ55:CE55)</f>
        <v>13234</v>
      </c>
      <c r="BZ55" s="292">
        <f>F55</f>
        <v>0</v>
      </c>
      <c r="CA55" s="292">
        <f>J55</f>
        <v>8418</v>
      </c>
      <c r="CB55" s="292">
        <f>N55</f>
        <v>450</v>
      </c>
      <c r="CC55" s="292">
        <f>R55</f>
        <v>4132</v>
      </c>
      <c r="CD55" s="292">
        <f>V55</f>
        <v>22</v>
      </c>
      <c r="CE55" s="292">
        <f>Z55</f>
        <v>212</v>
      </c>
      <c r="CF55" s="292">
        <f>SUM(CG55:CL55)</f>
        <v>525</v>
      </c>
      <c r="CG55" s="292">
        <f>BE55</f>
        <v>0</v>
      </c>
      <c r="CH55" s="292">
        <f>BF55</f>
        <v>0</v>
      </c>
      <c r="CI55" s="292">
        <f>BG55</f>
        <v>3</v>
      </c>
      <c r="CJ55" s="292">
        <f>BH55</f>
        <v>0</v>
      </c>
      <c r="CK55" s="292">
        <f>BI55</f>
        <v>0</v>
      </c>
      <c r="CL55" s="292">
        <f>BJ55</f>
        <v>522</v>
      </c>
      <c r="CM55" s="292">
        <f>SUM(CT55,DA55)</f>
        <v>2416</v>
      </c>
      <c r="CN55" s="292">
        <f>SUM(CU55,DB55)</f>
        <v>0</v>
      </c>
      <c r="CO55" s="292">
        <f>SUM(CV55,DC55)</f>
        <v>2416</v>
      </c>
      <c r="CP55" s="292">
        <f>SUM(CW55,DD55)</f>
        <v>0</v>
      </c>
      <c r="CQ55" s="292">
        <f>SUM(CX55,DE55)</f>
        <v>0</v>
      </c>
      <c r="CR55" s="292">
        <f>SUM(CY55,DF55)</f>
        <v>0</v>
      </c>
      <c r="CS55" s="292">
        <f>SUM(CZ55,DG55)</f>
        <v>0</v>
      </c>
      <c r="CT55" s="292">
        <f>SUM(CU55:CZ55)</f>
        <v>0</v>
      </c>
      <c r="CU55" s="292">
        <f>AE55</f>
        <v>0</v>
      </c>
      <c r="CV55" s="292">
        <f>AI55</f>
        <v>0</v>
      </c>
      <c r="CW55" s="292">
        <f>AM55</f>
        <v>0</v>
      </c>
      <c r="CX55" s="292">
        <f>AQ55</f>
        <v>0</v>
      </c>
      <c r="CY55" s="292">
        <f>AU55</f>
        <v>0</v>
      </c>
      <c r="CZ55" s="292">
        <f>AY55</f>
        <v>0</v>
      </c>
      <c r="DA55" s="292">
        <f>SUM(DB55:DG55)</f>
        <v>2416</v>
      </c>
      <c r="DB55" s="292">
        <f>BL55</f>
        <v>0</v>
      </c>
      <c r="DC55" s="292">
        <f>BM55</f>
        <v>2416</v>
      </c>
      <c r="DD55" s="292">
        <f>BN55</f>
        <v>0</v>
      </c>
      <c r="DE55" s="292">
        <f>BO55</f>
        <v>0</v>
      </c>
      <c r="DF55" s="292">
        <f>BP55</f>
        <v>0</v>
      </c>
      <c r="DG55" s="292">
        <f>BQ55</f>
        <v>0</v>
      </c>
      <c r="DH55" s="292">
        <v>0</v>
      </c>
      <c r="DI55" s="292">
        <f>SUM(DJ55:DM55)</f>
        <v>0</v>
      </c>
      <c r="DJ55" s="292">
        <v>0</v>
      </c>
      <c r="DK55" s="292">
        <v>0</v>
      </c>
      <c r="DL55" s="292">
        <v>0</v>
      </c>
      <c r="DM55" s="292">
        <v>0</v>
      </c>
    </row>
    <row r="56" spans="1:117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SUM(E56,AD56,BC56)</f>
        <v>23723</v>
      </c>
      <c r="E56" s="292">
        <f>SUM(F56,J56,N56,R56,V56,Z56)</f>
        <v>19359</v>
      </c>
      <c r="F56" s="292">
        <f>SUM(G56:I56)</f>
        <v>0</v>
      </c>
      <c r="G56" s="292">
        <v>0</v>
      </c>
      <c r="H56" s="292">
        <v>0</v>
      </c>
      <c r="I56" s="292">
        <v>0</v>
      </c>
      <c r="J56" s="292">
        <f>SUM(K56:M56)</f>
        <v>14697</v>
      </c>
      <c r="K56" s="292">
        <v>0</v>
      </c>
      <c r="L56" s="292">
        <v>14697</v>
      </c>
      <c r="M56" s="292">
        <v>0</v>
      </c>
      <c r="N56" s="292">
        <f>SUM(O56:Q56)</f>
        <v>396</v>
      </c>
      <c r="O56" s="292">
        <v>0</v>
      </c>
      <c r="P56" s="292">
        <v>396</v>
      </c>
      <c r="Q56" s="292">
        <v>0</v>
      </c>
      <c r="R56" s="292">
        <f>SUM(S56:U56)</f>
        <v>3882</v>
      </c>
      <c r="S56" s="292">
        <v>0</v>
      </c>
      <c r="T56" s="292">
        <v>3882</v>
      </c>
      <c r="U56" s="292">
        <v>0</v>
      </c>
      <c r="V56" s="292">
        <f>SUM(W56:Y56)</f>
        <v>35</v>
      </c>
      <c r="W56" s="292">
        <v>0</v>
      </c>
      <c r="X56" s="292">
        <v>35</v>
      </c>
      <c r="Y56" s="292">
        <v>0</v>
      </c>
      <c r="Z56" s="292">
        <f>SUM(AA56:AC56)</f>
        <v>349</v>
      </c>
      <c r="AA56" s="292">
        <v>0</v>
      </c>
      <c r="AB56" s="292">
        <v>349</v>
      </c>
      <c r="AC56" s="292">
        <v>0</v>
      </c>
      <c r="AD56" s="292">
        <f>SUM(AE56,AI56,AM56,AQ56,AU56,AY56)</f>
        <v>3624</v>
      </c>
      <c r="AE56" s="292">
        <f>SUM(AF56:AH56)</f>
        <v>0</v>
      </c>
      <c r="AF56" s="292">
        <v>0</v>
      </c>
      <c r="AG56" s="292">
        <v>0</v>
      </c>
      <c r="AH56" s="292">
        <v>0</v>
      </c>
      <c r="AI56" s="292">
        <f>SUM(AJ56:AL56)</f>
        <v>3273</v>
      </c>
      <c r="AJ56" s="292">
        <v>0</v>
      </c>
      <c r="AK56" s="292">
        <v>3131</v>
      </c>
      <c r="AL56" s="292">
        <v>142</v>
      </c>
      <c r="AM56" s="292">
        <f>SUM(AN56:AP56)</f>
        <v>37</v>
      </c>
      <c r="AN56" s="292">
        <v>0</v>
      </c>
      <c r="AO56" s="292">
        <v>37</v>
      </c>
      <c r="AP56" s="292">
        <v>0</v>
      </c>
      <c r="AQ56" s="292">
        <f>SUM(AR56:AT56)</f>
        <v>248</v>
      </c>
      <c r="AR56" s="292">
        <v>0</v>
      </c>
      <c r="AS56" s="292">
        <v>248</v>
      </c>
      <c r="AT56" s="292">
        <v>0</v>
      </c>
      <c r="AU56" s="292">
        <f>SUM(AV56:AX56)</f>
        <v>2</v>
      </c>
      <c r="AV56" s="292">
        <v>0</v>
      </c>
      <c r="AW56" s="292">
        <v>2</v>
      </c>
      <c r="AX56" s="292">
        <v>0</v>
      </c>
      <c r="AY56" s="292">
        <f>SUM(AZ56:BB56)</f>
        <v>64</v>
      </c>
      <c r="AZ56" s="292">
        <v>0</v>
      </c>
      <c r="BA56" s="292">
        <v>64</v>
      </c>
      <c r="BB56" s="292">
        <v>0</v>
      </c>
      <c r="BC56" s="292">
        <f>SUM(BD56,BK56)</f>
        <v>740</v>
      </c>
      <c r="BD56" s="292">
        <f>SUM(BE56:BJ56)</f>
        <v>740</v>
      </c>
      <c r="BE56" s="292">
        <v>0</v>
      </c>
      <c r="BF56" s="292">
        <v>31</v>
      </c>
      <c r="BG56" s="292">
        <v>5</v>
      </c>
      <c r="BH56" s="292">
        <v>0</v>
      </c>
      <c r="BI56" s="292">
        <v>0</v>
      </c>
      <c r="BJ56" s="292">
        <v>704</v>
      </c>
      <c r="BK56" s="292">
        <f>SUM(BL56:BQ56)</f>
        <v>0</v>
      </c>
      <c r="BL56" s="292">
        <v>0</v>
      </c>
      <c r="BM56" s="292">
        <v>0</v>
      </c>
      <c r="BN56" s="292">
        <v>0</v>
      </c>
      <c r="BO56" s="292">
        <v>0</v>
      </c>
      <c r="BP56" s="292">
        <v>0</v>
      </c>
      <c r="BQ56" s="292">
        <v>0</v>
      </c>
      <c r="BR56" s="292">
        <f>SUM(BY56,CF56)</f>
        <v>20099</v>
      </c>
      <c r="BS56" s="292">
        <f>SUM(BZ56,CG56)</f>
        <v>0</v>
      </c>
      <c r="BT56" s="292">
        <f>SUM(CA56,CH56)</f>
        <v>14728</v>
      </c>
      <c r="BU56" s="292">
        <f>SUM(CB56,CI56)</f>
        <v>401</v>
      </c>
      <c r="BV56" s="292">
        <f>SUM(CC56,CJ56)</f>
        <v>3882</v>
      </c>
      <c r="BW56" s="292">
        <f>SUM(CD56,CK56)</f>
        <v>35</v>
      </c>
      <c r="BX56" s="292">
        <f>SUM(CE56,CL56)</f>
        <v>1053</v>
      </c>
      <c r="BY56" s="292">
        <f>SUM(BZ56:CE56)</f>
        <v>19359</v>
      </c>
      <c r="BZ56" s="292">
        <f>F56</f>
        <v>0</v>
      </c>
      <c r="CA56" s="292">
        <f>J56</f>
        <v>14697</v>
      </c>
      <c r="CB56" s="292">
        <f>N56</f>
        <v>396</v>
      </c>
      <c r="CC56" s="292">
        <f>R56</f>
        <v>3882</v>
      </c>
      <c r="CD56" s="292">
        <f>V56</f>
        <v>35</v>
      </c>
      <c r="CE56" s="292">
        <f>Z56</f>
        <v>349</v>
      </c>
      <c r="CF56" s="292">
        <f>SUM(CG56:CL56)</f>
        <v>740</v>
      </c>
      <c r="CG56" s="292">
        <f>BE56</f>
        <v>0</v>
      </c>
      <c r="CH56" s="292">
        <f>BF56</f>
        <v>31</v>
      </c>
      <c r="CI56" s="292">
        <f>BG56</f>
        <v>5</v>
      </c>
      <c r="CJ56" s="292">
        <f>BH56</f>
        <v>0</v>
      </c>
      <c r="CK56" s="292">
        <f>BI56</f>
        <v>0</v>
      </c>
      <c r="CL56" s="292">
        <f>BJ56</f>
        <v>704</v>
      </c>
      <c r="CM56" s="292">
        <f>SUM(CT56,DA56)</f>
        <v>3624</v>
      </c>
      <c r="CN56" s="292">
        <f>SUM(CU56,DB56)</f>
        <v>0</v>
      </c>
      <c r="CO56" s="292">
        <f>SUM(CV56,DC56)</f>
        <v>3273</v>
      </c>
      <c r="CP56" s="292">
        <f>SUM(CW56,DD56)</f>
        <v>37</v>
      </c>
      <c r="CQ56" s="292">
        <f>SUM(CX56,DE56)</f>
        <v>248</v>
      </c>
      <c r="CR56" s="292">
        <f>SUM(CY56,DF56)</f>
        <v>2</v>
      </c>
      <c r="CS56" s="292">
        <f>SUM(CZ56,DG56)</f>
        <v>64</v>
      </c>
      <c r="CT56" s="292">
        <f>SUM(CU56:CZ56)</f>
        <v>3624</v>
      </c>
      <c r="CU56" s="292">
        <f>AE56</f>
        <v>0</v>
      </c>
      <c r="CV56" s="292">
        <f>AI56</f>
        <v>3273</v>
      </c>
      <c r="CW56" s="292">
        <f>AM56</f>
        <v>37</v>
      </c>
      <c r="CX56" s="292">
        <f>AQ56</f>
        <v>248</v>
      </c>
      <c r="CY56" s="292">
        <f>AU56</f>
        <v>2</v>
      </c>
      <c r="CZ56" s="292">
        <f>AY56</f>
        <v>64</v>
      </c>
      <c r="DA56" s="292">
        <f>SUM(DB56:DG56)</f>
        <v>0</v>
      </c>
      <c r="DB56" s="292">
        <f>BL56</f>
        <v>0</v>
      </c>
      <c r="DC56" s="292">
        <f>BM56</f>
        <v>0</v>
      </c>
      <c r="DD56" s="292">
        <f>BN56</f>
        <v>0</v>
      </c>
      <c r="DE56" s="292">
        <f>BO56</f>
        <v>0</v>
      </c>
      <c r="DF56" s="292">
        <f>BP56</f>
        <v>0</v>
      </c>
      <c r="DG56" s="292">
        <f>BQ56</f>
        <v>0</v>
      </c>
      <c r="DH56" s="292">
        <v>0</v>
      </c>
      <c r="DI56" s="292">
        <f>SUM(DJ56:DM56)</f>
        <v>1</v>
      </c>
      <c r="DJ56" s="292">
        <v>0</v>
      </c>
      <c r="DK56" s="292">
        <v>1</v>
      </c>
      <c r="DL56" s="292">
        <v>0</v>
      </c>
      <c r="DM56" s="292">
        <v>0</v>
      </c>
    </row>
    <row r="57" spans="1:117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SUM(E57,AD57,BC57)</f>
        <v>48973</v>
      </c>
      <c r="E57" s="292">
        <f>SUM(F57,J57,N57,R57,V57,Z57)</f>
        <v>42754</v>
      </c>
      <c r="F57" s="292">
        <f>SUM(G57:I57)</f>
        <v>0</v>
      </c>
      <c r="G57" s="292">
        <v>0</v>
      </c>
      <c r="H57" s="292">
        <v>0</v>
      </c>
      <c r="I57" s="292">
        <v>0</v>
      </c>
      <c r="J57" s="292">
        <f>SUM(K57:M57)</f>
        <v>24183</v>
      </c>
      <c r="K57" s="292">
        <v>0</v>
      </c>
      <c r="L57" s="292">
        <v>24183</v>
      </c>
      <c r="M57" s="292">
        <v>0</v>
      </c>
      <c r="N57" s="292">
        <f>SUM(O57:Q57)</f>
        <v>3871</v>
      </c>
      <c r="O57" s="292">
        <v>0</v>
      </c>
      <c r="P57" s="292">
        <v>3871</v>
      </c>
      <c r="Q57" s="292">
        <v>0</v>
      </c>
      <c r="R57" s="292">
        <f>SUM(S57:U57)</f>
        <v>14096</v>
      </c>
      <c r="S57" s="292">
        <v>656</v>
      </c>
      <c r="T57" s="292">
        <v>13440</v>
      </c>
      <c r="U57" s="292">
        <v>0</v>
      </c>
      <c r="V57" s="292">
        <f>SUM(W57:Y57)</f>
        <v>61</v>
      </c>
      <c r="W57" s="292">
        <v>0</v>
      </c>
      <c r="X57" s="292">
        <v>61</v>
      </c>
      <c r="Y57" s="292">
        <v>0</v>
      </c>
      <c r="Z57" s="292">
        <f>SUM(AA57:AC57)</f>
        <v>543</v>
      </c>
      <c r="AA57" s="292">
        <v>0</v>
      </c>
      <c r="AB57" s="292">
        <v>543</v>
      </c>
      <c r="AC57" s="292">
        <v>0</v>
      </c>
      <c r="AD57" s="292">
        <f>SUM(AE57,AI57,AM57,AQ57,AU57,AY57)</f>
        <v>5909</v>
      </c>
      <c r="AE57" s="292">
        <f>SUM(AF57:AH57)</f>
        <v>0</v>
      </c>
      <c r="AF57" s="292">
        <v>0</v>
      </c>
      <c r="AG57" s="292">
        <v>0</v>
      </c>
      <c r="AH57" s="292">
        <v>0</v>
      </c>
      <c r="AI57" s="292">
        <f>SUM(AJ57:AL57)</f>
        <v>5909</v>
      </c>
      <c r="AJ57" s="292">
        <v>0</v>
      </c>
      <c r="AK57" s="292">
        <v>0</v>
      </c>
      <c r="AL57" s="292">
        <v>5909</v>
      </c>
      <c r="AM57" s="292">
        <f>SUM(AN57:AP57)</f>
        <v>0</v>
      </c>
      <c r="AN57" s="292">
        <v>0</v>
      </c>
      <c r="AO57" s="292">
        <v>0</v>
      </c>
      <c r="AP57" s="292">
        <v>0</v>
      </c>
      <c r="AQ57" s="292">
        <f>SUM(AR57:AT57)</f>
        <v>0</v>
      </c>
      <c r="AR57" s="292">
        <v>0</v>
      </c>
      <c r="AS57" s="292">
        <v>0</v>
      </c>
      <c r="AT57" s="292">
        <v>0</v>
      </c>
      <c r="AU57" s="292">
        <f>SUM(AV57:AX57)</f>
        <v>0</v>
      </c>
      <c r="AV57" s="292">
        <v>0</v>
      </c>
      <c r="AW57" s="292">
        <v>0</v>
      </c>
      <c r="AX57" s="292">
        <v>0</v>
      </c>
      <c r="AY57" s="292">
        <f>SUM(AZ57:BB57)</f>
        <v>0</v>
      </c>
      <c r="AZ57" s="292">
        <v>0</v>
      </c>
      <c r="BA57" s="292">
        <v>0</v>
      </c>
      <c r="BB57" s="292">
        <v>0</v>
      </c>
      <c r="BC57" s="292">
        <f>SUM(BD57,BK57)</f>
        <v>310</v>
      </c>
      <c r="BD57" s="292">
        <f>SUM(BE57:BJ57)</f>
        <v>310</v>
      </c>
      <c r="BE57" s="292">
        <v>0</v>
      </c>
      <c r="BF57" s="292">
        <v>138</v>
      </c>
      <c r="BG57" s="292">
        <v>37</v>
      </c>
      <c r="BH57" s="292">
        <v>0</v>
      </c>
      <c r="BI57" s="292">
        <v>0</v>
      </c>
      <c r="BJ57" s="292">
        <v>135</v>
      </c>
      <c r="BK57" s="292">
        <f>SUM(BL57:BQ57)</f>
        <v>0</v>
      </c>
      <c r="BL57" s="292">
        <v>0</v>
      </c>
      <c r="BM57" s="292">
        <v>0</v>
      </c>
      <c r="BN57" s="292">
        <v>0</v>
      </c>
      <c r="BO57" s="292">
        <v>0</v>
      </c>
      <c r="BP57" s="292">
        <v>0</v>
      </c>
      <c r="BQ57" s="292">
        <v>0</v>
      </c>
      <c r="BR57" s="292">
        <f>SUM(BY57,CF57)</f>
        <v>43064</v>
      </c>
      <c r="BS57" s="292">
        <f>SUM(BZ57,CG57)</f>
        <v>0</v>
      </c>
      <c r="BT57" s="292">
        <f>SUM(CA57,CH57)</f>
        <v>24321</v>
      </c>
      <c r="BU57" s="292">
        <f>SUM(CB57,CI57)</f>
        <v>3908</v>
      </c>
      <c r="BV57" s="292">
        <f>SUM(CC57,CJ57)</f>
        <v>14096</v>
      </c>
      <c r="BW57" s="292">
        <f>SUM(CD57,CK57)</f>
        <v>61</v>
      </c>
      <c r="BX57" s="292">
        <f>SUM(CE57,CL57)</f>
        <v>678</v>
      </c>
      <c r="BY57" s="292">
        <f>SUM(BZ57:CE57)</f>
        <v>42754</v>
      </c>
      <c r="BZ57" s="292">
        <f>F57</f>
        <v>0</v>
      </c>
      <c r="CA57" s="292">
        <f>J57</f>
        <v>24183</v>
      </c>
      <c r="CB57" s="292">
        <f>N57</f>
        <v>3871</v>
      </c>
      <c r="CC57" s="292">
        <f>R57</f>
        <v>14096</v>
      </c>
      <c r="CD57" s="292">
        <f>V57</f>
        <v>61</v>
      </c>
      <c r="CE57" s="292">
        <f>Z57</f>
        <v>543</v>
      </c>
      <c r="CF57" s="292">
        <f>SUM(CG57:CL57)</f>
        <v>310</v>
      </c>
      <c r="CG57" s="292">
        <f>BE57</f>
        <v>0</v>
      </c>
      <c r="CH57" s="292">
        <f>BF57</f>
        <v>138</v>
      </c>
      <c r="CI57" s="292">
        <f>BG57</f>
        <v>37</v>
      </c>
      <c r="CJ57" s="292">
        <f>BH57</f>
        <v>0</v>
      </c>
      <c r="CK57" s="292">
        <f>BI57</f>
        <v>0</v>
      </c>
      <c r="CL57" s="292">
        <f>BJ57</f>
        <v>135</v>
      </c>
      <c r="CM57" s="292">
        <f>SUM(CT57,DA57)</f>
        <v>5909</v>
      </c>
      <c r="CN57" s="292">
        <f>SUM(CU57,DB57)</f>
        <v>0</v>
      </c>
      <c r="CO57" s="292">
        <f>SUM(CV57,DC57)</f>
        <v>5909</v>
      </c>
      <c r="CP57" s="292">
        <f>SUM(CW57,DD57)</f>
        <v>0</v>
      </c>
      <c r="CQ57" s="292">
        <f>SUM(CX57,DE57)</f>
        <v>0</v>
      </c>
      <c r="CR57" s="292">
        <f>SUM(CY57,DF57)</f>
        <v>0</v>
      </c>
      <c r="CS57" s="292">
        <f>SUM(CZ57,DG57)</f>
        <v>0</v>
      </c>
      <c r="CT57" s="292">
        <f>SUM(CU57:CZ57)</f>
        <v>5909</v>
      </c>
      <c r="CU57" s="292">
        <f>AE57</f>
        <v>0</v>
      </c>
      <c r="CV57" s="292">
        <f>AI57</f>
        <v>5909</v>
      </c>
      <c r="CW57" s="292">
        <f>AM57</f>
        <v>0</v>
      </c>
      <c r="CX57" s="292">
        <f>AQ57</f>
        <v>0</v>
      </c>
      <c r="CY57" s="292">
        <f>AU57</f>
        <v>0</v>
      </c>
      <c r="CZ57" s="292">
        <f>AY57</f>
        <v>0</v>
      </c>
      <c r="DA57" s="292">
        <f>SUM(DB57:DG57)</f>
        <v>0</v>
      </c>
      <c r="DB57" s="292">
        <f>BL57</f>
        <v>0</v>
      </c>
      <c r="DC57" s="292">
        <f>BM57</f>
        <v>0</v>
      </c>
      <c r="DD57" s="292">
        <f>BN57</f>
        <v>0</v>
      </c>
      <c r="DE57" s="292">
        <f>BO57</f>
        <v>0</v>
      </c>
      <c r="DF57" s="292">
        <f>BP57</f>
        <v>0</v>
      </c>
      <c r="DG57" s="292">
        <f>BQ57</f>
        <v>0</v>
      </c>
      <c r="DH57" s="292">
        <v>0</v>
      </c>
      <c r="DI57" s="292">
        <f>SUM(DJ57:DM57)</f>
        <v>1</v>
      </c>
      <c r="DJ57" s="292">
        <v>0</v>
      </c>
      <c r="DK57" s="292">
        <v>1</v>
      </c>
      <c r="DL57" s="292">
        <v>0</v>
      </c>
      <c r="DM57" s="292">
        <v>0</v>
      </c>
    </row>
    <row r="58" spans="1:117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SUM(E58,AD58,BC58)</f>
        <v>11164</v>
      </c>
      <c r="E58" s="292">
        <f>SUM(F58,J58,N58,R58,V58,Z58)</f>
        <v>8578</v>
      </c>
      <c r="F58" s="292">
        <f>SUM(G58:I58)</f>
        <v>0</v>
      </c>
      <c r="G58" s="292">
        <v>0</v>
      </c>
      <c r="H58" s="292">
        <v>0</v>
      </c>
      <c r="I58" s="292">
        <v>0</v>
      </c>
      <c r="J58" s="292">
        <f>SUM(K58:M58)</f>
        <v>5552</v>
      </c>
      <c r="K58" s="292">
        <v>0</v>
      </c>
      <c r="L58" s="292">
        <v>5552</v>
      </c>
      <c r="M58" s="292">
        <v>0</v>
      </c>
      <c r="N58" s="292">
        <f>SUM(O58:Q58)</f>
        <v>391</v>
      </c>
      <c r="O58" s="292">
        <v>0</v>
      </c>
      <c r="P58" s="292">
        <v>391</v>
      </c>
      <c r="Q58" s="292">
        <v>0</v>
      </c>
      <c r="R58" s="292">
        <f>SUM(S58:U58)</f>
        <v>2510</v>
      </c>
      <c r="S58" s="292">
        <v>0</v>
      </c>
      <c r="T58" s="292">
        <v>2510</v>
      </c>
      <c r="U58" s="292">
        <v>0</v>
      </c>
      <c r="V58" s="292">
        <f>SUM(W58:Y58)</f>
        <v>17</v>
      </c>
      <c r="W58" s="292">
        <v>0</v>
      </c>
      <c r="X58" s="292">
        <v>17</v>
      </c>
      <c r="Y58" s="292">
        <v>0</v>
      </c>
      <c r="Z58" s="292">
        <f>SUM(AA58:AC58)</f>
        <v>108</v>
      </c>
      <c r="AA58" s="292">
        <v>108</v>
      </c>
      <c r="AB58" s="292">
        <v>0</v>
      </c>
      <c r="AC58" s="292">
        <v>0</v>
      </c>
      <c r="AD58" s="292">
        <f>SUM(AE58,AI58,AM58,AQ58,AU58,AY58)</f>
        <v>2197</v>
      </c>
      <c r="AE58" s="292">
        <f>SUM(AF58:AH58)</f>
        <v>0</v>
      </c>
      <c r="AF58" s="292">
        <v>0</v>
      </c>
      <c r="AG58" s="292">
        <v>0</v>
      </c>
      <c r="AH58" s="292">
        <v>0</v>
      </c>
      <c r="AI58" s="292">
        <f>SUM(AJ58:AL58)</f>
        <v>2197</v>
      </c>
      <c r="AJ58" s="292">
        <v>0</v>
      </c>
      <c r="AK58" s="292">
        <v>0</v>
      </c>
      <c r="AL58" s="292">
        <v>2197</v>
      </c>
      <c r="AM58" s="292">
        <f>SUM(AN58:AP58)</f>
        <v>0</v>
      </c>
      <c r="AN58" s="292">
        <v>0</v>
      </c>
      <c r="AO58" s="292">
        <v>0</v>
      </c>
      <c r="AP58" s="292">
        <v>0</v>
      </c>
      <c r="AQ58" s="292">
        <f>SUM(AR58:AT58)</f>
        <v>0</v>
      </c>
      <c r="AR58" s="292">
        <v>0</v>
      </c>
      <c r="AS58" s="292">
        <v>0</v>
      </c>
      <c r="AT58" s="292">
        <v>0</v>
      </c>
      <c r="AU58" s="292">
        <f>SUM(AV58:AX58)</f>
        <v>0</v>
      </c>
      <c r="AV58" s="292">
        <v>0</v>
      </c>
      <c r="AW58" s="292">
        <v>0</v>
      </c>
      <c r="AX58" s="292">
        <v>0</v>
      </c>
      <c r="AY58" s="292">
        <f>SUM(AZ58:BB58)</f>
        <v>0</v>
      </c>
      <c r="AZ58" s="292">
        <v>0</v>
      </c>
      <c r="BA58" s="292">
        <v>0</v>
      </c>
      <c r="BB58" s="292">
        <v>0</v>
      </c>
      <c r="BC58" s="292">
        <f>SUM(BD58,BK58)</f>
        <v>389</v>
      </c>
      <c r="BD58" s="292">
        <f>SUM(BE58:BJ58)</f>
        <v>389</v>
      </c>
      <c r="BE58" s="292">
        <v>0</v>
      </c>
      <c r="BF58" s="292">
        <v>0</v>
      </c>
      <c r="BG58" s="292">
        <v>0</v>
      </c>
      <c r="BH58" s="292">
        <v>0</v>
      </c>
      <c r="BI58" s="292">
        <v>0</v>
      </c>
      <c r="BJ58" s="292">
        <v>389</v>
      </c>
      <c r="BK58" s="292">
        <f>SUM(BL58:BQ58)</f>
        <v>0</v>
      </c>
      <c r="BL58" s="292">
        <v>0</v>
      </c>
      <c r="BM58" s="292">
        <v>0</v>
      </c>
      <c r="BN58" s="292">
        <v>0</v>
      </c>
      <c r="BO58" s="292">
        <v>0</v>
      </c>
      <c r="BP58" s="292">
        <v>0</v>
      </c>
      <c r="BQ58" s="292">
        <v>0</v>
      </c>
      <c r="BR58" s="292">
        <f>SUM(BY58,CF58)</f>
        <v>8967</v>
      </c>
      <c r="BS58" s="292">
        <f>SUM(BZ58,CG58)</f>
        <v>0</v>
      </c>
      <c r="BT58" s="292">
        <f>SUM(CA58,CH58)</f>
        <v>5552</v>
      </c>
      <c r="BU58" s="292">
        <f>SUM(CB58,CI58)</f>
        <v>391</v>
      </c>
      <c r="BV58" s="292">
        <f>SUM(CC58,CJ58)</f>
        <v>2510</v>
      </c>
      <c r="BW58" s="292">
        <f>SUM(CD58,CK58)</f>
        <v>17</v>
      </c>
      <c r="BX58" s="292">
        <f>SUM(CE58,CL58)</f>
        <v>497</v>
      </c>
      <c r="BY58" s="292">
        <f>SUM(BZ58:CE58)</f>
        <v>8578</v>
      </c>
      <c r="BZ58" s="292">
        <f>F58</f>
        <v>0</v>
      </c>
      <c r="CA58" s="292">
        <f>J58</f>
        <v>5552</v>
      </c>
      <c r="CB58" s="292">
        <f>N58</f>
        <v>391</v>
      </c>
      <c r="CC58" s="292">
        <f>R58</f>
        <v>2510</v>
      </c>
      <c r="CD58" s="292">
        <f>V58</f>
        <v>17</v>
      </c>
      <c r="CE58" s="292">
        <f>Z58</f>
        <v>108</v>
      </c>
      <c r="CF58" s="292">
        <f>SUM(CG58:CL58)</f>
        <v>389</v>
      </c>
      <c r="CG58" s="292">
        <f>BE58</f>
        <v>0</v>
      </c>
      <c r="CH58" s="292">
        <f>BF58</f>
        <v>0</v>
      </c>
      <c r="CI58" s="292">
        <f>BG58</f>
        <v>0</v>
      </c>
      <c r="CJ58" s="292">
        <f>BH58</f>
        <v>0</v>
      </c>
      <c r="CK58" s="292">
        <f>BI58</f>
        <v>0</v>
      </c>
      <c r="CL58" s="292">
        <f>BJ58</f>
        <v>389</v>
      </c>
      <c r="CM58" s="292">
        <f>SUM(CT58,DA58)</f>
        <v>2197</v>
      </c>
      <c r="CN58" s="292">
        <f>SUM(CU58,DB58)</f>
        <v>0</v>
      </c>
      <c r="CO58" s="292">
        <f>SUM(CV58,DC58)</f>
        <v>2197</v>
      </c>
      <c r="CP58" s="292">
        <f>SUM(CW58,DD58)</f>
        <v>0</v>
      </c>
      <c r="CQ58" s="292">
        <f>SUM(CX58,DE58)</f>
        <v>0</v>
      </c>
      <c r="CR58" s="292">
        <f>SUM(CY58,DF58)</f>
        <v>0</v>
      </c>
      <c r="CS58" s="292">
        <f>SUM(CZ58,DG58)</f>
        <v>0</v>
      </c>
      <c r="CT58" s="292">
        <f>SUM(CU58:CZ58)</f>
        <v>2197</v>
      </c>
      <c r="CU58" s="292">
        <f>AE58</f>
        <v>0</v>
      </c>
      <c r="CV58" s="292">
        <f>AI58</f>
        <v>2197</v>
      </c>
      <c r="CW58" s="292">
        <f>AM58</f>
        <v>0</v>
      </c>
      <c r="CX58" s="292">
        <f>AQ58</f>
        <v>0</v>
      </c>
      <c r="CY58" s="292">
        <f>AU58</f>
        <v>0</v>
      </c>
      <c r="CZ58" s="292">
        <f>AY58</f>
        <v>0</v>
      </c>
      <c r="DA58" s="292">
        <f>SUM(DB58:DG58)</f>
        <v>0</v>
      </c>
      <c r="DB58" s="292">
        <f>BL58</f>
        <v>0</v>
      </c>
      <c r="DC58" s="292">
        <f>BM58</f>
        <v>0</v>
      </c>
      <c r="DD58" s="292">
        <f>BN58</f>
        <v>0</v>
      </c>
      <c r="DE58" s="292">
        <f>BO58</f>
        <v>0</v>
      </c>
      <c r="DF58" s="292">
        <f>BP58</f>
        <v>0</v>
      </c>
      <c r="DG58" s="292">
        <f>BQ58</f>
        <v>0</v>
      </c>
      <c r="DH58" s="292">
        <v>0</v>
      </c>
      <c r="DI58" s="292">
        <f>SUM(DJ58:DM58)</f>
        <v>1</v>
      </c>
      <c r="DJ58" s="292">
        <v>0</v>
      </c>
      <c r="DK58" s="292">
        <v>1</v>
      </c>
      <c r="DL58" s="292">
        <v>0</v>
      </c>
      <c r="DM58" s="292">
        <v>0</v>
      </c>
    </row>
    <row r="59" spans="1:117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SUM(E59,AD59,BC59)</f>
        <v>5075</v>
      </c>
      <c r="E59" s="292">
        <f>SUM(F59,J59,N59,R59,V59,Z59)</f>
        <v>4223</v>
      </c>
      <c r="F59" s="292">
        <f>SUM(G59:I59)</f>
        <v>0</v>
      </c>
      <c r="G59" s="292">
        <v>0</v>
      </c>
      <c r="H59" s="292">
        <v>0</v>
      </c>
      <c r="I59" s="292">
        <v>0</v>
      </c>
      <c r="J59" s="292">
        <f>SUM(K59:M59)</f>
        <v>3361</v>
      </c>
      <c r="K59" s="292">
        <v>0</v>
      </c>
      <c r="L59" s="292">
        <v>3355</v>
      </c>
      <c r="M59" s="292">
        <v>6</v>
      </c>
      <c r="N59" s="292">
        <f>SUM(O59:Q59)</f>
        <v>91</v>
      </c>
      <c r="O59" s="292">
        <v>0</v>
      </c>
      <c r="P59" s="292">
        <v>91</v>
      </c>
      <c r="Q59" s="292">
        <v>0</v>
      </c>
      <c r="R59" s="292">
        <f>SUM(S59:U59)</f>
        <v>647</v>
      </c>
      <c r="S59" s="292">
        <v>0</v>
      </c>
      <c r="T59" s="292">
        <v>647</v>
      </c>
      <c r="U59" s="292">
        <v>0</v>
      </c>
      <c r="V59" s="292">
        <f>SUM(W59:Y59)</f>
        <v>0</v>
      </c>
      <c r="W59" s="292">
        <v>0</v>
      </c>
      <c r="X59" s="292">
        <v>0</v>
      </c>
      <c r="Y59" s="292">
        <v>0</v>
      </c>
      <c r="Z59" s="292">
        <f>SUM(AA59:AC59)</f>
        <v>124</v>
      </c>
      <c r="AA59" s="292">
        <v>0</v>
      </c>
      <c r="AB59" s="292">
        <v>124</v>
      </c>
      <c r="AC59" s="292">
        <v>0</v>
      </c>
      <c r="AD59" s="292">
        <f>SUM(AE59,AI59,AM59,AQ59,AU59,AY59)</f>
        <v>750</v>
      </c>
      <c r="AE59" s="292">
        <f>SUM(AF59:AH59)</f>
        <v>0</v>
      </c>
      <c r="AF59" s="292">
        <v>0</v>
      </c>
      <c r="AG59" s="292">
        <v>0</v>
      </c>
      <c r="AH59" s="292">
        <v>0</v>
      </c>
      <c r="AI59" s="292">
        <f>SUM(AJ59:AL59)</f>
        <v>745</v>
      </c>
      <c r="AJ59" s="292">
        <v>0</v>
      </c>
      <c r="AK59" s="292">
        <v>745</v>
      </c>
      <c r="AL59" s="292">
        <v>0</v>
      </c>
      <c r="AM59" s="292">
        <f>SUM(AN59:AP59)</f>
        <v>5</v>
      </c>
      <c r="AN59" s="292">
        <v>0</v>
      </c>
      <c r="AO59" s="292">
        <v>5</v>
      </c>
      <c r="AP59" s="292">
        <v>0</v>
      </c>
      <c r="AQ59" s="292">
        <f>SUM(AR59:AT59)</f>
        <v>0</v>
      </c>
      <c r="AR59" s="292">
        <v>0</v>
      </c>
      <c r="AS59" s="292">
        <v>0</v>
      </c>
      <c r="AT59" s="292">
        <v>0</v>
      </c>
      <c r="AU59" s="292">
        <f>SUM(AV59:AX59)</f>
        <v>0</v>
      </c>
      <c r="AV59" s="292">
        <v>0</v>
      </c>
      <c r="AW59" s="292">
        <v>0</v>
      </c>
      <c r="AX59" s="292">
        <v>0</v>
      </c>
      <c r="AY59" s="292">
        <f>SUM(AZ59:BB59)</f>
        <v>0</v>
      </c>
      <c r="AZ59" s="292">
        <v>0</v>
      </c>
      <c r="BA59" s="292">
        <v>0</v>
      </c>
      <c r="BB59" s="292">
        <v>0</v>
      </c>
      <c r="BC59" s="292">
        <f>SUM(BD59,BK59)</f>
        <v>102</v>
      </c>
      <c r="BD59" s="292">
        <f>SUM(BE59:BJ59)</f>
        <v>102</v>
      </c>
      <c r="BE59" s="292">
        <v>0</v>
      </c>
      <c r="BF59" s="292">
        <v>4</v>
      </c>
      <c r="BG59" s="292">
        <v>1</v>
      </c>
      <c r="BH59" s="292">
        <v>0</v>
      </c>
      <c r="BI59" s="292">
        <v>0</v>
      </c>
      <c r="BJ59" s="292">
        <v>97</v>
      </c>
      <c r="BK59" s="292">
        <f>SUM(BL59:BQ59)</f>
        <v>0</v>
      </c>
      <c r="BL59" s="292">
        <v>0</v>
      </c>
      <c r="BM59" s="292">
        <v>0</v>
      </c>
      <c r="BN59" s="292">
        <v>0</v>
      </c>
      <c r="BO59" s="292">
        <v>0</v>
      </c>
      <c r="BP59" s="292">
        <v>0</v>
      </c>
      <c r="BQ59" s="292">
        <v>0</v>
      </c>
      <c r="BR59" s="292">
        <f>SUM(BY59,CF59)</f>
        <v>4325</v>
      </c>
      <c r="BS59" s="292">
        <f>SUM(BZ59,CG59)</f>
        <v>0</v>
      </c>
      <c r="BT59" s="292">
        <f>SUM(CA59,CH59)</f>
        <v>3365</v>
      </c>
      <c r="BU59" s="292">
        <f>SUM(CB59,CI59)</f>
        <v>92</v>
      </c>
      <c r="BV59" s="292">
        <f>SUM(CC59,CJ59)</f>
        <v>647</v>
      </c>
      <c r="BW59" s="292">
        <f>SUM(CD59,CK59)</f>
        <v>0</v>
      </c>
      <c r="BX59" s="292">
        <f>SUM(CE59,CL59)</f>
        <v>221</v>
      </c>
      <c r="BY59" s="292">
        <f>SUM(BZ59:CE59)</f>
        <v>4223</v>
      </c>
      <c r="BZ59" s="292">
        <f>F59</f>
        <v>0</v>
      </c>
      <c r="CA59" s="292">
        <f>J59</f>
        <v>3361</v>
      </c>
      <c r="CB59" s="292">
        <f>N59</f>
        <v>91</v>
      </c>
      <c r="CC59" s="292">
        <f>R59</f>
        <v>647</v>
      </c>
      <c r="CD59" s="292">
        <f>V59</f>
        <v>0</v>
      </c>
      <c r="CE59" s="292">
        <f>Z59</f>
        <v>124</v>
      </c>
      <c r="CF59" s="292">
        <f>SUM(CG59:CL59)</f>
        <v>102</v>
      </c>
      <c r="CG59" s="292">
        <f>BE59</f>
        <v>0</v>
      </c>
      <c r="CH59" s="292">
        <f>BF59</f>
        <v>4</v>
      </c>
      <c r="CI59" s="292">
        <f>BG59</f>
        <v>1</v>
      </c>
      <c r="CJ59" s="292">
        <f>BH59</f>
        <v>0</v>
      </c>
      <c r="CK59" s="292">
        <f>BI59</f>
        <v>0</v>
      </c>
      <c r="CL59" s="292">
        <f>BJ59</f>
        <v>97</v>
      </c>
      <c r="CM59" s="292">
        <f>SUM(CT59,DA59)</f>
        <v>750</v>
      </c>
      <c r="CN59" s="292">
        <f>SUM(CU59,DB59)</f>
        <v>0</v>
      </c>
      <c r="CO59" s="292">
        <f>SUM(CV59,DC59)</f>
        <v>745</v>
      </c>
      <c r="CP59" s="292">
        <f>SUM(CW59,DD59)</f>
        <v>5</v>
      </c>
      <c r="CQ59" s="292">
        <f>SUM(CX59,DE59)</f>
        <v>0</v>
      </c>
      <c r="CR59" s="292">
        <f>SUM(CY59,DF59)</f>
        <v>0</v>
      </c>
      <c r="CS59" s="292">
        <f>SUM(CZ59,DG59)</f>
        <v>0</v>
      </c>
      <c r="CT59" s="292">
        <f>SUM(CU59:CZ59)</f>
        <v>750</v>
      </c>
      <c r="CU59" s="292">
        <f>AE59</f>
        <v>0</v>
      </c>
      <c r="CV59" s="292">
        <f>AI59</f>
        <v>745</v>
      </c>
      <c r="CW59" s="292">
        <f>AM59</f>
        <v>5</v>
      </c>
      <c r="CX59" s="292">
        <f>AQ59</f>
        <v>0</v>
      </c>
      <c r="CY59" s="292">
        <f>AU59</f>
        <v>0</v>
      </c>
      <c r="CZ59" s="292">
        <f>AY59</f>
        <v>0</v>
      </c>
      <c r="DA59" s="292">
        <f>SUM(DB59:DG59)</f>
        <v>0</v>
      </c>
      <c r="DB59" s="292">
        <f>BL59</f>
        <v>0</v>
      </c>
      <c r="DC59" s="292">
        <f>BM59</f>
        <v>0</v>
      </c>
      <c r="DD59" s="292">
        <f>BN59</f>
        <v>0</v>
      </c>
      <c r="DE59" s="292">
        <f>BO59</f>
        <v>0</v>
      </c>
      <c r="DF59" s="292">
        <f>BP59</f>
        <v>0</v>
      </c>
      <c r="DG59" s="292">
        <f>BQ59</f>
        <v>0</v>
      </c>
      <c r="DH59" s="292">
        <v>0</v>
      </c>
      <c r="DI59" s="292">
        <f>SUM(DJ59:DM59)</f>
        <v>0</v>
      </c>
      <c r="DJ59" s="292">
        <v>0</v>
      </c>
      <c r="DK59" s="292">
        <v>0</v>
      </c>
      <c r="DL59" s="292">
        <v>0</v>
      </c>
      <c r="DM59" s="292">
        <v>0</v>
      </c>
    </row>
    <row r="60" spans="1:117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SUM(E60,AD60,BC60)</f>
        <v>853</v>
      </c>
      <c r="E60" s="292">
        <f>SUM(F60,J60,N60,R60,V60,Z60)</f>
        <v>830</v>
      </c>
      <c r="F60" s="292">
        <f>SUM(G60:I60)</f>
        <v>0</v>
      </c>
      <c r="G60" s="292">
        <v>0</v>
      </c>
      <c r="H60" s="292">
        <v>0</v>
      </c>
      <c r="I60" s="292">
        <v>0</v>
      </c>
      <c r="J60" s="292">
        <f>SUM(K60:M60)</f>
        <v>581</v>
      </c>
      <c r="K60" s="292">
        <v>0</v>
      </c>
      <c r="L60" s="292">
        <v>581</v>
      </c>
      <c r="M60" s="292">
        <v>0</v>
      </c>
      <c r="N60" s="292">
        <f>SUM(O60:Q60)</f>
        <v>17</v>
      </c>
      <c r="O60" s="292">
        <v>0</v>
      </c>
      <c r="P60" s="292">
        <v>17</v>
      </c>
      <c r="Q60" s="292">
        <v>0</v>
      </c>
      <c r="R60" s="292">
        <f>SUM(S60:U60)</f>
        <v>174</v>
      </c>
      <c r="S60" s="292">
        <v>0</v>
      </c>
      <c r="T60" s="292">
        <v>174</v>
      </c>
      <c r="U60" s="292">
        <v>0</v>
      </c>
      <c r="V60" s="292">
        <f>SUM(W60:Y60)</f>
        <v>0</v>
      </c>
      <c r="W60" s="292">
        <v>0</v>
      </c>
      <c r="X60" s="292">
        <v>0</v>
      </c>
      <c r="Y60" s="292">
        <v>0</v>
      </c>
      <c r="Z60" s="292">
        <f>SUM(AA60:AC60)</f>
        <v>58</v>
      </c>
      <c r="AA60" s="292">
        <v>0</v>
      </c>
      <c r="AB60" s="292">
        <v>58</v>
      </c>
      <c r="AC60" s="292">
        <v>0</v>
      </c>
      <c r="AD60" s="292">
        <f>SUM(AE60,AI60,AM60,AQ60,AU60,AY60)</f>
        <v>0</v>
      </c>
      <c r="AE60" s="292">
        <f>SUM(AF60:AH60)</f>
        <v>0</v>
      </c>
      <c r="AF60" s="292">
        <v>0</v>
      </c>
      <c r="AG60" s="292">
        <v>0</v>
      </c>
      <c r="AH60" s="292">
        <v>0</v>
      </c>
      <c r="AI60" s="292">
        <f>SUM(AJ60:AL60)</f>
        <v>0</v>
      </c>
      <c r="AJ60" s="292">
        <v>0</v>
      </c>
      <c r="AK60" s="292">
        <v>0</v>
      </c>
      <c r="AL60" s="292">
        <v>0</v>
      </c>
      <c r="AM60" s="292">
        <f>SUM(AN60:AP60)</f>
        <v>0</v>
      </c>
      <c r="AN60" s="292">
        <v>0</v>
      </c>
      <c r="AO60" s="292">
        <v>0</v>
      </c>
      <c r="AP60" s="292">
        <v>0</v>
      </c>
      <c r="AQ60" s="292">
        <f>SUM(AR60:AT60)</f>
        <v>0</v>
      </c>
      <c r="AR60" s="292">
        <v>0</v>
      </c>
      <c r="AS60" s="292">
        <v>0</v>
      </c>
      <c r="AT60" s="292">
        <v>0</v>
      </c>
      <c r="AU60" s="292">
        <f>SUM(AV60:AX60)</f>
        <v>0</v>
      </c>
      <c r="AV60" s="292">
        <v>0</v>
      </c>
      <c r="AW60" s="292">
        <v>0</v>
      </c>
      <c r="AX60" s="292">
        <v>0</v>
      </c>
      <c r="AY60" s="292">
        <f>SUM(AZ60:BB60)</f>
        <v>0</v>
      </c>
      <c r="AZ60" s="292">
        <v>0</v>
      </c>
      <c r="BA60" s="292">
        <v>0</v>
      </c>
      <c r="BB60" s="292">
        <v>0</v>
      </c>
      <c r="BC60" s="292">
        <f>SUM(BD60,BK60)</f>
        <v>23</v>
      </c>
      <c r="BD60" s="292">
        <f>SUM(BE60:BJ60)</f>
        <v>23</v>
      </c>
      <c r="BE60" s="292">
        <v>0</v>
      </c>
      <c r="BF60" s="292">
        <v>1</v>
      </c>
      <c r="BG60" s="292">
        <v>0</v>
      </c>
      <c r="BH60" s="292">
        <v>0</v>
      </c>
      <c r="BI60" s="292">
        <v>0</v>
      </c>
      <c r="BJ60" s="292">
        <v>22</v>
      </c>
      <c r="BK60" s="292">
        <f>SUM(BL60:BQ60)</f>
        <v>0</v>
      </c>
      <c r="BL60" s="292">
        <v>0</v>
      </c>
      <c r="BM60" s="292">
        <v>0</v>
      </c>
      <c r="BN60" s="292">
        <v>0</v>
      </c>
      <c r="BO60" s="292">
        <v>0</v>
      </c>
      <c r="BP60" s="292">
        <v>0</v>
      </c>
      <c r="BQ60" s="292">
        <v>0</v>
      </c>
      <c r="BR60" s="292">
        <f>SUM(BY60,CF60)</f>
        <v>853</v>
      </c>
      <c r="BS60" s="292">
        <f>SUM(BZ60,CG60)</f>
        <v>0</v>
      </c>
      <c r="BT60" s="292">
        <f>SUM(CA60,CH60)</f>
        <v>582</v>
      </c>
      <c r="BU60" s="292">
        <f>SUM(CB60,CI60)</f>
        <v>17</v>
      </c>
      <c r="BV60" s="292">
        <f>SUM(CC60,CJ60)</f>
        <v>174</v>
      </c>
      <c r="BW60" s="292">
        <f>SUM(CD60,CK60)</f>
        <v>0</v>
      </c>
      <c r="BX60" s="292">
        <f>SUM(CE60,CL60)</f>
        <v>80</v>
      </c>
      <c r="BY60" s="292">
        <f>SUM(BZ60:CE60)</f>
        <v>830</v>
      </c>
      <c r="BZ60" s="292">
        <f>F60</f>
        <v>0</v>
      </c>
      <c r="CA60" s="292">
        <f>J60</f>
        <v>581</v>
      </c>
      <c r="CB60" s="292">
        <f>N60</f>
        <v>17</v>
      </c>
      <c r="CC60" s="292">
        <f>R60</f>
        <v>174</v>
      </c>
      <c r="CD60" s="292">
        <f>V60</f>
        <v>0</v>
      </c>
      <c r="CE60" s="292">
        <f>Z60</f>
        <v>58</v>
      </c>
      <c r="CF60" s="292">
        <f>SUM(CG60:CL60)</f>
        <v>23</v>
      </c>
      <c r="CG60" s="292">
        <f>BE60</f>
        <v>0</v>
      </c>
      <c r="CH60" s="292">
        <f>BF60</f>
        <v>1</v>
      </c>
      <c r="CI60" s="292">
        <f>BG60</f>
        <v>0</v>
      </c>
      <c r="CJ60" s="292">
        <f>BH60</f>
        <v>0</v>
      </c>
      <c r="CK60" s="292">
        <f>BI60</f>
        <v>0</v>
      </c>
      <c r="CL60" s="292">
        <f>BJ60</f>
        <v>22</v>
      </c>
      <c r="CM60" s="292">
        <f>SUM(CT60,DA60)</f>
        <v>0</v>
      </c>
      <c r="CN60" s="292">
        <f>SUM(CU60,DB60)</f>
        <v>0</v>
      </c>
      <c r="CO60" s="292">
        <f>SUM(CV60,DC60)</f>
        <v>0</v>
      </c>
      <c r="CP60" s="292">
        <f>SUM(CW60,DD60)</f>
        <v>0</v>
      </c>
      <c r="CQ60" s="292">
        <f>SUM(CX60,DE60)</f>
        <v>0</v>
      </c>
      <c r="CR60" s="292">
        <f>SUM(CY60,DF60)</f>
        <v>0</v>
      </c>
      <c r="CS60" s="292">
        <f>SUM(CZ60,DG60)</f>
        <v>0</v>
      </c>
      <c r="CT60" s="292">
        <f>SUM(CU60:CZ60)</f>
        <v>0</v>
      </c>
      <c r="CU60" s="292">
        <f>AE60</f>
        <v>0</v>
      </c>
      <c r="CV60" s="292">
        <f>AI60</f>
        <v>0</v>
      </c>
      <c r="CW60" s="292">
        <f>AM60</f>
        <v>0</v>
      </c>
      <c r="CX60" s="292">
        <f>AQ60</f>
        <v>0</v>
      </c>
      <c r="CY60" s="292">
        <f>AU60</f>
        <v>0</v>
      </c>
      <c r="CZ60" s="292">
        <f>AY60</f>
        <v>0</v>
      </c>
      <c r="DA60" s="292">
        <f>SUM(DB60:DG60)</f>
        <v>0</v>
      </c>
      <c r="DB60" s="292">
        <f>BL60</f>
        <v>0</v>
      </c>
      <c r="DC60" s="292">
        <f>BM60</f>
        <v>0</v>
      </c>
      <c r="DD60" s="292">
        <f>BN60</f>
        <v>0</v>
      </c>
      <c r="DE60" s="292">
        <f>BO60</f>
        <v>0</v>
      </c>
      <c r="DF60" s="292">
        <f>BP60</f>
        <v>0</v>
      </c>
      <c r="DG60" s="292">
        <f>BQ60</f>
        <v>0</v>
      </c>
      <c r="DH60" s="292">
        <v>9</v>
      </c>
      <c r="DI60" s="292">
        <f>SUM(DJ60:DM60)</f>
        <v>0</v>
      </c>
      <c r="DJ60" s="292">
        <v>0</v>
      </c>
      <c r="DK60" s="292">
        <v>0</v>
      </c>
      <c r="DL60" s="292">
        <v>0</v>
      </c>
      <c r="DM60" s="292">
        <v>0</v>
      </c>
    </row>
    <row r="61" spans="1:117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SUM(E61,AD61,BC61)</f>
        <v>1854</v>
      </c>
      <c r="E61" s="292">
        <f>SUM(F61,J61,N61,R61,V61,Z61)</f>
        <v>1854</v>
      </c>
      <c r="F61" s="292">
        <f>SUM(G61:I61)</f>
        <v>0</v>
      </c>
      <c r="G61" s="292">
        <v>0</v>
      </c>
      <c r="H61" s="292">
        <v>0</v>
      </c>
      <c r="I61" s="292">
        <v>0</v>
      </c>
      <c r="J61" s="292">
        <f>SUM(K61:M61)</f>
        <v>1302</v>
      </c>
      <c r="K61" s="292">
        <v>0</v>
      </c>
      <c r="L61" s="292">
        <v>1302</v>
      </c>
      <c r="M61" s="292">
        <v>0</v>
      </c>
      <c r="N61" s="292">
        <f>SUM(O61:Q61)</f>
        <v>47</v>
      </c>
      <c r="O61" s="292">
        <v>0</v>
      </c>
      <c r="P61" s="292">
        <v>47</v>
      </c>
      <c r="Q61" s="292">
        <v>0</v>
      </c>
      <c r="R61" s="292">
        <f>SUM(S61:U61)</f>
        <v>394</v>
      </c>
      <c r="S61" s="292">
        <v>0</v>
      </c>
      <c r="T61" s="292">
        <v>394</v>
      </c>
      <c r="U61" s="292">
        <v>0</v>
      </c>
      <c r="V61" s="292">
        <f>SUM(W61:Y61)</f>
        <v>4</v>
      </c>
      <c r="W61" s="292">
        <v>0</v>
      </c>
      <c r="X61" s="292">
        <v>4</v>
      </c>
      <c r="Y61" s="292">
        <v>0</v>
      </c>
      <c r="Z61" s="292">
        <f>SUM(AA61:AC61)</f>
        <v>107</v>
      </c>
      <c r="AA61" s="292">
        <v>0</v>
      </c>
      <c r="AB61" s="292">
        <v>107</v>
      </c>
      <c r="AC61" s="292">
        <v>0</v>
      </c>
      <c r="AD61" s="292">
        <f>SUM(AE61,AI61,AM61,AQ61,AU61,AY61)</f>
        <v>0</v>
      </c>
      <c r="AE61" s="292">
        <f>SUM(AF61:AH61)</f>
        <v>0</v>
      </c>
      <c r="AF61" s="292">
        <v>0</v>
      </c>
      <c r="AG61" s="292">
        <v>0</v>
      </c>
      <c r="AH61" s="292">
        <v>0</v>
      </c>
      <c r="AI61" s="292">
        <f>SUM(AJ61:AL61)</f>
        <v>0</v>
      </c>
      <c r="AJ61" s="292">
        <v>0</v>
      </c>
      <c r="AK61" s="292">
        <v>0</v>
      </c>
      <c r="AL61" s="292">
        <v>0</v>
      </c>
      <c r="AM61" s="292">
        <f>SUM(AN61:AP61)</f>
        <v>0</v>
      </c>
      <c r="AN61" s="292">
        <v>0</v>
      </c>
      <c r="AO61" s="292">
        <v>0</v>
      </c>
      <c r="AP61" s="292">
        <v>0</v>
      </c>
      <c r="AQ61" s="292">
        <f>SUM(AR61:AT61)</f>
        <v>0</v>
      </c>
      <c r="AR61" s="292">
        <v>0</v>
      </c>
      <c r="AS61" s="292">
        <v>0</v>
      </c>
      <c r="AT61" s="292">
        <v>0</v>
      </c>
      <c r="AU61" s="292">
        <f>SUM(AV61:AX61)</f>
        <v>0</v>
      </c>
      <c r="AV61" s="292">
        <v>0</v>
      </c>
      <c r="AW61" s="292">
        <v>0</v>
      </c>
      <c r="AX61" s="292">
        <v>0</v>
      </c>
      <c r="AY61" s="292">
        <f>SUM(AZ61:BB61)</f>
        <v>0</v>
      </c>
      <c r="AZ61" s="292">
        <v>0</v>
      </c>
      <c r="BA61" s="292">
        <v>0</v>
      </c>
      <c r="BB61" s="292">
        <v>0</v>
      </c>
      <c r="BC61" s="292">
        <f>SUM(BD61,BK61)</f>
        <v>0</v>
      </c>
      <c r="BD61" s="292">
        <f>SUM(BE61:BJ61)</f>
        <v>0</v>
      </c>
      <c r="BE61" s="292">
        <v>0</v>
      </c>
      <c r="BF61" s="292"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f>SUM(BL61:BQ61)</f>
        <v>0</v>
      </c>
      <c r="BL61" s="292">
        <v>0</v>
      </c>
      <c r="BM61" s="292">
        <v>0</v>
      </c>
      <c r="BN61" s="292">
        <v>0</v>
      </c>
      <c r="BO61" s="292">
        <v>0</v>
      </c>
      <c r="BP61" s="292">
        <v>0</v>
      </c>
      <c r="BQ61" s="292">
        <v>0</v>
      </c>
      <c r="BR61" s="292">
        <f>SUM(BY61,CF61)</f>
        <v>1854</v>
      </c>
      <c r="BS61" s="292">
        <f>SUM(BZ61,CG61)</f>
        <v>0</v>
      </c>
      <c r="BT61" s="292">
        <f>SUM(CA61,CH61)</f>
        <v>1302</v>
      </c>
      <c r="BU61" s="292">
        <f>SUM(CB61,CI61)</f>
        <v>47</v>
      </c>
      <c r="BV61" s="292">
        <f>SUM(CC61,CJ61)</f>
        <v>394</v>
      </c>
      <c r="BW61" s="292">
        <f>SUM(CD61,CK61)</f>
        <v>4</v>
      </c>
      <c r="BX61" s="292">
        <f>SUM(CE61,CL61)</f>
        <v>107</v>
      </c>
      <c r="BY61" s="292">
        <f>SUM(BZ61:CE61)</f>
        <v>1854</v>
      </c>
      <c r="BZ61" s="292">
        <f>F61</f>
        <v>0</v>
      </c>
      <c r="CA61" s="292">
        <f>J61</f>
        <v>1302</v>
      </c>
      <c r="CB61" s="292">
        <f>N61</f>
        <v>47</v>
      </c>
      <c r="CC61" s="292">
        <f>R61</f>
        <v>394</v>
      </c>
      <c r="CD61" s="292">
        <f>V61</f>
        <v>4</v>
      </c>
      <c r="CE61" s="292">
        <f>Z61</f>
        <v>107</v>
      </c>
      <c r="CF61" s="292">
        <f>SUM(CG61:CL61)</f>
        <v>0</v>
      </c>
      <c r="CG61" s="292">
        <f>BE61</f>
        <v>0</v>
      </c>
      <c r="CH61" s="292">
        <f>BF61</f>
        <v>0</v>
      </c>
      <c r="CI61" s="292">
        <f>BG61</f>
        <v>0</v>
      </c>
      <c r="CJ61" s="292">
        <f>BH61</f>
        <v>0</v>
      </c>
      <c r="CK61" s="292">
        <f>BI61</f>
        <v>0</v>
      </c>
      <c r="CL61" s="292">
        <f>BJ61</f>
        <v>0</v>
      </c>
      <c r="CM61" s="292">
        <f>SUM(CT61,DA61)</f>
        <v>0</v>
      </c>
      <c r="CN61" s="292">
        <f>SUM(CU61,DB61)</f>
        <v>0</v>
      </c>
      <c r="CO61" s="292">
        <f>SUM(CV61,DC61)</f>
        <v>0</v>
      </c>
      <c r="CP61" s="292">
        <f>SUM(CW61,DD61)</f>
        <v>0</v>
      </c>
      <c r="CQ61" s="292">
        <f>SUM(CX61,DE61)</f>
        <v>0</v>
      </c>
      <c r="CR61" s="292">
        <f>SUM(CY61,DF61)</f>
        <v>0</v>
      </c>
      <c r="CS61" s="292">
        <f>SUM(CZ61,DG61)</f>
        <v>0</v>
      </c>
      <c r="CT61" s="292">
        <f>SUM(CU61:CZ61)</f>
        <v>0</v>
      </c>
      <c r="CU61" s="292">
        <f>AE61</f>
        <v>0</v>
      </c>
      <c r="CV61" s="292">
        <f>AI61</f>
        <v>0</v>
      </c>
      <c r="CW61" s="292">
        <f>AM61</f>
        <v>0</v>
      </c>
      <c r="CX61" s="292">
        <f>AQ61</f>
        <v>0</v>
      </c>
      <c r="CY61" s="292">
        <f>AU61</f>
        <v>0</v>
      </c>
      <c r="CZ61" s="292">
        <f>AY61</f>
        <v>0</v>
      </c>
      <c r="DA61" s="292">
        <f>SUM(DB61:DG61)</f>
        <v>0</v>
      </c>
      <c r="DB61" s="292">
        <f>BL61</f>
        <v>0</v>
      </c>
      <c r="DC61" s="292">
        <f>BM61</f>
        <v>0</v>
      </c>
      <c r="DD61" s="292">
        <f>BN61</f>
        <v>0</v>
      </c>
      <c r="DE61" s="292">
        <f>BO61</f>
        <v>0</v>
      </c>
      <c r="DF61" s="292">
        <f>BP61</f>
        <v>0</v>
      </c>
      <c r="DG61" s="292">
        <f>BQ61</f>
        <v>0</v>
      </c>
      <c r="DH61" s="292">
        <v>0</v>
      </c>
      <c r="DI61" s="292">
        <f>SUM(DJ61:DM61)</f>
        <v>0</v>
      </c>
      <c r="DJ61" s="292">
        <v>0</v>
      </c>
      <c r="DK61" s="292">
        <v>0</v>
      </c>
      <c r="DL61" s="292">
        <v>0</v>
      </c>
      <c r="DM61" s="292">
        <v>0</v>
      </c>
    </row>
    <row r="62" spans="1:117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SUM(E62,AD62,BC62)</f>
        <v>3501</v>
      </c>
      <c r="E62" s="292">
        <f>SUM(F62,J62,N62,R62,V62,Z62)</f>
        <v>1626</v>
      </c>
      <c r="F62" s="292">
        <f>SUM(G62:I62)</f>
        <v>0</v>
      </c>
      <c r="G62" s="292">
        <v>0</v>
      </c>
      <c r="H62" s="292">
        <v>0</v>
      </c>
      <c r="I62" s="292">
        <v>0</v>
      </c>
      <c r="J62" s="292">
        <f>SUM(K62:M62)</f>
        <v>1395</v>
      </c>
      <c r="K62" s="292">
        <v>0</v>
      </c>
      <c r="L62" s="292">
        <v>1395</v>
      </c>
      <c r="M62" s="292">
        <v>0</v>
      </c>
      <c r="N62" s="292">
        <f>SUM(O62:Q62)</f>
        <v>90</v>
      </c>
      <c r="O62" s="292">
        <v>0</v>
      </c>
      <c r="P62" s="292">
        <v>90</v>
      </c>
      <c r="Q62" s="292">
        <v>0</v>
      </c>
      <c r="R62" s="292">
        <f>SUM(S62:U62)</f>
        <v>136</v>
      </c>
      <c r="S62" s="292">
        <v>0</v>
      </c>
      <c r="T62" s="292">
        <v>136</v>
      </c>
      <c r="U62" s="292">
        <v>0</v>
      </c>
      <c r="V62" s="292">
        <f>SUM(W62:Y62)</f>
        <v>5</v>
      </c>
      <c r="W62" s="292">
        <v>0</v>
      </c>
      <c r="X62" s="292">
        <v>5</v>
      </c>
      <c r="Y62" s="292">
        <v>0</v>
      </c>
      <c r="Z62" s="292">
        <f>SUM(AA62:AC62)</f>
        <v>0</v>
      </c>
      <c r="AA62" s="292">
        <v>0</v>
      </c>
      <c r="AB62" s="292">
        <v>0</v>
      </c>
      <c r="AC62" s="292">
        <v>0</v>
      </c>
      <c r="AD62" s="292">
        <f>SUM(AE62,AI62,AM62,AQ62,AU62,AY62)</f>
        <v>642</v>
      </c>
      <c r="AE62" s="292">
        <f>SUM(AF62:AH62)</f>
        <v>0</v>
      </c>
      <c r="AF62" s="292">
        <v>0</v>
      </c>
      <c r="AG62" s="292">
        <v>0</v>
      </c>
      <c r="AH62" s="292">
        <v>0</v>
      </c>
      <c r="AI62" s="292">
        <f>SUM(AJ62:AL62)</f>
        <v>642</v>
      </c>
      <c r="AJ62" s="292">
        <v>0</v>
      </c>
      <c r="AK62" s="292">
        <v>642</v>
      </c>
      <c r="AL62" s="292">
        <v>0</v>
      </c>
      <c r="AM62" s="292">
        <f>SUM(AN62:AP62)</f>
        <v>0</v>
      </c>
      <c r="AN62" s="292">
        <v>0</v>
      </c>
      <c r="AO62" s="292">
        <v>0</v>
      </c>
      <c r="AP62" s="292">
        <v>0</v>
      </c>
      <c r="AQ62" s="292">
        <f>SUM(AR62:AT62)</f>
        <v>0</v>
      </c>
      <c r="AR62" s="292">
        <v>0</v>
      </c>
      <c r="AS62" s="292">
        <v>0</v>
      </c>
      <c r="AT62" s="292">
        <v>0</v>
      </c>
      <c r="AU62" s="292">
        <f>SUM(AV62:AX62)</f>
        <v>0</v>
      </c>
      <c r="AV62" s="292">
        <v>0</v>
      </c>
      <c r="AW62" s="292">
        <v>0</v>
      </c>
      <c r="AX62" s="292">
        <v>0</v>
      </c>
      <c r="AY62" s="292">
        <f>SUM(AZ62:BB62)</f>
        <v>0</v>
      </c>
      <c r="AZ62" s="292">
        <v>0</v>
      </c>
      <c r="BA62" s="292">
        <v>0</v>
      </c>
      <c r="BB62" s="292">
        <v>0</v>
      </c>
      <c r="BC62" s="292">
        <f>SUM(BD62,BK62)</f>
        <v>1233</v>
      </c>
      <c r="BD62" s="292">
        <f>SUM(BE62:BJ62)</f>
        <v>718</v>
      </c>
      <c r="BE62" s="292">
        <v>0</v>
      </c>
      <c r="BF62" s="292">
        <v>200</v>
      </c>
      <c r="BG62" s="292">
        <v>94</v>
      </c>
      <c r="BH62" s="292">
        <v>243</v>
      </c>
      <c r="BI62" s="292">
        <v>0</v>
      </c>
      <c r="BJ62" s="292">
        <v>181</v>
      </c>
      <c r="BK62" s="292">
        <f>SUM(BL62:BQ62)</f>
        <v>515</v>
      </c>
      <c r="BL62" s="292">
        <v>0</v>
      </c>
      <c r="BM62" s="292">
        <v>515</v>
      </c>
      <c r="BN62" s="292">
        <v>0</v>
      </c>
      <c r="BO62" s="292">
        <v>0</v>
      </c>
      <c r="BP62" s="292">
        <v>0</v>
      </c>
      <c r="BQ62" s="292">
        <v>0</v>
      </c>
      <c r="BR62" s="292">
        <f>SUM(BY62,CF62)</f>
        <v>2344</v>
      </c>
      <c r="BS62" s="292">
        <f>SUM(BZ62,CG62)</f>
        <v>0</v>
      </c>
      <c r="BT62" s="292">
        <f>SUM(CA62,CH62)</f>
        <v>1595</v>
      </c>
      <c r="BU62" s="292">
        <f>SUM(CB62,CI62)</f>
        <v>184</v>
      </c>
      <c r="BV62" s="292">
        <f>SUM(CC62,CJ62)</f>
        <v>379</v>
      </c>
      <c r="BW62" s="292">
        <f>SUM(CD62,CK62)</f>
        <v>5</v>
      </c>
      <c r="BX62" s="292">
        <f>SUM(CE62,CL62)</f>
        <v>181</v>
      </c>
      <c r="BY62" s="292">
        <f>SUM(BZ62:CE62)</f>
        <v>1626</v>
      </c>
      <c r="BZ62" s="292">
        <f>F62</f>
        <v>0</v>
      </c>
      <c r="CA62" s="292">
        <f>J62</f>
        <v>1395</v>
      </c>
      <c r="CB62" s="292">
        <f>N62</f>
        <v>90</v>
      </c>
      <c r="CC62" s="292">
        <f>R62</f>
        <v>136</v>
      </c>
      <c r="CD62" s="292">
        <f>V62</f>
        <v>5</v>
      </c>
      <c r="CE62" s="292">
        <f>Z62</f>
        <v>0</v>
      </c>
      <c r="CF62" s="292">
        <f>SUM(CG62:CL62)</f>
        <v>718</v>
      </c>
      <c r="CG62" s="292">
        <f>BE62</f>
        <v>0</v>
      </c>
      <c r="CH62" s="292">
        <f>BF62</f>
        <v>200</v>
      </c>
      <c r="CI62" s="292">
        <f>BG62</f>
        <v>94</v>
      </c>
      <c r="CJ62" s="292">
        <f>BH62</f>
        <v>243</v>
      </c>
      <c r="CK62" s="292">
        <f>BI62</f>
        <v>0</v>
      </c>
      <c r="CL62" s="292">
        <f>BJ62</f>
        <v>181</v>
      </c>
      <c r="CM62" s="292">
        <f>SUM(CT62,DA62)</f>
        <v>1157</v>
      </c>
      <c r="CN62" s="292">
        <f>SUM(CU62,DB62)</f>
        <v>0</v>
      </c>
      <c r="CO62" s="292">
        <f>SUM(CV62,DC62)</f>
        <v>1157</v>
      </c>
      <c r="CP62" s="292">
        <f>SUM(CW62,DD62)</f>
        <v>0</v>
      </c>
      <c r="CQ62" s="292">
        <f>SUM(CX62,DE62)</f>
        <v>0</v>
      </c>
      <c r="CR62" s="292">
        <f>SUM(CY62,DF62)</f>
        <v>0</v>
      </c>
      <c r="CS62" s="292">
        <f>SUM(CZ62,DG62)</f>
        <v>0</v>
      </c>
      <c r="CT62" s="292">
        <f>SUM(CU62:CZ62)</f>
        <v>642</v>
      </c>
      <c r="CU62" s="292">
        <f>AE62</f>
        <v>0</v>
      </c>
      <c r="CV62" s="292">
        <f>AI62</f>
        <v>642</v>
      </c>
      <c r="CW62" s="292">
        <f>AM62</f>
        <v>0</v>
      </c>
      <c r="CX62" s="292">
        <f>AQ62</f>
        <v>0</v>
      </c>
      <c r="CY62" s="292">
        <f>AU62</f>
        <v>0</v>
      </c>
      <c r="CZ62" s="292">
        <f>AY62</f>
        <v>0</v>
      </c>
      <c r="DA62" s="292">
        <f>SUM(DB62:DG62)</f>
        <v>515</v>
      </c>
      <c r="DB62" s="292">
        <f>BL62</f>
        <v>0</v>
      </c>
      <c r="DC62" s="292">
        <f>BM62</f>
        <v>515</v>
      </c>
      <c r="DD62" s="292">
        <f>BN62</f>
        <v>0</v>
      </c>
      <c r="DE62" s="292">
        <f>BO62</f>
        <v>0</v>
      </c>
      <c r="DF62" s="292">
        <f>BP62</f>
        <v>0</v>
      </c>
      <c r="DG62" s="292">
        <f>BQ62</f>
        <v>0</v>
      </c>
      <c r="DH62" s="292">
        <v>0</v>
      </c>
      <c r="DI62" s="292">
        <f>SUM(DJ62:DM62)</f>
        <v>71</v>
      </c>
      <c r="DJ62" s="292">
        <v>0</v>
      </c>
      <c r="DK62" s="292">
        <v>0</v>
      </c>
      <c r="DL62" s="292">
        <v>0</v>
      </c>
      <c r="DM62" s="292">
        <v>71</v>
      </c>
    </row>
    <row r="63" spans="1:117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SUM(E63,AD63,BC63)</f>
        <v>77</v>
      </c>
      <c r="E63" s="292">
        <f>SUM(F63,J63,N63,R63,V63,Z63)</f>
        <v>77</v>
      </c>
      <c r="F63" s="292">
        <f>SUM(G63:I63)</f>
        <v>0</v>
      </c>
      <c r="G63" s="292">
        <v>0</v>
      </c>
      <c r="H63" s="292">
        <v>0</v>
      </c>
      <c r="I63" s="292">
        <v>0</v>
      </c>
      <c r="J63" s="292">
        <f>SUM(K63:M63)</f>
        <v>65</v>
      </c>
      <c r="K63" s="292">
        <v>13</v>
      </c>
      <c r="L63" s="292">
        <v>52</v>
      </c>
      <c r="M63" s="292">
        <v>0</v>
      </c>
      <c r="N63" s="292">
        <f>SUM(O63:Q63)</f>
        <v>4</v>
      </c>
      <c r="O63" s="292">
        <v>1</v>
      </c>
      <c r="P63" s="292">
        <v>3</v>
      </c>
      <c r="Q63" s="292">
        <v>0</v>
      </c>
      <c r="R63" s="292">
        <f>SUM(S63:U63)</f>
        <v>8</v>
      </c>
      <c r="S63" s="292">
        <v>2</v>
      </c>
      <c r="T63" s="292">
        <v>6</v>
      </c>
      <c r="U63" s="292">
        <v>0</v>
      </c>
      <c r="V63" s="292">
        <f>SUM(W63:Y63)</f>
        <v>0</v>
      </c>
      <c r="W63" s="292">
        <v>0</v>
      </c>
      <c r="X63" s="292">
        <v>0</v>
      </c>
      <c r="Y63" s="292">
        <v>0</v>
      </c>
      <c r="Z63" s="292">
        <f>SUM(AA63:AC63)</f>
        <v>0</v>
      </c>
      <c r="AA63" s="292">
        <v>0</v>
      </c>
      <c r="AB63" s="292">
        <v>0</v>
      </c>
      <c r="AC63" s="292">
        <v>0</v>
      </c>
      <c r="AD63" s="292">
        <f>SUM(AE63,AI63,AM63,AQ63,AU63,AY63)</f>
        <v>0</v>
      </c>
      <c r="AE63" s="292">
        <f>SUM(AF63:AH63)</f>
        <v>0</v>
      </c>
      <c r="AF63" s="292">
        <v>0</v>
      </c>
      <c r="AG63" s="292">
        <v>0</v>
      </c>
      <c r="AH63" s="292">
        <v>0</v>
      </c>
      <c r="AI63" s="292">
        <f>SUM(AJ63:AL63)</f>
        <v>0</v>
      </c>
      <c r="AJ63" s="292">
        <v>0</v>
      </c>
      <c r="AK63" s="292">
        <v>0</v>
      </c>
      <c r="AL63" s="292">
        <v>0</v>
      </c>
      <c r="AM63" s="292">
        <f>SUM(AN63:AP63)</f>
        <v>0</v>
      </c>
      <c r="AN63" s="292">
        <v>0</v>
      </c>
      <c r="AO63" s="292">
        <v>0</v>
      </c>
      <c r="AP63" s="292">
        <v>0</v>
      </c>
      <c r="AQ63" s="292">
        <f>SUM(AR63:AT63)</f>
        <v>0</v>
      </c>
      <c r="AR63" s="292">
        <v>0</v>
      </c>
      <c r="AS63" s="292">
        <v>0</v>
      </c>
      <c r="AT63" s="292">
        <v>0</v>
      </c>
      <c r="AU63" s="292">
        <f>SUM(AV63:AX63)</f>
        <v>0</v>
      </c>
      <c r="AV63" s="292">
        <v>0</v>
      </c>
      <c r="AW63" s="292">
        <v>0</v>
      </c>
      <c r="AX63" s="292">
        <v>0</v>
      </c>
      <c r="AY63" s="292">
        <f>SUM(AZ63:BB63)</f>
        <v>0</v>
      </c>
      <c r="AZ63" s="292">
        <v>0</v>
      </c>
      <c r="BA63" s="292">
        <v>0</v>
      </c>
      <c r="BB63" s="292">
        <v>0</v>
      </c>
      <c r="BC63" s="292">
        <f>SUM(BD63,BK63)</f>
        <v>0</v>
      </c>
      <c r="BD63" s="292">
        <f>SUM(BE63:BJ63)</f>
        <v>0</v>
      </c>
      <c r="BE63" s="292">
        <v>0</v>
      </c>
      <c r="BF63" s="292"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f>SUM(BL63:BQ63)</f>
        <v>0</v>
      </c>
      <c r="BL63" s="292">
        <v>0</v>
      </c>
      <c r="BM63" s="292">
        <v>0</v>
      </c>
      <c r="BN63" s="292">
        <v>0</v>
      </c>
      <c r="BO63" s="292">
        <v>0</v>
      </c>
      <c r="BP63" s="292">
        <v>0</v>
      </c>
      <c r="BQ63" s="292">
        <v>0</v>
      </c>
      <c r="BR63" s="292">
        <f>SUM(BY63,CF63)</f>
        <v>77</v>
      </c>
      <c r="BS63" s="292">
        <f>SUM(BZ63,CG63)</f>
        <v>0</v>
      </c>
      <c r="BT63" s="292">
        <f>SUM(CA63,CH63)</f>
        <v>65</v>
      </c>
      <c r="BU63" s="292">
        <f>SUM(CB63,CI63)</f>
        <v>4</v>
      </c>
      <c r="BV63" s="292">
        <f>SUM(CC63,CJ63)</f>
        <v>8</v>
      </c>
      <c r="BW63" s="292">
        <f>SUM(CD63,CK63)</f>
        <v>0</v>
      </c>
      <c r="BX63" s="292">
        <f>SUM(CE63,CL63)</f>
        <v>0</v>
      </c>
      <c r="BY63" s="292">
        <f>SUM(BZ63:CE63)</f>
        <v>77</v>
      </c>
      <c r="BZ63" s="292">
        <f>F63</f>
        <v>0</v>
      </c>
      <c r="CA63" s="292">
        <f>J63</f>
        <v>65</v>
      </c>
      <c r="CB63" s="292">
        <f>N63</f>
        <v>4</v>
      </c>
      <c r="CC63" s="292">
        <f>R63</f>
        <v>8</v>
      </c>
      <c r="CD63" s="292">
        <f>V63</f>
        <v>0</v>
      </c>
      <c r="CE63" s="292">
        <f>Z63</f>
        <v>0</v>
      </c>
      <c r="CF63" s="292">
        <f>SUM(CG63:CL63)</f>
        <v>0</v>
      </c>
      <c r="CG63" s="292">
        <f>BE63</f>
        <v>0</v>
      </c>
      <c r="CH63" s="292">
        <f>BF63</f>
        <v>0</v>
      </c>
      <c r="CI63" s="292">
        <f>BG63</f>
        <v>0</v>
      </c>
      <c r="CJ63" s="292">
        <f>BH63</f>
        <v>0</v>
      </c>
      <c r="CK63" s="292">
        <f>BI63</f>
        <v>0</v>
      </c>
      <c r="CL63" s="292">
        <f>BJ63</f>
        <v>0</v>
      </c>
      <c r="CM63" s="292">
        <f>SUM(CT63,DA63)</f>
        <v>0</v>
      </c>
      <c r="CN63" s="292">
        <f>SUM(CU63,DB63)</f>
        <v>0</v>
      </c>
      <c r="CO63" s="292">
        <f>SUM(CV63,DC63)</f>
        <v>0</v>
      </c>
      <c r="CP63" s="292">
        <f>SUM(CW63,DD63)</f>
        <v>0</v>
      </c>
      <c r="CQ63" s="292">
        <f>SUM(CX63,DE63)</f>
        <v>0</v>
      </c>
      <c r="CR63" s="292">
        <f>SUM(CY63,DF63)</f>
        <v>0</v>
      </c>
      <c r="CS63" s="292">
        <f>SUM(CZ63,DG63)</f>
        <v>0</v>
      </c>
      <c r="CT63" s="292">
        <f>SUM(CU63:CZ63)</f>
        <v>0</v>
      </c>
      <c r="CU63" s="292">
        <f>AE63</f>
        <v>0</v>
      </c>
      <c r="CV63" s="292">
        <f>AI63</f>
        <v>0</v>
      </c>
      <c r="CW63" s="292">
        <f>AM63</f>
        <v>0</v>
      </c>
      <c r="CX63" s="292">
        <f>AQ63</f>
        <v>0</v>
      </c>
      <c r="CY63" s="292">
        <f>AU63</f>
        <v>0</v>
      </c>
      <c r="CZ63" s="292">
        <f>AY63</f>
        <v>0</v>
      </c>
      <c r="DA63" s="292">
        <f>SUM(DB63:DG63)</f>
        <v>0</v>
      </c>
      <c r="DB63" s="292">
        <f>BL63</f>
        <v>0</v>
      </c>
      <c r="DC63" s="292">
        <f>BM63</f>
        <v>0</v>
      </c>
      <c r="DD63" s="292">
        <f>BN63</f>
        <v>0</v>
      </c>
      <c r="DE63" s="292">
        <f>BO63</f>
        <v>0</v>
      </c>
      <c r="DF63" s="292">
        <f>BP63</f>
        <v>0</v>
      </c>
      <c r="DG63" s="292">
        <f>BQ63</f>
        <v>0</v>
      </c>
      <c r="DH63" s="292">
        <v>0</v>
      </c>
      <c r="DI63" s="292">
        <f>SUM(DJ63:DM63)</f>
        <v>3</v>
      </c>
      <c r="DJ63" s="292">
        <v>3</v>
      </c>
      <c r="DK63" s="292">
        <v>0</v>
      </c>
      <c r="DL63" s="292">
        <v>0</v>
      </c>
      <c r="DM63" s="292">
        <v>0</v>
      </c>
    </row>
    <row r="64" spans="1:117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SUM(E64,AD64,BC64)</f>
        <v>1713</v>
      </c>
      <c r="E64" s="292">
        <f>SUM(F64,J64,N64,R64,V64,Z64)</f>
        <v>797</v>
      </c>
      <c r="F64" s="292">
        <f>SUM(G64:I64)</f>
        <v>0</v>
      </c>
      <c r="G64" s="292">
        <v>0</v>
      </c>
      <c r="H64" s="292">
        <v>0</v>
      </c>
      <c r="I64" s="292">
        <v>0</v>
      </c>
      <c r="J64" s="292">
        <f>SUM(K64:M64)</f>
        <v>626</v>
      </c>
      <c r="K64" s="292">
        <v>626</v>
      </c>
      <c r="L64" s="292">
        <v>0</v>
      </c>
      <c r="M64" s="292">
        <v>0</v>
      </c>
      <c r="N64" s="292">
        <f>SUM(O64:Q64)</f>
        <v>132</v>
      </c>
      <c r="O64" s="292">
        <v>132</v>
      </c>
      <c r="P64" s="292">
        <v>0</v>
      </c>
      <c r="Q64" s="292">
        <v>0</v>
      </c>
      <c r="R64" s="292">
        <f>SUM(S64:U64)</f>
        <v>39</v>
      </c>
      <c r="S64" s="292">
        <v>39</v>
      </c>
      <c r="T64" s="292">
        <v>0</v>
      </c>
      <c r="U64" s="292">
        <v>0</v>
      </c>
      <c r="V64" s="292">
        <f>SUM(W64:Y64)</f>
        <v>0</v>
      </c>
      <c r="W64" s="292">
        <v>0</v>
      </c>
      <c r="X64" s="292">
        <v>0</v>
      </c>
      <c r="Y64" s="292">
        <v>0</v>
      </c>
      <c r="Z64" s="292">
        <f>SUM(AA64:AC64)</f>
        <v>0</v>
      </c>
      <c r="AA64" s="292">
        <v>0</v>
      </c>
      <c r="AB64" s="292">
        <v>0</v>
      </c>
      <c r="AC64" s="292">
        <v>0</v>
      </c>
      <c r="AD64" s="292">
        <f>SUM(AE64,AI64,AM64,AQ64,AU64,AY64)</f>
        <v>0</v>
      </c>
      <c r="AE64" s="292">
        <f>SUM(AF64:AH64)</f>
        <v>0</v>
      </c>
      <c r="AF64" s="292">
        <v>0</v>
      </c>
      <c r="AG64" s="292">
        <v>0</v>
      </c>
      <c r="AH64" s="292">
        <v>0</v>
      </c>
      <c r="AI64" s="292">
        <f>SUM(AJ64:AL64)</f>
        <v>0</v>
      </c>
      <c r="AJ64" s="292">
        <v>0</v>
      </c>
      <c r="AK64" s="292">
        <v>0</v>
      </c>
      <c r="AL64" s="292">
        <v>0</v>
      </c>
      <c r="AM64" s="292">
        <f>SUM(AN64:AP64)</f>
        <v>0</v>
      </c>
      <c r="AN64" s="292">
        <v>0</v>
      </c>
      <c r="AO64" s="292">
        <v>0</v>
      </c>
      <c r="AP64" s="292">
        <v>0</v>
      </c>
      <c r="AQ64" s="292">
        <f>SUM(AR64:AT64)</f>
        <v>0</v>
      </c>
      <c r="AR64" s="292">
        <v>0</v>
      </c>
      <c r="AS64" s="292">
        <v>0</v>
      </c>
      <c r="AT64" s="292">
        <v>0</v>
      </c>
      <c r="AU64" s="292">
        <f>SUM(AV64:AX64)</f>
        <v>0</v>
      </c>
      <c r="AV64" s="292">
        <v>0</v>
      </c>
      <c r="AW64" s="292">
        <v>0</v>
      </c>
      <c r="AX64" s="292">
        <v>0</v>
      </c>
      <c r="AY64" s="292">
        <f>SUM(AZ64:BB64)</f>
        <v>0</v>
      </c>
      <c r="AZ64" s="292">
        <v>0</v>
      </c>
      <c r="BA64" s="292">
        <v>0</v>
      </c>
      <c r="BB64" s="292">
        <v>0</v>
      </c>
      <c r="BC64" s="292">
        <f>SUM(BD64,BK64)</f>
        <v>916</v>
      </c>
      <c r="BD64" s="292">
        <f>SUM(BE64:BJ64)</f>
        <v>916</v>
      </c>
      <c r="BE64" s="292">
        <v>0</v>
      </c>
      <c r="BF64" s="292">
        <v>610</v>
      </c>
      <c r="BG64" s="292">
        <v>287</v>
      </c>
      <c r="BH64" s="292">
        <v>13</v>
      </c>
      <c r="BI64" s="292">
        <v>0</v>
      </c>
      <c r="BJ64" s="292">
        <v>6</v>
      </c>
      <c r="BK64" s="292">
        <f>SUM(BL64:BQ64)</f>
        <v>0</v>
      </c>
      <c r="BL64" s="292">
        <v>0</v>
      </c>
      <c r="BM64" s="292">
        <v>0</v>
      </c>
      <c r="BN64" s="292">
        <v>0</v>
      </c>
      <c r="BO64" s="292">
        <v>0</v>
      </c>
      <c r="BP64" s="292">
        <v>0</v>
      </c>
      <c r="BQ64" s="292">
        <v>0</v>
      </c>
      <c r="BR64" s="292">
        <f>SUM(BY64,CF64)</f>
        <v>1713</v>
      </c>
      <c r="BS64" s="292">
        <f>SUM(BZ64,CG64)</f>
        <v>0</v>
      </c>
      <c r="BT64" s="292">
        <f>SUM(CA64,CH64)</f>
        <v>1236</v>
      </c>
      <c r="BU64" s="292">
        <f>SUM(CB64,CI64)</f>
        <v>419</v>
      </c>
      <c r="BV64" s="292">
        <f>SUM(CC64,CJ64)</f>
        <v>52</v>
      </c>
      <c r="BW64" s="292">
        <f>SUM(CD64,CK64)</f>
        <v>0</v>
      </c>
      <c r="BX64" s="292">
        <f>SUM(CE64,CL64)</f>
        <v>6</v>
      </c>
      <c r="BY64" s="292">
        <f>SUM(BZ64:CE64)</f>
        <v>797</v>
      </c>
      <c r="BZ64" s="292">
        <f>F64</f>
        <v>0</v>
      </c>
      <c r="CA64" s="292">
        <f>J64</f>
        <v>626</v>
      </c>
      <c r="CB64" s="292">
        <f>N64</f>
        <v>132</v>
      </c>
      <c r="CC64" s="292">
        <f>R64</f>
        <v>39</v>
      </c>
      <c r="CD64" s="292">
        <f>V64</f>
        <v>0</v>
      </c>
      <c r="CE64" s="292">
        <f>Z64</f>
        <v>0</v>
      </c>
      <c r="CF64" s="292">
        <f>SUM(CG64:CL64)</f>
        <v>916</v>
      </c>
      <c r="CG64" s="292">
        <f>BE64</f>
        <v>0</v>
      </c>
      <c r="CH64" s="292">
        <f>BF64</f>
        <v>610</v>
      </c>
      <c r="CI64" s="292">
        <f>BG64</f>
        <v>287</v>
      </c>
      <c r="CJ64" s="292">
        <f>BH64</f>
        <v>13</v>
      </c>
      <c r="CK64" s="292">
        <f>BI64</f>
        <v>0</v>
      </c>
      <c r="CL64" s="292">
        <f>BJ64</f>
        <v>6</v>
      </c>
      <c r="CM64" s="292">
        <f>SUM(CT64,DA64)</f>
        <v>0</v>
      </c>
      <c r="CN64" s="292">
        <f>SUM(CU64,DB64)</f>
        <v>0</v>
      </c>
      <c r="CO64" s="292">
        <f>SUM(CV64,DC64)</f>
        <v>0</v>
      </c>
      <c r="CP64" s="292">
        <f>SUM(CW64,DD64)</f>
        <v>0</v>
      </c>
      <c r="CQ64" s="292">
        <f>SUM(CX64,DE64)</f>
        <v>0</v>
      </c>
      <c r="CR64" s="292">
        <f>SUM(CY64,DF64)</f>
        <v>0</v>
      </c>
      <c r="CS64" s="292">
        <f>SUM(CZ64,DG64)</f>
        <v>0</v>
      </c>
      <c r="CT64" s="292">
        <f>SUM(CU64:CZ64)</f>
        <v>0</v>
      </c>
      <c r="CU64" s="292">
        <f>AE64</f>
        <v>0</v>
      </c>
      <c r="CV64" s="292">
        <f>AI64</f>
        <v>0</v>
      </c>
      <c r="CW64" s="292">
        <f>AM64</f>
        <v>0</v>
      </c>
      <c r="CX64" s="292">
        <f>AQ64</f>
        <v>0</v>
      </c>
      <c r="CY64" s="292">
        <f>AU64</f>
        <v>0</v>
      </c>
      <c r="CZ64" s="292">
        <f>AY64</f>
        <v>0</v>
      </c>
      <c r="DA64" s="292">
        <f>SUM(DB64:DG64)</f>
        <v>0</v>
      </c>
      <c r="DB64" s="292">
        <f>BL64</f>
        <v>0</v>
      </c>
      <c r="DC64" s="292">
        <f>BM64</f>
        <v>0</v>
      </c>
      <c r="DD64" s="292">
        <f>BN64</f>
        <v>0</v>
      </c>
      <c r="DE64" s="292">
        <f>BO64</f>
        <v>0</v>
      </c>
      <c r="DF64" s="292">
        <f>BP64</f>
        <v>0</v>
      </c>
      <c r="DG64" s="292">
        <f>BQ64</f>
        <v>0</v>
      </c>
      <c r="DH64" s="292">
        <v>0</v>
      </c>
      <c r="DI64" s="292">
        <f>SUM(DJ64:DM64)</f>
        <v>0</v>
      </c>
      <c r="DJ64" s="292">
        <v>0</v>
      </c>
      <c r="DK64" s="292">
        <v>0</v>
      </c>
      <c r="DL64" s="292">
        <v>0</v>
      </c>
      <c r="DM64" s="292">
        <v>0</v>
      </c>
    </row>
    <row r="65" spans="1:117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SUM(E65,AD65,BC65)</f>
        <v>1548</v>
      </c>
      <c r="E65" s="292">
        <f>SUM(F65,J65,N65,R65,V65,Z65)</f>
        <v>671</v>
      </c>
      <c r="F65" s="292">
        <f>SUM(G65:I65)</f>
        <v>0</v>
      </c>
      <c r="G65" s="292">
        <v>0</v>
      </c>
      <c r="H65" s="292">
        <v>0</v>
      </c>
      <c r="I65" s="292">
        <v>0</v>
      </c>
      <c r="J65" s="292">
        <f>SUM(K65:M65)</f>
        <v>593</v>
      </c>
      <c r="K65" s="292">
        <v>0</v>
      </c>
      <c r="L65" s="292">
        <v>593</v>
      </c>
      <c r="M65" s="292">
        <v>0</v>
      </c>
      <c r="N65" s="292">
        <f>SUM(O65:Q65)</f>
        <v>34</v>
      </c>
      <c r="O65" s="292">
        <v>0</v>
      </c>
      <c r="P65" s="292">
        <v>34</v>
      </c>
      <c r="Q65" s="292">
        <v>0</v>
      </c>
      <c r="R65" s="292">
        <f>SUM(S65:U65)</f>
        <v>44</v>
      </c>
      <c r="S65" s="292">
        <v>0</v>
      </c>
      <c r="T65" s="292">
        <v>44</v>
      </c>
      <c r="U65" s="292">
        <v>0</v>
      </c>
      <c r="V65" s="292">
        <f>SUM(W65:Y65)</f>
        <v>0</v>
      </c>
      <c r="W65" s="292">
        <v>0</v>
      </c>
      <c r="X65" s="292">
        <v>0</v>
      </c>
      <c r="Y65" s="292">
        <v>0</v>
      </c>
      <c r="Z65" s="292">
        <f>SUM(AA65:AC65)</f>
        <v>0</v>
      </c>
      <c r="AA65" s="292">
        <v>0</v>
      </c>
      <c r="AB65" s="292">
        <v>0</v>
      </c>
      <c r="AC65" s="292">
        <v>0</v>
      </c>
      <c r="AD65" s="292">
        <f>SUM(AE65,AI65,AM65,AQ65,AU65,AY65)</f>
        <v>0</v>
      </c>
      <c r="AE65" s="292">
        <f>SUM(AF65:AH65)</f>
        <v>0</v>
      </c>
      <c r="AF65" s="292">
        <v>0</v>
      </c>
      <c r="AG65" s="292">
        <v>0</v>
      </c>
      <c r="AH65" s="292">
        <v>0</v>
      </c>
      <c r="AI65" s="292">
        <f>SUM(AJ65:AL65)</f>
        <v>0</v>
      </c>
      <c r="AJ65" s="292">
        <v>0</v>
      </c>
      <c r="AK65" s="292">
        <v>0</v>
      </c>
      <c r="AL65" s="292">
        <v>0</v>
      </c>
      <c r="AM65" s="292">
        <f>SUM(AN65:AP65)</f>
        <v>0</v>
      </c>
      <c r="AN65" s="292">
        <v>0</v>
      </c>
      <c r="AO65" s="292">
        <v>0</v>
      </c>
      <c r="AP65" s="292">
        <v>0</v>
      </c>
      <c r="AQ65" s="292">
        <f>SUM(AR65:AT65)</f>
        <v>0</v>
      </c>
      <c r="AR65" s="292">
        <v>0</v>
      </c>
      <c r="AS65" s="292">
        <v>0</v>
      </c>
      <c r="AT65" s="292">
        <v>0</v>
      </c>
      <c r="AU65" s="292">
        <f>SUM(AV65:AX65)</f>
        <v>0</v>
      </c>
      <c r="AV65" s="292">
        <v>0</v>
      </c>
      <c r="AW65" s="292">
        <v>0</v>
      </c>
      <c r="AX65" s="292">
        <v>0</v>
      </c>
      <c r="AY65" s="292">
        <f>SUM(AZ65:BB65)</f>
        <v>0</v>
      </c>
      <c r="AZ65" s="292">
        <v>0</v>
      </c>
      <c r="BA65" s="292">
        <v>0</v>
      </c>
      <c r="BB65" s="292">
        <v>0</v>
      </c>
      <c r="BC65" s="292">
        <f>SUM(BD65,BK65)</f>
        <v>877</v>
      </c>
      <c r="BD65" s="292">
        <f>SUM(BE65:BJ65)</f>
        <v>660</v>
      </c>
      <c r="BE65" s="292">
        <v>0</v>
      </c>
      <c r="BF65" s="292">
        <v>145</v>
      </c>
      <c r="BG65" s="292">
        <v>241</v>
      </c>
      <c r="BH65" s="292">
        <v>0</v>
      </c>
      <c r="BI65" s="292">
        <v>0</v>
      </c>
      <c r="BJ65" s="292">
        <v>274</v>
      </c>
      <c r="BK65" s="292">
        <f>SUM(BL65:BQ65)</f>
        <v>217</v>
      </c>
      <c r="BL65" s="292">
        <v>0</v>
      </c>
      <c r="BM65" s="292">
        <v>157</v>
      </c>
      <c r="BN65" s="292">
        <v>60</v>
      </c>
      <c r="BO65" s="292">
        <v>0</v>
      </c>
      <c r="BP65" s="292">
        <v>0</v>
      </c>
      <c r="BQ65" s="292">
        <v>0</v>
      </c>
      <c r="BR65" s="292">
        <f>SUM(BY65,CF65)</f>
        <v>1331</v>
      </c>
      <c r="BS65" s="292">
        <f>SUM(BZ65,CG65)</f>
        <v>0</v>
      </c>
      <c r="BT65" s="292">
        <f>SUM(CA65,CH65)</f>
        <v>738</v>
      </c>
      <c r="BU65" s="292">
        <f>SUM(CB65,CI65)</f>
        <v>275</v>
      </c>
      <c r="BV65" s="292">
        <f>SUM(CC65,CJ65)</f>
        <v>44</v>
      </c>
      <c r="BW65" s="292">
        <f>SUM(CD65,CK65)</f>
        <v>0</v>
      </c>
      <c r="BX65" s="292">
        <f>SUM(CE65,CL65)</f>
        <v>274</v>
      </c>
      <c r="BY65" s="292">
        <f>SUM(BZ65:CE65)</f>
        <v>671</v>
      </c>
      <c r="BZ65" s="292">
        <f>F65</f>
        <v>0</v>
      </c>
      <c r="CA65" s="292">
        <f>J65</f>
        <v>593</v>
      </c>
      <c r="CB65" s="292">
        <f>N65</f>
        <v>34</v>
      </c>
      <c r="CC65" s="292">
        <f>R65</f>
        <v>44</v>
      </c>
      <c r="CD65" s="292">
        <f>V65</f>
        <v>0</v>
      </c>
      <c r="CE65" s="292">
        <f>Z65</f>
        <v>0</v>
      </c>
      <c r="CF65" s="292">
        <f>SUM(CG65:CL65)</f>
        <v>660</v>
      </c>
      <c r="CG65" s="292">
        <f>BE65</f>
        <v>0</v>
      </c>
      <c r="CH65" s="292">
        <f>BF65</f>
        <v>145</v>
      </c>
      <c r="CI65" s="292">
        <f>BG65</f>
        <v>241</v>
      </c>
      <c r="CJ65" s="292">
        <f>BH65</f>
        <v>0</v>
      </c>
      <c r="CK65" s="292">
        <f>BI65</f>
        <v>0</v>
      </c>
      <c r="CL65" s="292">
        <f>BJ65</f>
        <v>274</v>
      </c>
      <c r="CM65" s="292">
        <f>SUM(CT65,DA65)</f>
        <v>217</v>
      </c>
      <c r="CN65" s="292">
        <f>SUM(CU65,DB65)</f>
        <v>0</v>
      </c>
      <c r="CO65" s="292">
        <f>SUM(CV65,DC65)</f>
        <v>157</v>
      </c>
      <c r="CP65" s="292">
        <f>SUM(CW65,DD65)</f>
        <v>60</v>
      </c>
      <c r="CQ65" s="292">
        <f>SUM(CX65,DE65)</f>
        <v>0</v>
      </c>
      <c r="CR65" s="292">
        <f>SUM(CY65,DF65)</f>
        <v>0</v>
      </c>
      <c r="CS65" s="292">
        <f>SUM(CZ65,DG65)</f>
        <v>0</v>
      </c>
      <c r="CT65" s="292">
        <f>SUM(CU65:CZ65)</f>
        <v>0</v>
      </c>
      <c r="CU65" s="292">
        <f>AE65</f>
        <v>0</v>
      </c>
      <c r="CV65" s="292">
        <f>AI65</f>
        <v>0</v>
      </c>
      <c r="CW65" s="292">
        <f>AM65</f>
        <v>0</v>
      </c>
      <c r="CX65" s="292">
        <f>AQ65</f>
        <v>0</v>
      </c>
      <c r="CY65" s="292">
        <f>AU65</f>
        <v>0</v>
      </c>
      <c r="CZ65" s="292">
        <f>AY65</f>
        <v>0</v>
      </c>
      <c r="DA65" s="292">
        <f>SUM(DB65:DG65)</f>
        <v>217</v>
      </c>
      <c r="DB65" s="292">
        <f>BL65</f>
        <v>0</v>
      </c>
      <c r="DC65" s="292">
        <f>BM65</f>
        <v>157</v>
      </c>
      <c r="DD65" s="292">
        <f>BN65</f>
        <v>60</v>
      </c>
      <c r="DE65" s="292">
        <f>BO65</f>
        <v>0</v>
      </c>
      <c r="DF65" s="292">
        <f>BP65</f>
        <v>0</v>
      </c>
      <c r="DG65" s="292">
        <f>BQ65</f>
        <v>0</v>
      </c>
      <c r="DH65" s="292">
        <v>0</v>
      </c>
      <c r="DI65" s="292">
        <f>SUM(DJ65:DM65)</f>
        <v>0</v>
      </c>
      <c r="DJ65" s="292">
        <v>0</v>
      </c>
      <c r="DK65" s="292">
        <v>0</v>
      </c>
      <c r="DL65" s="292">
        <v>0</v>
      </c>
      <c r="DM65" s="292">
        <v>0</v>
      </c>
    </row>
    <row r="66" spans="1:117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SUM(E66,AD66,BC66)</f>
        <v>1323</v>
      </c>
      <c r="E66" s="292">
        <f>SUM(F66,J66,N66,R66,V66,Z66)</f>
        <v>829</v>
      </c>
      <c r="F66" s="292">
        <f>SUM(G66:I66)</f>
        <v>0</v>
      </c>
      <c r="G66" s="292">
        <v>0</v>
      </c>
      <c r="H66" s="292">
        <v>0</v>
      </c>
      <c r="I66" s="292">
        <v>0</v>
      </c>
      <c r="J66" s="292">
        <f>SUM(K66:M66)</f>
        <v>733</v>
      </c>
      <c r="K66" s="292">
        <v>0</v>
      </c>
      <c r="L66" s="292">
        <v>733</v>
      </c>
      <c r="M66" s="292">
        <v>0</v>
      </c>
      <c r="N66" s="292">
        <f>SUM(O66:Q66)</f>
        <v>96</v>
      </c>
      <c r="O66" s="292">
        <v>0</v>
      </c>
      <c r="P66" s="292">
        <v>96</v>
      </c>
      <c r="Q66" s="292">
        <v>0</v>
      </c>
      <c r="R66" s="292">
        <f>SUM(S66:U66)</f>
        <v>0</v>
      </c>
      <c r="S66" s="292">
        <v>0</v>
      </c>
      <c r="T66" s="292">
        <v>0</v>
      </c>
      <c r="U66" s="292">
        <v>0</v>
      </c>
      <c r="V66" s="292">
        <f>SUM(W66:Y66)</f>
        <v>0</v>
      </c>
      <c r="W66" s="292">
        <v>0</v>
      </c>
      <c r="X66" s="292">
        <v>0</v>
      </c>
      <c r="Y66" s="292">
        <v>0</v>
      </c>
      <c r="Z66" s="292">
        <f>SUM(AA66:AC66)</f>
        <v>0</v>
      </c>
      <c r="AA66" s="292">
        <v>0</v>
      </c>
      <c r="AB66" s="292">
        <v>0</v>
      </c>
      <c r="AC66" s="292">
        <v>0</v>
      </c>
      <c r="AD66" s="292">
        <f>SUM(AE66,AI66,AM66,AQ66,AU66,AY66)</f>
        <v>0</v>
      </c>
      <c r="AE66" s="292">
        <f>SUM(AF66:AH66)</f>
        <v>0</v>
      </c>
      <c r="AF66" s="292">
        <v>0</v>
      </c>
      <c r="AG66" s="292">
        <v>0</v>
      </c>
      <c r="AH66" s="292">
        <v>0</v>
      </c>
      <c r="AI66" s="292">
        <f>SUM(AJ66:AL66)</f>
        <v>0</v>
      </c>
      <c r="AJ66" s="292">
        <v>0</v>
      </c>
      <c r="AK66" s="292">
        <v>0</v>
      </c>
      <c r="AL66" s="292">
        <v>0</v>
      </c>
      <c r="AM66" s="292">
        <f>SUM(AN66:AP66)</f>
        <v>0</v>
      </c>
      <c r="AN66" s="292">
        <v>0</v>
      </c>
      <c r="AO66" s="292">
        <v>0</v>
      </c>
      <c r="AP66" s="292">
        <v>0</v>
      </c>
      <c r="AQ66" s="292">
        <f>SUM(AR66:AT66)</f>
        <v>0</v>
      </c>
      <c r="AR66" s="292">
        <v>0</v>
      </c>
      <c r="AS66" s="292">
        <v>0</v>
      </c>
      <c r="AT66" s="292">
        <v>0</v>
      </c>
      <c r="AU66" s="292">
        <f>SUM(AV66:AX66)</f>
        <v>0</v>
      </c>
      <c r="AV66" s="292">
        <v>0</v>
      </c>
      <c r="AW66" s="292">
        <v>0</v>
      </c>
      <c r="AX66" s="292">
        <v>0</v>
      </c>
      <c r="AY66" s="292">
        <f>SUM(AZ66:BB66)</f>
        <v>0</v>
      </c>
      <c r="AZ66" s="292">
        <v>0</v>
      </c>
      <c r="BA66" s="292">
        <v>0</v>
      </c>
      <c r="BB66" s="292">
        <v>0</v>
      </c>
      <c r="BC66" s="292">
        <f>SUM(BD66,BK66)</f>
        <v>494</v>
      </c>
      <c r="BD66" s="292">
        <f>SUM(BE66:BJ66)</f>
        <v>210</v>
      </c>
      <c r="BE66" s="292">
        <v>0</v>
      </c>
      <c r="BF66" s="292">
        <v>68</v>
      </c>
      <c r="BG66" s="292">
        <v>4</v>
      </c>
      <c r="BH66" s="292">
        <v>0</v>
      </c>
      <c r="BI66" s="292">
        <v>0</v>
      </c>
      <c r="BJ66" s="292">
        <v>138</v>
      </c>
      <c r="BK66" s="292">
        <f>SUM(BL66:BQ66)</f>
        <v>284</v>
      </c>
      <c r="BL66" s="292">
        <v>0</v>
      </c>
      <c r="BM66" s="292">
        <v>274</v>
      </c>
      <c r="BN66" s="292">
        <v>10</v>
      </c>
      <c r="BO66" s="292">
        <v>0</v>
      </c>
      <c r="BP66" s="292">
        <v>0</v>
      </c>
      <c r="BQ66" s="292">
        <v>0</v>
      </c>
      <c r="BR66" s="292">
        <f>SUM(BY66,CF66)</f>
        <v>1039</v>
      </c>
      <c r="BS66" s="292">
        <f>SUM(BZ66,CG66)</f>
        <v>0</v>
      </c>
      <c r="BT66" s="292">
        <f>SUM(CA66,CH66)</f>
        <v>801</v>
      </c>
      <c r="BU66" s="292">
        <f>SUM(CB66,CI66)</f>
        <v>100</v>
      </c>
      <c r="BV66" s="292">
        <f>SUM(CC66,CJ66)</f>
        <v>0</v>
      </c>
      <c r="BW66" s="292">
        <f>SUM(CD66,CK66)</f>
        <v>0</v>
      </c>
      <c r="BX66" s="292">
        <f>SUM(CE66,CL66)</f>
        <v>138</v>
      </c>
      <c r="BY66" s="292">
        <f>SUM(BZ66:CE66)</f>
        <v>829</v>
      </c>
      <c r="BZ66" s="292">
        <f>F66</f>
        <v>0</v>
      </c>
      <c r="CA66" s="292">
        <f>J66</f>
        <v>733</v>
      </c>
      <c r="CB66" s="292">
        <f>N66</f>
        <v>96</v>
      </c>
      <c r="CC66" s="292">
        <f>R66</f>
        <v>0</v>
      </c>
      <c r="CD66" s="292">
        <f>V66</f>
        <v>0</v>
      </c>
      <c r="CE66" s="292">
        <f>Z66</f>
        <v>0</v>
      </c>
      <c r="CF66" s="292">
        <f>SUM(CG66:CL66)</f>
        <v>210</v>
      </c>
      <c r="CG66" s="292">
        <f>BE66</f>
        <v>0</v>
      </c>
      <c r="CH66" s="292">
        <f>BF66</f>
        <v>68</v>
      </c>
      <c r="CI66" s="292">
        <f>BG66</f>
        <v>4</v>
      </c>
      <c r="CJ66" s="292">
        <f>BH66</f>
        <v>0</v>
      </c>
      <c r="CK66" s="292">
        <f>BI66</f>
        <v>0</v>
      </c>
      <c r="CL66" s="292">
        <f>BJ66</f>
        <v>138</v>
      </c>
      <c r="CM66" s="292">
        <f>SUM(CT66,DA66)</f>
        <v>284</v>
      </c>
      <c r="CN66" s="292">
        <f>SUM(CU66,DB66)</f>
        <v>0</v>
      </c>
      <c r="CO66" s="292">
        <f>SUM(CV66,DC66)</f>
        <v>274</v>
      </c>
      <c r="CP66" s="292">
        <f>SUM(CW66,DD66)</f>
        <v>10</v>
      </c>
      <c r="CQ66" s="292">
        <f>SUM(CX66,DE66)</f>
        <v>0</v>
      </c>
      <c r="CR66" s="292">
        <f>SUM(CY66,DF66)</f>
        <v>0</v>
      </c>
      <c r="CS66" s="292">
        <f>SUM(CZ66,DG66)</f>
        <v>0</v>
      </c>
      <c r="CT66" s="292">
        <f>SUM(CU66:CZ66)</f>
        <v>0</v>
      </c>
      <c r="CU66" s="292">
        <f>AE66</f>
        <v>0</v>
      </c>
      <c r="CV66" s="292">
        <f>AI66</f>
        <v>0</v>
      </c>
      <c r="CW66" s="292">
        <f>AM66</f>
        <v>0</v>
      </c>
      <c r="CX66" s="292">
        <f>AQ66</f>
        <v>0</v>
      </c>
      <c r="CY66" s="292">
        <f>AU66</f>
        <v>0</v>
      </c>
      <c r="CZ66" s="292">
        <f>AY66</f>
        <v>0</v>
      </c>
      <c r="DA66" s="292">
        <f>SUM(DB66:DG66)</f>
        <v>284</v>
      </c>
      <c r="DB66" s="292">
        <f>BL66</f>
        <v>0</v>
      </c>
      <c r="DC66" s="292">
        <f>BM66</f>
        <v>274</v>
      </c>
      <c r="DD66" s="292">
        <f>BN66</f>
        <v>10</v>
      </c>
      <c r="DE66" s="292">
        <f>BO66</f>
        <v>0</v>
      </c>
      <c r="DF66" s="292">
        <f>BP66</f>
        <v>0</v>
      </c>
      <c r="DG66" s="292">
        <f>BQ66</f>
        <v>0</v>
      </c>
      <c r="DH66" s="292">
        <v>0</v>
      </c>
      <c r="DI66" s="292">
        <f>SUM(DJ66:DM66)</f>
        <v>0</v>
      </c>
      <c r="DJ66" s="292">
        <v>0</v>
      </c>
      <c r="DK66" s="292">
        <v>0</v>
      </c>
      <c r="DL66" s="292">
        <v>0</v>
      </c>
      <c r="DM66" s="292">
        <v>0</v>
      </c>
    </row>
    <row r="67" spans="1:117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SUM(E67,AD67,BC67)</f>
        <v>247</v>
      </c>
      <c r="E67" s="292">
        <f>SUM(F67,J67,N67,R67,V67,Z67)</f>
        <v>139</v>
      </c>
      <c r="F67" s="292">
        <f>SUM(G67:I67)</f>
        <v>0</v>
      </c>
      <c r="G67" s="292">
        <v>0</v>
      </c>
      <c r="H67" s="292">
        <v>0</v>
      </c>
      <c r="I67" s="292">
        <v>0</v>
      </c>
      <c r="J67" s="292">
        <f>SUM(K67:M67)</f>
        <v>130</v>
      </c>
      <c r="K67" s="292">
        <v>0</v>
      </c>
      <c r="L67" s="292">
        <v>130</v>
      </c>
      <c r="M67" s="292">
        <v>0</v>
      </c>
      <c r="N67" s="292">
        <f>SUM(O67:Q67)</f>
        <v>5</v>
      </c>
      <c r="O67" s="292">
        <v>0</v>
      </c>
      <c r="P67" s="292">
        <v>5</v>
      </c>
      <c r="Q67" s="292">
        <v>0</v>
      </c>
      <c r="R67" s="292">
        <f>SUM(S67:U67)</f>
        <v>4</v>
      </c>
      <c r="S67" s="292">
        <v>0</v>
      </c>
      <c r="T67" s="292">
        <v>4</v>
      </c>
      <c r="U67" s="292">
        <v>0</v>
      </c>
      <c r="V67" s="292">
        <f>SUM(W67:Y67)</f>
        <v>0</v>
      </c>
      <c r="W67" s="292">
        <v>0</v>
      </c>
      <c r="X67" s="292">
        <v>0</v>
      </c>
      <c r="Y67" s="292">
        <v>0</v>
      </c>
      <c r="Z67" s="292">
        <f>SUM(AA67:AC67)</f>
        <v>0</v>
      </c>
      <c r="AA67" s="292">
        <v>0</v>
      </c>
      <c r="AB67" s="292">
        <v>0</v>
      </c>
      <c r="AC67" s="292">
        <v>0</v>
      </c>
      <c r="AD67" s="292">
        <f>SUM(AE67,AI67,AM67,AQ67,AU67,AY67)</f>
        <v>20</v>
      </c>
      <c r="AE67" s="292">
        <f>SUM(AF67:AH67)</f>
        <v>0</v>
      </c>
      <c r="AF67" s="292">
        <v>0</v>
      </c>
      <c r="AG67" s="292">
        <v>0</v>
      </c>
      <c r="AH67" s="292">
        <v>0</v>
      </c>
      <c r="AI67" s="292">
        <f>SUM(AJ67:AL67)</f>
        <v>20</v>
      </c>
      <c r="AJ67" s="292">
        <v>0</v>
      </c>
      <c r="AK67" s="292">
        <v>20</v>
      </c>
      <c r="AL67" s="292">
        <v>0</v>
      </c>
      <c r="AM67" s="292">
        <f>SUM(AN67:AP67)</f>
        <v>0</v>
      </c>
      <c r="AN67" s="292">
        <v>0</v>
      </c>
      <c r="AO67" s="292">
        <v>0</v>
      </c>
      <c r="AP67" s="292">
        <v>0</v>
      </c>
      <c r="AQ67" s="292">
        <f>SUM(AR67:AT67)</f>
        <v>0</v>
      </c>
      <c r="AR67" s="292">
        <v>0</v>
      </c>
      <c r="AS67" s="292">
        <v>0</v>
      </c>
      <c r="AT67" s="292">
        <v>0</v>
      </c>
      <c r="AU67" s="292">
        <f>SUM(AV67:AX67)</f>
        <v>0</v>
      </c>
      <c r="AV67" s="292">
        <v>0</v>
      </c>
      <c r="AW67" s="292">
        <v>0</v>
      </c>
      <c r="AX67" s="292">
        <v>0</v>
      </c>
      <c r="AY67" s="292">
        <f>SUM(AZ67:BB67)</f>
        <v>0</v>
      </c>
      <c r="AZ67" s="292">
        <v>0</v>
      </c>
      <c r="BA67" s="292">
        <v>0</v>
      </c>
      <c r="BB67" s="292">
        <v>0</v>
      </c>
      <c r="BC67" s="292">
        <f>SUM(BD67,BK67)</f>
        <v>88</v>
      </c>
      <c r="BD67" s="292">
        <f>SUM(BE67:BJ67)</f>
        <v>88</v>
      </c>
      <c r="BE67" s="292">
        <v>0</v>
      </c>
      <c r="BF67" s="292">
        <v>80</v>
      </c>
      <c r="BG67" s="292">
        <v>0</v>
      </c>
      <c r="BH67" s="292">
        <v>0</v>
      </c>
      <c r="BI67" s="292">
        <v>0</v>
      </c>
      <c r="BJ67" s="292">
        <v>8</v>
      </c>
      <c r="BK67" s="292">
        <f>SUM(BL67:BQ67)</f>
        <v>0</v>
      </c>
      <c r="BL67" s="292">
        <v>0</v>
      </c>
      <c r="BM67" s="292">
        <v>0</v>
      </c>
      <c r="BN67" s="292">
        <v>0</v>
      </c>
      <c r="BO67" s="292">
        <v>0</v>
      </c>
      <c r="BP67" s="292">
        <v>0</v>
      </c>
      <c r="BQ67" s="292">
        <v>0</v>
      </c>
      <c r="BR67" s="292">
        <f>SUM(BY67,CF67)</f>
        <v>227</v>
      </c>
      <c r="BS67" s="292">
        <f>SUM(BZ67,CG67)</f>
        <v>0</v>
      </c>
      <c r="BT67" s="292">
        <f>SUM(CA67,CH67)</f>
        <v>210</v>
      </c>
      <c r="BU67" s="292">
        <f>SUM(CB67,CI67)</f>
        <v>5</v>
      </c>
      <c r="BV67" s="292">
        <f>SUM(CC67,CJ67)</f>
        <v>4</v>
      </c>
      <c r="BW67" s="292">
        <f>SUM(CD67,CK67)</f>
        <v>0</v>
      </c>
      <c r="BX67" s="292">
        <f>SUM(CE67,CL67)</f>
        <v>8</v>
      </c>
      <c r="BY67" s="292">
        <f>SUM(BZ67:CE67)</f>
        <v>139</v>
      </c>
      <c r="BZ67" s="292">
        <f>F67</f>
        <v>0</v>
      </c>
      <c r="CA67" s="292">
        <f>J67</f>
        <v>130</v>
      </c>
      <c r="CB67" s="292">
        <f>N67</f>
        <v>5</v>
      </c>
      <c r="CC67" s="292">
        <f>R67</f>
        <v>4</v>
      </c>
      <c r="CD67" s="292">
        <f>V67</f>
        <v>0</v>
      </c>
      <c r="CE67" s="292">
        <f>Z67</f>
        <v>0</v>
      </c>
      <c r="CF67" s="292">
        <f>SUM(CG67:CL67)</f>
        <v>88</v>
      </c>
      <c r="CG67" s="292">
        <f>BE67</f>
        <v>0</v>
      </c>
      <c r="CH67" s="292">
        <f>BF67</f>
        <v>80</v>
      </c>
      <c r="CI67" s="292">
        <f>BG67</f>
        <v>0</v>
      </c>
      <c r="CJ67" s="292">
        <f>BH67</f>
        <v>0</v>
      </c>
      <c r="CK67" s="292">
        <f>BI67</f>
        <v>0</v>
      </c>
      <c r="CL67" s="292">
        <f>BJ67</f>
        <v>8</v>
      </c>
      <c r="CM67" s="292">
        <f>SUM(CT67,DA67)</f>
        <v>20</v>
      </c>
      <c r="CN67" s="292">
        <f>SUM(CU67,DB67)</f>
        <v>0</v>
      </c>
      <c r="CO67" s="292">
        <f>SUM(CV67,DC67)</f>
        <v>20</v>
      </c>
      <c r="CP67" s="292">
        <f>SUM(CW67,DD67)</f>
        <v>0</v>
      </c>
      <c r="CQ67" s="292">
        <f>SUM(CX67,DE67)</f>
        <v>0</v>
      </c>
      <c r="CR67" s="292">
        <f>SUM(CY67,DF67)</f>
        <v>0</v>
      </c>
      <c r="CS67" s="292">
        <f>SUM(CZ67,DG67)</f>
        <v>0</v>
      </c>
      <c r="CT67" s="292">
        <f>SUM(CU67:CZ67)</f>
        <v>20</v>
      </c>
      <c r="CU67" s="292">
        <f>AE67</f>
        <v>0</v>
      </c>
      <c r="CV67" s="292">
        <f>AI67</f>
        <v>20</v>
      </c>
      <c r="CW67" s="292">
        <f>AM67</f>
        <v>0</v>
      </c>
      <c r="CX67" s="292">
        <f>AQ67</f>
        <v>0</v>
      </c>
      <c r="CY67" s="292">
        <f>AU67</f>
        <v>0</v>
      </c>
      <c r="CZ67" s="292">
        <f>AY67</f>
        <v>0</v>
      </c>
      <c r="DA67" s="292">
        <f>SUM(DB67:DG67)</f>
        <v>0</v>
      </c>
      <c r="DB67" s="292">
        <f>BL67</f>
        <v>0</v>
      </c>
      <c r="DC67" s="292">
        <f>BM67</f>
        <v>0</v>
      </c>
      <c r="DD67" s="292">
        <f>BN67</f>
        <v>0</v>
      </c>
      <c r="DE67" s="292">
        <f>BO67</f>
        <v>0</v>
      </c>
      <c r="DF67" s="292">
        <f>BP67</f>
        <v>0</v>
      </c>
      <c r="DG67" s="292">
        <f>BQ67</f>
        <v>0</v>
      </c>
      <c r="DH67" s="292">
        <v>0</v>
      </c>
      <c r="DI67" s="292">
        <f>SUM(DJ67:DM67)</f>
        <v>3</v>
      </c>
      <c r="DJ67" s="292">
        <v>0</v>
      </c>
      <c r="DK67" s="292">
        <v>0</v>
      </c>
      <c r="DL67" s="292">
        <v>0</v>
      </c>
      <c r="DM67" s="292">
        <v>3</v>
      </c>
    </row>
    <row r="68" spans="1:117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SUM(E68,AD68,BC68)</f>
        <v>4081</v>
      </c>
      <c r="E68" s="292">
        <f>SUM(F68,J68,N68,R68,V68,Z68)</f>
        <v>2522</v>
      </c>
      <c r="F68" s="292">
        <f>SUM(G68:I68)</f>
        <v>0</v>
      </c>
      <c r="G68" s="292">
        <v>0</v>
      </c>
      <c r="H68" s="292">
        <v>0</v>
      </c>
      <c r="I68" s="292">
        <v>0</v>
      </c>
      <c r="J68" s="292">
        <f>SUM(K68:M68)</f>
        <v>1842</v>
      </c>
      <c r="K68" s="292">
        <v>0</v>
      </c>
      <c r="L68" s="292">
        <v>1842</v>
      </c>
      <c r="M68" s="292">
        <v>0</v>
      </c>
      <c r="N68" s="292">
        <f>SUM(O68:Q68)</f>
        <v>118</v>
      </c>
      <c r="O68" s="292">
        <v>0</v>
      </c>
      <c r="P68" s="292">
        <v>118</v>
      </c>
      <c r="Q68" s="292">
        <v>0</v>
      </c>
      <c r="R68" s="292">
        <f>SUM(S68:U68)</f>
        <v>554</v>
      </c>
      <c r="S68" s="292">
        <v>0</v>
      </c>
      <c r="T68" s="292">
        <v>554</v>
      </c>
      <c r="U68" s="292">
        <v>0</v>
      </c>
      <c r="V68" s="292">
        <f>SUM(W68:Y68)</f>
        <v>3</v>
      </c>
      <c r="W68" s="292">
        <v>0</v>
      </c>
      <c r="X68" s="292">
        <v>3</v>
      </c>
      <c r="Y68" s="292">
        <v>0</v>
      </c>
      <c r="Z68" s="292">
        <f>SUM(AA68:AC68)</f>
        <v>5</v>
      </c>
      <c r="AA68" s="292">
        <v>0</v>
      </c>
      <c r="AB68" s="292">
        <v>5</v>
      </c>
      <c r="AC68" s="292">
        <v>0</v>
      </c>
      <c r="AD68" s="292">
        <f>SUM(AE68,AI68,AM68,AQ68,AU68,AY68)</f>
        <v>0</v>
      </c>
      <c r="AE68" s="292">
        <f>SUM(AF68:AH68)</f>
        <v>0</v>
      </c>
      <c r="AF68" s="292">
        <v>0</v>
      </c>
      <c r="AG68" s="292">
        <v>0</v>
      </c>
      <c r="AH68" s="292">
        <v>0</v>
      </c>
      <c r="AI68" s="292">
        <f>SUM(AJ68:AL68)</f>
        <v>0</v>
      </c>
      <c r="AJ68" s="292">
        <v>0</v>
      </c>
      <c r="AK68" s="292">
        <v>0</v>
      </c>
      <c r="AL68" s="292">
        <v>0</v>
      </c>
      <c r="AM68" s="292">
        <f>SUM(AN68:AP68)</f>
        <v>0</v>
      </c>
      <c r="AN68" s="292">
        <v>0</v>
      </c>
      <c r="AO68" s="292">
        <v>0</v>
      </c>
      <c r="AP68" s="292">
        <v>0</v>
      </c>
      <c r="AQ68" s="292">
        <f>SUM(AR68:AT68)</f>
        <v>0</v>
      </c>
      <c r="AR68" s="292">
        <v>0</v>
      </c>
      <c r="AS68" s="292">
        <v>0</v>
      </c>
      <c r="AT68" s="292">
        <v>0</v>
      </c>
      <c r="AU68" s="292">
        <f>SUM(AV68:AX68)</f>
        <v>0</v>
      </c>
      <c r="AV68" s="292">
        <v>0</v>
      </c>
      <c r="AW68" s="292">
        <v>0</v>
      </c>
      <c r="AX68" s="292">
        <v>0</v>
      </c>
      <c r="AY68" s="292">
        <f>SUM(AZ68:BB68)</f>
        <v>0</v>
      </c>
      <c r="AZ68" s="292">
        <v>0</v>
      </c>
      <c r="BA68" s="292">
        <v>0</v>
      </c>
      <c r="BB68" s="292">
        <v>0</v>
      </c>
      <c r="BC68" s="292">
        <f>SUM(BD68,BK68)</f>
        <v>1559</v>
      </c>
      <c r="BD68" s="292">
        <f>SUM(BE68:BJ68)</f>
        <v>623</v>
      </c>
      <c r="BE68" s="292">
        <v>0</v>
      </c>
      <c r="BF68" s="292">
        <v>0</v>
      </c>
      <c r="BG68" s="292">
        <v>0</v>
      </c>
      <c r="BH68" s="292">
        <v>0</v>
      </c>
      <c r="BI68" s="292">
        <v>0</v>
      </c>
      <c r="BJ68" s="292">
        <v>623</v>
      </c>
      <c r="BK68" s="292">
        <f>SUM(BL68:BQ68)</f>
        <v>936</v>
      </c>
      <c r="BL68" s="292">
        <v>0</v>
      </c>
      <c r="BM68" s="292">
        <v>811</v>
      </c>
      <c r="BN68" s="292">
        <v>67</v>
      </c>
      <c r="BO68" s="292">
        <v>1</v>
      </c>
      <c r="BP68" s="292">
        <v>1</v>
      </c>
      <c r="BQ68" s="292">
        <v>56</v>
      </c>
      <c r="BR68" s="292">
        <f>SUM(BY68,CF68)</f>
        <v>3145</v>
      </c>
      <c r="BS68" s="292">
        <f>SUM(BZ68,CG68)</f>
        <v>0</v>
      </c>
      <c r="BT68" s="292">
        <f>SUM(CA68,CH68)</f>
        <v>1842</v>
      </c>
      <c r="BU68" s="292">
        <f>SUM(CB68,CI68)</f>
        <v>118</v>
      </c>
      <c r="BV68" s="292">
        <f>SUM(CC68,CJ68)</f>
        <v>554</v>
      </c>
      <c r="BW68" s="292">
        <f>SUM(CD68,CK68)</f>
        <v>3</v>
      </c>
      <c r="BX68" s="292">
        <f>SUM(CE68,CL68)</f>
        <v>628</v>
      </c>
      <c r="BY68" s="292">
        <f>SUM(BZ68:CE68)</f>
        <v>2522</v>
      </c>
      <c r="BZ68" s="292">
        <f>F68</f>
        <v>0</v>
      </c>
      <c r="CA68" s="292">
        <f>J68</f>
        <v>1842</v>
      </c>
      <c r="CB68" s="292">
        <f>N68</f>
        <v>118</v>
      </c>
      <c r="CC68" s="292">
        <f>R68</f>
        <v>554</v>
      </c>
      <c r="CD68" s="292">
        <f>V68</f>
        <v>3</v>
      </c>
      <c r="CE68" s="292">
        <f>Z68</f>
        <v>5</v>
      </c>
      <c r="CF68" s="292">
        <f>SUM(CG68:CL68)</f>
        <v>623</v>
      </c>
      <c r="CG68" s="292">
        <f>BE68</f>
        <v>0</v>
      </c>
      <c r="CH68" s="292">
        <f>BF68</f>
        <v>0</v>
      </c>
      <c r="CI68" s="292">
        <f>BG68</f>
        <v>0</v>
      </c>
      <c r="CJ68" s="292">
        <f>BH68</f>
        <v>0</v>
      </c>
      <c r="CK68" s="292">
        <f>BI68</f>
        <v>0</v>
      </c>
      <c r="CL68" s="292">
        <f>BJ68</f>
        <v>623</v>
      </c>
      <c r="CM68" s="292">
        <f>SUM(CT68,DA68)</f>
        <v>936</v>
      </c>
      <c r="CN68" s="292">
        <f>SUM(CU68,DB68)</f>
        <v>0</v>
      </c>
      <c r="CO68" s="292">
        <f>SUM(CV68,DC68)</f>
        <v>811</v>
      </c>
      <c r="CP68" s="292">
        <f>SUM(CW68,DD68)</f>
        <v>67</v>
      </c>
      <c r="CQ68" s="292">
        <f>SUM(CX68,DE68)</f>
        <v>1</v>
      </c>
      <c r="CR68" s="292">
        <f>SUM(CY68,DF68)</f>
        <v>1</v>
      </c>
      <c r="CS68" s="292">
        <f>SUM(CZ68,DG68)</f>
        <v>56</v>
      </c>
      <c r="CT68" s="292">
        <f>SUM(CU68:CZ68)</f>
        <v>0</v>
      </c>
      <c r="CU68" s="292">
        <f>AE68</f>
        <v>0</v>
      </c>
      <c r="CV68" s="292">
        <f>AI68</f>
        <v>0</v>
      </c>
      <c r="CW68" s="292">
        <f>AM68</f>
        <v>0</v>
      </c>
      <c r="CX68" s="292">
        <f>AQ68</f>
        <v>0</v>
      </c>
      <c r="CY68" s="292">
        <f>AU68</f>
        <v>0</v>
      </c>
      <c r="CZ68" s="292">
        <f>AY68</f>
        <v>0</v>
      </c>
      <c r="DA68" s="292">
        <f>SUM(DB68:DG68)</f>
        <v>936</v>
      </c>
      <c r="DB68" s="292">
        <f>BL68</f>
        <v>0</v>
      </c>
      <c r="DC68" s="292">
        <f>BM68</f>
        <v>811</v>
      </c>
      <c r="DD68" s="292">
        <f>BN68</f>
        <v>67</v>
      </c>
      <c r="DE68" s="292">
        <f>BO68</f>
        <v>1</v>
      </c>
      <c r="DF68" s="292">
        <f>BP68</f>
        <v>1</v>
      </c>
      <c r="DG68" s="292">
        <f>BQ68</f>
        <v>56</v>
      </c>
      <c r="DH68" s="292">
        <v>0</v>
      </c>
      <c r="DI68" s="292">
        <f>SUM(DJ68:DM68)</f>
        <v>78</v>
      </c>
      <c r="DJ68" s="292">
        <v>0</v>
      </c>
      <c r="DK68" s="292">
        <v>0</v>
      </c>
      <c r="DL68" s="292">
        <v>0</v>
      </c>
      <c r="DM68" s="292">
        <v>78</v>
      </c>
    </row>
    <row r="69" spans="1:117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SUM(E69,AD69,BC69)</f>
        <v>93</v>
      </c>
      <c r="E69" s="292">
        <f>SUM(F69,J69,N69,R69,V69,Z69)</f>
        <v>50</v>
      </c>
      <c r="F69" s="292">
        <f>SUM(G69:I69)</f>
        <v>0</v>
      </c>
      <c r="G69" s="292">
        <v>0</v>
      </c>
      <c r="H69" s="292">
        <v>0</v>
      </c>
      <c r="I69" s="292">
        <v>0</v>
      </c>
      <c r="J69" s="292">
        <f>SUM(K69:M69)</f>
        <v>50</v>
      </c>
      <c r="K69" s="292">
        <v>50</v>
      </c>
      <c r="L69" s="292">
        <v>0</v>
      </c>
      <c r="M69" s="292">
        <v>0</v>
      </c>
      <c r="N69" s="292">
        <f>SUM(O69:Q69)</f>
        <v>0</v>
      </c>
      <c r="O69" s="292">
        <v>0</v>
      </c>
      <c r="P69" s="292">
        <v>0</v>
      </c>
      <c r="Q69" s="292">
        <v>0</v>
      </c>
      <c r="R69" s="292">
        <f>SUM(S69:U69)</f>
        <v>0</v>
      </c>
      <c r="S69" s="292">
        <v>0</v>
      </c>
      <c r="T69" s="292">
        <v>0</v>
      </c>
      <c r="U69" s="292">
        <v>0</v>
      </c>
      <c r="V69" s="292">
        <f>SUM(W69:Y69)</f>
        <v>0</v>
      </c>
      <c r="W69" s="292">
        <v>0</v>
      </c>
      <c r="X69" s="292">
        <v>0</v>
      </c>
      <c r="Y69" s="292">
        <v>0</v>
      </c>
      <c r="Z69" s="292">
        <f>SUM(AA69:AC69)</f>
        <v>0</v>
      </c>
      <c r="AA69" s="292">
        <v>0</v>
      </c>
      <c r="AB69" s="292">
        <v>0</v>
      </c>
      <c r="AC69" s="292">
        <v>0</v>
      </c>
      <c r="AD69" s="292">
        <f>SUM(AE69,AI69,AM69,AQ69,AU69,AY69)</f>
        <v>0</v>
      </c>
      <c r="AE69" s="292">
        <f>SUM(AF69:AH69)</f>
        <v>0</v>
      </c>
      <c r="AF69" s="292">
        <v>0</v>
      </c>
      <c r="AG69" s="292">
        <v>0</v>
      </c>
      <c r="AH69" s="292">
        <v>0</v>
      </c>
      <c r="AI69" s="292">
        <f>SUM(AJ69:AL69)</f>
        <v>0</v>
      </c>
      <c r="AJ69" s="292">
        <v>0</v>
      </c>
      <c r="AK69" s="292">
        <v>0</v>
      </c>
      <c r="AL69" s="292">
        <v>0</v>
      </c>
      <c r="AM69" s="292">
        <f>SUM(AN69:AP69)</f>
        <v>0</v>
      </c>
      <c r="AN69" s="292">
        <v>0</v>
      </c>
      <c r="AO69" s="292">
        <v>0</v>
      </c>
      <c r="AP69" s="292">
        <v>0</v>
      </c>
      <c r="AQ69" s="292">
        <f>SUM(AR69:AT69)</f>
        <v>0</v>
      </c>
      <c r="AR69" s="292">
        <v>0</v>
      </c>
      <c r="AS69" s="292">
        <v>0</v>
      </c>
      <c r="AT69" s="292">
        <v>0</v>
      </c>
      <c r="AU69" s="292">
        <f>SUM(AV69:AX69)</f>
        <v>0</v>
      </c>
      <c r="AV69" s="292">
        <v>0</v>
      </c>
      <c r="AW69" s="292">
        <v>0</v>
      </c>
      <c r="AX69" s="292">
        <v>0</v>
      </c>
      <c r="AY69" s="292">
        <f>SUM(AZ69:BB69)</f>
        <v>0</v>
      </c>
      <c r="AZ69" s="292">
        <v>0</v>
      </c>
      <c r="BA69" s="292">
        <v>0</v>
      </c>
      <c r="BB69" s="292">
        <v>0</v>
      </c>
      <c r="BC69" s="292">
        <f>SUM(BD69,BK69)</f>
        <v>43</v>
      </c>
      <c r="BD69" s="292">
        <f>SUM(BE69:BJ69)</f>
        <v>43</v>
      </c>
      <c r="BE69" s="292">
        <v>0</v>
      </c>
      <c r="BF69" s="292">
        <v>1</v>
      </c>
      <c r="BG69" s="292">
        <v>15</v>
      </c>
      <c r="BH69" s="292">
        <v>20</v>
      </c>
      <c r="BI69" s="292">
        <v>1</v>
      </c>
      <c r="BJ69" s="292">
        <v>6</v>
      </c>
      <c r="BK69" s="292">
        <f>SUM(BL69:BQ69)</f>
        <v>0</v>
      </c>
      <c r="BL69" s="292">
        <v>0</v>
      </c>
      <c r="BM69" s="292">
        <v>0</v>
      </c>
      <c r="BN69" s="292">
        <v>0</v>
      </c>
      <c r="BO69" s="292">
        <v>0</v>
      </c>
      <c r="BP69" s="292">
        <v>0</v>
      </c>
      <c r="BQ69" s="292">
        <v>0</v>
      </c>
      <c r="BR69" s="292">
        <f>SUM(BY69,CF69)</f>
        <v>93</v>
      </c>
      <c r="BS69" s="292">
        <f>SUM(BZ69,CG69)</f>
        <v>0</v>
      </c>
      <c r="BT69" s="292">
        <f>SUM(CA69,CH69)</f>
        <v>51</v>
      </c>
      <c r="BU69" s="292">
        <f>SUM(CB69,CI69)</f>
        <v>15</v>
      </c>
      <c r="BV69" s="292">
        <f>SUM(CC69,CJ69)</f>
        <v>20</v>
      </c>
      <c r="BW69" s="292">
        <f>SUM(CD69,CK69)</f>
        <v>1</v>
      </c>
      <c r="BX69" s="292">
        <f>SUM(CE69,CL69)</f>
        <v>6</v>
      </c>
      <c r="BY69" s="292">
        <f>SUM(BZ69:CE69)</f>
        <v>50</v>
      </c>
      <c r="BZ69" s="292">
        <f>F69</f>
        <v>0</v>
      </c>
      <c r="CA69" s="292">
        <f>J69</f>
        <v>50</v>
      </c>
      <c r="CB69" s="292">
        <f>N69</f>
        <v>0</v>
      </c>
      <c r="CC69" s="292">
        <f>R69</f>
        <v>0</v>
      </c>
      <c r="CD69" s="292">
        <f>V69</f>
        <v>0</v>
      </c>
      <c r="CE69" s="292">
        <f>Z69</f>
        <v>0</v>
      </c>
      <c r="CF69" s="292">
        <f>SUM(CG69:CL69)</f>
        <v>43</v>
      </c>
      <c r="CG69" s="292">
        <f>BE69</f>
        <v>0</v>
      </c>
      <c r="CH69" s="292">
        <f>BF69</f>
        <v>1</v>
      </c>
      <c r="CI69" s="292">
        <f>BG69</f>
        <v>15</v>
      </c>
      <c r="CJ69" s="292">
        <f>BH69</f>
        <v>20</v>
      </c>
      <c r="CK69" s="292">
        <f>BI69</f>
        <v>1</v>
      </c>
      <c r="CL69" s="292">
        <f>BJ69</f>
        <v>6</v>
      </c>
      <c r="CM69" s="292">
        <f>SUM(CT69,DA69)</f>
        <v>0</v>
      </c>
      <c r="CN69" s="292">
        <f>SUM(CU69,DB69)</f>
        <v>0</v>
      </c>
      <c r="CO69" s="292">
        <f>SUM(CV69,DC69)</f>
        <v>0</v>
      </c>
      <c r="CP69" s="292">
        <f>SUM(CW69,DD69)</f>
        <v>0</v>
      </c>
      <c r="CQ69" s="292">
        <f>SUM(CX69,DE69)</f>
        <v>0</v>
      </c>
      <c r="CR69" s="292">
        <f>SUM(CY69,DF69)</f>
        <v>0</v>
      </c>
      <c r="CS69" s="292">
        <f>SUM(CZ69,DG69)</f>
        <v>0</v>
      </c>
      <c r="CT69" s="292">
        <f>SUM(CU69:CZ69)</f>
        <v>0</v>
      </c>
      <c r="CU69" s="292">
        <f>AE69</f>
        <v>0</v>
      </c>
      <c r="CV69" s="292">
        <f>AI69</f>
        <v>0</v>
      </c>
      <c r="CW69" s="292">
        <f>AM69</f>
        <v>0</v>
      </c>
      <c r="CX69" s="292">
        <f>AQ69</f>
        <v>0</v>
      </c>
      <c r="CY69" s="292">
        <f>AU69</f>
        <v>0</v>
      </c>
      <c r="CZ69" s="292">
        <f>AY69</f>
        <v>0</v>
      </c>
      <c r="DA69" s="292">
        <f>SUM(DB69:DG69)</f>
        <v>0</v>
      </c>
      <c r="DB69" s="292">
        <f>BL69</f>
        <v>0</v>
      </c>
      <c r="DC69" s="292">
        <f>BM69</f>
        <v>0</v>
      </c>
      <c r="DD69" s="292">
        <f>BN69</f>
        <v>0</v>
      </c>
      <c r="DE69" s="292">
        <f>BO69</f>
        <v>0</v>
      </c>
      <c r="DF69" s="292">
        <f>BP69</f>
        <v>0</v>
      </c>
      <c r="DG69" s="292">
        <f>BQ69</f>
        <v>0</v>
      </c>
      <c r="DH69" s="292">
        <v>0</v>
      </c>
      <c r="DI69" s="292">
        <f>SUM(DJ69:DM69)</f>
        <v>6</v>
      </c>
      <c r="DJ69" s="292">
        <v>0</v>
      </c>
      <c r="DK69" s="292">
        <v>0</v>
      </c>
      <c r="DL69" s="292">
        <v>0</v>
      </c>
      <c r="DM69" s="292">
        <v>6</v>
      </c>
    </row>
    <row r="70" spans="1:117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SUM(E70,AD70,BC70)</f>
        <v>1089</v>
      </c>
      <c r="E70" s="292">
        <f>SUM(F70,J70,N70,R70,V70,Z70)</f>
        <v>267</v>
      </c>
      <c r="F70" s="292">
        <f>SUM(G70:I70)</f>
        <v>0</v>
      </c>
      <c r="G70" s="292">
        <v>0</v>
      </c>
      <c r="H70" s="292">
        <v>0</v>
      </c>
      <c r="I70" s="292">
        <v>0</v>
      </c>
      <c r="J70" s="292">
        <f>SUM(K70:M70)</f>
        <v>196</v>
      </c>
      <c r="K70" s="292">
        <v>0</v>
      </c>
      <c r="L70" s="292">
        <v>196</v>
      </c>
      <c r="M70" s="292">
        <v>0</v>
      </c>
      <c r="N70" s="292">
        <f>SUM(O70:Q70)</f>
        <v>0</v>
      </c>
      <c r="O70" s="292">
        <v>0</v>
      </c>
      <c r="P70" s="292">
        <v>0</v>
      </c>
      <c r="Q70" s="292">
        <v>0</v>
      </c>
      <c r="R70" s="292">
        <f>SUM(S70:U70)</f>
        <v>57</v>
      </c>
      <c r="S70" s="292">
        <v>0</v>
      </c>
      <c r="T70" s="292">
        <v>57</v>
      </c>
      <c r="U70" s="292">
        <v>0</v>
      </c>
      <c r="V70" s="292">
        <f>SUM(W70:Y70)</f>
        <v>2</v>
      </c>
      <c r="W70" s="292">
        <v>0</v>
      </c>
      <c r="X70" s="292">
        <v>2</v>
      </c>
      <c r="Y70" s="292">
        <v>0</v>
      </c>
      <c r="Z70" s="292">
        <f>SUM(AA70:AC70)</f>
        <v>12</v>
      </c>
      <c r="AA70" s="292">
        <v>0</v>
      </c>
      <c r="AB70" s="292">
        <v>12</v>
      </c>
      <c r="AC70" s="292">
        <v>0</v>
      </c>
      <c r="AD70" s="292">
        <f>SUM(AE70,AI70,AM70,AQ70,AU70,AY70)</f>
        <v>397</v>
      </c>
      <c r="AE70" s="292">
        <f>SUM(AF70:AH70)</f>
        <v>0</v>
      </c>
      <c r="AF70" s="292">
        <v>0</v>
      </c>
      <c r="AG70" s="292">
        <v>0</v>
      </c>
      <c r="AH70" s="292">
        <v>0</v>
      </c>
      <c r="AI70" s="292">
        <f>SUM(AJ70:AL70)</f>
        <v>293</v>
      </c>
      <c r="AJ70" s="292">
        <v>0</v>
      </c>
      <c r="AK70" s="292">
        <v>293</v>
      </c>
      <c r="AL70" s="292">
        <v>0</v>
      </c>
      <c r="AM70" s="292">
        <f>SUM(AN70:AP70)</f>
        <v>0</v>
      </c>
      <c r="AN70" s="292">
        <v>0</v>
      </c>
      <c r="AO70" s="292">
        <v>0</v>
      </c>
      <c r="AP70" s="292">
        <v>0</v>
      </c>
      <c r="AQ70" s="292">
        <f>SUM(AR70:AT70)</f>
        <v>84</v>
      </c>
      <c r="AR70" s="292">
        <v>0</v>
      </c>
      <c r="AS70" s="292">
        <v>84</v>
      </c>
      <c r="AT70" s="292">
        <v>0</v>
      </c>
      <c r="AU70" s="292">
        <f>SUM(AV70:AX70)</f>
        <v>3</v>
      </c>
      <c r="AV70" s="292">
        <v>0</v>
      </c>
      <c r="AW70" s="292">
        <v>3</v>
      </c>
      <c r="AX70" s="292">
        <v>0</v>
      </c>
      <c r="AY70" s="292">
        <f>SUM(AZ70:BB70)</f>
        <v>17</v>
      </c>
      <c r="AZ70" s="292">
        <v>0</v>
      </c>
      <c r="BA70" s="292">
        <v>17</v>
      </c>
      <c r="BB70" s="292">
        <v>0</v>
      </c>
      <c r="BC70" s="292">
        <f>SUM(BD70,BK70)</f>
        <v>425</v>
      </c>
      <c r="BD70" s="292">
        <f>SUM(BE70:BJ70)</f>
        <v>44</v>
      </c>
      <c r="BE70" s="292">
        <v>0</v>
      </c>
      <c r="BF70" s="292">
        <v>10</v>
      </c>
      <c r="BG70" s="292">
        <v>0</v>
      </c>
      <c r="BH70" s="292">
        <v>31</v>
      </c>
      <c r="BI70" s="292">
        <v>3</v>
      </c>
      <c r="BJ70" s="292">
        <v>0</v>
      </c>
      <c r="BK70" s="292">
        <f>SUM(BL70:BQ70)</f>
        <v>381</v>
      </c>
      <c r="BL70" s="292">
        <v>0</v>
      </c>
      <c r="BM70" s="292">
        <v>90</v>
      </c>
      <c r="BN70" s="292">
        <v>0</v>
      </c>
      <c r="BO70" s="292">
        <v>272</v>
      </c>
      <c r="BP70" s="292">
        <v>19</v>
      </c>
      <c r="BQ70" s="292">
        <v>0</v>
      </c>
      <c r="BR70" s="292">
        <f>SUM(BY70,CF70)</f>
        <v>311</v>
      </c>
      <c r="BS70" s="292">
        <f>SUM(BZ70,CG70)</f>
        <v>0</v>
      </c>
      <c r="BT70" s="292">
        <f>SUM(CA70,CH70)</f>
        <v>206</v>
      </c>
      <c r="BU70" s="292">
        <f>SUM(CB70,CI70)</f>
        <v>0</v>
      </c>
      <c r="BV70" s="292">
        <f>SUM(CC70,CJ70)</f>
        <v>88</v>
      </c>
      <c r="BW70" s="292">
        <f>SUM(CD70,CK70)</f>
        <v>5</v>
      </c>
      <c r="BX70" s="292">
        <f>SUM(CE70,CL70)</f>
        <v>12</v>
      </c>
      <c r="BY70" s="292">
        <f>SUM(BZ70:CE70)</f>
        <v>267</v>
      </c>
      <c r="BZ70" s="292">
        <f>F70</f>
        <v>0</v>
      </c>
      <c r="CA70" s="292">
        <f>J70</f>
        <v>196</v>
      </c>
      <c r="CB70" s="292">
        <f>N70</f>
        <v>0</v>
      </c>
      <c r="CC70" s="292">
        <f>R70</f>
        <v>57</v>
      </c>
      <c r="CD70" s="292">
        <f>V70</f>
        <v>2</v>
      </c>
      <c r="CE70" s="292">
        <f>Z70</f>
        <v>12</v>
      </c>
      <c r="CF70" s="292">
        <f>SUM(CG70:CL70)</f>
        <v>44</v>
      </c>
      <c r="CG70" s="292">
        <f>BE70</f>
        <v>0</v>
      </c>
      <c r="CH70" s="292">
        <f>BF70</f>
        <v>10</v>
      </c>
      <c r="CI70" s="292">
        <f>BG70</f>
        <v>0</v>
      </c>
      <c r="CJ70" s="292">
        <f>BH70</f>
        <v>31</v>
      </c>
      <c r="CK70" s="292">
        <f>BI70</f>
        <v>3</v>
      </c>
      <c r="CL70" s="292">
        <f>BJ70</f>
        <v>0</v>
      </c>
      <c r="CM70" s="292">
        <f>SUM(CT70,DA70)</f>
        <v>778</v>
      </c>
      <c r="CN70" s="292">
        <f>SUM(CU70,DB70)</f>
        <v>0</v>
      </c>
      <c r="CO70" s="292">
        <f>SUM(CV70,DC70)</f>
        <v>383</v>
      </c>
      <c r="CP70" s="292">
        <f>SUM(CW70,DD70)</f>
        <v>0</v>
      </c>
      <c r="CQ70" s="292">
        <f>SUM(CX70,DE70)</f>
        <v>356</v>
      </c>
      <c r="CR70" s="292">
        <f>SUM(CY70,DF70)</f>
        <v>22</v>
      </c>
      <c r="CS70" s="292">
        <f>SUM(CZ70,DG70)</f>
        <v>17</v>
      </c>
      <c r="CT70" s="292">
        <f>SUM(CU70:CZ70)</f>
        <v>397</v>
      </c>
      <c r="CU70" s="292">
        <f>AE70</f>
        <v>0</v>
      </c>
      <c r="CV70" s="292">
        <f>AI70</f>
        <v>293</v>
      </c>
      <c r="CW70" s="292">
        <f>AM70</f>
        <v>0</v>
      </c>
      <c r="CX70" s="292">
        <f>AQ70</f>
        <v>84</v>
      </c>
      <c r="CY70" s="292">
        <f>AU70</f>
        <v>3</v>
      </c>
      <c r="CZ70" s="292">
        <f>AY70</f>
        <v>17</v>
      </c>
      <c r="DA70" s="292">
        <f>SUM(DB70:DG70)</f>
        <v>381</v>
      </c>
      <c r="DB70" s="292">
        <f>BL70</f>
        <v>0</v>
      </c>
      <c r="DC70" s="292">
        <f>BM70</f>
        <v>90</v>
      </c>
      <c r="DD70" s="292">
        <f>BN70</f>
        <v>0</v>
      </c>
      <c r="DE70" s="292">
        <f>BO70</f>
        <v>272</v>
      </c>
      <c r="DF70" s="292">
        <f>BP70</f>
        <v>19</v>
      </c>
      <c r="DG70" s="292">
        <f>BQ70</f>
        <v>0</v>
      </c>
      <c r="DH70" s="292">
        <v>0</v>
      </c>
      <c r="DI70" s="292">
        <f>SUM(DJ70:DM70)</f>
        <v>0</v>
      </c>
      <c r="DJ70" s="292">
        <v>0</v>
      </c>
      <c r="DK70" s="292">
        <v>0</v>
      </c>
      <c r="DL70" s="292">
        <v>0</v>
      </c>
      <c r="DM70" s="292">
        <v>0</v>
      </c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70">
    <sortCondition ref="A8:A70"/>
    <sortCondition ref="B8:B70"/>
    <sortCondition ref="C8:C7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69" man="1"/>
    <brk id="25" min="1" max="69" man="1"/>
    <brk id="38" min="1" max="69" man="1"/>
    <brk id="50" min="1" max="69" man="1"/>
    <brk id="62" min="1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東京都</v>
      </c>
      <c r="B7" s="303" t="str">
        <f>ごみ処理概要!B7</f>
        <v>13000</v>
      </c>
      <c r="C7" s="304" t="s">
        <v>3</v>
      </c>
      <c r="D7" s="305">
        <f>SUM(E7,T7,AI7,AX7,BM7,CB7,CQ7,DF7,DU7,DZ7)</f>
        <v>4021715</v>
      </c>
      <c r="E7" s="305">
        <f>SUM(F7,M7)</f>
        <v>3192894</v>
      </c>
      <c r="F7" s="305">
        <f>SUM(G7:L7)</f>
        <v>3119297</v>
      </c>
      <c r="G7" s="305">
        <f t="shared" ref="G7:L7" si="0">SUM(G$8:G$207)</f>
        <v>0</v>
      </c>
      <c r="H7" s="305">
        <f t="shared" si="0"/>
        <v>3114339</v>
      </c>
      <c r="I7" s="305">
        <f t="shared" si="0"/>
        <v>807</v>
      </c>
      <c r="J7" s="305">
        <f t="shared" si="0"/>
        <v>317</v>
      </c>
      <c r="K7" s="305">
        <f t="shared" si="0"/>
        <v>5</v>
      </c>
      <c r="L7" s="305">
        <f t="shared" si="0"/>
        <v>3829</v>
      </c>
      <c r="M7" s="305">
        <f>SUM(N7:S7)</f>
        <v>73597</v>
      </c>
      <c r="N7" s="305">
        <f t="shared" ref="N7:S7" si="1">SUM(N$8:N$207)</f>
        <v>0</v>
      </c>
      <c r="O7" s="305">
        <f t="shared" si="1"/>
        <v>72173</v>
      </c>
      <c r="P7" s="305">
        <f t="shared" si="1"/>
        <v>5</v>
      </c>
      <c r="Q7" s="305">
        <f t="shared" si="1"/>
        <v>303</v>
      </c>
      <c r="R7" s="305">
        <f t="shared" si="1"/>
        <v>22</v>
      </c>
      <c r="S7" s="305">
        <f t="shared" si="1"/>
        <v>1094</v>
      </c>
      <c r="T7" s="305">
        <f>SUM(U7,AB7)</f>
        <v>156906</v>
      </c>
      <c r="U7" s="305">
        <f>SUM(V7:AA7)</f>
        <v>145966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37943</v>
      </c>
      <c r="Y7" s="305">
        <f t="shared" si="2"/>
        <v>23552</v>
      </c>
      <c r="Z7" s="305">
        <f t="shared" si="2"/>
        <v>592</v>
      </c>
      <c r="AA7" s="305">
        <f t="shared" si="2"/>
        <v>83879</v>
      </c>
      <c r="AB7" s="305">
        <f>SUM(AC7:AH7)</f>
        <v>10940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1477</v>
      </c>
      <c r="AF7" s="305">
        <f t="shared" si="3"/>
        <v>1199</v>
      </c>
      <c r="AG7" s="305">
        <f t="shared" si="3"/>
        <v>11</v>
      </c>
      <c r="AH7" s="305">
        <f t="shared" si="3"/>
        <v>8253</v>
      </c>
      <c r="AI7" s="305">
        <f>SUM(AJ7,AQ7)</f>
        <v>3574</v>
      </c>
      <c r="AJ7" s="305">
        <f>SUM(AK7:AP7)</f>
        <v>2521</v>
      </c>
      <c r="AK7" s="305">
        <f t="shared" ref="AK7:AP7" si="4">SUM(AK$8:AK$207)</f>
        <v>0</v>
      </c>
      <c r="AL7" s="305">
        <f t="shared" si="4"/>
        <v>16</v>
      </c>
      <c r="AM7" s="305">
        <f t="shared" si="4"/>
        <v>0</v>
      </c>
      <c r="AN7" s="305">
        <f t="shared" si="4"/>
        <v>2505</v>
      </c>
      <c r="AO7" s="305">
        <f t="shared" si="4"/>
        <v>0</v>
      </c>
      <c r="AP7" s="305">
        <f t="shared" si="4"/>
        <v>0</v>
      </c>
      <c r="AQ7" s="305">
        <f>SUM(AR7:AW7)</f>
        <v>1053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1053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142</v>
      </c>
      <c r="CC7" s="305">
        <f>SUM(CD7:CI7)</f>
        <v>142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142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193736</v>
      </c>
      <c r="CR7" s="305">
        <f>SUM(CS7:CX7)</f>
        <v>190285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51066</v>
      </c>
      <c r="CV7" s="305">
        <f t="shared" si="12"/>
        <v>129490</v>
      </c>
      <c r="CW7" s="305">
        <f t="shared" si="12"/>
        <v>1209</v>
      </c>
      <c r="CX7" s="305">
        <f t="shared" si="12"/>
        <v>8520</v>
      </c>
      <c r="CY7" s="305">
        <f>SUM(CZ7:DE7)</f>
        <v>3451</v>
      </c>
      <c r="CZ7" s="305">
        <f t="shared" ref="CZ7:DE7" si="13">SUM(CZ$8:CZ$207)</f>
        <v>0</v>
      </c>
      <c r="DA7" s="305">
        <f t="shared" si="13"/>
        <v>117</v>
      </c>
      <c r="DB7" s="305">
        <f t="shared" si="13"/>
        <v>584</v>
      </c>
      <c r="DC7" s="305">
        <f t="shared" si="13"/>
        <v>467</v>
      </c>
      <c r="DD7" s="305">
        <f t="shared" si="13"/>
        <v>1</v>
      </c>
      <c r="DE7" s="305">
        <f t="shared" si="13"/>
        <v>2282</v>
      </c>
      <c r="DF7" s="305">
        <f>SUM(DG7,DN7)</f>
        <v>1085</v>
      </c>
      <c r="DG7" s="305">
        <f>SUM(DH7:DM7)</f>
        <v>607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175</v>
      </c>
      <c r="DK7" s="305">
        <f t="shared" si="14"/>
        <v>12</v>
      </c>
      <c r="DL7" s="305">
        <f t="shared" si="14"/>
        <v>97</v>
      </c>
      <c r="DM7" s="305">
        <f t="shared" si="14"/>
        <v>323</v>
      </c>
      <c r="DN7" s="305">
        <f>SUM(DO7:DT7)</f>
        <v>478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262</v>
      </c>
      <c r="DR7" s="305">
        <f t="shared" si="15"/>
        <v>20</v>
      </c>
      <c r="DS7" s="305">
        <f t="shared" si="15"/>
        <v>1</v>
      </c>
      <c r="DT7" s="305">
        <f t="shared" si="15"/>
        <v>195</v>
      </c>
      <c r="DU7" s="305">
        <f>SUM(DV7:DY7)</f>
        <v>470635</v>
      </c>
      <c r="DV7" s="305">
        <f>SUM(DV$8:DV$207)</f>
        <v>470441</v>
      </c>
      <c r="DW7" s="305">
        <f>SUM(DW$8:DW$207)</f>
        <v>69</v>
      </c>
      <c r="DX7" s="305">
        <f>SUM(DX$8:DX$207)</f>
        <v>125</v>
      </c>
      <c r="DY7" s="305">
        <f>SUM(DY$8:DY$207)</f>
        <v>0</v>
      </c>
      <c r="DZ7" s="305">
        <f>SUM(EA7,EH7)</f>
        <v>2743</v>
      </c>
      <c r="EA7" s="305">
        <f>SUM(EB7:EG7)</f>
        <v>2329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2329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414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408</v>
      </c>
      <c r="EL7" s="305">
        <f t="shared" si="17"/>
        <v>0</v>
      </c>
      <c r="EM7" s="305">
        <f t="shared" si="17"/>
        <v>0</v>
      </c>
      <c r="EN7" s="305">
        <f t="shared" si="17"/>
        <v>6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2927254</v>
      </c>
      <c r="E8" s="292">
        <f>SUM(F8,M8)</f>
        <v>2450183</v>
      </c>
      <c r="F8" s="292">
        <f>SUM(G8:L8)</f>
        <v>2418101</v>
      </c>
      <c r="G8" s="292">
        <v>0</v>
      </c>
      <c r="H8" s="292">
        <v>2418101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32082</v>
      </c>
      <c r="N8" s="292">
        <v>0</v>
      </c>
      <c r="O8" s="292">
        <v>32082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67012</v>
      </c>
      <c r="U8" s="292">
        <f>SUM(V8:AA8)</f>
        <v>67012</v>
      </c>
      <c r="V8" s="292">
        <v>0</v>
      </c>
      <c r="W8" s="292">
        <v>0</v>
      </c>
      <c r="X8" s="292">
        <v>553</v>
      </c>
      <c r="Y8" s="292">
        <v>0</v>
      </c>
      <c r="Z8" s="292">
        <v>0</v>
      </c>
      <c r="AA8" s="292">
        <v>66459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40430</v>
      </c>
      <c r="CR8" s="292">
        <f>SUM(CS8:CX8)</f>
        <v>40430</v>
      </c>
      <c r="CS8" s="292">
        <v>0</v>
      </c>
      <c r="CT8" s="292">
        <v>0</v>
      </c>
      <c r="CU8" s="292">
        <v>34834</v>
      </c>
      <c r="CV8" s="292">
        <v>0</v>
      </c>
      <c r="CW8" s="292">
        <v>0</v>
      </c>
      <c r="CX8" s="292">
        <v>5596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367442</v>
      </c>
      <c r="DV8" s="292">
        <v>367442</v>
      </c>
      <c r="DW8" s="292">
        <v>0</v>
      </c>
      <c r="DX8" s="292">
        <v>0</v>
      </c>
      <c r="DY8" s="292">
        <v>0</v>
      </c>
      <c r="DZ8" s="292">
        <f>SUM(EA8,EH8)</f>
        <v>2187</v>
      </c>
      <c r="EA8" s="292">
        <f>SUM(EB8:EG8)</f>
        <v>2187</v>
      </c>
      <c r="EB8" s="292">
        <v>0</v>
      </c>
      <c r="EC8" s="292">
        <v>0</v>
      </c>
      <c r="ED8" s="292">
        <v>2187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0</v>
      </c>
      <c r="E9" s="292">
        <f>SUM(F9,M9)</f>
        <v>0</v>
      </c>
      <c r="F9" s="292">
        <f>SUM(G9:L9)</f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0</v>
      </c>
      <c r="N9" s="292">
        <v>0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0</v>
      </c>
      <c r="CR9" s="292">
        <f>SUM(CS9:CX9)</f>
        <v>0</v>
      </c>
      <c r="CS9" s="292">
        <v>0</v>
      </c>
      <c r="CT9" s="292">
        <v>0</v>
      </c>
      <c r="CU9" s="292">
        <v>0</v>
      </c>
      <c r="CV9" s="292">
        <v>0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0</v>
      </c>
      <c r="E10" s="292">
        <f>SUM(F10,M10)</f>
        <v>0</v>
      </c>
      <c r="F10" s="292">
        <f>SUM(G10:L10)</f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0</v>
      </c>
      <c r="N10" s="292">
        <v>0</v>
      </c>
      <c r="O10" s="292">
        <v>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0</v>
      </c>
      <c r="CR10" s="292">
        <f>SUM(CS10:CX10)</f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0</v>
      </c>
      <c r="E11" s="292">
        <f>SUM(F11,M11)</f>
        <v>0</v>
      </c>
      <c r="F11" s="292">
        <f>SUM(G11:L11)</f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0</v>
      </c>
      <c r="N11" s="292">
        <v>0</v>
      </c>
      <c r="O11" s="292">
        <v>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0</v>
      </c>
      <c r="CR11" s="292">
        <f>SUM(CS11:CX11)</f>
        <v>0</v>
      </c>
      <c r="CS11" s="292">
        <v>0</v>
      </c>
      <c r="CT11" s="292">
        <v>0</v>
      </c>
      <c r="CU11" s="292">
        <v>0</v>
      </c>
      <c r="CV11" s="292">
        <v>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0</v>
      </c>
      <c r="E12" s="292">
        <f>SUM(F12,M12)</f>
        <v>0</v>
      </c>
      <c r="F12" s="292">
        <f>SUM(G12:L12)</f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0</v>
      </c>
      <c r="N12" s="292">
        <v>0</v>
      </c>
      <c r="O12" s="292">
        <v>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0</v>
      </c>
      <c r="U12" s="292">
        <f>SUM(V12:AA12)</f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0</v>
      </c>
      <c r="E13" s="292">
        <f>SUM(F13,M13)</f>
        <v>0</v>
      </c>
      <c r="F13" s="292">
        <f>SUM(G13:L13)</f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0</v>
      </c>
      <c r="E14" s="292">
        <f>SUM(F14,M14)</f>
        <v>0</v>
      </c>
      <c r="F14" s="292">
        <f>SUM(G14:L14)</f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0</v>
      </c>
      <c r="CR14" s="292">
        <f>SUM(CS14:CX14)</f>
        <v>0</v>
      </c>
      <c r="CS14" s="292">
        <v>0</v>
      </c>
      <c r="CT14" s="292">
        <v>0</v>
      </c>
      <c r="CU14" s="292">
        <v>0</v>
      </c>
      <c r="CV14" s="292">
        <v>0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0</v>
      </c>
      <c r="E15" s="292">
        <f>SUM(F15,M15)</f>
        <v>0</v>
      </c>
      <c r="F15" s="292">
        <f>SUM(G15:L15)</f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0</v>
      </c>
      <c r="N15" s="292">
        <v>0</v>
      </c>
      <c r="O15" s="292">
        <v>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0</v>
      </c>
      <c r="CR15" s="292">
        <f>SUM(CS15:CX15)</f>
        <v>0</v>
      </c>
      <c r="CS15" s="292">
        <v>0</v>
      </c>
      <c r="CT15" s="292">
        <v>0</v>
      </c>
      <c r="CU15" s="292">
        <v>0</v>
      </c>
      <c r="CV15" s="292">
        <v>0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0</v>
      </c>
      <c r="E16" s="292">
        <f>SUM(F16,M16)</f>
        <v>0</v>
      </c>
      <c r="F16" s="292">
        <f>SUM(G16:L16)</f>
        <v>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0</v>
      </c>
      <c r="N16" s="292">
        <v>0</v>
      </c>
      <c r="O16" s="292">
        <v>0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0</v>
      </c>
      <c r="E17" s="292">
        <f>SUM(F17,M17)</f>
        <v>0</v>
      </c>
      <c r="F17" s="292">
        <f>SUM(G17:L17)</f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0</v>
      </c>
      <c r="N17" s="292">
        <v>0</v>
      </c>
      <c r="O17" s="292">
        <v>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0</v>
      </c>
      <c r="CR17" s="292">
        <f>SUM(CS17:CX17)</f>
        <v>0</v>
      </c>
      <c r="CS17" s="292">
        <v>0</v>
      </c>
      <c r="CT17" s="292">
        <v>0</v>
      </c>
      <c r="CU17" s="292">
        <v>0</v>
      </c>
      <c r="CV17" s="292">
        <v>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0</v>
      </c>
      <c r="E18" s="292">
        <f>SUM(F18,M18)</f>
        <v>0</v>
      </c>
      <c r="F18" s="292">
        <f>SUM(G18:L18)</f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0</v>
      </c>
      <c r="N18" s="292">
        <v>0</v>
      </c>
      <c r="O18" s="292">
        <v>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0</v>
      </c>
      <c r="E19" s="292">
        <f>SUM(F19,M19)</f>
        <v>0</v>
      </c>
      <c r="F19" s="292">
        <f>SUM(G19:L19)</f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0</v>
      </c>
      <c r="N19" s="292">
        <v>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0</v>
      </c>
      <c r="E20" s="292">
        <f>SUM(F20,M20)</f>
        <v>0</v>
      </c>
      <c r="F20" s="292">
        <f>SUM(G20:L20)</f>
        <v>0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0</v>
      </c>
      <c r="N20" s="292">
        <v>0</v>
      </c>
      <c r="O20" s="292">
        <v>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0</v>
      </c>
      <c r="E21" s="292">
        <f>SUM(F21,M21)</f>
        <v>0</v>
      </c>
      <c r="F21" s="292">
        <f>SUM(G21:L21)</f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0</v>
      </c>
      <c r="N21" s="292">
        <v>0</v>
      </c>
      <c r="O21" s="292">
        <v>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0</v>
      </c>
      <c r="CR21" s="292">
        <f>SUM(CS21:CX21)</f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0</v>
      </c>
      <c r="E22" s="292">
        <f>SUM(F22,M22)</f>
        <v>0</v>
      </c>
      <c r="F22" s="292">
        <f>SUM(G22:L22)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0</v>
      </c>
      <c r="E23" s="292">
        <f>SUM(F23,M23)</f>
        <v>0</v>
      </c>
      <c r="F23" s="292">
        <f>SUM(G23:L23)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0</v>
      </c>
      <c r="N23" s="292">
        <v>0</v>
      </c>
      <c r="O23" s="292">
        <v>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0</v>
      </c>
      <c r="E24" s="292">
        <f>SUM(F24,M24)</f>
        <v>0</v>
      </c>
      <c r="F24" s="292">
        <f>SUM(G24:L24)</f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0</v>
      </c>
      <c r="E25" s="292">
        <f>SUM(F25,M25)</f>
        <v>0</v>
      </c>
      <c r="F25" s="292">
        <f>SUM(G25:L25)</f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0</v>
      </c>
      <c r="N25" s="292">
        <v>0</v>
      </c>
      <c r="O25" s="292">
        <v>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0</v>
      </c>
      <c r="CR25" s="292">
        <f>SUM(CS25:CX25)</f>
        <v>0</v>
      </c>
      <c r="CS25" s="292">
        <v>0</v>
      </c>
      <c r="CT25" s="292">
        <v>0</v>
      </c>
      <c r="CU25" s="292">
        <v>0</v>
      </c>
      <c r="CV25" s="292">
        <v>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0</v>
      </c>
      <c r="E26" s="292">
        <f>SUM(F26,M26)</f>
        <v>0</v>
      </c>
      <c r="F26" s="292">
        <f>SUM(G26:L26)</f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0</v>
      </c>
      <c r="CR26" s="292">
        <f>SUM(CS26:CX26)</f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0</v>
      </c>
      <c r="E27" s="292">
        <f>SUM(F27,M27)</f>
        <v>0</v>
      </c>
      <c r="F27" s="292">
        <f>SUM(G27:L27)</f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0</v>
      </c>
      <c r="N27" s="292">
        <v>0</v>
      </c>
      <c r="O27" s="292">
        <v>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SUM(E28,T28,AI28,AX28,BM28,CB28,CQ28,DF28,DU28,DZ28)</f>
        <v>0</v>
      </c>
      <c r="E28" s="292">
        <f>SUM(F28,M28)</f>
        <v>0</v>
      </c>
      <c r="F28" s="292">
        <f>SUM(G28:L28)</f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SUM(E29,T29,AI29,AX29,BM29,CB29,CQ29,DF29,DU29,DZ29)</f>
        <v>0</v>
      </c>
      <c r="E29" s="292">
        <f>SUM(F29,M29)</f>
        <v>0</v>
      </c>
      <c r="F29" s="292">
        <f>SUM(G29:L29)</f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SUM(E30,T30,AI30,AX30,BM30,CB30,CQ30,DF30,DU30,DZ30)</f>
        <v>0</v>
      </c>
      <c r="E30" s="292">
        <f>SUM(F30,M30)</f>
        <v>0</v>
      </c>
      <c r="F30" s="292">
        <f>SUM(G30:L30)</f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0</v>
      </c>
      <c r="CR30" s="292">
        <f>SUM(CS30:CX30)</f>
        <v>0</v>
      </c>
      <c r="CS30" s="292">
        <v>0</v>
      </c>
      <c r="CT30" s="292">
        <v>0</v>
      </c>
      <c r="CU30" s="292">
        <v>0</v>
      </c>
      <c r="CV30" s="292">
        <v>0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SUM(E31,T31,AI31,AX31,BM31,CB31,CQ31,DF31,DU31,DZ31)</f>
        <v>0</v>
      </c>
      <c r="E31" s="292">
        <f>SUM(F31,M31)</f>
        <v>0</v>
      </c>
      <c r="F31" s="292">
        <f>SUM(G31:L31)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0</v>
      </c>
      <c r="CR31" s="292">
        <f>SUM(CS31:CX31)</f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SUM(E32,T32,AI32,AX32,BM32,CB32,CQ32,DF32,DU32,DZ32)</f>
        <v>151573</v>
      </c>
      <c r="E32" s="292">
        <f>SUM(F32,M32)</f>
        <v>110279</v>
      </c>
      <c r="F32" s="292">
        <f>SUM(G32:L32)</f>
        <v>107396</v>
      </c>
      <c r="G32" s="292">
        <v>0</v>
      </c>
      <c r="H32" s="292">
        <v>106198</v>
      </c>
      <c r="I32" s="292">
        <v>0</v>
      </c>
      <c r="J32" s="292">
        <v>0</v>
      </c>
      <c r="K32" s="292">
        <v>0</v>
      </c>
      <c r="L32" s="292">
        <v>1198</v>
      </c>
      <c r="M32" s="292">
        <f>SUM(N32:S32)</f>
        <v>2883</v>
      </c>
      <c r="N32" s="292">
        <v>0</v>
      </c>
      <c r="O32" s="292">
        <v>2883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1337</v>
      </c>
      <c r="U32" s="292">
        <f>SUM(V32:AA32)</f>
        <v>1127</v>
      </c>
      <c r="V32" s="292">
        <v>0</v>
      </c>
      <c r="W32" s="292">
        <v>0</v>
      </c>
      <c r="X32" s="292">
        <v>618</v>
      </c>
      <c r="Y32" s="292">
        <v>0</v>
      </c>
      <c r="Z32" s="292">
        <v>0</v>
      </c>
      <c r="AA32" s="292">
        <v>509</v>
      </c>
      <c r="AB32" s="292">
        <f>SUM(AC32:AH32)</f>
        <v>210</v>
      </c>
      <c r="AC32" s="292">
        <v>0</v>
      </c>
      <c r="AD32" s="292">
        <v>0</v>
      </c>
      <c r="AE32" s="292">
        <v>210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20776</v>
      </c>
      <c r="CR32" s="292">
        <f>SUM(CS32:CX32)</f>
        <v>20336</v>
      </c>
      <c r="CS32" s="292">
        <v>0</v>
      </c>
      <c r="CT32" s="292">
        <v>0</v>
      </c>
      <c r="CU32" s="292">
        <v>4416</v>
      </c>
      <c r="CV32" s="292">
        <v>14259</v>
      </c>
      <c r="CW32" s="292">
        <v>373</v>
      </c>
      <c r="CX32" s="292">
        <v>1288</v>
      </c>
      <c r="CY32" s="292">
        <f>SUM(CZ32:DE32)</f>
        <v>440</v>
      </c>
      <c r="CZ32" s="292">
        <v>0</v>
      </c>
      <c r="DA32" s="292">
        <v>0</v>
      </c>
      <c r="DB32" s="292">
        <v>440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19181</v>
      </c>
      <c r="DV32" s="292">
        <v>19181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SUM(E33,T33,AI33,AX33,BM33,CB33,CQ33,DF33,DU33,DZ33)</f>
        <v>42765</v>
      </c>
      <c r="E33" s="292">
        <f>SUM(F33,M33)</f>
        <v>26346</v>
      </c>
      <c r="F33" s="292">
        <f>SUM(G33:L33)</f>
        <v>25649</v>
      </c>
      <c r="G33" s="292">
        <v>0</v>
      </c>
      <c r="H33" s="292">
        <v>25584</v>
      </c>
      <c r="I33" s="292">
        <v>0</v>
      </c>
      <c r="J33" s="292">
        <v>0</v>
      </c>
      <c r="K33" s="292">
        <v>0</v>
      </c>
      <c r="L33" s="292">
        <v>65</v>
      </c>
      <c r="M33" s="292">
        <f>SUM(N33:S33)</f>
        <v>697</v>
      </c>
      <c r="N33" s="292">
        <v>0</v>
      </c>
      <c r="O33" s="292">
        <v>372</v>
      </c>
      <c r="P33" s="292">
        <v>0</v>
      </c>
      <c r="Q33" s="292">
        <v>0</v>
      </c>
      <c r="R33" s="292">
        <v>0</v>
      </c>
      <c r="S33" s="292">
        <v>325</v>
      </c>
      <c r="T33" s="292">
        <f>SUM(U33,AB33)</f>
        <v>10246</v>
      </c>
      <c r="U33" s="292">
        <f>SUM(V33:AA33)</f>
        <v>9094</v>
      </c>
      <c r="V33" s="292">
        <v>0</v>
      </c>
      <c r="W33" s="292">
        <v>0</v>
      </c>
      <c r="X33" s="292">
        <v>2013</v>
      </c>
      <c r="Y33" s="292">
        <v>6022</v>
      </c>
      <c r="Z33" s="292">
        <v>70</v>
      </c>
      <c r="AA33" s="292">
        <v>989</v>
      </c>
      <c r="AB33" s="292">
        <f>SUM(AC33:AH33)</f>
        <v>1152</v>
      </c>
      <c r="AC33" s="292">
        <v>0</v>
      </c>
      <c r="AD33" s="292">
        <v>0</v>
      </c>
      <c r="AE33" s="292">
        <v>632</v>
      </c>
      <c r="AF33" s="292">
        <v>520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6173</v>
      </c>
      <c r="DV33" s="292">
        <v>6173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SUM(E34,T34,AI34,AX34,BM34,CB34,CQ34,DF34,DU34,DZ34)</f>
        <v>40707</v>
      </c>
      <c r="E34" s="292">
        <f>SUM(F34,M34)</f>
        <v>26733</v>
      </c>
      <c r="F34" s="292">
        <f>SUM(G34:L34)</f>
        <v>26676</v>
      </c>
      <c r="G34" s="292">
        <v>0</v>
      </c>
      <c r="H34" s="292">
        <v>26676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57</v>
      </c>
      <c r="N34" s="292">
        <v>0</v>
      </c>
      <c r="O34" s="292">
        <v>57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2849</v>
      </c>
      <c r="U34" s="292">
        <f>SUM(V34:AA34)</f>
        <v>2541</v>
      </c>
      <c r="V34" s="292">
        <v>0</v>
      </c>
      <c r="W34" s="292">
        <v>0</v>
      </c>
      <c r="X34" s="292">
        <v>1273</v>
      </c>
      <c r="Y34" s="292">
        <v>0</v>
      </c>
      <c r="Z34" s="292">
        <v>102</v>
      </c>
      <c r="AA34" s="292">
        <v>1166</v>
      </c>
      <c r="AB34" s="292">
        <f>SUM(AC34:AH34)</f>
        <v>308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308</v>
      </c>
      <c r="AI34" s="292">
        <f>SUM(AJ34,AQ34)</f>
        <v>196</v>
      </c>
      <c r="AJ34" s="292">
        <f>SUM(AK34:AP34)</f>
        <v>137</v>
      </c>
      <c r="AK34" s="292">
        <v>0</v>
      </c>
      <c r="AL34" s="292">
        <v>0</v>
      </c>
      <c r="AM34" s="292">
        <v>0</v>
      </c>
      <c r="AN34" s="292">
        <v>137</v>
      </c>
      <c r="AO34" s="292">
        <v>0</v>
      </c>
      <c r="AP34" s="292">
        <v>0</v>
      </c>
      <c r="AQ34" s="292">
        <f>SUM(AR34:AW34)</f>
        <v>59</v>
      </c>
      <c r="AR34" s="292">
        <v>0</v>
      </c>
      <c r="AS34" s="292">
        <v>0</v>
      </c>
      <c r="AT34" s="292">
        <v>0</v>
      </c>
      <c r="AU34" s="292">
        <v>59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10929</v>
      </c>
      <c r="CR34" s="292">
        <f>SUM(CS34:CX34)</f>
        <v>10929</v>
      </c>
      <c r="CS34" s="292">
        <v>0</v>
      </c>
      <c r="CT34" s="292">
        <v>0</v>
      </c>
      <c r="CU34" s="292">
        <v>0</v>
      </c>
      <c r="CV34" s="292">
        <v>10654</v>
      </c>
      <c r="CW34" s="292">
        <v>0</v>
      </c>
      <c r="CX34" s="292">
        <v>275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SUM(E35,T35,AI35,AX35,BM35,CB35,CQ35,DF35,DU35,DZ35)</f>
        <v>47145</v>
      </c>
      <c r="E35" s="292">
        <f>SUM(F35,M35)</f>
        <v>30201</v>
      </c>
      <c r="F35" s="292">
        <f>SUM(G35:L35)</f>
        <v>29792</v>
      </c>
      <c r="G35" s="292">
        <v>0</v>
      </c>
      <c r="H35" s="292">
        <v>28815</v>
      </c>
      <c r="I35" s="292">
        <v>0</v>
      </c>
      <c r="J35" s="292">
        <v>0</v>
      </c>
      <c r="K35" s="292">
        <v>0</v>
      </c>
      <c r="L35" s="292">
        <v>977</v>
      </c>
      <c r="M35" s="292">
        <f>SUM(N35:S35)</f>
        <v>409</v>
      </c>
      <c r="N35" s="292">
        <v>0</v>
      </c>
      <c r="O35" s="292">
        <v>409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1063</v>
      </c>
      <c r="U35" s="292">
        <f>SUM(V35:AA35)</f>
        <v>1063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1063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8518</v>
      </c>
      <c r="CR35" s="292">
        <f>SUM(CS35:CX35)</f>
        <v>8518</v>
      </c>
      <c r="CS35" s="292">
        <v>0</v>
      </c>
      <c r="CT35" s="292">
        <v>0</v>
      </c>
      <c r="CU35" s="292">
        <v>1745</v>
      </c>
      <c r="CV35" s="292">
        <v>6713</v>
      </c>
      <c r="CW35" s="292">
        <v>60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7363</v>
      </c>
      <c r="DV35" s="292">
        <v>7363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SUM(E36,T36,AI36,AX36,BM36,CB36,CQ36,DF36,DU36,DZ36)</f>
        <v>38156</v>
      </c>
      <c r="E36" s="292">
        <f>SUM(F36,M36)</f>
        <v>27142</v>
      </c>
      <c r="F36" s="292">
        <f>SUM(G36:L36)</f>
        <v>27142</v>
      </c>
      <c r="G36" s="292">
        <v>0</v>
      </c>
      <c r="H36" s="292">
        <v>27142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11014</v>
      </c>
      <c r="U36" s="292">
        <f>SUM(V36:AA36)</f>
        <v>9165</v>
      </c>
      <c r="V36" s="292">
        <v>0</v>
      </c>
      <c r="W36" s="292">
        <v>0</v>
      </c>
      <c r="X36" s="292">
        <v>1120</v>
      </c>
      <c r="Y36" s="292">
        <v>7589</v>
      </c>
      <c r="Z36" s="292">
        <v>100</v>
      </c>
      <c r="AA36" s="292">
        <v>356</v>
      </c>
      <c r="AB36" s="292">
        <f>SUM(AC36:AH36)</f>
        <v>1849</v>
      </c>
      <c r="AC36" s="292">
        <v>0</v>
      </c>
      <c r="AD36" s="292">
        <v>0</v>
      </c>
      <c r="AE36" s="292">
        <v>5</v>
      </c>
      <c r="AF36" s="292">
        <v>442</v>
      </c>
      <c r="AG36" s="292">
        <v>2</v>
      </c>
      <c r="AH36" s="292">
        <v>1400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0</v>
      </c>
      <c r="CR36" s="292">
        <f>SUM(CS36:CX36)</f>
        <v>0</v>
      </c>
      <c r="CS36" s="292">
        <v>0</v>
      </c>
      <c r="CT36" s="292">
        <v>0</v>
      </c>
      <c r="CU36" s="292">
        <v>0</v>
      </c>
      <c r="CV36" s="292">
        <v>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60016</v>
      </c>
      <c r="E37" s="292">
        <f>SUM(F37,M37)</f>
        <v>37680</v>
      </c>
      <c r="F37" s="292">
        <f>SUM(G37:L37)</f>
        <v>37607</v>
      </c>
      <c r="G37" s="292">
        <v>0</v>
      </c>
      <c r="H37" s="292">
        <v>37607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73</v>
      </c>
      <c r="N37" s="292">
        <v>0</v>
      </c>
      <c r="O37" s="292">
        <v>73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2644</v>
      </c>
      <c r="U37" s="292">
        <f>SUM(V37:AA37)</f>
        <v>1595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1595</v>
      </c>
      <c r="AB37" s="292">
        <f>SUM(AC37:AH37)</f>
        <v>1049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1049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11595</v>
      </c>
      <c r="CR37" s="292">
        <f>SUM(CS37:CX37)</f>
        <v>11595</v>
      </c>
      <c r="CS37" s="292">
        <v>0</v>
      </c>
      <c r="CT37" s="292">
        <v>0</v>
      </c>
      <c r="CU37" s="292">
        <v>3614</v>
      </c>
      <c r="CV37" s="292">
        <v>7797</v>
      </c>
      <c r="CW37" s="292">
        <v>184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8097</v>
      </c>
      <c r="DV37" s="292">
        <v>8097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30594</v>
      </c>
      <c r="E38" s="292">
        <f>SUM(F38,M38)</f>
        <v>20859</v>
      </c>
      <c r="F38" s="292">
        <f>SUM(G38:L38)</f>
        <v>20652</v>
      </c>
      <c r="G38" s="292">
        <v>0</v>
      </c>
      <c r="H38" s="292">
        <v>20652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207</v>
      </c>
      <c r="N38" s="292">
        <v>0</v>
      </c>
      <c r="O38" s="292">
        <v>207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2930</v>
      </c>
      <c r="U38" s="292">
        <f>SUM(V38:AA38)</f>
        <v>1810</v>
      </c>
      <c r="V38" s="292">
        <v>0</v>
      </c>
      <c r="W38" s="292">
        <v>0</v>
      </c>
      <c r="X38" s="292">
        <v>1410</v>
      </c>
      <c r="Y38" s="292">
        <v>0</v>
      </c>
      <c r="Z38" s="292">
        <v>37</v>
      </c>
      <c r="AA38" s="292">
        <v>363</v>
      </c>
      <c r="AB38" s="292">
        <f>SUM(AC38:AH38)</f>
        <v>1120</v>
      </c>
      <c r="AC38" s="292">
        <v>0</v>
      </c>
      <c r="AD38" s="292">
        <v>0</v>
      </c>
      <c r="AE38" s="292">
        <v>69</v>
      </c>
      <c r="AF38" s="292">
        <v>0</v>
      </c>
      <c r="AG38" s="292">
        <v>9</v>
      </c>
      <c r="AH38" s="292">
        <v>1042</v>
      </c>
      <c r="AI38" s="292">
        <f>SUM(AJ38,AQ38)</f>
        <v>16</v>
      </c>
      <c r="AJ38" s="292">
        <f>SUM(AK38:AP38)</f>
        <v>16</v>
      </c>
      <c r="AK38" s="292">
        <v>0</v>
      </c>
      <c r="AL38" s="292">
        <v>16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142</v>
      </c>
      <c r="CC38" s="292">
        <f>SUM(CD38:CI38)</f>
        <v>142</v>
      </c>
      <c r="CD38" s="292">
        <v>0</v>
      </c>
      <c r="CE38" s="292">
        <v>0</v>
      </c>
      <c r="CF38" s="292">
        <v>0</v>
      </c>
      <c r="CG38" s="292">
        <v>142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3568</v>
      </c>
      <c r="CR38" s="292">
        <f>SUM(CS38:CX38)</f>
        <v>3473</v>
      </c>
      <c r="CS38" s="292">
        <v>0</v>
      </c>
      <c r="CT38" s="292">
        <v>0</v>
      </c>
      <c r="CU38" s="292">
        <v>0</v>
      </c>
      <c r="CV38" s="292">
        <v>3473</v>
      </c>
      <c r="CW38" s="292">
        <v>0</v>
      </c>
      <c r="CX38" s="292">
        <v>0</v>
      </c>
      <c r="CY38" s="292">
        <f>SUM(CZ38:DE38)</f>
        <v>95</v>
      </c>
      <c r="CZ38" s="292">
        <v>0</v>
      </c>
      <c r="DA38" s="292">
        <v>0</v>
      </c>
      <c r="DB38" s="292">
        <v>0</v>
      </c>
      <c r="DC38" s="292">
        <v>95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3079</v>
      </c>
      <c r="DV38" s="292">
        <v>3079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59352</v>
      </c>
      <c r="E39" s="292">
        <f>SUM(F39,M39)</f>
        <v>36151</v>
      </c>
      <c r="F39" s="292">
        <f>SUM(G39:L39)</f>
        <v>29382</v>
      </c>
      <c r="G39" s="292">
        <v>0</v>
      </c>
      <c r="H39" s="292">
        <v>28351</v>
      </c>
      <c r="I39" s="292">
        <v>0</v>
      </c>
      <c r="J39" s="292">
        <v>0</v>
      </c>
      <c r="K39" s="292">
        <v>0</v>
      </c>
      <c r="L39" s="292">
        <v>1031</v>
      </c>
      <c r="M39" s="292">
        <f>SUM(N39:S39)</f>
        <v>6769</v>
      </c>
      <c r="N39" s="292">
        <v>0</v>
      </c>
      <c r="O39" s="292">
        <v>6769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459</v>
      </c>
      <c r="U39" s="292">
        <f>SUM(V39:AA39)</f>
        <v>459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459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22742</v>
      </c>
      <c r="CR39" s="292">
        <f>SUM(CS39:CX39)</f>
        <v>22742</v>
      </c>
      <c r="CS39" s="292">
        <v>0</v>
      </c>
      <c r="CT39" s="292">
        <v>0</v>
      </c>
      <c r="CU39" s="292">
        <v>3655</v>
      </c>
      <c r="CV39" s="292">
        <v>18573</v>
      </c>
      <c r="CW39" s="292">
        <v>95</v>
      </c>
      <c r="CX39" s="292">
        <v>419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111369</v>
      </c>
      <c r="E40" s="292">
        <f>SUM(F40,M40)</f>
        <v>83272</v>
      </c>
      <c r="F40" s="292">
        <f>SUM(G40:L40)</f>
        <v>65870</v>
      </c>
      <c r="G40" s="292">
        <v>0</v>
      </c>
      <c r="H40" s="292">
        <v>65795</v>
      </c>
      <c r="I40" s="292">
        <v>0</v>
      </c>
      <c r="J40" s="292">
        <v>75</v>
      </c>
      <c r="K40" s="292">
        <v>0</v>
      </c>
      <c r="L40" s="292">
        <v>0</v>
      </c>
      <c r="M40" s="292">
        <f>SUM(N40:S40)</f>
        <v>17402</v>
      </c>
      <c r="N40" s="292">
        <v>0</v>
      </c>
      <c r="O40" s="292">
        <v>17402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11298</v>
      </c>
      <c r="U40" s="292">
        <f>SUM(V40:AA40)</f>
        <v>9518</v>
      </c>
      <c r="V40" s="292">
        <v>0</v>
      </c>
      <c r="W40" s="292">
        <v>0</v>
      </c>
      <c r="X40" s="292">
        <v>7995</v>
      </c>
      <c r="Y40" s="292">
        <v>0</v>
      </c>
      <c r="Z40" s="292">
        <v>0</v>
      </c>
      <c r="AA40" s="292">
        <v>1523</v>
      </c>
      <c r="AB40" s="292">
        <f>SUM(AC40:AH40)</f>
        <v>1780</v>
      </c>
      <c r="AC40" s="292">
        <v>0</v>
      </c>
      <c r="AD40" s="292">
        <v>0</v>
      </c>
      <c r="AE40" s="292">
        <v>75</v>
      </c>
      <c r="AF40" s="292">
        <v>0</v>
      </c>
      <c r="AG40" s="292">
        <v>0</v>
      </c>
      <c r="AH40" s="292">
        <v>1705</v>
      </c>
      <c r="AI40" s="292">
        <f>SUM(AJ40,AQ40)</f>
        <v>1613</v>
      </c>
      <c r="AJ40" s="292">
        <f>SUM(AK40:AP40)</f>
        <v>619</v>
      </c>
      <c r="AK40" s="292">
        <v>0</v>
      </c>
      <c r="AL40" s="292">
        <v>0</v>
      </c>
      <c r="AM40" s="292">
        <v>0</v>
      </c>
      <c r="AN40" s="292">
        <v>619</v>
      </c>
      <c r="AO40" s="292">
        <v>0</v>
      </c>
      <c r="AP40" s="292">
        <v>0</v>
      </c>
      <c r="AQ40" s="292">
        <f>SUM(AR40:AW40)</f>
        <v>994</v>
      </c>
      <c r="AR40" s="292">
        <v>0</v>
      </c>
      <c r="AS40" s="292">
        <v>0</v>
      </c>
      <c r="AT40" s="292">
        <v>0</v>
      </c>
      <c r="AU40" s="292">
        <v>994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5802</v>
      </c>
      <c r="CR40" s="292">
        <f>SUM(CS40:CX40)</f>
        <v>5698</v>
      </c>
      <c r="CS40" s="292">
        <v>0</v>
      </c>
      <c r="CT40" s="292">
        <v>0</v>
      </c>
      <c r="CU40" s="292">
        <v>0</v>
      </c>
      <c r="CV40" s="292">
        <v>5489</v>
      </c>
      <c r="CW40" s="292">
        <v>156</v>
      </c>
      <c r="CX40" s="292">
        <v>53</v>
      </c>
      <c r="CY40" s="292">
        <f>SUM(CZ40:DE40)</f>
        <v>104</v>
      </c>
      <c r="CZ40" s="292">
        <v>0</v>
      </c>
      <c r="DA40" s="292">
        <v>15</v>
      </c>
      <c r="DB40" s="292">
        <v>0</v>
      </c>
      <c r="DC40" s="292">
        <v>89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9384</v>
      </c>
      <c r="DV40" s="292">
        <v>9384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28135</v>
      </c>
      <c r="E41" s="292">
        <f>SUM(F41,M41)</f>
        <v>14270</v>
      </c>
      <c r="F41" s="292">
        <f>SUM(G41:L41)</f>
        <v>14270</v>
      </c>
      <c r="G41" s="292">
        <v>0</v>
      </c>
      <c r="H41" s="292">
        <v>13855</v>
      </c>
      <c r="I41" s="292">
        <v>357</v>
      </c>
      <c r="J41" s="292">
        <v>0</v>
      </c>
      <c r="K41" s="292">
        <v>0</v>
      </c>
      <c r="L41" s="292">
        <v>58</v>
      </c>
      <c r="M41" s="292">
        <f>SUM(N41:S41)</f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4617</v>
      </c>
      <c r="U41" s="292">
        <f>SUM(V41:AA41)</f>
        <v>4617</v>
      </c>
      <c r="V41" s="292">
        <v>0</v>
      </c>
      <c r="W41" s="292">
        <v>0</v>
      </c>
      <c r="X41" s="292">
        <v>3654</v>
      </c>
      <c r="Y41" s="292">
        <v>153</v>
      </c>
      <c r="Z41" s="292">
        <v>0</v>
      </c>
      <c r="AA41" s="292">
        <v>810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1638</v>
      </c>
      <c r="AJ41" s="292">
        <f>SUM(AK41:AP41)</f>
        <v>1638</v>
      </c>
      <c r="AK41" s="292">
        <v>0</v>
      </c>
      <c r="AL41" s="292">
        <v>0</v>
      </c>
      <c r="AM41" s="292">
        <v>0</v>
      </c>
      <c r="AN41" s="292">
        <v>1638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1493</v>
      </c>
      <c r="CR41" s="292">
        <f>SUM(CS41:CX41)</f>
        <v>1493</v>
      </c>
      <c r="CS41" s="292">
        <v>0</v>
      </c>
      <c r="CT41" s="292">
        <v>0</v>
      </c>
      <c r="CU41" s="292">
        <v>0</v>
      </c>
      <c r="CV41" s="292">
        <v>1493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262</v>
      </c>
      <c r="DG41" s="292">
        <f>SUM(DH41:DM41)</f>
        <v>262</v>
      </c>
      <c r="DH41" s="292">
        <v>0</v>
      </c>
      <c r="DI41" s="292">
        <v>0</v>
      </c>
      <c r="DJ41" s="292">
        <v>0</v>
      </c>
      <c r="DK41" s="292">
        <v>0</v>
      </c>
      <c r="DL41" s="292">
        <v>46</v>
      </c>
      <c r="DM41" s="292">
        <v>216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5855</v>
      </c>
      <c r="DV41" s="292">
        <v>5855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47159</v>
      </c>
      <c r="E42" s="292">
        <f>SUM(F42,M42)</f>
        <v>31963</v>
      </c>
      <c r="F42" s="292">
        <f>SUM(G42:L42)</f>
        <v>31744</v>
      </c>
      <c r="G42" s="292">
        <v>0</v>
      </c>
      <c r="H42" s="292">
        <v>31744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219</v>
      </c>
      <c r="N42" s="292">
        <v>0</v>
      </c>
      <c r="O42" s="292">
        <v>219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3254</v>
      </c>
      <c r="U42" s="292">
        <f>SUM(V42:AA42)</f>
        <v>3221</v>
      </c>
      <c r="V42" s="292">
        <v>0</v>
      </c>
      <c r="W42" s="292">
        <v>0</v>
      </c>
      <c r="X42" s="292">
        <v>1818</v>
      </c>
      <c r="Y42" s="292">
        <v>0</v>
      </c>
      <c r="Z42" s="292">
        <v>0</v>
      </c>
      <c r="AA42" s="292">
        <v>1403</v>
      </c>
      <c r="AB42" s="292">
        <f>SUM(AC42:AH42)</f>
        <v>33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33</v>
      </c>
      <c r="AI42" s="292">
        <f>SUM(AJ42,AQ42)</f>
        <v>111</v>
      </c>
      <c r="AJ42" s="292">
        <f>SUM(AK42:AP42)</f>
        <v>111</v>
      </c>
      <c r="AK42" s="292">
        <v>0</v>
      </c>
      <c r="AL42" s="292">
        <v>0</v>
      </c>
      <c r="AM42" s="292">
        <v>0</v>
      </c>
      <c r="AN42" s="292">
        <v>111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5522</v>
      </c>
      <c r="CR42" s="292">
        <f>SUM(CS42:CX42)</f>
        <v>5484</v>
      </c>
      <c r="CS42" s="292">
        <v>0</v>
      </c>
      <c r="CT42" s="292">
        <v>0</v>
      </c>
      <c r="CU42" s="292">
        <v>0</v>
      </c>
      <c r="CV42" s="292">
        <v>5407</v>
      </c>
      <c r="CW42" s="292">
        <v>77</v>
      </c>
      <c r="CX42" s="292">
        <v>0</v>
      </c>
      <c r="CY42" s="292">
        <f>SUM(CZ42:DE42)</f>
        <v>38</v>
      </c>
      <c r="CZ42" s="292">
        <v>0</v>
      </c>
      <c r="DA42" s="292">
        <v>0</v>
      </c>
      <c r="DB42" s="292">
        <v>0</v>
      </c>
      <c r="DC42" s="292">
        <v>38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6309</v>
      </c>
      <c r="DV42" s="292">
        <v>6309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43175</v>
      </c>
      <c r="E43" s="292">
        <f>SUM(F43,M43)</f>
        <v>26997</v>
      </c>
      <c r="F43" s="292">
        <f>SUM(G43:L43)</f>
        <v>22464</v>
      </c>
      <c r="G43" s="292">
        <v>0</v>
      </c>
      <c r="H43" s="292">
        <v>22464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4533</v>
      </c>
      <c r="N43" s="292">
        <v>0</v>
      </c>
      <c r="O43" s="292">
        <v>4533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3192</v>
      </c>
      <c r="U43" s="292">
        <f>SUM(V43:AA43)</f>
        <v>2681</v>
      </c>
      <c r="V43" s="292">
        <v>0</v>
      </c>
      <c r="W43" s="292">
        <v>0</v>
      </c>
      <c r="X43" s="292">
        <v>1474</v>
      </c>
      <c r="Y43" s="292">
        <v>0</v>
      </c>
      <c r="Z43" s="292">
        <v>0</v>
      </c>
      <c r="AA43" s="292">
        <v>1207</v>
      </c>
      <c r="AB43" s="292">
        <f>SUM(AC43:AH43)</f>
        <v>511</v>
      </c>
      <c r="AC43" s="292">
        <v>0</v>
      </c>
      <c r="AD43" s="292">
        <v>0</v>
      </c>
      <c r="AE43" s="292">
        <v>247</v>
      </c>
      <c r="AF43" s="292">
        <v>0</v>
      </c>
      <c r="AG43" s="292">
        <v>0</v>
      </c>
      <c r="AH43" s="292">
        <v>264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3238</v>
      </c>
      <c r="CR43" s="292">
        <f>SUM(CS43:CX43)</f>
        <v>3238</v>
      </c>
      <c r="CS43" s="292">
        <v>0</v>
      </c>
      <c r="CT43" s="292">
        <v>0</v>
      </c>
      <c r="CU43" s="292">
        <v>0</v>
      </c>
      <c r="CV43" s="292">
        <v>3238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9748</v>
      </c>
      <c r="DV43" s="292">
        <v>9554</v>
      </c>
      <c r="DW43" s="292">
        <v>69</v>
      </c>
      <c r="DX43" s="292">
        <v>125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36710</v>
      </c>
      <c r="E44" s="292">
        <f>SUM(F44,M44)</f>
        <v>23626</v>
      </c>
      <c r="F44" s="292">
        <f>SUM(G44:L44)</f>
        <v>23320</v>
      </c>
      <c r="G44" s="292">
        <v>0</v>
      </c>
      <c r="H44" s="292">
        <v>23320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306</v>
      </c>
      <c r="N44" s="292">
        <v>0</v>
      </c>
      <c r="O44" s="292">
        <v>306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0</v>
      </c>
      <c r="U44" s="292">
        <f>SUM(V44:AA44)</f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0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8724</v>
      </c>
      <c r="CR44" s="292">
        <f>SUM(CS44:CX44)</f>
        <v>7460</v>
      </c>
      <c r="CS44" s="292">
        <v>0</v>
      </c>
      <c r="CT44" s="292">
        <v>0</v>
      </c>
      <c r="CU44" s="292">
        <v>2128</v>
      </c>
      <c r="CV44" s="292">
        <v>4782</v>
      </c>
      <c r="CW44" s="292">
        <v>55</v>
      </c>
      <c r="CX44" s="292">
        <v>495</v>
      </c>
      <c r="CY44" s="292">
        <f>SUM(CZ44:DE44)</f>
        <v>1264</v>
      </c>
      <c r="CZ44" s="292">
        <v>0</v>
      </c>
      <c r="DA44" s="292">
        <v>0</v>
      </c>
      <c r="DB44" s="292">
        <v>50</v>
      </c>
      <c r="DC44" s="292">
        <v>0</v>
      </c>
      <c r="DD44" s="292">
        <v>0</v>
      </c>
      <c r="DE44" s="292">
        <v>1214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4360</v>
      </c>
      <c r="DV44" s="292">
        <v>4360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29261</v>
      </c>
      <c r="E45" s="292">
        <f>SUM(F45,M45)</f>
        <v>16942</v>
      </c>
      <c r="F45" s="292">
        <f>SUM(G45:L45)</f>
        <v>16942</v>
      </c>
      <c r="G45" s="292">
        <v>0</v>
      </c>
      <c r="H45" s="292">
        <v>16942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0</v>
      </c>
      <c r="N45" s="292">
        <v>0</v>
      </c>
      <c r="O45" s="292">
        <v>0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6919</v>
      </c>
      <c r="U45" s="292">
        <f>SUM(V45:AA45)</f>
        <v>6822</v>
      </c>
      <c r="V45" s="292">
        <v>0</v>
      </c>
      <c r="W45" s="292">
        <v>0</v>
      </c>
      <c r="X45" s="292">
        <v>1866</v>
      </c>
      <c r="Y45" s="292">
        <v>3879</v>
      </c>
      <c r="Z45" s="292">
        <v>46</v>
      </c>
      <c r="AA45" s="292">
        <v>1031</v>
      </c>
      <c r="AB45" s="292">
        <f>SUM(AC45:AH45)</f>
        <v>97</v>
      </c>
      <c r="AC45" s="292">
        <v>0</v>
      </c>
      <c r="AD45" s="292">
        <v>0</v>
      </c>
      <c r="AE45" s="292">
        <v>0</v>
      </c>
      <c r="AF45" s="292">
        <v>26</v>
      </c>
      <c r="AG45" s="292">
        <v>0</v>
      </c>
      <c r="AH45" s="292">
        <v>71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1092</v>
      </c>
      <c r="CR45" s="292">
        <f>SUM(CS45:CX45)</f>
        <v>1092</v>
      </c>
      <c r="CS45" s="292">
        <v>0</v>
      </c>
      <c r="CT45" s="292">
        <v>0</v>
      </c>
      <c r="CU45" s="292">
        <v>0</v>
      </c>
      <c r="CV45" s="292">
        <v>1092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4308</v>
      </c>
      <c r="DV45" s="292">
        <v>4308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19485</v>
      </c>
      <c r="E46" s="292">
        <f>SUM(F46,M46)</f>
        <v>12931</v>
      </c>
      <c r="F46" s="292">
        <f>SUM(G46:L46)</f>
        <v>12851</v>
      </c>
      <c r="G46" s="292">
        <v>0</v>
      </c>
      <c r="H46" s="292">
        <v>12851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80</v>
      </c>
      <c r="N46" s="292">
        <v>0</v>
      </c>
      <c r="O46" s="292">
        <v>80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3875</v>
      </c>
      <c r="U46" s="292">
        <f>SUM(V46:AA46)</f>
        <v>3635</v>
      </c>
      <c r="V46" s="292">
        <v>0</v>
      </c>
      <c r="W46" s="292">
        <v>0</v>
      </c>
      <c r="X46" s="292">
        <v>726</v>
      </c>
      <c r="Y46" s="292">
        <v>2389</v>
      </c>
      <c r="Z46" s="292">
        <v>33</v>
      </c>
      <c r="AA46" s="292">
        <v>487</v>
      </c>
      <c r="AB46" s="292">
        <f>SUM(AC46:AH46)</f>
        <v>240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240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0</v>
      </c>
      <c r="CR46" s="292">
        <f>SUM(CS46:CX46)</f>
        <v>0</v>
      </c>
      <c r="CS46" s="292">
        <v>0</v>
      </c>
      <c r="CT46" s="292">
        <v>0</v>
      </c>
      <c r="CU46" s="292">
        <v>0</v>
      </c>
      <c r="CV46" s="292">
        <v>0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2679</v>
      </c>
      <c r="DV46" s="292">
        <v>2679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15656</v>
      </c>
      <c r="E47" s="292">
        <f>SUM(F47,M47)</f>
        <v>10544</v>
      </c>
      <c r="F47" s="292">
        <f>SUM(G47:L47)</f>
        <v>10509</v>
      </c>
      <c r="G47" s="292">
        <v>0</v>
      </c>
      <c r="H47" s="292">
        <v>10509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35</v>
      </c>
      <c r="N47" s="292">
        <v>0</v>
      </c>
      <c r="O47" s="292">
        <v>35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2981</v>
      </c>
      <c r="U47" s="292">
        <f>SUM(V47:AA47)</f>
        <v>2644</v>
      </c>
      <c r="V47" s="292">
        <v>0</v>
      </c>
      <c r="W47" s="292">
        <v>0</v>
      </c>
      <c r="X47" s="292">
        <v>481</v>
      </c>
      <c r="Y47" s="292">
        <v>1722</v>
      </c>
      <c r="Z47" s="292">
        <v>22</v>
      </c>
      <c r="AA47" s="292">
        <v>419</v>
      </c>
      <c r="AB47" s="292">
        <f>SUM(AC47:AH47)</f>
        <v>337</v>
      </c>
      <c r="AC47" s="292">
        <v>0</v>
      </c>
      <c r="AD47" s="292">
        <v>0</v>
      </c>
      <c r="AE47" s="292">
        <v>49</v>
      </c>
      <c r="AF47" s="292">
        <v>0</v>
      </c>
      <c r="AG47" s="292">
        <v>0</v>
      </c>
      <c r="AH47" s="292">
        <v>288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30</v>
      </c>
      <c r="CR47" s="292">
        <f>SUM(CS47:CX47)</f>
        <v>30</v>
      </c>
      <c r="CS47" s="292">
        <v>0</v>
      </c>
      <c r="CT47" s="292">
        <v>0</v>
      </c>
      <c r="CU47" s="292">
        <v>30</v>
      </c>
      <c r="CV47" s="292">
        <v>0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2101</v>
      </c>
      <c r="DV47" s="292">
        <v>2101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20261</v>
      </c>
      <c r="E48" s="292">
        <f>SUM(F48,M48)</f>
        <v>13848</v>
      </c>
      <c r="F48" s="292">
        <f>SUM(G48:L48)</f>
        <v>13848</v>
      </c>
      <c r="G48" s="292">
        <v>0</v>
      </c>
      <c r="H48" s="292">
        <v>13848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0</v>
      </c>
      <c r="N48" s="292">
        <v>0</v>
      </c>
      <c r="O48" s="292">
        <v>0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1372</v>
      </c>
      <c r="U48" s="292">
        <f>SUM(V48:AA48)</f>
        <v>1372</v>
      </c>
      <c r="V48" s="292">
        <v>0</v>
      </c>
      <c r="W48" s="292">
        <v>0</v>
      </c>
      <c r="X48" s="292">
        <v>895</v>
      </c>
      <c r="Y48" s="292">
        <v>0</v>
      </c>
      <c r="Z48" s="292">
        <v>0</v>
      </c>
      <c r="AA48" s="292">
        <v>477</v>
      </c>
      <c r="AB48" s="292">
        <f>SUM(AC48:AH48)</f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1370</v>
      </c>
      <c r="CR48" s="292">
        <f>SUM(CS48:CX48)</f>
        <v>1370</v>
      </c>
      <c r="CS48" s="292">
        <v>0</v>
      </c>
      <c r="CT48" s="292">
        <v>0</v>
      </c>
      <c r="CU48" s="292">
        <v>0</v>
      </c>
      <c r="CV48" s="292">
        <v>1242</v>
      </c>
      <c r="CW48" s="292">
        <v>0</v>
      </c>
      <c r="CX48" s="292">
        <v>128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51</v>
      </c>
      <c r="DG48" s="292">
        <f>SUM(DH48:DM48)</f>
        <v>51</v>
      </c>
      <c r="DH48" s="292">
        <v>0</v>
      </c>
      <c r="DI48" s="292">
        <v>0</v>
      </c>
      <c r="DJ48" s="292">
        <v>0</v>
      </c>
      <c r="DK48" s="292">
        <v>0</v>
      </c>
      <c r="DL48" s="292">
        <v>51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3620</v>
      </c>
      <c r="DV48" s="292">
        <v>3620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20668</v>
      </c>
      <c r="E49" s="292">
        <f>SUM(F49,M49)</f>
        <v>14845</v>
      </c>
      <c r="F49" s="292">
        <f>SUM(G49:L49)</f>
        <v>14840</v>
      </c>
      <c r="G49" s="292">
        <v>0</v>
      </c>
      <c r="H49" s="292">
        <v>14840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5</v>
      </c>
      <c r="N49" s="292">
        <v>0</v>
      </c>
      <c r="O49" s="292">
        <v>5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1249</v>
      </c>
      <c r="U49" s="292">
        <f>SUM(V49:AA49)</f>
        <v>1206</v>
      </c>
      <c r="V49" s="292">
        <v>0</v>
      </c>
      <c r="W49" s="292">
        <v>0</v>
      </c>
      <c r="X49" s="292">
        <v>806</v>
      </c>
      <c r="Y49" s="292">
        <v>0</v>
      </c>
      <c r="Z49" s="292">
        <v>0</v>
      </c>
      <c r="AA49" s="292">
        <v>400</v>
      </c>
      <c r="AB49" s="292">
        <f>SUM(AC49:AH49)</f>
        <v>43</v>
      </c>
      <c r="AC49" s="292">
        <v>0</v>
      </c>
      <c r="AD49" s="292">
        <v>0</v>
      </c>
      <c r="AE49" s="292">
        <v>5</v>
      </c>
      <c r="AF49" s="292">
        <v>0</v>
      </c>
      <c r="AG49" s="292">
        <v>0</v>
      </c>
      <c r="AH49" s="292">
        <v>38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4574</v>
      </c>
      <c r="CR49" s="292">
        <f>SUM(CS49:CX49)</f>
        <v>4570</v>
      </c>
      <c r="CS49" s="292">
        <v>0</v>
      </c>
      <c r="CT49" s="292">
        <v>0</v>
      </c>
      <c r="CU49" s="292">
        <v>0</v>
      </c>
      <c r="CV49" s="292">
        <v>4536</v>
      </c>
      <c r="CW49" s="292">
        <v>34</v>
      </c>
      <c r="CX49" s="292">
        <v>0</v>
      </c>
      <c r="CY49" s="292">
        <f>SUM(CZ49:DE49)</f>
        <v>4</v>
      </c>
      <c r="CZ49" s="292">
        <v>0</v>
      </c>
      <c r="DA49" s="292">
        <v>0</v>
      </c>
      <c r="DB49" s="292">
        <v>0</v>
      </c>
      <c r="DC49" s="292">
        <v>4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18680</v>
      </c>
      <c r="E50" s="292">
        <f>SUM(F50,M50)</f>
        <v>12415</v>
      </c>
      <c r="F50" s="292">
        <f>SUM(G50:L50)</f>
        <v>12335</v>
      </c>
      <c r="G50" s="292">
        <v>0</v>
      </c>
      <c r="H50" s="292">
        <v>12335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80</v>
      </c>
      <c r="N50" s="292">
        <v>0</v>
      </c>
      <c r="O50" s="292">
        <v>80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1816</v>
      </c>
      <c r="U50" s="292">
        <f>SUM(V50:AA50)</f>
        <v>1723</v>
      </c>
      <c r="V50" s="292">
        <v>0</v>
      </c>
      <c r="W50" s="292">
        <v>0</v>
      </c>
      <c r="X50" s="292">
        <v>1589</v>
      </c>
      <c r="Y50" s="292">
        <v>0</v>
      </c>
      <c r="Z50" s="292">
        <v>29</v>
      </c>
      <c r="AA50" s="292">
        <v>105</v>
      </c>
      <c r="AB50" s="292">
        <f>SUM(AC50:AH50)</f>
        <v>93</v>
      </c>
      <c r="AC50" s="292">
        <v>0</v>
      </c>
      <c r="AD50" s="292">
        <v>0</v>
      </c>
      <c r="AE50" s="292">
        <v>25</v>
      </c>
      <c r="AF50" s="292">
        <v>0</v>
      </c>
      <c r="AG50" s="292">
        <v>0</v>
      </c>
      <c r="AH50" s="292">
        <v>68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993</v>
      </c>
      <c r="CR50" s="292">
        <f>SUM(CS50:CX50)</f>
        <v>993</v>
      </c>
      <c r="CS50" s="292">
        <v>0</v>
      </c>
      <c r="CT50" s="292">
        <v>0</v>
      </c>
      <c r="CU50" s="292">
        <v>0</v>
      </c>
      <c r="CV50" s="292">
        <v>993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3456</v>
      </c>
      <c r="DV50" s="292">
        <v>3456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SUM(E51,T51,AI51,AX51,BM51,CB51,CQ51,DF51,DU51,DZ51)</f>
        <v>30287</v>
      </c>
      <c r="E51" s="292">
        <f>SUM(F51,M51)</f>
        <v>20422</v>
      </c>
      <c r="F51" s="292">
        <f>SUM(G51:L51)</f>
        <v>20203</v>
      </c>
      <c r="G51" s="292">
        <v>0</v>
      </c>
      <c r="H51" s="292">
        <v>20203</v>
      </c>
      <c r="I51" s="292">
        <v>0</v>
      </c>
      <c r="J51" s="292">
        <v>0</v>
      </c>
      <c r="K51" s="292">
        <v>0</v>
      </c>
      <c r="L51" s="292">
        <v>0</v>
      </c>
      <c r="M51" s="292">
        <f>SUM(N51:S51)</f>
        <v>219</v>
      </c>
      <c r="N51" s="292">
        <v>0</v>
      </c>
      <c r="O51" s="292">
        <v>219</v>
      </c>
      <c r="P51" s="292">
        <v>0</v>
      </c>
      <c r="Q51" s="292">
        <v>0</v>
      </c>
      <c r="R51" s="292">
        <v>0</v>
      </c>
      <c r="S51" s="292">
        <v>0</v>
      </c>
      <c r="T51" s="292">
        <f>SUM(U51,AB51)</f>
        <v>2537</v>
      </c>
      <c r="U51" s="292">
        <f>SUM(V51:AA51)</f>
        <v>2236</v>
      </c>
      <c r="V51" s="292">
        <v>0</v>
      </c>
      <c r="W51" s="292">
        <v>0</v>
      </c>
      <c r="X51" s="292">
        <v>2089</v>
      </c>
      <c r="Y51" s="292">
        <v>0</v>
      </c>
      <c r="Z51" s="292">
        <v>38</v>
      </c>
      <c r="AA51" s="292">
        <v>109</v>
      </c>
      <c r="AB51" s="292">
        <f>SUM(AC51:AH51)</f>
        <v>301</v>
      </c>
      <c r="AC51" s="292">
        <v>0</v>
      </c>
      <c r="AD51" s="292">
        <v>0</v>
      </c>
      <c r="AE51" s="292">
        <v>97</v>
      </c>
      <c r="AF51" s="292">
        <v>0</v>
      </c>
      <c r="AG51" s="292">
        <v>0</v>
      </c>
      <c r="AH51" s="292">
        <v>204</v>
      </c>
      <c r="AI51" s="292">
        <f>SUM(AJ51,AQ51)</f>
        <v>0</v>
      </c>
      <c r="AJ51" s="292">
        <f>SUM(AK51:AP51)</f>
        <v>0</v>
      </c>
      <c r="AK51" s="292">
        <v>0</v>
      </c>
      <c r="AL51" s="292">
        <v>0</v>
      </c>
      <c r="AM51" s="292">
        <v>0</v>
      </c>
      <c r="AN51" s="292">
        <v>0</v>
      </c>
      <c r="AO51" s="292">
        <v>0</v>
      </c>
      <c r="AP51" s="292">
        <v>0</v>
      </c>
      <c r="AQ51" s="292">
        <f>SUM(AR51:AW51)</f>
        <v>0</v>
      </c>
      <c r="AR51" s="292">
        <v>0</v>
      </c>
      <c r="AS51" s="292">
        <v>0</v>
      </c>
      <c r="AT51" s="292">
        <v>0</v>
      </c>
      <c r="AU51" s="292">
        <v>0</v>
      </c>
      <c r="AV51" s="292">
        <v>0</v>
      </c>
      <c r="AW51" s="292">
        <v>0</v>
      </c>
      <c r="AX51" s="292">
        <f>SUM(AY51,BF51)</f>
        <v>0</v>
      </c>
      <c r="AY51" s="292">
        <f>SUM(AZ51:BE51)</f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>SUM(BG51:BL51)</f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>SUM(BN51,BU51)</f>
        <v>0</v>
      </c>
      <c r="BN51" s="292">
        <f>SUM(BO51:BT51)</f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>SUM(BV51:CA51)</f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>SUM(CC51,CJ51)</f>
        <v>0</v>
      </c>
      <c r="CC51" s="292">
        <f>SUM(CD51:CI51)</f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>SUM(CK51:CP51)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>SUM(CR51,CY51)</f>
        <v>7179</v>
      </c>
      <c r="CR51" s="292">
        <f>SUM(CS51:CX51)</f>
        <v>7179</v>
      </c>
      <c r="CS51" s="292">
        <v>0</v>
      </c>
      <c r="CT51" s="292">
        <v>0</v>
      </c>
      <c r="CU51" s="292">
        <v>0</v>
      </c>
      <c r="CV51" s="292">
        <v>7179</v>
      </c>
      <c r="CW51" s="292">
        <v>0</v>
      </c>
      <c r="CX51" s="292">
        <v>0</v>
      </c>
      <c r="CY51" s="292">
        <f>SUM(CZ51:DE51)</f>
        <v>0</v>
      </c>
      <c r="CZ51" s="292">
        <v>0</v>
      </c>
      <c r="DA51" s="292">
        <v>0</v>
      </c>
      <c r="DB51" s="292">
        <v>0</v>
      </c>
      <c r="DC51" s="292">
        <v>0</v>
      </c>
      <c r="DD51" s="292">
        <v>0</v>
      </c>
      <c r="DE51" s="292">
        <v>0</v>
      </c>
      <c r="DF51" s="292">
        <f>SUM(DG51,DN51)</f>
        <v>0</v>
      </c>
      <c r="DG51" s="292">
        <f>SUM(DH51:DM51)</f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>SUM(DO51:DT51)</f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>SUM(DV51:DY51)</f>
        <v>149</v>
      </c>
      <c r="DV51" s="292">
        <v>149</v>
      </c>
      <c r="DW51" s="292">
        <v>0</v>
      </c>
      <c r="DX51" s="292">
        <v>0</v>
      </c>
      <c r="DY51" s="292">
        <v>0</v>
      </c>
      <c r="DZ51" s="292">
        <f>SUM(EA51,EH51)</f>
        <v>0</v>
      </c>
      <c r="EA51" s="292">
        <f>SUM(EB51:EG51)</f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>SUM(EI51:EN51)</f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SUM(E52,T52,AI52,AX52,BM52,CB52,CQ52,DF52,DU52,DZ52)</f>
        <v>20523</v>
      </c>
      <c r="E52" s="292">
        <f>SUM(F52,M52)</f>
        <v>14658</v>
      </c>
      <c r="F52" s="292">
        <f>SUM(G52:L52)</f>
        <v>14439</v>
      </c>
      <c r="G52" s="292">
        <v>0</v>
      </c>
      <c r="H52" s="292">
        <v>14338</v>
      </c>
      <c r="I52" s="292">
        <v>0</v>
      </c>
      <c r="J52" s="292">
        <v>101</v>
      </c>
      <c r="K52" s="292">
        <v>0</v>
      </c>
      <c r="L52" s="292">
        <v>0</v>
      </c>
      <c r="M52" s="292">
        <f>SUM(N52:S52)</f>
        <v>219</v>
      </c>
      <c r="N52" s="292">
        <v>0</v>
      </c>
      <c r="O52" s="292">
        <v>219</v>
      </c>
      <c r="P52" s="292">
        <v>0</v>
      </c>
      <c r="Q52" s="292">
        <v>0</v>
      </c>
      <c r="R52" s="292">
        <v>0</v>
      </c>
      <c r="S52" s="292">
        <v>0</v>
      </c>
      <c r="T52" s="292">
        <f>SUM(U52,AB52)</f>
        <v>1511</v>
      </c>
      <c r="U52" s="292">
        <f>SUM(V52:AA52)</f>
        <v>1499</v>
      </c>
      <c r="V52" s="292">
        <v>0</v>
      </c>
      <c r="W52" s="292">
        <v>0</v>
      </c>
      <c r="X52" s="292">
        <v>1027</v>
      </c>
      <c r="Y52" s="292">
        <v>107</v>
      </c>
      <c r="Z52" s="292">
        <v>0</v>
      </c>
      <c r="AA52" s="292">
        <v>365</v>
      </c>
      <c r="AB52" s="292">
        <f>SUM(AC52:AH52)</f>
        <v>12</v>
      </c>
      <c r="AC52" s="292">
        <v>0</v>
      </c>
      <c r="AD52" s="292">
        <v>0</v>
      </c>
      <c r="AE52" s="292">
        <v>4</v>
      </c>
      <c r="AF52" s="292">
        <v>0</v>
      </c>
      <c r="AG52" s="292">
        <v>0</v>
      </c>
      <c r="AH52" s="292">
        <v>8</v>
      </c>
      <c r="AI52" s="292">
        <f>SUM(AJ52,AQ52)</f>
        <v>0</v>
      </c>
      <c r="AJ52" s="292">
        <f>SUM(AK52:AP52)</f>
        <v>0</v>
      </c>
      <c r="AK52" s="292">
        <v>0</v>
      </c>
      <c r="AL52" s="292">
        <v>0</v>
      </c>
      <c r="AM52" s="292">
        <v>0</v>
      </c>
      <c r="AN52" s="292">
        <v>0</v>
      </c>
      <c r="AO52" s="292">
        <v>0</v>
      </c>
      <c r="AP52" s="292">
        <v>0</v>
      </c>
      <c r="AQ52" s="292">
        <f>SUM(AR52:AW52)</f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>SUM(AY52,BF52)</f>
        <v>0</v>
      </c>
      <c r="AY52" s="292">
        <f>SUM(AZ52:BE52)</f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>SUM(BG52:BL52)</f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>SUM(BN52,BU52)</f>
        <v>0</v>
      </c>
      <c r="BN52" s="292">
        <f>SUM(BO52:BT52)</f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>SUM(BV52:CA52)</f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>SUM(CC52,CJ52)</f>
        <v>0</v>
      </c>
      <c r="CC52" s="292">
        <f>SUM(CD52:CI52)</f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>SUM(CK52:CP52)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>SUM(CR52,CY52)</f>
        <v>4354</v>
      </c>
      <c r="CR52" s="292">
        <f>SUM(CS52:CX52)</f>
        <v>4354</v>
      </c>
      <c r="CS52" s="292">
        <v>0</v>
      </c>
      <c r="CT52" s="292">
        <v>0</v>
      </c>
      <c r="CU52" s="292">
        <v>0</v>
      </c>
      <c r="CV52" s="292">
        <v>4227</v>
      </c>
      <c r="CW52" s="292">
        <v>28</v>
      </c>
      <c r="CX52" s="292">
        <v>99</v>
      </c>
      <c r="CY52" s="292">
        <f>SUM(CZ52:DE52)</f>
        <v>0</v>
      </c>
      <c r="CZ52" s="292">
        <v>0</v>
      </c>
      <c r="DA52" s="292">
        <v>0</v>
      </c>
      <c r="DB52" s="292">
        <v>0</v>
      </c>
      <c r="DC52" s="292">
        <v>0</v>
      </c>
      <c r="DD52" s="292">
        <v>0</v>
      </c>
      <c r="DE52" s="292">
        <v>0</v>
      </c>
      <c r="DF52" s="292">
        <f>SUM(DG52,DN52)</f>
        <v>0</v>
      </c>
      <c r="DG52" s="292">
        <f>SUM(DH52:DM52)</f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>SUM(DO52:DT52)</f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>SUM(DV52:DY52)</f>
        <v>0</v>
      </c>
      <c r="DV52" s="292">
        <v>0</v>
      </c>
      <c r="DW52" s="292">
        <v>0</v>
      </c>
      <c r="DX52" s="292">
        <v>0</v>
      </c>
      <c r="DY52" s="292">
        <v>0</v>
      </c>
      <c r="DZ52" s="292">
        <f>SUM(EA52,EH52)</f>
        <v>0</v>
      </c>
      <c r="EA52" s="292">
        <f>SUM(EB52:EG52)</f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>SUM(EI52:EN52)</f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SUM(E53,T53,AI53,AX53,BM53,CB53,CQ53,DF53,DU53,DZ53)</f>
        <v>38068</v>
      </c>
      <c r="E53" s="292">
        <f>SUM(F53,M53)</f>
        <v>28554</v>
      </c>
      <c r="F53" s="292">
        <f>SUM(G53:L53)</f>
        <v>28219</v>
      </c>
      <c r="G53" s="292">
        <v>0</v>
      </c>
      <c r="H53" s="292">
        <v>28219</v>
      </c>
      <c r="I53" s="292">
        <v>0</v>
      </c>
      <c r="J53" s="292">
        <v>0</v>
      </c>
      <c r="K53" s="292">
        <v>0</v>
      </c>
      <c r="L53" s="292">
        <v>0</v>
      </c>
      <c r="M53" s="292">
        <f>SUM(N53:S53)</f>
        <v>335</v>
      </c>
      <c r="N53" s="292">
        <v>0</v>
      </c>
      <c r="O53" s="292">
        <v>335</v>
      </c>
      <c r="P53" s="292">
        <v>0</v>
      </c>
      <c r="Q53" s="292">
        <v>0</v>
      </c>
      <c r="R53" s="292">
        <v>0</v>
      </c>
      <c r="S53" s="292">
        <v>0</v>
      </c>
      <c r="T53" s="292">
        <f>SUM(U53,AB53)</f>
        <v>2509</v>
      </c>
      <c r="U53" s="292">
        <f>SUM(V53:AA53)</f>
        <v>2168</v>
      </c>
      <c r="V53" s="292">
        <v>0</v>
      </c>
      <c r="W53" s="292">
        <v>0</v>
      </c>
      <c r="X53" s="292">
        <v>922</v>
      </c>
      <c r="Y53" s="292">
        <v>0</v>
      </c>
      <c r="Z53" s="292">
        <v>54</v>
      </c>
      <c r="AA53" s="292">
        <v>1192</v>
      </c>
      <c r="AB53" s="292">
        <f>SUM(AC53:AH53)</f>
        <v>341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341</v>
      </c>
      <c r="AI53" s="292">
        <f>SUM(AJ53,AQ53)</f>
        <v>0</v>
      </c>
      <c r="AJ53" s="292">
        <f>SUM(AK53:AP53)</f>
        <v>0</v>
      </c>
      <c r="AK53" s="292">
        <v>0</v>
      </c>
      <c r="AL53" s="292">
        <v>0</v>
      </c>
      <c r="AM53" s="292">
        <v>0</v>
      </c>
      <c r="AN53" s="292">
        <v>0</v>
      </c>
      <c r="AO53" s="292">
        <v>0</v>
      </c>
      <c r="AP53" s="292">
        <v>0</v>
      </c>
      <c r="AQ53" s="292">
        <f>SUM(AR53:AW53)</f>
        <v>0</v>
      </c>
      <c r="AR53" s="292">
        <v>0</v>
      </c>
      <c r="AS53" s="292">
        <v>0</v>
      </c>
      <c r="AT53" s="292">
        <v>0</v>
      </c>
      <c r="AU53" s="292">
        <v>0</v>
      </c>
      <c r="AV53" s="292">
        <v>0</v>
      </c>
      <c r="AW53" s="292">
        <v>0</v>
      </c>
      <c r="AX53" s="292">
        <f>SUM(AY53,BF53)</f>
        <v>0</v>
      </c>
      <c r="AY53" s="292">
        <f>SUM(AZ53:BE53)</f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2">
        <v>0</v>
      </c>
      <c r="BF53" s="292">
        <f>SUM(BG53:BL53)</f>
        <v>0</v>
      </c>
      <c r="BG53" s="292">
        <v>0</v>
      </c>
      <c r="BH53" s="292">
        <v>0</v>
      </c>
      <c r="BI53" s="292">
        <v>0</v>
      </c>
      <c r="BJ53" s="292">
        <v>0</v>
      </c>
      <c r="BK53" s="292">
        <v>0</v>
      </c>
      <c r="BL53" s="292">
        <v>0</v>
      </c>
      <c r="BM53" s="292">
        <f>SUM(BN53,BU53)</f>
        <v>0</v>
      </c>
      <c r="BN53" s="292">
        <f>SUM(BO53:BT53)</f>
        <v>0</v>
      </c>
      <c r="BO53" s="292"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f>SUM(BV53:CA53)</f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2">
        <f>SUM(CC53,CJ53)</f>
        <v>0</v>
      </c>
      <c r="CC53" s="292">
        <f>SUM(CD53:CI53)</f>
        <v>0</v>
      </c>
      <c r="CD53" s="292">
        <v>0</v>
      </c>
      <c r="CE53" s="292">
        <v>0</v>
      </c>
      <c r="CF53" s="292">
        <v>0</v>
      </c>
      <c r="CG53" s="292">
        <v>0</v>
      </c>
      <c r="CH53" s="292">
        <v>0</v>
      </c>
      <c r="CI53" s="292">
        <v>0</v>
      </c>
      <c r="CJ53" s="292">
        <f>SUM(CK53:CP53)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f>SUM(CR53,CY53)</f>
        <v>7005</v>
      </c>
      <c r="CR53" s="292">
        <f>SUM(CS53:CX53)</f>
        <v>6810</v>
      </c>
      <c r="CS53" s="292">
        <v>0</v>
      </c>
      <c r="CT53" s="292">
        <v>0</v>
      </c>
      <c r="CU53" s="292">
        <v>0</v>
      </c>
      <c r="CV53" s="292">
        <v>6810</v>
      </c>
      <c r="CW53" s="292">
        <v>0</v>
      </c>
      <c r="CX53" s="292">
        <v>0</v>
      </c>
      <c r="CY53" s="292">
        <f>SUM(CZ53:DE53)</f>
        <v>195</v>
      </c>
      <c r="CZ53" s="292">
        <v>0</v>
      </c>
      <c r="DA53" s="292">
        <v>0</v>
      </c>
      <c r="DB53" s="292">
        <v>0</v>
      </c>
      <c r="DC53" s="292">
        <v>195</v>
      </c>
      <c r="DD53" s="292">
        <v>0</v>
      </c>
      <c r="DE53" s="292">
        <v>0</v>
      </c>
      <c r="DF53" s="292">
        <f>SUM(DG53,DN53)</f>
        <v>0</v>
      </c>
      <c r="DG53" s="292">
        <f>SUM(DH53:DM53)</f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f>SUM(DO53:DT53)</f>
        <v>0</v>
      </c>
      <c r="DO53" s="292">
        <v>0</v>
      </c>
      <c r="DP53" s="292">
        <v>0</v>
      </c>
      <c r="DQ53" s="292">
        <v>0</v>
      </c>
      <c r="DR53" s="292">
        <v>0</v>
      </c>
      <c r="DS53" s="292">
        <v>0</v>
      </c>
      <c r="DT53" s="292">
        <v>0</v>
      </c>
      <c r="DU53" s="292">
        <f>SUM(DV53:DY53)</f>
        <v>0</v>
      </c>
      <c r="DV53" s="292">
        <v>0</v>
      </c>
      <c r="DW53" s="292">
        <v>0</v>
      </c>
      <c r="DX53" s="292">
        <v>0</v>
      </c>
      <c r="DY53" s="292">
        <v>0</v>
      </c>
      <c r="DZ53" s="292">
        <f>SUM(EA53,EH53)</f>
        <v>0</v>
      </c>
      <c r="EA53" s="292">
        <f>SUM(EB53:EG53)</f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f>SUM(EI53:EN53)</f>
        <v>0</v>
      </c>
      <c r="EI53" s="292">
        <v>0</v>
      </c>
      <c r="EJ53" s="292">
        <v>0</v>
      </c>
      <c r="EK53" s="292">
        <v>0</v>
      </c>
      <c r="EL53" s="292">
        <v>0</v>
      </c>
      <c r="EM53" s="292">
        <v>0</v>
      </c>
      <c r="EN53" s="292">
        <v>0</v>
      </c>
    </row>
    <row r="54" spans="1:144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SUM(E54,T54,AI54,AX54,BM54,CB54,CQ54,DF54,DU54,DZ54)</f>
        <v>23227</v>
      </c>
      <c r="E54" s="292">
        <f>SUM(F54,M54)</f>
        <v>17586</v>
      </c>
      <c r="F54" s="292">
        <f>SUM(G54:L54)</f>
        <v>17147</v>
      </c>
      <c r="G54" s="292">
        <v>0</v>
      </c>
      <c r="H54" s="292">
        <v>17147</v>
      </c>
      <c r="I54" s="292">
        <v>0</v>
      </c>
      <c r="J54" s="292">
        <v>0</v>
      </c>
      <c r="K54" s="292">
        <v>0</v>
      </c>
      <c r="L54" s="292">
        <v>0</v>
      </c>
      <c r="M54" s="292">
        <f>SUM(N54:S54)</f>
        <v>439</v>
      </c>
      <c r="N54" s="292">
        <v>0</v>
      </c>
      <c r="O54" s="292">
        <v>439</v>
      </c>
      <c r="P54" s="292">
        <v>0</v>
      </c>
      <c r="Q54" s="292">
        <v>0</v>
      </c>
      <c r="R54" s="292">
        <v>0</v>
      </c>
      <c r="S54" s="292">
        <v>0</v>
      </c>
      <c r="T54" s="292">
        <f>SUM(U54,AB54)</f>
        <v>1883</v>
      </c>
      <c r="U54" s="292">
        <f>SUM(V54:AA54)</f>
        <v>1808</v>
      </c>
      <c r="V54" s="292">
        <v>0</v>
      </c>
      <c r="W54" s="292">
        <v>0</v>
      </c>
      <c r="X54" s="292">
        <v>1241</v>
      </c>
      <c r="Y54" s="292">
        <v>0</v>
      </c>
      <c r="Z54" s="292">
        <v>0</v>
      </c>
      <c r="AA54" s="292">
        <v>567</v>
      </c>
      <c r="AB54" s="292">
        <f>SUM(AC54:AH54)</f>
        <v>75</v>
      </c>
      <c r="AC54" s="292">
        <v>0</v>
      </c>
      <c r="AD54" s="292">
        <v>0</v>
      </c>
      <c r="AE54" s="292">
        <v>4</v>
      </c>
      <c r="AF54" s="292">
        <v>0</v>
      </c>
      <c r="AG54" s="292">
        <v>0</v>
      </c>
      <c r="AH54" s="292">
        <v>71</v>
      </c>
      <c r="AI54" s="292">
        <f>SUM(AJ54,AQ54)</f>
        <v>0</v>
      </c>
      <c r="AJ54" s="292">
        <f>SUM(AK54:AP54)</f>
        <v>0</v>
      </c>
      <c r="AK54" s="292">
        <v>0</v>
      </c>
      <c r="AL54" s="292">
        <v>0</v>
      </c>
      <c r="AM54" s="292">
        <v>0</v>
      </c>
      <c r="AN54" s="292">
        <v>0</v>
      </c>
      <c r="AO54" s="292">
        <v>0</v>
      </c>
      <c r="AP54" s="292">
        <v>0</v>
      </c>
      <c r="AQ54" s="292">
        <f>SUM(AR54:AW54)</f>
        <v>0</v>
      </c>
      <c r="AR54" s="292">
        <v>0</v>
      </c>
      <c r="AS54" s="292">
        <v>0</v>
      </c>
      <c r="AT54" s="292">
        <v>0</v>
      </c>
      <c r="AU54" s="292">
        <v>0</v>
      </c>
      <c r="AV54" s="292">
        <v>0</v>
      </c>
      <c r="AW54" s="292">
        <v>0</v>
      </c>
      <c r="AX54" s="292">
        <f>SUM(AY54,BF54)</f>
        <v>0</v>
      </c>
      <c r="AY54" s="292">
        <f>SUM(AZ54:BE54)</f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2">
        <v>0</v>
      </c>
      <c r="BF54" s="292">
        <f>SUM(BG54:BL54)</f>
        <v>0</v>
      </c>
      <c r="BG54" s="292">
        <v>0</v>
      </c>
      <c r="BH54" s="292">
        <v>0</v>
      </c>
      <c r="BI54" s="292">
        <v>0</v>
      </c>
      <c r="BJ54" s="292">
        <v>0</v>
      </c>
      <c r="BK54" s="292">
        <v>0</v>
      </c>
      <c r="BL54" s="292">
        <v>0</v>
      </c>
      <c r="BM54" s="292">
        <f>SUM(BN54,BU54)</f>
        <v>0</v>
      </c>
      <c r="BN54" s="292">
        <f>SUM(BO54:BT54)</f>
        <v>0</v>
      </c>
      <c r="BO54" s="292"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f>SUM(BV54:CA54)</f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2">
        <f>SUM(CC54,CJ54)</f>
        <v>0</v>
      </c>
      <c r="CC54" s="292">
        <f>SUM(CD54:CI54)</f>
        <v>0</v>
      </c>
      <c r="CD54" s="292">
        <v>0</v>
      </c>
      <c r="CE54" s="292">
        <v>0</v>
      </c>
      <c r="CF54" s="292">
        <v>0</v>
      </c>
      <c r="CG54" s="292">
        <v>0</v>
      </c>
      <c r="CH54" s="292">
        <v>0</v>
      </c>
      <c r="CI54" s="292">
        <v>0</v>
      </c>
      <c r="CJ54" s="292">
        <f>SUM(CK54:CP54)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f>SUM(CR54,CY54)</f>
        <v>1290</v>
      </c>
      <c r="CR54" s="292">
        <f>SUM(CS54:CX54)</f>
        <v>1290</v>
      </c>
      <c r="CS54" s="292">
        <v>0</v>
      </c>
      <c r="CT54" s="292">
        <v>0</v>
      </c>
      <c r="CU54" s="292">
        <v>0</v>
      </c>
      <c r="CV54" s="292">
        <v>1231</v>
      </c>
      <c r="CW54" s="292">
        <v>59</v>
      </c>
      <c r="CX54" s="292">
        <v>0</v>
      </c>
      <c r="CY54" s="292">
        <f>SUM(CZ54:DE54)</f>
        <v>0</v>
      </c>
      <c r="CZ54" s="292">
        <v>0</v>
      </c>
      <c r="DA54" s="292">
        <v>0</v>
      </c>
      <c r="DB54" s="292">
        <v>0</v>
      </c>
      <c r="DC54" s="292">
        <v>0</v>
      </c>
      <c r="DD54" s="292">
        <v>0</v>
      </c>
      <c r="DE54" s="292">
        <v>0</v>
      </c>
      <c r="DF54" s="292">
        <f>SUM(DG54,DN54)</f>
        <v>0</v>
      </c>
      <c r="DG54" s="292">
        <f>SUM(DH54:DM54)</f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f>SUM(DO54:DT54)</f>
        <v>0</v>
      </c>
      <c r="DO54" s="292">
        <v>0</v>
      </c>
      <c r="DP54" s="292">
        <v>0</v>
      </c>
      <c r="DQ54" s="292">
        <v>0</v>
      </c>
      <c r="DR54" s="292">
        <v>0</v>
      </c>
      <c r="DS54" s="292">
        <v>0</v>
      </c>
      <c r="DT54" s="292">
        <v>0</v>
      </c>
      <c r="DU54" s="292">
        <f>SUM(DV54:DY54)</f>
        <v>2468</v>
      </c>
      <c r="DV54" s="292">
        <v>2468</v>
      </c>
      <c r="DW54" s="292">
        <v>0</v>
      </c>
      <c r="DX54" s="292">
        <v>0</v>
      </c>
      <c r="DY54" s="292">
        <v>0</v>
      </c>
      <c r="DZ54" s="292">
        <f>SUM(EA54,EH54)</f>
        <v>0</v>
      </c>
      <c r="EA54" s="292">
        <f>SUM(EB54:EG54)</f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f>SUM(EI54:EN54)</f>
        <v>0</v>
      </c>
      <c r="EI54" s="292">
        <v>0</v>
      </c>
      <c r="EJ54" s="292">
        <v>0</v>
      </c>
      <c r="EK54" s="292">
        <v>0</v>
      </c>
      <c r="EL54" s="292">
        <v>0</v>
      </c>
      <c r="EM54" s="292">
        <v>0</v>
      </c>
      <c r="EN54" s="292">
        <v>0</v>
      </c>
    </row>
    <row r="55" spans="1:144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SUM(E55,T55,AI55,AX55,BM55,CB55,CQ55,DF55,DU55,DZ55)</f>
        <v>16175</v>
      </c>
      <c r="E55" s="292">
        <f>SUM(F55,M55)</f>
        <v>10834</v>
      </c>
      <c r="F55" s="292">
        <f>SUM(G55:L55)</f>
        <v>8418</v>
      </c>
      <c r="G55" s="292">
        <v>0</v>
      </c>
      <c r="H55" s="292">
        <v>8418</v>
      </c>
      <c r="I55" s="292">
        <v>0</v>
      </c>
      <c r="J55" s="292">
        <v>0</v>
      </c>
      <c r="K55" s="292">
        <v>0</v>
      </c>
      <c r="L55" s="292">
        <v>0</v>
      </c>
      <c r="M55" s="292">
        <f>SUM(N55:S55)</f>
        <v>2416</v>
      </c>
      <c r="N55" s="292">
        <v>0</v>
      </c>
      <c r="O55" s="292">
        <v>2416</v>
      </c>
      <c r="P55" s="292">
        <v>0</v>
      </c>
      <c r="Q55" s="292">
        <v>0</v>
      </c>
      <c r="R55" s="292">
        <v>0</v>
      </c>
      <c r="S55" s="292">
        <v>0</v>
      </c>
      <c r="T55" s="292">
        <f>SUM(U55,AB55)</f>
        <v>2641</v>
      </c>
      <c r="U55" s="292">
        <f>SUM(V55:AA55)</f>
        <v>2116</v>
      </c>
      <c r="V55" s="292">
        <v>0</v>
      </c>
      <c r="W55" s="292">
        <v>0</v>
      </c>
      <c r="X55" s="292">
        <v>336</v>
      </c>
      <c r="Y55" s="292">
        <v>1622</v>
      </c>
      <c r="Z55" s="292">
        <v>0</v>
      </c>
      <c r="AA55" s="292">
        <v>158</v>
      </c>
      <c r="AB55" s="292">
        <f>SUM(AC55:AH55)</f>
        <v>525</v>
      </c>
      <c r="AC55" s="292">
        <v>0</v>
      </c>
      <c r="AD55" s="292">
        <v>0</v>
      </c>
      <c r="AE55" s="292">
        <v>3</v>
      </c>
      <c r="AF55" s="292">
        <v>0</v>
      </c>
      <c r="AG55" s="292">
        <v>0</v>
      </c>
      <c r="AH55" s="292">
        <v>522</v>
      </c>
      <c r="AI55" s="292">
        <f>SUM(AJ55,AQ55)</f>
        <v>0</v>
      </c>
      <c r="AJ55" s="292">
        <f>SUM(AK55:AP55)</f>
        <v>0</v>
      </c>
      <c r="AK55" s="292">
        <v>0</v>
      </c>
      <c r="AL55" s="292">
        <v>0</v>
      </c>
      <c r="AM55" s="292">
        <v>0</v>
      </c>
      <c r="AN55" s="292">
        <v>0</v>
      </c>
      <c r="AO55" s="292">
        <v>0</v>
      </c>
      <c r="AP55" s="292">
        <v>0</v>
      </c>
      <c r="AQ55" s="292">
        <f>SUM(AR55:AW55)</f>
        <v>0</v>
      </c>
      <c r="AR55" s="292">
        <v>0</v>
      </c>
      <c r="AS55" s="292">
        <v>0</v>
      </c>
      <c r="AT55" s="292">
        <v>0</v>
      </c>
      <c r="AU55" s="292">
        <v>0</v>
      </c>
      <c r="AV55" s="292">
        <v>0</v>
      </c>
      <c r="AW55" s="292">
        <v>0</v>
      </c>
      <c r="AX55" s="292">
        <f>SUM(AY55,BF55)</f>
        <v>0</v>
      </c>
      <c r="AY55" s="292">
        <f>SUM(AZ55:BE55)</f>
        <v>0</v>
      </c>
      <c r="AZ55" s="292">
        <v>0</v>
      </c>
      <c r="BA55" s="292">
        <v>0</v>
      </c>
      <c r="BB55" s="292">
        <v>0</v>
      </c>
      <c r="BC55" s="292">
        <v>0</v>
      </c>
      <c r="BD55" s="292">
        <v>0</v>
      </c>
      <c r="BE55" s="292">
        <v>0</v>
      </c>
      <c r="BF55" s="292">
        <f>SUM(BG55:BL55)</f>
        <v>0</v>
      </c>
      <c r="BG55" s="292">
        <v>0</v>
      </c>
      <c r="BH55" s="292">
        <v>0</v>
      </c>
      <c r="BI55" s="292">
        <v>0</v>
      </c>
      <c r="BJ55" s="292">
        <v>0</v>
      </c>
      <c r="BK55" s="292">
        <v>0</v>
      </c>
      <c r="BL55" s="292">
        <v>0</v>
      </c>
      <c r="BM55" s="292">
        <f>SUM(BN55,BU55)</f>
        <v>0</v>
      </c>
      <c r="BN55" s="292">
        <f>SUM(BO55:BT55)</f>
        <v>0</v>
      </c>
      <c r="BO55" s="292"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f>SUM(BV55:CA55)</f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2">
        <f>SUM(CC55,CJ55)</f>
        <v>0</v>
      </c>
      <c r="CC55" s="292">
        <f>SUM(CD55:CI55)</f>
        <v>0</v>
      </c>
      <c r="CD55" s="292">
        <v>0</v>
      </c>
      <c r="CE55" s="292">
        <v>0</v>
      </c>
      <c r="CF55" s="292">
        <v>0</v>
      </c>
      <c r="CG55" s="292">
        <v>0</v>
      </c>
      <c r="CH55" s="292">
        <v>0</v>
      </c>
      <c r="CI55" s="292">
        <v>0</v>
      </c>
      <c r="CJ55" s="292">
        <f>SUM(CK55:CP55)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f>SUM(CR55,CY55)</f>
        <v>190</v>
      </c>
      <c r="CR55" s="292">
        <f>SUM(CS55:CX55)</f>
        <v>190</v>
      </c>
      <c r="CS55" s="292">
        <v>0</v>
      </c>
      <c r="CT55" s="292">
        <v>0</v>
      </c>
      <c r="CU55" s="292">
        <v>114</v>
      </c>
      <c r="CV55" s="292">
        <v>0</v>
      </c>
      <c r="CW55" s="292">
        <v>22</v>
      </c>
      <c r="CX55" s="292">
        <v>54</v>
      </c>
      <c r="CY55" s="292">
        <f>SUM(CZ55:DE55)</f>
        <v>0</v>
      </c>
      <c r="CZ55" s="292">
        <v>0</v>
      </c>
      <c r="DA55" s="292">
        <v>0</v>
      </c>
      <c r="DB55" s="292">
        <v>0</v>
      </c>
      <c r="DC55" s="292">
        <v>0</v>
      </c>
      <c r="DD55" s="292">
        <v>0</v>
      </c>
      <c r="DE55" s="292">
        <v>0</v>
      </c>
      <c r="DF55" s="292">
        <f>SUM(DG55,DN55)</f>
        <v>0</v>
      </c>
      <c r="DG55" s="292">
        <f>SUM(DH55:DM55)</f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f>SUM(DO55:DT55)</f>
        <v>0</v>
      </c>
      <c r="DO55" s="292">
        <v>0</v>
      </c>
      <c r="DP55" s="292">
        <v>0</v>
      </c>
      <c r="DQ55" s="292">
        <v>0</v>
      </c>
      <c r="DR55" s="292">
        <v>0</v>
      </c>
      <c r="DS55" s="292">
        <v>0</v>
      </c>
      <c r="DT55" s="292">
        <v>0</v>
      </c>
      <c r="DU55" s="292">
        <f>SUM(DV55:DY55)</f>
        <v>2510</v>
      </c>
      <c r="DV55" s="292">
        <v>2510</v>
      </c>
      <c r="DW55" s="292">
        <v>0</v>
      </c>
      <c r="DX55" s="292">
        <v>0</v>
      </c>
      <c r="DY55" s="292">
        <v>0</v>
      </c>
      <c r="DZ55" s="292">
        <f>SUM(EA55,EH55)</f>
        <v>0</v>
      </c>
      <c r="EA55" s="292">
        <f>SUM(EB55:EG55)</f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f>SUM(EI55:EN55)</f>
        <v>0</v>
      </c>
      <c r="EI55" s="292">
        <v>0</v>
      </c>
      <c r="EJ55" s="292">
        <v>0</v>
      </c>
      <c r="EK55" s="292">
        <v>0</v>
      </c>
      <c r="EL55" s="292">
        <v>0</v>
      </c>
      <c r="EM55" s="292">
        <v>0</v>
      </c>
      <c r="EN55" s="292">
        <v>0</v>
      </c>
    </row>
    <row r="56" spans="1:144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SUM(E56,T56,AI56,AX56,BM56,CB56,CQ56,DF56,DU56,DZ56)</f>
        <v>23723</v>
      </c>
      <c r="E56" s="292">
        <f>SUM(F56,M56)</f>
        <v>19556</v>
      </c>
      <c r="F56" s="292">
        <f>SUM(G56:L56)</f>
        <v>18816</v>
      </c>
      <c r="G56" s="292">
        <v>0</v>
      </c>
      <c r="H56" s="292">
        <v>17970</v>
      </c>
      <c r="I56" s="292">
        <v>433</v>
      </c>
      <c r="J56" s="292">
        <v>0</v>
      </c>
      <c r="K56" s="292">
        <v>0</v>
      </c>
      <c r="L56" s="292">
        <v>413</v>
      </c>
      <c r="M56" s="292">
        <f>SUM(N56:S56)</f>
        <v>740</v>
      </c>
      <c r="N56" s="292">
        <v>0</v>
      </c>
      <c r="O56" s="292">
        <v>31</v>
      </c>
      <c r="P56" s="292">
        <v>5</v>
      </c>
      <c r="Q56" s="292">
        <v>0</v>
      </c>
      <c r="R56" s="292">
        <v>0</v>
      </c>
      <c r="S56" s="292">
        <v>704</v>
      </c>
      <c r="T56" s="292">
        <f>SUM(U56,AB56)</f>
        <v>0</v>
      </c>
      <c r="U56" s="292">
        <f>SUM(V56:AA56)</f>
        <v>0</v>
      </c>
      <c r="V56" s="292">
        <v>0</v>
      </c>
      <c r="W56" s="292">
        <v>0</v>
      </c>
      <c r="X56" s="292">
        <v>0</v>
      </c>
      <c r="Y56" s="292">
        <v>0</v>
      </c>
      <c r="Z56" s="292">
        <v>0</v>
      </c>
      <c r="AA56" s="292">
        <v>0</v>
      </c>
      <c r="AB56" s="292">
        <f>SUM(AC56:AH56)</f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f>SUM(AJ56,AQ56)</f>
        <v>0</v>
      </c>
      <c r="AJ56" s="292">
        <f>SUM(AK56:AP56)</f>
        <v>0</v>
      </c>
      <c r="AK56" s="292">
        <v>0</v>
      </c>
      <c r="AL56" s="292">
        <v>0</v>
      </c>
      <c r="AM56" s="292">
        <v>0</v>
      </c>
      <c r="AN56" s="292">
        <v>0</v>
      </c>
      <c r="AO56" s="292">
        <v>0</v>
      </c>
      <c r="AP56" s="292">
        <v>0</v>
      </c>
      <c r="AQ56" s="292">
        <f>SUM(AR56:AW56)</f>
        <v>0</v>
      </c>
      <c r="AR56" s="292">
        <v>0</v>
      </c>
      <c r="AS56" s="292">
        <v>0</v>
      </c>
      <c r="AT56" s="292">
        <v>0</v>
      </c>
      <c r="AU56" s="292">
        <v>0</v>
      </c>
      <c r="AV56" s="292">
        <v>0</v>
      </c>
      <c r="AW56" s="292">
        <v>0</v>
      </c>
      <c r="AX56" s="292">
        <f>SUM(AY56,BF56)</f>
        <v>0</v>
      </c>
      <c r="AY56" s="292">
        <f>SUM(AZ56:BE56)</f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2">
        <v>0</v>
      </c>
      <c r="BF56" s="292">
        <f>SUM(BG56:BL56)</f>
        <v>0</v>
      </c>
      <c r="BG56" s="292">
        <v>0</v>
      </c>
      <c r="BH56" s="292">
        <v>0</v>
      </c>
      <c r="BI56" s="292">
        <v>0</v>
      </c>
      <c r="BJ56" s="292">
        <v>0</v>
      </c>
      <c r="BK56" s="292">
        <v>0</v>
      </c>
      <c r="BL56" s="292">
        <v>0</v>
      </c>
      <c r="BM56" s="292">
        <f>SUM(BN56,BU56)</f>
        <v>0</v>
      </c>
      <c r="BN56" s="292">
        <f>SUM(BO56:BT56)</f>
        <v>0</v>
      </c>
      <c r="BO56" s="292"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f>SUM(BV56:CA56)</f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2">
        <f>SUM(CC56,CJ56)</f>
        <v>0</v>
      </c>
      <c r="CC56" s="292">
        <f>SUM(CD56:CI56)</f>
        <v>0</v>
      </c>
      <c r="CD56" s="292">
        <v>0</v>
      </c>
      <c r="CE56" s="292">
        <v>0</v>
      </c>
      <c r="CF56" s="292">
        <v>0</v>
      </c>
      <c r="CG56" s="292">
        <v>0</v>
      </c>
      <c r="CH56" s="292">
        <v>0</v>
      </c>
      <c r="CI56" s="292">
        <v>0</v>
      </c>
      <c r="CJ56" s="292">
        <f>SUM(CK56:CP56)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f>SUM(CR56,CY56)</f>
        <v>4167</v>
      </c>
      <c r="CR56" s="292">
        <f>SUM(CS56:CX56)</f>
        <v>4167</v>
      </c>
      <c r="CS56" s="292">
        <v>0</v>
      </c>
      <c r="CT56" s="292">
        <v>0</v>
      </c>
      <c r="CU56" s="292">
        <v>0</v>
      </c>
      <c r="CV56" s="292">
        <v>4130</v>
      </c>
      <c r="CW56" s="292">
        <v>37</v>
      </c>
      <c r="CX56" s="292">
        <v>0</v>
      </c>
      <c r="CY56" s="292">
        <f>SUM(CZ56:DE56)</f>
        <v>0</v>
      </c>
      <c r="CZ56" s="292">
        <v>0</v>
      </c>
      <c r="DA56" s="292">
        <v>0</v>
      </c>
      <c r="DB56" s="292">
        <v>0</v>
      </c>
      <c r="DC56" s="292">
        <v>0</v>
      </c>
      <c r="DD56" s="292">
        <v>0</v>
      </c>
      <c r="DE56" s="292">
        <v>0</v>
      </c>
      <c r="DF56" s="292">
        <f>SUM(DG56,DN56)</f>
        <v>0</v>
      </c>
      <c r="DG56" s="292">
        <f>SUM(DH56:DM56)</f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f>SUM(DO56:DT56)</f>
        <v>0</v>
      </c>
      <c r="DO56" s="292">
        <v>0</v>
      </c>
      <c r="DP56" s="292">
        <v>0</v>
      </c>
      <c r="DQ56" s="292">
        <v>0</v>
      </c>
      <c r="DR56" s="292">
        <v>0</v>
      </c>
      <c r="DS56" s="292">
        <v>0</v>
      </c>
      <c r="DT56" s="292">
        <v>0</v>
      </c>
      <c r="DU56" s="292">
        <f>SUM(DV56:DY56)</f>
        <v>0</v>
      </c>
      <c r="DV56" s="292">
        <v>0</v>
      </c>
      <c r="DW56" s="292">
        <v>0</v>
      </c>
      <c r="DX56" s="292">
        <v>0</v>
      </c>
      <c r="DY56" s="292">
        <v>0</v>
      </c>
      <c r="DZ56" s="292">
        <f>SUM(EA56,EH56)</f>
        <v>0</v>
      </c>
      <c r="EA56" s="292">
        <f>SUM(EB56:EG56)</f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f>SUM(EI56:EN56)</f>
        <v>0</v>
      </c>
      <c r="EI56" s="292">
        <v>0</v>
      </c>
      <c r="EJ56" s="292">
        <v>0</v>
      </c>
      <c r="EK56" s="292">
        <v>0</v>
      </c>
      <c r="EL56" s="292">
        <v>0</v>
      </c>
      <c r="EM56" s="292">
        <v>0</v>
      </c>
      <c r="EN56" s="292">
        <v>0</v>
      </c>
    </row>
    <row r="57" spans="1:144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SUM(E57,T57,AI57,AX57,BM57,CB57,CQ57,DF57,DU57,DZ57)</f>
        <v>48973</v>
      </c>
      <c r="E57" s="292">
        <f>SUM(F57,M57)</f>
        <v>30230</v>
      </c>
      <c r="F57" s="292">
        <f>SUM(G57:L57)</f>
        <v>30092</v>
      </c>
      <c r="G57" s="292">
        <v>0</v>
      </c>
      <c r="H57" s="292">
        <v>30092</v>
      </c>
      <c r="I57" s="292">
        <v>0</v>
      </c>
      <c r="J57" s="292">
        <v>0</v>
      </c>
      <c r="K57" s="292">
        <v>0</v>
      </c>
      <c r="L57" s="292">
        <v>0</v>
      </c>
      <c r="M57" s="292">
        <f>SUM(N57:S57)</f>
        <v>138</v>
      </c>
      <c r="N57" s="292">
        <v>0</v>
      </c>
      <c r="O57" s="292">
        <v>138</v>
      </c>
      <c r="P57" s="292">
        <v>0</v>
      </c>
      <c r="Q57" s="292">
        <v>0</v>
      </c>
      <c r="R57" s="292">
        <v>0</v>
      </c>
      <c r="S57" s="292">
        <v>0</v>
      </c>
      <c r="T57" s="292">
        <f>SUM(U57,AB57)</f>
        <v>4647</v>
      </c>
      <c r="U57" s="292">
        <f>SUM(V57:AA57)</f>
        <v>4475</v>
      </c>
      <c r="V57" s="292">
        <v>0</v>
      </c>
      <c r="W57" s="292">
        <v>0</v>
      </c>
      <c r="X57" s="292">
        <v>3871</v>
      </c>
      <c r="Y57" s="292">
        <v>0</v>
      </c>
      <c r="Z57" s="292">
        <v>61</v>
      </c>
      <c r="AA57" s="292">
        <v>543</v>
      </c>
      <c r="AB57" s="292">
        <f>SUM(AC57:AH57)</f>
        <v>172</v>
      </c>
      <c r="AC57" s="292">
        <v>0</v>
      </c>
      <c r="AD57" s="292">
        <v>0</v>
      </c>
      <c r="AE57" s="292">
        <v>37</v>
      </c>
      <c r="AF57" s="292">
        <v>0</v>
      </c>
      <c r="AG57" s="292">
        <v>0</v>
      </c>
      <c r="AH57" s="292">
        <v>135</v>
      </c>
      <c r="AI57" s="292">
        <f>SUM(AJ57,AQ57)</f>
        <v>0</v>
      </c>
      <c r="AJ57" s="292">
        <f>SUM(AK57:AP57)</f>
        <v>0</v>
      </c>
      <c r="AK57" s="292">
        <v>0</v>
      </c>
      <c r="AL57" s="292">
        <v>0</v>
      </c>
      <c r="AM57" s="292">
        <v>0</v>
      </c>
      <c r="AN57" s="292">
        <v>0</v>
      </c>
      <c r="AO57" s="292">
        <v>0</v>
      </c>
      <c r="AP57" s="292">
        <v>0</v>
      </c>
      <c r="AQ57" s="292">
        <f>SUM(AR57:AW57)</f>
        <v>0</v>
      </c>
      <c r="AR57" s="292">
        <v>0</v>
      </c>
      <c r="AS57" s="292">
        <v>0</v>
      </c>
      <c r="AT57" s="292">
        <v>0</v>
      </c>
      <c r="AU57" s="292">
        <v>0</v>
      </c>
      <c r="AV57" s="292">
        <v>0</v>
      </c>
      <c r="AW57" s="292">
        <v>0</v>
      </c>
      <c r="AX57" s="292">
        <f>SUM(AY57,BF57)</f>
        <v>0</v>
      </c>
      <c r="AY57" s="292">
        <f>SUM(AZ57:BE57)</f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2">
        <v>0</v>
      </c>
      <c r="BF57" s="292">
        <f>SUM(BG57:BL57)</f>
        <v>0</v>
      </c>
      <c r="BG57" s="292">
        <v>0</v>
      </c>
      <c r="BH57" s="292">
        <v>0</v>
      </c>
      <c r="BI57" s="292">
        <v>0</v>
      </c>
      <c r="BJ57" s="292">
        <v>0</v>
      </c>
      <c r="BK57" s="292">
        <v>0</v>
      </c>
      <c r="BL57" s="292">
        <v>0</v>
      </c>
      <c r="BM57" s="292">
        <f>SUM(BN57,BU57)</f>
        <v>0</v>
      </c>
      <c r="BN57" s="292">
        <f>SUM(BO57:BT57)</f>
        <v>0</v>
      </c>
      <c r="BO57" s="292"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f>SUM(BV57:CA57)</f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2">
        <f>SUM(CC57,CJ57)</f>
        <v>0</v>
      </c>
      <c r="CC57" s="292">
        <f>SUM(CD57:CI57)</f>
        <v>0</v>
      </c>
      <c r="CD57" s="292">
        <v>0</v>
      </c>
      <c r="CE57" s="292">
        <v>0</v>
      </c>
      <c r="CF57" s="292">
        <v>0</v>
      </c>
      <c r="CG57" s="292">
        <v>0</v>
      </c>
      <c r="CH57" s="292">
        <v>0</v>
      </c>
      <c r="CI57" s="292">
        <v>0</v>
      </c>
      <c r="CJ57" s="292">
        <f>SUM(CK57:CP57)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f>SUM(CR57,CY57)</f>
        <v>12670</v>
      </c>
      <c r="CR57" s="292">
        <f>SUM(CS57:CX57)</f>
        <v>12670</v>
      </c>
      <c r="CS57" s="292">
        <v>0</v>
      </c>
      <c r="CT57" s="292">
        <v>0</v>
      </c>
      <c r="CU57" s="292">
        <v>0</v>
      </c>
      <c r="CV57" s="292">
        <v>12670</v>
      </c>
      <c r="CW57" s="292">
        <v>0</v>
      </c>
      <c r="CX57" s="292">
        <v>0</v>
      </c>
      <c r="CY57" s="292">
        <f>SUM(CZ57:DE57)</f>
        <v>0</v>
      </c>
      <c r="CZ57" s="292">
        <v>0</v>
      </c>
      <c r="DA57" s="292">
        <v>0</v>
      </c>
      <c r="DB57" s="292">
        <v>0</v>
      </c>
      <c r="DC57" s="292">
        <v>0</v>
      </c>
      <c r="DD57" s="292">
        <v>0</v>
      </c>
      <c r="DE57" s="292">
        <v>0</v>
      </c>
      <c r="DF57" s="292">
        <f>SUM(DG57,DN57)</f>
        <v>0</v>
      </c>
      <c r="DG57" s="292">
        <f>SUM(DH57:DM57)</f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f>SUM(DO57:DT57)</f>
        <v>0</v>
      </c>
      <c r="DO57" s="292">
        <v>0</v>
      </c>
      <c r="DP57" s="292">
        <v>0</v>
      </c>
      <c r="DQ57" s="292">
        <v>0</v>
      </c>
      <c r="DR57" s="292">
        <v>0</v>
      </c>
      <c r="DS57" s="292">
        <v>0</v>
      </c>
      <c r="DT57" s="292">
        <v>0</v>
      </c>
      <c r="DU57" s="292">
        <f>SUM(DV57:DY57)</f>
        <v>1426</v>
      </c>
      <c r="DV57" s="292">
        <v>1426</v>
      </c>
      <c r="DW57" s="292">
        <v>0</v>
      </c>
      <c r="DX57" s="292">
        <v>0</v>
      </c>
      <c r="DY57" s="292">
        <v>0</v>
      </c>
      <c r="DZ57" s="292">
        <f>SUM(EA57,EH57)</f>
        <v>0</v>
      </c>
      <c r="EA57" s="292">
        <f>SUM(EB57:EG57)</f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f>SUM(EI57:EN57)</f>
        <v>0</v>
      </c>
      <c r="EI57" s="292">
        <v>0</v>
      </c>
      <c r="EJ57" s="292">
        <v>0</v>
      </c>
      <c r="EK57" s="292">
        <v>0</v>
      </c>
      <c r="EL57" s="292">
        <v>0</v>
      </c>
      <c r="EM57" s="292">
        <v>0</v>
      </c>
      <c r="EN57" s="292">
        <v>0</v>
      </c>
    </row>
    <row r="58" spans="1:144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SUM(E58,T58,AI58,AX58,BM58,CB58,CQ58,DF58,DU58,DZ58)</f>
        <v>11164</v>
      </c>
      <c r="E58" s="292">
        <f>SUM(F58,M58)</f>
        <v>7749</v>
      </c>
      <c r="F58" s="292">
        <f>SUM(G58:L58)</f>
        <v>7749</v>
      </c>
      <c r="G58" s="292">
        <v>0</v>
      </c>
      <c r="H58" s="292">
        <v>7749</v>
      </c>
      <c r="I58" s="292">
        <v>0</v>
      </c>
      <c r="J58" s="292">
        <v>0</v>
      </c>
      <c r="K58" s="292">
        <v>0</v>
      </c>
      <c r="L58" s="292">
        <v>0</v>
      </c>
      <c r="M58" s="292">
        <f>SUM(N58:S58)</f>
        <v>0</v>
      </c>
      <c r="N58" s="292">
        <v>0</v>
      </c>
      <c r="O58" s="292">
        <v>0</v>
      </c>
      <c r="P58" s="292">
        <v>0</v>
      </c>
      <c r="Q58" s="292">
        <v>0</v>
      </c>
      <c r="R58" s="292">
        <v>0</v>
      </c>
      <c r="S58" s="292">
        <v>0</v>
      </c>
      <c r="T58" s="292">
        <f>SUM(U58,AB58)</f>
        <v>0</v>
      </c>
      <c r="U58" s="292">
        <f>SUM(V58:AA58)</f>
        <v>0</v>
      </c>
      <c r="V58" s="292">
        <v>0</v>
      </c>
      <c r="W58" s="292">
        <v>0</v>
      </c>
      <c r="X58" s="292">
        <v>0</v>
      </c>
      <c r="Y58" s="292">
        <v>0</v>
      </c>
      <c r="Z58" s="292">
        <v>0</v>
      </c>
      <c r="AA58" s="292">
        <v>0</v>
      </c>
      <c r="AB58" s="292">
        <f>SUM(AC58:AH58)</f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f>SUM(AJ58,AQ58)</f>
        <v>0</v>
      </c>
      <c r="AJ58" s="292">
        <f>SUM(AK58:AP58)</f>
        <v>0</v>
      </c>
      <c r="AK58" s="292">
        <v>0</v>
      </c>
      <c r="AL58" s="292">
        <v>0</v>
      </c>
      <c r="AM58" s="292">
        <v>0</v>
      </c>
      <c r="AN58" s="292">
        <v>0</v>
      </c>
      <c r="AO58" s="292">
        <v>0</v>
      </c>
      <c r="AP58" s="292">
        <v>0</v>
      </c>
      <c r="AQ58" s="292">
        <f>SUM(AR58:AW58)</f>
        <v>0</v>
      </c>
      <c r="AR58" s="292">
        <v>0</v>
      </c>
      <c r="AS58" s="292">
        <v>0</v>
      </c>
      <c r="AT58" s="292">
        <v>0</v>
      </c>
      <c r="AU58" s="292">
        <v>0</v>
      </c>
      <c r="AV58" s="292">
        <v>0</v>
      </c>
      <c r="AW58" s="292">
        <v>0</v>
      </c>
      <c r="AX58" s="292">
        <f>SUM(AY58,BF58)</f>
        <v>0</v>
      </c>
      <c r="AY58" s="292">
        <f>SUM(AZ58:BE58)</f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2">
        <v>0</v>
      </c>
      <c r="BF58" s="292">
        <f>SUM(BG58:BL58)</f>
        <v>0</v>
      </c>
      <c r="BG58" s="292">
        <v>0</v>
      </c>
      <c r="BH58" s="292">
        <v>0</v>
      </c>
      <c r="BI58" s="292">
        <v>0</v>
      </c>
      <c r="BJ58" s="292">
        <v>0</v>
      </c>
      <c r="BK58" s="292">
        <v>0</v>
      </c>
      <c r="BL58" s="292">
        <v>0</v>
      </c>
      <c r="BM58" s="292">
        <f>SUM(BN58,BU58)</f>
        <v>0</v>
      </c>
      <c r="BN58" s="292">
        <f>SUM(BO58:BT58)</f>
        <v>0</v>
      </c>
      <c r="BO58" s="292"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f>SUM(BV58:CA58)</f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2">
        <f>SUM(CC58,CJ58)</f>
        <v>0</v>
      </c>
      <c r="CC58" s="292">
        <f>SUM(CD58:CI58)</f>
        <v>0</v>
      </c>
      <c r="CD58" s="292">
        <v>0</v>
      </c>
      <c r="CE58" s="292">
        <v>0</v>
      </c>
      <c r="CF58" s="292">
        <v>0</v>
      </c>
      <c r="CG58" s="292">
        <v>0</v>
      </c>
      <c r="CH58" s="292">
        <v>0</v>
      </c>
      <c r="CI58" s="292">
        <v>0</v>
      </c>
      <c r="CJ58" s="292">
        <f>SUM(CK58:CP58)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f>SUM(CR58,CY58)</f>
        <v>2488</v>
      </c>
      <c r="CR58" s="292">
        <f>SUM(CS58:CX58)</f>
        <v>2099</v>
      </c>
      <c r="CS58" s="292">
        <v>0</v>
      </c>
      <c r="CT58" s="292">
        <v>0</v>
      </c>
      <c r="CU58" s="292">
        <v>391</v>
      </c>
      <c r="CV58" s="292">
        <v>1583</v>
      </c>
      <c r="CW58" s="292">
        <v>17</v>
      </c>
      <c r="CX58" s="292">
        <v>108</v>
      </c>
      <c r="CY58" s="292">
        <f>SUM(CZ58:DE58)</f>
        <v>389</v>
      </c>
      <c r="CZ58" s="292">
        <v>0</v>
      </c>
      <c r="DA58" s="292">
        <v>0</v>
      </c>
      <c r="DB58" s="292">
        <v>0</v>
      </c>
      <c r="DC58" s="292">
        <v>0</v>
      </c>
      <c r="DD58" s="292">
        <v>0</v>
      </c>
      <c r="DE58" s="292">
        <v>389</v>
      </c>
      <c r="DF58" s="292">
        <f>SUM(DG58,DN58)</f>
        <v>0</v>
      </c>
      <c r="DG58" s="292">
        <f>SUM(DH58:DM58)</f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f>SUM(DO58:DT58)</f>
        <v>0</v>
      </c>
      <c r="DO58" s="292">
        <v>0</v>
      </c>
      <c r="DP58" s="292">
        <v>0</v>
      </c>
      <c r="DQ58" s="292">
        <v>0</v>
      </c>
      <c r="DR58" s="292">
        <v>0</v>
      </c>
      <c r="DS58" s="292">
        <v>0</v>
      </c>
      <c r="DT58" s="292">
        <v>0</v>
      </c>
      <c r="DU58" s="292">
        <f>SUM(DV58:DY58)</f>
        <v>927</v>
      </c>
      <c r="DV58" s="292">
        <v>927</v>
      </c>
      <c r="DW58" s="292">
        <v>0</v>
      </c>
      <c r="DX58" s="292">
        <v>0</v>
      </c>
      <c r="DY58" s="292">
        <v>0</v>
      </c>
      <c r="DZ58" s="292">
        <f>SUM(EA58,EH58)</f>
        <v>0</v>
      </c>
      <c r="EA58" s="292">
        <f>SUM(EB58:EG58)</f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f>SUM(EI58:EN58)</f>
        <v>0</v>
      </c>
      <c r="EI58" s="292">
        <v>0</v>
      </c>
      <c r="EJ58" s="292">
        <v>0</v>
      </c>
      <c r="EK58" s="292">
        <v>0</v>
      </c>
      <c r="EL58" s="292">
        <v>0</v>
      </c>
      <c r="EM58" s="292">
        <v>0</v>
      </c>
      <c r="EN58" s="292">
        <v>0</v>
      </c>
    </row>
    <row r="59" spans="1:144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SUM(E59,T59,AI59,AX59,BM59,CB59,CQ59,DF59,DU59,DZ59)</f>
        <v>5075</v>
      </c>
      <c r="E59" s="292">
        <f>SUM(F59,M59)</f>
        <v>4110</v>
      </c>
      <c r="F59" s="292">
        <f>SUM(G59:L59)</f>
        <v>4106</v>
      </c>
      <c r="G59" s="292">
        <v>0</v>
      </c>
      <c r="H59" s="292">
        <v>4106</v>
      </c>
      <c r="I59" s="292">
        <v>0</v>
      </c>
      <c r="J59" s="292">
        <v>0</v>
      </c>
      <c r="K59" s="292">
        <v>0</v>
      </c>
      <c r="L59" s="292">
        <v>0</v>
      </c>
      <c r="M59" s="292">
        <f>SUM(N59:S59)</f>
        <v>4</v>
      </c>
      <c r="N59" s="292">
        <v>0</v>
      </c>
      <c r="O59" s="292">
        <v>4</v>
      </c>
      <c r="P59" s="292">
        <v>0</v>
      </c>
      <c r="Q59" s="292">
        <v>0</v>
      </c>
      <c r="R59" s="292">
        <v>0</v>
      </c>
      <c r="S59" s="292">
        <v>0</v>
      </c>
      <c r="T59" s="292">
        <f>SUM(U59,AB59)</f>
        <v>318</v>
      </c>
      <c r="U59" s="292">
        <f>SUM(V59:AA59)</f>
        <v>220</v>
      </c>
      <c r="V59" s="292">
        <v>0</v>
      </c>
      <c r="W59" s="292">
        <v>0</v>
      </c>
      <c r="X59" s="292">
        <v>96</v>
      </c>
      <c r="Y59" s="292">
        <v>0</v>
      </c>
      <c r="Z59" s="292">
        <v>0</v>
      </c>
      <c r="AA59" s="292">
        <v>124</v>
      </c>
      <c r="AB59" s="292">
        <f>SUM(AC59:AH59)</f>
        <v>98</v>
      </c>
      <c r="AC59" s="292">
        <v>0</v>
      </c>
      <c r="AD59" s="292">
        <v>0</v>
      </c>
      <c r="AE59" s="292">
        <v>1</v>
      </c>
      <c r="AF59" s="292">
        <v>0</v>
      </c>
      <c r="AG59" s="292">
        <v>0</v>
      </c>
      <c r="AH59" s="292">
        <v>97</v>
      </c>
      <c r="AI59" s="292">
        <f>SUM(AJ59,AQ59)</f>
        <v>0</v>
      </c>
      <c r="AJ59" s="292">
        <f>SUM(AK59:AP59)</f>
        <v>0</v>
      </c>
      <c r="AK59" s="292">
        <v>0</v>
      </c>
      <c r="AL59" s="292">
        <v>0</v>
      </c>
      <c r="AM59" s="292">
        <v>0</v>
      </c>
      <c r="AN59" s="292">
        <v>0</v>
      </c>
      <c r="AO59" s="292">
        <v>0</v>
      </c>
      <c r="AP59" s="292">
        <v>0</v>
      </c>
      <c r="AQ59" s="292">
        <f>SUM(AR59:AW59)</f>
        <v>0</v>
      </c>
      <c r="AR59" s="292">
        <v>0</v>
      </c>
      <c r="AS59" s="292">
        <v>0</v>
      </c>
      <c r="AT59" s="292">
        <v>0</v>
      </c>
      <c r="AU59" s="292">
        <v>0</v>
      </c>
      <c r="AV59" s="292">
        <v>0</v>
      </c>
      <c r="AW59" s="292">
        <v>0</v>
      </c>
      <c r="AX59" s="292">
        <f>SUM(AY59,BF59)</f>
        <v>0</v>
      </c>
      <c r="AY59" s="292">
        <f>SUM(AZ59:BE59)</f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2">
        <v>0</v>
      </c>
      <c r="BF59" s="292">
        <f>SUM(BG59:BL59)</f>
        <v>0</v>
      </c>
      <c r="BG59" s="292">
        <v>0</v>
      </c>
      <c r="BH59" s="292">
        <v>0</v>
      </c>
      <c r="BI59" s="292">
        <v>0</v>
      </c>
      <c r="BJ59" s="292">
        <v>0</v>
      </c>
      <c r="BK59" s="292">
        <v>0</v>
      </c>
      <c r="BL59" s="292">
        <v>0</v>
      </c>
      <c r="BM59" s="292">
        <f>SUM(BN59,BU59)</f>
        <v>0</v>
      </c>
      <c r="BN59" s="292">
        <f>SUM(BO59:BT59)</f>
        <v>0</v>
      </c>
      <c r="BO59" s="292"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f>SUM(BV59:CA59)</f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2">
        <f>SUM(CC59,CJ59)</f>
        <v>0</v>
      </c>
      <c r="CC59" s="292">
        <f>SUM(CD59:CI59)</f>
        <v>0</v>
      </c>
      <c r="CD59" s="292">
        <v>0</v>
      </c>
      <c r="CE59" s="292">
        <v>0</v>
      </c>
      <c r="CF59" s="292">
        <v>0</v>
      </c>
      <c r="CG59" s="292">
        <v>0</v>
      </c>
      <c r="CH59" s="292">
        <v>0</v>
      </c>
      <c r="CI59" s="292">
        <v>0</v>
      </c>
      <c r="CJ59" s="292">
        <f>SUM(CK59:CP59)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f>SUM(CR59,CY59)</f>
        <v>647</v>
      </c>
      <c r="CR59" s="292">
        <f>SUM(CS59:CX59)</f>
        <v>647</v>
      </c>
      <c r="CS59" s="292">
        <v>0</v>
      </c>
      <c r="CT59" s="292">
        <v>0</v>
      </c>
      <c r="CU59" s="292">
        <v>0</v>
      </c>
      <c r="CV59" s="292">
        <v>647</v>
      </c>
      <c r="CW59" s="292">
        <v>0</v>
      </c>
      <c r="CX59" s="292">
        <v>0</v>
      </c>
      <c r="CY59" s="292">
        <f>SUM(CZ59:DE59)</f>
        <v>0</v>
      </c>
      <c r="CZ59" s="292">
        <v>0</v>
      </c>
      <c r="DA59" s="292">
        <v>0</v>
      </c>
      <c r="DB59" s="292">
        <v>0</v>
      </c>
      <c r="DC59" s="292">
        <v>0</v>
      </c>
      <c r="DD59" s="292">
        <v>0</v>
      </c>
      <c r="DE59" s="292">
        <v>0</v>
      </c>
      <c r="DF59" s="292">
        <f>SUM(DG59,DN59)</f>
        <v>0</v>
      </c>
      <c r="DG59" s="292">
        <f>SUM(DH59:DM59)</f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f>SUM(DO59:DT59)</f>
        <v>0</v>
      </c>
      <c r="DO59" s="292">
        <v>0</v>
      </c>
      <c r="DP59" s="292">
        <v>0</v>
      </c>
      <c r="DQ59" s="292">
        <v>0</v>
      </c>
      <c r="DR59" s="292">
        <v>0</v>
      </c>
      <c r="DS59" s="292">
        <v>0</v>
      </c>
      <c r="DT59" s="292">
        <v>0</v>
      </c>
      <c r="DU59" s="292">
        <f>SUM(DV59:DY59)</f>
        <v>0</v>
      </c>
      <c r="DV59" s="292">
        <v>0</v>
      </c>
      <c r="DW59" s="292">
        <v>0</v>
      </c>
      <c r="DX59" s="292">
        <v>0</v>
      </c>
      <c r="DY59" s="292">
        <v>0</v>
      </c>
      <c r="DZ59" s="292">
        <f>SUM(EA59,EH59)</f>
        <v>0</v>
      </c>
      <c r="EA59" s="292">
        <f>SUM(EB59:EG59)</f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f>SUM(EI59:EN59)</f>
        <v>0</v>
      </c>
      <c r="EI59" s="292">
        <v>0</v>
      </c>
      <c r="EJ59" s="292">
        <v>0</v>
      </c>
      <c r="EK59" s="292">
        <v>0</v>
      </c>
      <c r="EL59" s="292">
        <v>0</v>
      </c>
      <c r="EM59" s="292">
        <v>0</v>
      </c>
      <c r="EN59" s="292">
        <v>0</v>
      </c>
    </row>
    <row r="60" spans="1:144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SUM(E60,T60,AI60,AX60,BM60,CB60,CQ60,DF60,DU60,DZ60)</f>
        <v>853</v>
      </c>
      <c r="E60" s="292">
        <f>SUM(F60,M60)</f>
        <v>679</v>
      </c>
      <c r="F60" s="292">
        <f>SUM(G60:L60)</f>
        <v>656</v>
      </c>
      <c r="G60" s="292">
        <v>0</v>
      </c>
      <c r="H60" s="292">
        <v>581</v>
      </c>
      <c r="I60" s="292">
        <v>17</v>
      </c>
      <c r="J60" s="292">
        <v>0</v>
      </c>
      <c r="K60" s="292">
        <v>0</v>
      </c>
      <c r="L60" s="292">
        <v>58</v>
      </c>
      <c r="M60" s="292">
        <f>SUM(N60:S60)</f>
        <v>23</v>
      </c>
      <c r="N60" s="292">
        <v>0</v>
      </c>
      <c r="O60" s="292">
        <v>1</v>
      </c>
      <c r="P60" s="292">
        <v>0</v>
      </c>
      <c r="Q60" s="292">
        <v>0</v>
      </c>
      <c r="R60" s="292">
        <v>0</v>
      </c>
      <c r="S60" s="292">
        <v>22</v>
      </c>
      <c r="T60" s="292">
        <f>SUM(U60,AB60)</f>
        <v>0</v>
      </c>
      <c r="U60" s="292">
        <f>SUM(V60:AA60)</f>
        <v>0</v>
      </c>
      <c r="V60" s="292">
        <v>0</v>
      </c>
      <c r="W60" s="292">
        <v>0</v>
      </c>
      <c r="X60" s="292">
        <v>0</v>
      </c>
      <c r="Y60" s="292">
        <v>0</v>
      </c>
      <c r="Z60" s="292">
        <v>0</v>
      </c>
      <c r="AA60" s="292">
        <v>0</v>
      </c>
      <c r="AB60" s="292">
        <f>SUM(AC60:AH60)</f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f>SUM(AJ60,AQ60)</f>
        <v>0</v>
      </c>
      <c r="AJ60" s="292">
        <f>SUM(AK60:AP60)</f>
        <v>0</v>
      </c>
      <c r="AK60" s="292">
        <v>0</v>
      </c>
      <c r="AL60" s="292">
        <v>0</v>
      </c>
      <c r="AM60" s="292">
        <v>0</v>
      </c>
      <c r="AN60" s="292">
        <v>0</v>
      </c>
      <c r="AO60" s="292">
        <v>0</v>
      </c>
      <c r="AP60" s="292">
        <v>0</v>
      </c>
      <c r="AQ60" s="292">
        <f>SUM(AR60:AW60)</f>
        <v>0</v>
      </c>
      <c r="AR60" s="292">
        <v>0</v>
      </c>
      <c r="AS60" s="292">
        <v>0</v>
      </c>
      <c r="AT60" s="292">
        <v>0</v>
      </c>
      <c r="AU60" s="292">
        <v>0</v>
      </c>
      <c r="AV60" s="292">
        <v>0</v>
      </c>
      <c r="AW60" s="292">
        <v>0</v>
      </c>
      <c r="AX60" s="292">
        <f>SUM(AY60,BF60)</f>
        <v>0</v>
      </c>
      <c r="AY60" s="292">
        <f>SUM(AZ60:BE60)</f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2">
        <v>0</v>
      </c>
      <c r="BF60" s="292">
        <f>SUM(BG60:BL60)</f>
        <v>0</v>
      </c>
      <c r="BG60" s="292">
        <v>0</v>
      </c>
      <c r="BH60" s="292">
        <v>0</v>
      </c>
      <c r="BI60" s="292">
        <v>0</v>
      </c>
      <c r="BJ60" s="292">
        <v>0</v>
      </c>
      <c r="BK60" s="292">
        <v>0</v>
      </c>
      <c r="BL60" s="292">
        <v>0</v>
      </c>
      <c r="BM60" s="292">
        <f>SUM(BN60,BU60)</f>
        <v>0</v>
      </c>
      <c r="BN60" s="292">
        <f>SUM(BO60:BT60)</f>
        <v>0</v>
      </c>
      <c r="BO60" s="292"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f>SUM(BV60:CA60)</f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2">
        <f>SUM(CC60,CJ60)</f>
        <v>0</v>
      </c>
      <c r="CC60" s="292">
        <f>SUM(CD60:CI60)</f>
        <v>0</v>
      </c>
      <c r="CD60" s="292">
        <v>0</v>
      </c>
      <c r="CE60" s="292">
        <v>0</v>
      </c>
      <c r="CF60" s="292">
        <v>0</v>
      </c>
      <c r="CG60" s="292">
        <v>0</v>
      </c>
      <c r="CH60" s="292">
        <v>0</v>
      </c>
      <c r="CI60" s="292">
        <v>0</v>
      </c>
      <c r="CJ60" s="292">
        <f>SUM(CK60:CP60)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f>SUM(CR60,CY60)</f>
        <v>174</v>
      </c>
      <c r="CR60" s="292">
        <f>SUM(CS60:CX60)</f>
        <v>174</v>
      </c>
      <c r="CS60" s="292">
        <v>0</v>
      </c>
      <c r="CT60" s="292">
        <v>0</v>
      </c>
      <c r="CU60" s="292">
        <v>0</v>
      </c>
      <c r="CV60" s="292">
        <v>174</v>
      </c>
      <c r="CW60" s="292">
        <v>0</v>
      </c>
      <c r="CX60" s="292">
        <v>0</v>
      </c>
      <c r="CY60" s="292">
        <f>SUM(CZ60:DE60)</f>
        <v>0</v>
      </c>
      <c r="CZ60" s="292">
        <v>0</v>
      </c>
      <c r="DA60" s="292">
        <v>0</v>
      </c>
      <c r="DB60" s="292">
        <v>0</v>
      </c>
      <c r="DC60" s="292">
        <v>0</v>
      </c>
      <c r="DD60" s="292">
        <v>0</v>
      </c>
      <c r="DE60" s="292">
        <v>0</v>
      </c>
      <c r="DF60" s="292">
        <f>SUM(DG60,DN60)</f>
        <v>0</v>
      </c>
      <c r="DG60" s="292">
        <f>SUM(DH60:DM60)</f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f>SUM(DO60:DT60)</f>
        <v>0</v>
      </c>
      <c r="DO60" s="292">
        <v>0</v>
      </c>
      <c r="DP60" s="292">
        <v>0</v>
      </c>
      <c r="DQ60" s="292">
        <v>0</v>
      </c>
      <c r="DR60" s="292">
        <v>0</v>
      </c>
      <c r="DS60" s="292">
        <v>0</v>
      </c>
      <c r="DT60" s="292">
        <v>0</v>
      </c>
      <c r="DU60" s="292">
        <f>SUM(DV60:DY60)</f>
        <v>0</v>
      </c>
      <c r="DV60" s="292">
        <v>0</v>
      </c>
      <c r="DW60" s="292">
        <v>0</v>
      </c>
      <c r="DX60" s="292">
        <v>0</v>
      </c>
      <c r="DY60" s="292">
        <v>0</v>
      </c>
      <c r="DZ60" s="292">
        <f>SUM(EA60,EH60)</f>
        <v>0</v>
      </c>
      <c r="EA60" s="292">
        <f>SUM(EB60:EG60)</f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f>SUM(EI60:EN60)</f>
        <v>0</v>
      </c>
      <c r="EI60" s="292">
        <v>0</v>
      </c>
      <c r="EJ60" s="292">
        <v>0</v>
      </c>
      <c r="EK60" s="292">
        <v>0</v>
      </c>
      <c r="EL60" s="292">
        <v>0</v>
      </c>
      <c r="EM60" s="292">
        <v>0</v>
      </c>
      <c r="EN60" s="292">
        <v>0</v>
      </c>
    </row>
    <row r="61" spans="1:144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SUM(E61,T61,AI61,AX61,BM61,CB61,CQ61,DF61,DU61,DZ61)</f>
        <v>1854</v>
      </c>
      <c r="E61" s="292">
        <f>SUM(F61,M61)</f>
        <v>1302</v>
      </c>
      <c r="F61" s="292">
        <f>SUM(G61:L61)</f>
        <v>1302</v>
      </c>
      <c r="G61" s="292">
        <v>0</v>
      </c>
      <c r="H61" s="292">
        <v>1302</v>
      </c>
      <c r="I61" s="292">
        <v>0</v>
      </c>
      <c r="J61" s="292">
        <v>0</v>
      </c>
      <c r="K61" s="292">
        <v>0</v>
      </c>
      <c r="L61" s="292">
        <v>0</v>
      </c>
      <c r="M61" s="292">
        <f>SUM(N61:S61)</f>
        <v>0</v>
      </c>
      <c r="N61" s="292">
        <v>0</v>
      </c>
      <c r="O61" s="292">
        <v>0</v>
      </c>
      <c r="P61" s="292">
        <v>0</v>
      </c>
      <c r="Q61" s="292">
        <v>0</v>
      </c>
      <c r="R61" s="292">
        <v>0</v>
      </c>
      <c r="S61" s="292">
        <v>0</v>
      </c>
      <c r="T61" s="292">
        <f>SUM(U61,AB61)</f>
        <v>0</v>
      </c>
      <c r="U61" s="292">
        <f>SUM(V61:AA61)</f>
        <v>0</v>
      </c>
      <c r="V61" s="292">
        <v>0</v>
      </c>
      <c r="W61" s="292">
        <v>0</v>
      </c>
      <c r="X61" s="292">
        <v>0</v>
      </c>
      <c r="Y61" s="292">
        <v>0</v>
      </c>
      <c r="Z61" s="292">
        <v>0</v>
      </c>
      <c r="AA61" s="292">
        <v>0</v>
      </c>
      <c r="AB61" s="292">
        <f>SUM(AC61:AH61)</f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f>SUM(AJ61,AQ61)</f>
        <v>0</v>
      </c>
      <c r="AJ61" s="292">
        <f>SUM(AK61:AP61)</f>
        <v>0</v>
      </c>
      <c r="AK61" s="292">
        <v>0</v>
      </c>
      <c r="AL61" s="292">
        <v>0</v>
      </c>
      <c r="AM61" s="292">
        <v>0</v>
      </c>
      <c r="AN61" s="292">
        <v>0</v>
      </c>
      <c r="AO61" s="292">
        <v>0</v>
      </c>
      <c r="AP61" s="292">
        <v>0</v>
      </c>
      <c r="AQ61" s="292">
        <f>SUM(AR61:AW61)</f>
        <v>0</v>
      </c>
      <c r="AR61" s="292">
        <v>0</v>
      </c>
      <c r="AS61" s="292">
        <v>0</v>
      </c>
      <c r="AT61" s="292">
        <v>0</v>
      </c>
      <c r="AU61" s="292">
        <v>0</v>
      </c>
      <c r="AV61" s="292">
        <v>0</v>
      </c>
      <c r="AW61" s="292">
        <v>0</v>
      </c>
      <c r="AX61" s="292">
        <f>SUM(AY61,BF61)</f>
        <v>0</v>
      </c>
      <c r="AY61" s="292">
        <f>SUM(AZ61:BE61)</f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2">
        <v>0</v>
      </c>
      <c r="BF61" s="292">
        <f>SUM(BG61:BL61)</f>
        <v>0</v>
      </c>
      <c r="BG61" s="292">
        <v>0</v>
      </c>
      <c r="BH61" s="292">
        <v>0</v>
      </c>
      <c r="BI61" s="292">
        <v>0</v>
      </c>
      <c r="BJ61" s="292">
        <v>0</v>
      </c>
      <c r="BK61" s="292">
        <v>0</v>
      </c>
      <c r="BL61" s="292">
        <v>0</v>
      </c>
      <c r="BM61" s="292">
        <f>SUM(BN61,BU61)</f>
        <v>0</v>
      </c>
      <c r="BN61" s="292">
        <f>SUM(BO61:BT61)</f>
        <v>0</v>
      </c>
      <c r="BO61" s="292"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f>SUM(BV61:CA61)</f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2">
        <f>SUM(CC61,CJ61)</f>
        <v>0</v>
      </c>
      <c r="CC61" s="292">
        <f>SUM(CD61:CI61)</f>
        <v>0</v>
      </c>
      <c r="CD61" s="292">
        <v>0</v>
      </c>
      <c r="CE61" s="292">
        <v>0</v>
      </c>
      <c r="CF61" s="292">
        <v>0</v>
      </c>
      <c r="CG61" s="292">
        <v>0</v>
      </c>
      <c r="CH61" s="292">
        <v>0</v>
      </c>
      <c r="CI61" s="292">
        <v>0</v>
      </c>
      <c r="CJ61" s="292">
        <f>SUM(CK61:CP61)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f>SUM(CR61,CY61)</f>
        <v>398</v>
      </c>
      <c r="CR61" s="292">
        <f>SUM(CS61:CX61)</f>
        <v>398</v>
      </c>
      <c r="CS61" s="292">
        <v>0</v>
      </c>
      <c r="CT61" s="292">
        <v>0</v>
      </c>
      <c r="CU61" s="292">
        <v>0</v>
      </c>
      <c r="CV61" s="292">
        <v>394</v>
      </c>
      <c r="CW61" s="292">
        <v>4</v>
      </c>
      <c r="CX61" s="292">
        <v>0</v>
      </c>
      <c r="CY61" s="292">
        <f>SUM(CZ61:DE61)</f>
        <v>0</v>
      </c>
      <c r="CZ61" s="292">
        <v>0</v>
      </c>
      <c r="DA61" s="292">
        <v>0</v>
      </c>
      <c r="DB61" s="292">
        <v>0</v>
      </c>
      <c r="DC61" s="292">
        <v>0</v>
      </c>
      <c r="DD61" s="292">
        <v>0</v>
      </c>
      <c r="DE61" s="292">
        <v>0</v>
      </c>
      <c r="DF61" s="292">
        <f>SUM(DG61,DN61)</f>
        <v>154</v>
      </c>
      <c r="DG61" s="292">
        <f>SUM(DH61:DM61)</f>
        <v>154</v>
      </c>
      <c r="DH61" s="292">
        <v>0</v>
      </c>
      <c r="DI61" s="292">
        <v>0</v>
      </c>
      <c r="DJ61" s="292">
        <v>47</v>
      </c>
      <c r="DK61" s="292">
        <v>0</v>
      </c>
      <c r="DL61" s="292">
        <v>0</v>
      </c>
      <c r="DM61" s="292">
        <v>107</v>
      </c>
      <c r="DN61" s="292">
        <f>SUM(DO61:DT61)</f>
        <v>0</v>
      </c>
      <c r="DO61" s="292">
        <v>0</v>
      </c>
      <c r="DP61" s="292">
        <v>0</v>
      </c>
      <c r="DQ61" s="292">
        <v>0</v>
      </c>
      <c r="DR61" s="292">
        <v>0</v>
      </c>
      <c r="DS61" s="292">
        <v>0</v>
      </c>
      <c r="DT61" s="292">
        <v>0</v>
      </c>
      <c r="DU61" s="292">
        <f>SUM(DV61:DY61)</f>
        <v>0</v>
      </c>
      <c r="DV61" s="292">
        <v>0</v>
      </c>
      <c r="DW61" s="292">
        <v>0</v>
      </c>
      <c r="DX61" s="292">
        <v>0</v>
      </c>
      <c r="DY61" s="292">
        <v>0</v>
      </c>
      <c r="DZ61" s="292">
        <f>SUM(EA61,EH61)</f>
        <v>0</v>
      </c>
      <c r="EA61" s="292">
        <f>SUM(EB61:EG61)</f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f>SUM(EI61:EN61)</f>
        <v>0</v>
      </c>
      <c r="EI61" s="292">
        <v>0</v>
      </c>
      <c r="EJ61" s="292">
        <v>0</v>
      </c>
      <c r="EK61" s="292">
        <v>0</v>
      </c>
      <c r="EL61" s="292">
        <v>0</v>
      </c>
      <c r="EM61" s="292">
        <v>0</v>
      </c>
      <c r="EN61" s="292">
        <v>0</v>
      </c>
    </row>
    <row r="62" spans="1:144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SUM(E62,T62,AI62,AX62,BM62,CB62,CQ62,DF62,DU62,DZ62)</f>
        <v>3501</v>
      </c>
      <c r="E62" s="292">
        <f>SUM(F62,M62)</f>
        <v>2650</v>
      </c>
      <c r="F62" s="292">
        <f>SUM(G62:L62)</f>
        <v>2037</v>
      </c>
      <c r="G62" s="292">
        <v>0</v>
      </c>
      <c r="H62" s="292">
        <v>2037</v>
      </c>
      <c r="I62" s="292">
        <v>0</v>
      </c>
      <c r="J62" s="292">
        <v>0</v>
      </c>
      <c r="K62" s="292">
        <v>0</v>
      </c>
      <c r="L62" s="292">
        <v>0</v>
      </c>
      <c r="M62" s="292">
        <f>SUM(N62:S62)</f>
        <v>613</v>
      </c>
      <c r="N62" s="292">
        <v>0</v>
      </c>
      <c r="O62" s="292">
        <v>613</v>
      </c>
      <c r="P62" s="292">
        <v>0</v>
      </c>
      <c r="Q62" s="292">
        <v>0</v>
      </c>
      <c r="R62" s="292">
        <v>0</v>
      </c>
      <c r="S62" s="292">
        <v>0</v>
      </c>
      <c r="T62" s="292">
        <f>SUM(U62,AB62)</f>
        <v>280</v>
      </c>
      <c r="U62" s="292">
        <f>SUM(V62:AA62)</f>
        <v>69</v>
      </c>
      <c r="V62" s="292">
        <v>0</v>
      </c>
      <c r="W62" s="292">
        <v>0</v>
      </c>
      <c r="X62" s="292">
        <v>0</v>
      </c>
      <c r="Y62" s="292">
        <v>69</v>
      </c>
      <c r="Z62" s="292">
        <v>0</v>
      </c>
      <c r="AA62" s="292">
        <v>0</v>
      </c>
      <c r="AB62" s="292">
        <f>SUM(AC62:AH62)</f>
        <v>211</v>
      </c>
      <c r="AC62" s="292">
        <v>0</v>
      </c>
      <c r="AD62" s="292">
        <v>0</v>
      </c>
      <c r="AE62" s="292">
        <v>0</v>
      </c>
      <c r="AF62" s="292">
        <v>211</v>
      </c>
      <c r="AG62" s="292">
        <v>0</v>
      </c>
      <c r="AH62" s="292">
        <v>0</v>
      </c>
      <c r="AI62" s="292">
        <f>SUM(AJ62,AQ62)</f>
        <v>0</v>
      </c>
      <c r="AJ62" s="292">
        <f>SUM(AK62:AP62)</f>
        <v>0</v>
      </c>
      <c r="AK62" s="292">
        <v>0</v>
      </c>
      <c r="AL62" s="292">
        <v>0</v>
      </c>
      <c r="AM62" s="292">
        <v>0</v>
      </c>
      <c r="AN62" s="292">
        <v>0</v>
      </c>
      <c r="AO62" s="292">
        <v>0</v>
      </c>
      <c r="AP62" s="292">
        <v>0</v>
      </c>
      <c r="AQ62" s="292">
        <f>SUM(AR62:AW62)</f>
        <v>0</v>
      </c>
      <c r="AR62" s="292">
        <v>0</v>
      </c>
      <c r="AS62" s="292">
        <v>0</v>
      </c>
      <c r="AT62" s="292">
        <v>0</v>
      </c>
      <c r="AU62" s="292">
        <v>0</v>
      </c>
      <c r="AV62" s="292">
        <v>0</v>
      </c>
      <c r="AW62" s="292">
        <v>0</v>
      </c>
      <c r="AX62" s="292">
        <f>SUM(AY62,BF62)</f>
        <v>0</v>
      </c>
      <c r="AY62" s="292">
        <f>SUM(AZ62:BE62)</f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2">
        <v>0</v>
      </c>
      <c r="BF62" s="292">
        <f>SUM(BG62:BL62)</f>
        <v>0</v>
      </c>
      <c r="BG62" s="292">
        <v>0</v>
      </c>
      <c r="BH62" s="292">
        <v>0</v>
      </c>
      <c r="BI62" s="292">
        <v>0</v>
      </c>
      <c r="BJ62" s="292">
        <v>0</v>
      </c>
      <c r="BK62" s="292">
        <v>0</v>
      </c>
      <c r="BL62" s="292">
        <v>0</v>
      </c>
      <c r="BM62" s="292">
        <f>SUM(BN62,BU62)</f>
        <v>0</v>
      </c>
      <c r="BN62" s="292">
        <f>SUM(BO62:BT62)</f>
        <v>0</v>
      </c>
      <c r="BO62" s="292"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f>SUM(BV62:CA62)</f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2">
        <f>SUM(CC62,CJ62)</f>
        <v>0</v>
      </c>
      <c r="CC62" s="292">
        <f>SUM(CD62:CI62)</f>
        <v>0</v>
      </c>
      <c r="CD62" s="292">
        <v>0</v>
      </c>
      <c r="CE62" s="292">
        <v>0</v>
      </c>
      <c r="CF62" s="292">
        <v>0</v>
      </c>
      <c r="CG62" s="292">
        <v>0</v>
      </c>
      <c r="CH62" s="292">
        <v>0</v>
      </c>
      <c r="CI62" s="292">
        <v>0</v>
      </c>
      <c r="CJ62" s="292">
        <f>SUM(CK62:CP62)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f>SUM(CR62,CY62)</f>
        <v>351</v>
      </c>
      <c r="CR62" s="292">
        <f>SUM(CS62:CX62)</f>
        <v>162</v>
      </c>
      <c r="CS62" s="292">
        <v>0</v>
      </c>
      <c r="CT62" s="292">
        <v>0</v>
      </c>
      <c r="CU62" s="292">
        <v>90</v>
      </c>
      <c r="CV62" s="292">
        <v>67</v>
      </c>
      <c r="CW62" s="292">
        <v>5</v>
      </c>
      <c r="CX62" s="292">
        <v>0</v>
      </c>
      <c r="CY62" s="292">
        <f>SUM(CZ62:DE62)</f>
        <v>189</v>
      </c>
      <c r="CZ62" s="292">
        <v>0</v>
      </c>
      <c r="DA62" s="292">
        <v>102</v>
      </c>
      <c r="DB62" s="292">
        <v>55</v>
      </c>
      <c r="DC62" s="292">
        <v>32</v>
      </c>
      <c r="DD62" s="292">
        <v>0</v>
      </c>
      <c r="DE62" s="292">
        <v>0</v>
      </c>
      <c r="DF62" s="292">
        <f>SUM(DG62,DN62)</f>
        <v>220</v>
      </c>
      <c r="DG62" s="292">
        <f>SUM(DH62:DM62)</f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f>SUM(DO62:DT62)</f>
        <v>220</v>
      </c>
      <c r="DO62" s="292">
        <v>0</v>
      </c>
      <c r="DP62" s="292">
        <v>0</v>
      </c>
      <c r="DQ62" s="292">
        <v>39</v>
      </c>
      <c r="DR62" s="292">
        <v>0</v>
      </c>
      <c r="DS62" s="292">
        <v>0</v>
      </c>
      <c r="DT62" s="292">
        <v>181</v>
      </c>
      <c r="DU62" s="292">
        <f>SUM(DV62:DY62)</f>
        <v>0</v>
      </c>
      <c r="DV62" s="292">
        <v>0</v>
      </c>
      <c r="DW62" s="292">
        <v>0</v>
      </c>
      <c r="DX62" s="292">
        <v>0</v>
      </c>
      <c r="DY62" s="292">
        <v>0</v>
      </c>
      <c r="DZ62" s="292">
        <f>SUM(EA62,EH62)</f>
        <v>0</v>
      </c>
      <c r="EA62" s="292">
        <f>SUM(EB62:EG62)</f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f>SUM(EI62:EN62)</f>
        <v>0</v>
      </c>
      <c r="EI62" s="292">
        <v>0</v>
      </c>
      <c r="EJ62" s="292">
        <v>0</v>
      </c>
      <c r="EK62" s="292">
        <v>0</v>
      </c>
      <c r="EL62" s="292">
        <v>0</v>
      </c>
      <c r="EM62" s="292">
        <v>0</v>
      </c>
      <c r="EN62" s="292">
        <v>0</v>
      </c>
    </row>
    <row r="63" spans="1:144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SUM(E63,T63,AI63,AX63,BM63,CB63,CQ63,DF63,DU63,DZ63)</f>
        <v>77</v>
      </c>
      <c r="E63" s="292">
        <f>SUM(F63,M63)</f>
        <v>65</v>
      </c>
      <c r="F63" s="292">
        <f>SUM(G63:L63)</f>
        <v>65</v>
      </c>
      <c r="G63" s="292">
        <v>0</v>
      </c>
      <c r="H63" s="292">
        <v>65</v>
      </c>
      <c r="I63" s="292">
        <v>0</v>
      </c>
      <c r="J63" s="292">
        <v>0</v>
      </c>
      <c r="K63" s="292">
        <v>0</v>
      </c>
      <c r="L63" s="292">
        <v>0</v>
      </c>
      <c r="M63" s="292">
        <f>SUM(N63:S63)</f>
        <v>0</v>
      </c>
      <c r="N63" s="292">
        <v>0</v>
      </c>
      <c r="O63" s="292">
        <v>0</v>
      </c>
      <c r="P63" s="292">
        <v>0</v>
      </c>
      <c r="Q63" s="292">
        <v>0</v>
      </c>
      <c r="R63" s="292">
        <v>0</v>
      </c>
      <c r="S63" s="292">
        <v>0</v>
      </c>
      <c r="T63" s="292">
        <f>SUM(U63,AB63)</f>
        <v>0</v>
      </c>
      <c r="U63" s="292">
        <f>SUM(V63:AA63)</f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v>0</v>
      </c>
      <c r="AA63" s="292">
        <v>0</v>
      </c>
      <c r="AB63" s="292">
        <f>SUM(AC63:AH63)</f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f>SUM(AJ63,AQ63)</f>
        <v>0</v>
      </c>
      <c r="AJ63" s="292">
        <f>SUM(AK63:AP63)</f>
        <v>0</v>
      </c>
      <c r="AK63" s="292">
        <v>0</v>
      </c>
      <c r="AL63" s="292">
        <v>0</v>
      </c>
      <c r="AM63" s="292">
        <v>0</v>
      </c>
      <c r="AN63" s="292">
        <v>0</v>
      </c>
      <c r="AO63" s="292">
        <v>0</v>
      </c>
      <c r="AP63" s="292">
        <v>0</v>
      </c>
      <c r="AQ63" s="292">
        <f>SUM(AR63:AW63)</f>
        <v>0</v>
      </c>
      <c r="AR63" s="292">
        <v>0</v>
      </c>
      <c r="AS63" s="292">
        <v>0</v>
      </c>
      <c r="AT63" s="292">
        <v>0</v>
      </c>
      <c r="AU63" s="292">
        <v>0</v>
      </c>
      <c r="AV63" s="292">
        <v>0</v>
      </c>
      <c r="AW63" s="292">
        <v>0</v>
      </c>
      <c r="AX63" s="292">
        <f>SUM(AY63,BF63)</f>
        <v>0</v>
      </c>
      <c r="AY63" s="292">
        <f>SUM(AZ63:BE63)</f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2">
        <v>0</v>
      </c>
      <c r="BF63" s="292">
        <f>SUM(BG63:BL63)</f>
        <v>0</v>
      </c>
      <c r="BG63" s="292">
        <v>0</v>
      </c>
      <c r="BH63" s="292">
        <v>0</v>
      </c>
      <c r="BI63" s="292">
        <v>0</v>
      </c>
      <c r="BJ63" s="292">
        <v>0</v>
      </c>
      <c r="BK63" s="292">
        <v>0</v>
      </c>
      <c r="BL63" s="292">
        <v>0</v>
      </c>
      <c r="BM63" s="292">
        <f>SUM(BN63,BU63)</f>
        <v>0</v>
      </c>
      <c r="BN63" s="292">
        <f>SUM(BO63:BT63)</f>
        <v>0</v>
      </c>
      <c r="BO63" s="292"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f>SUM(BV63:CA63)</f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2">
        <f>SUM(CC63,CJ63)</f>
        <v>0</v>
      </c>
      <c r="CC63" s="292">
        <f>SUM(CD63:CI63)</f>
        <v>0</v>
      </c>
      <c r="CD63" s="292">
        <v>0</v>
      </c>
      <c r="CE63" s="292">
        <v>0</v>
      </c>
      <c r="CF63" s="292">
        <v>0</v>
      </c>
      <c r="CG63" s="292">
        <v>0</v>
      </c>
      <c r="CH63" s="292">
        <v>0</v>
      </c>
      <c r="CI63" s="292">
        <v>0</v>
      </c>
      <c r="CJ63" s="292">
        <f>SUM(CK63:CP63)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f>SUM(CR63,CY63)</f>
        <v>0</v>
      </c>
      <c r="CR63" s="292">
        <f>SUM(CS63:CX63)</f>
        <v>0</v>
      </c>
      <c r="CS63" s="292">
        <v>0</v>
      </c>
      <c r="CT63" s="292">
        <v>0</v>
      </c>
      <c r="CU63" s="292">
        <v>0</v>
      </c>
      <c r="CV63" s="292">
        <v>0</v>
      </c>
      <c r="CW63" s="292">
        <v>0</v>
      </c>
      <c r="CX63" s="292">
        <v>0</v>
      </c>
      <c r="CY63" s="292">
        <f>SUM(CZ63:DE63)</f>
        <v>0</v>
      </c>
      <c r="CZ63" s="292">
        <v>0</v>
      </c>
      <c r="DA63" s="292">
        <v>0</v>
      </c>
      <c r="DB63" s="292">
        <v>0</v>
      </c>
      <c r="DC63" s="292">
        <v>0</v>
      </c>
      <c r="DD63" s="292">
        <v>0</v>
      </c>
      <c r="DE63" s="292">
        <v>0</v>
      </c>
      <c r="DF63" s="292">
        <f>SUM(DG63,DN63)</f>
        <v>8</v>
      </c>
      <c r="DG63" s="292">
        <f>SUM(DH63:DM63)</f>
        <v>8</v>
      </c>
      <c r="DH63" s="292">
        <v>0</v>
      </c>
      <c r="DI63" s="292">
        <v>0</v>
      </c>
      <c r="DJ63" s="292">
        <v>0</v>
      </c>
      <c r="DK63" s="292">
        <v>8</v>
      </c>
      <c r="DL63" s="292">
        <v>0</v>
      </c>
      <c r="DM63" s="292">
        <v>0</v>
      </c>
      <c r="DN63" s="292">
        <f>SUM(DO63:DT63)</f>
        <v>0</v>
      </c>
      <c r="DO63" s="292">
        <v>0</v>
      </c>
      <c r="DP63" s="292">
        <v>0</v>
      </c>
      <c r="DQ63" s="292">
        <v>0</v>
      </c>
      <c r="DR63" s="292">
        <v>0</v>
      </c>
      <c r="DS63" s="292">
        <v>0</v>
      </c>
      <c r="DT63" s="292">
        <v>0</v>
      </c>
      <c r="DU63" s="292">
        <f>SUM(DV63:DY63)</f>
        <v>0</v>
      </c>
      <c r="DV63" s="292">
        <v>0</v>
      </c>
      <c r="DW63" s="292">
        <v>0</v>
      </c>
      <c r="DX63" s="292">
        <v>0</v>
      </c>
      <c r="DY63" s="292">
        <v>0</v>
      </c>
      <c r="DZ63" s="292">
        <f>SUM(EA63,EH63)</f>
        <v>4</v>
      </c>
      <c r="EA63" s="292">
        <f>SUM(EB63:EG63)</f>
        <v>4</v>
      </c>
      <c r="EB63" s="292">
        <v>0</v>
      </c>
      <c r="EC63" s="292">
        <v>0</v>
      </c>
      <c r="ED63" s="292">
        <v>4</v>
      </c>
      <c r="EE63" s="292">
        <v>0</v>
      </c>
      <c r="EF63" s="292">
        <v>0</v>
      </c>
      <c r="EG63" s="292">
        <v>0</v>
      </c>
      <c r="EH63" s="292">
        <f>SUM(EI63:EN63)</f>
        <v>0</v>
      </c>
      <c r="EI63" s="292">
        <v>0</v>
      </c>
      <c r="EJ63" s="292">
        <v>0</v>
      </c>
      <c r="EK63" s="292">
        <v>0</v>
      </c>
      <c r="EL63" s="292">
        <v>0</v>
      </c>
      <c r="EM63" s="292">
        <v>0</v>
      </c>
      <c r="EN63" s="292">
        <v>0</v>
      </c>
    </row>
    <row r="64" spans="1:144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SUM(E64,T64,AI64,AX64,BM64,CB64,CQ64,DF64,DU64,DZ64)</f>
        <v>1713</v>
      </c>
      <c r="E64" s="292">
        <f>SUM(F64,M64)</f>
        <v>1236</v>
      </c>
      <c r="F64" s="292">
        <f>SUM(G64:L64)</f>
        <v>626</v>
      </c>
      <c r="G64" s="292">
        <v>0</v>
      </c>
      <c r="H64" s="292">
        <v>626</v>
      </c>
      <c r="I64" s="292">
        <v>0</v>
      </c>
      <c r="J64" s="292">
        <v>0</v>
      </c>
      <c r="K64" s="292">
        <v>0</v>
      </c>
      <c r="L64" s="292">
        <v>0</v>
      </c>
      <c r="M64" s="292">
        <f>SUM(N64:S64)</f>
        <v>610</v>
      </c>
      <c r="N64" s="292">
        <v>0</v>
      </c>
      <c r="O64" s="292">
        <v>610</v>
      </c>
      <c r="P64" s="292">
        <v>0</v>
      </c>
      <c r="Q64" s="292">
        <v>0</v>
      </c>
      <c r="R64" s="292">
        <v>0</v>
      </c>
      <c r="S64" s="292">
        <v>0</v>
      </c>
      <c r="T64" s="292">
        <f>SUM(U64,AB64)</f>
        <v>0</v>
      </c>
      <c r="U64" s="292">
        <f>SUM(V64:AA64)</f>
        <v>0</v>
      </c>
      <c r="V64" s="292">
        <v>0</v>
      </c>
      <c r="W64" s="292">
        <v>0</v>
      </c>
      <c r="X64" s="292">
        <v>0</v>
      </c>
      <c r="Y64" s="292">
        <v>0</v>
      </c>
      <c r="Z64" s="292">
        <v>0</v>
      </c>
      <c r="AA64" s="292">
        <v>0</v>
      </c>
      <c r="AB64" s="292">
        <f>SUM(AC64:AH64)</f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f>SUM(AJ64,AQ64)</f>
        <v>0</v>
      </c>
      <c r="AJ64" s="292">
        <f>SUM(AK64:AP64)</f>
        <v>0</v>
      </c>
      <c r="AK64" s="292">
        <v>0</v>
      </c>
      <c r="AL64" s="292">
        <v>0</v>
      </c>
      <c r="AM64" s="292">
        <v>0</v>
      </c>
      <c r="AN64" s="292">
        <v>0</v>
      </c>
      <c r="AO64" s="292">
        <v>0</v>
      </c>
      <c r="AP64" s="292">
        <v>0</v>
      </c>
      <c r="AQ64" s="292">
        <f>SUM(AR64:AW64)</f>
        <v>0</v>
      </c>
      <c r="AR64" s="292">
        <v>0</v>
      </c>
      <c r="AS64" s="292">
        <v>0</v>
      </c>
      <c r="AT64" s="292">
        <v>0</v>
      </c>
      <c r="AU64" s="292">
        <v>0</v>
      </c>
      <c r="AV64" s="292">
        <v>0</v>
      </c>
      <c r="AW64" s="292">
        <v>0</v>
      </c>
      <c r="AX64" s="292">
        <f>SUM(AY64,BF64)</f>
        <v>0</v>
      </c>
      <c r="AY64" s="292">
        <f>SUM(AZ64:BE64)</f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2">
        <v>0</v>
      </c>
      <c r="BF64" s="292">
        <f>SUM(BG64:BL64)</f>
        <v>0</v>
      </c>
      <c r="BG64" s="292">
        <v>0</v>
      </c>
      <c r="BH64" s="292">
        <v>0</v>
      </c>
      <c r="BI64" s="292">
        <v>0</v>
      </c>
      <c r="BJ64" s="292">
        <v>0</v>
      </c>
      <c r="BK64" s="292">
        <v>0</v>
      </c>
      <c r="BL64" s="292">
        <v>0</v>
      </c>
      <c r="BM64" s="292">
        <f>SUM(BN64,BU64)</f>
        <v>0</v>
      </c>
      <c r="BN64" s="292">
        <f>SUM(BO64:BT64)</f>
        <v>0</v>
      </c>
      <c r="BO64" s="292"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f>SUM(BV64:CA64)</f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2">
        <f>SUM(CC64,CJ64)</f>
        <v>0</v>
      </c>
      <c r="CC64" s="292">
        <f>SUM(CD64:CI64)</f>
        <v>0</v>
      </c>
      <c r="CD64" s="292">
        <v>0</v>
      </c>
      <c r="CE64" s="292">
        <v>0</v>
      </c>
      <c r="CF64" s="292">
        <v>0</v>
      </c>
      <c r="CG64" s="292">
        <v>0</v>
      </c>
      <c r="CH64" s="292">
        <v>0</v>
      </c>
      <c r="CI64" s="292">
        <v>0</v>
      </c>
      <c r="CJ64" s="292">
        <f>SUM(CK64:CP64)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f>SUM(CR64,CY64)</f>
        <v>52</v>
      </c>
      <c r="CR64" s="292">
        <f>SUM(CS64:CX64)</f>
        <v>39</v>
      </c>
      <c r="CS64" s="292">
        <v>0</v>
      </c>
      <c r="CT64" s="292">
        <v>0</v>
      </c>
      <c r="CU64" s="292">
        <v>0</v>
      </c>
      <c r="CV64" s="292">
        <v>39</v>
      </c>
      <c r="CW64" s="292">
        <v>0</v>
      </c>
      <c r="CX64" s="292">
        <v>0</v>
      </c>
      <c r="CY64" s="292">
        <f>SUM(CZ64:DE64)</f>
        <v>13</v>
      </c>
      <c r="CZ64" s="292">
        <v>0</v>
      </c>
      <c r="DA64" s="292">
        <v>0</v>
      </c>
      <c r="DB64" s="292">
        <v>0</v>
      </c>
      <c r="DC64" s="292">
        <v>13</v>
      </c>
      <c r="DD64" s="292">
        <v>0</v>
      </c>
      <c r="DE64" s="292">
        <v>0</v>
      </c>
      <c r="DF64" s="292">
        <f>SUM(DG64,DN64)</f>
        <v>336</v>
      </c>
      <c r="DG64" s="292">
        <f>SUM(DH64:DM64)</f>
        <v>128</v>
      </c>
      <c r="DH64" s="292">
        <v>0</v>
      </c>
      <c r="DI64" s="292">
        <v>0</v>
      </c>
      <c r="DJ64" s="292">
        <v>128</v>
      </c>
      <c r="DK64" s="292">
        <v>0</v>
      </c>
      <c r="DL64" s="292">
        <v>0</v>
      </c>
      <c r="DM64" s="292">
        <v>0</v>
      </c>
      <c r="DN64" s="292">
        <f>SUM(DO64:DT64)</f>
        <v>208</v>
      </c>
      <c r="DO64" s="292">
        <v>0</v>
      </c>
      <c r="DP64" s="292">
        <v>0</v>
      </c>
      <c r="DQ64" s="292">
        <v>208</v>
      </c>
      <c r="DR64" s="292">
        <v>0</v>
      </c>
      <c r="DS64" s="292">
        <v>0</v>
      </c>
      <c r="DT64" s="292">
        <v>0</v>
      </c>
      <c r="DU64" s="292">
        <f>SUM(DV64:DY64)</f>
        <v>0</v>
      </c>
      <c r="DV64" s="292">
        <v>0</v>
      </c>
      <c r="DW64" s="292">
        <v>0</v>
      </c>
      <c r="DX64" s="292">
        <v>0</v>
      </c>
      <c r="DY64" s="292">
        <v>0</v>
      </c>
      <c r="DZ64" s="292">
        <f>SUM(EA64,EH64)</f>
        <v>89</v>
      </c>
      <c r="EA64" s="292">
        <f>SUM(EB64:EG64)</f>
        <v>4</v>
      </c>
      <c r="EB64" s="292">
        <v>0</v>
      </c>
      <c r="EC64" s="292">
        <v>0</v>
      </c>
      <c r="ED64" s="292">
        <v>4</v>
      </c>
      <c r="EE64" s="292">
        <v>0</v>
      </c>
      <c r="EF64" s="292">
        <v>0</v>
      </c>
      <c r="EG64" s="292">
        <v>0</v>
      </c>
      <c r="EH64" s="292">
        <f>SUM(EI64:EN64)</f>
        <v>85</v>
      </c>
      <c r="EI64" s="292">
        <v>0</v>
      </c>
      <c r="EJ64" s="292">
        <v>0</v>
      </c>
      <c r="EK64" s="292">
        <v>79</v>
      </c>
      <c r="EL64" s="292">
        <v>0</v>
      </c>
      <c r="EM64" s="292">
        <v>0</v>
      </c>
      <c r="EN64" s="292">
        <v>6</v>
      </c>
    </row>
    <row r="65" spans="1:144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SUM(E65,T65,AI65,AX65,BM65,CB65,CQ65,DF65,DU65,DZ65)</f>
        <v>1548</v>
      </c>
      <c r="E65" s="292">
        <f>SUM(F65,M65)</f>
        <v>895</v>
      </c>
      <c r="F65" s="292">
        <f>SUM(G65:L65)</f>
        <v>593</v>
      </c>
      <c r="G65" s="292">
        <v>0</v>
      </c>
      <c r="H65" s="292">
        <v>593</v>
      </c>
      <c r="I65" s="292">
        <v>0</v>
      </c>
      <c r="J65" s="292">
        <v>0</v>
      </c>
      <c r="K65" s="292">
        <v>0</v>
      </c>
      <c r="L65" s="292">
        <v>0</v>
      </c>
      <c r="M65" s="292">
        <f>SUM(N65:S65)</f>
        <v>302</v>
      </c>
      <c r="N65" s="292">
        <v>0</v>
      </c>
      <c r="O65" s="292">
        <v>302</v>
      </c>
      <c r="P65" s="292">
        <v>0</v>
      </c>
      <c r="Q65" s="292">
        <v>0</v>
      </c>
      <c r="R65" s="292">
        <v>0</v>
      </c>
      <c r="S65" s="292">
        <v>0</v>
      </c>
      <c r="T65" s="292">
        <f>SUM(U65,AB65)</f>
        <v>274</v>
      </c>
      <c r="U65" s="292">
        <f>SUM(V65:AA65)</f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v>0</v>
      </c>
      <c r="AA65" s="292">
        <v>0</v>
      </c>
      <c r="AB65" s="292">
        <f>SUM(AC65:AH65)</f>
        <v>274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274</v>
      </c>
      <c r="AI65" s="292">
        <f>SUM(AJ65,AQ65)</f>
        <v>0</v>
      </c>
      <c r="AJ65" s="292">
        <f>SUM(AK65:AP65)</f>
        <v>0</v>
      </c>
      <c r="AK65" s="292">
        <v>0</v>
      </c>
      <c r="AL65" s="292">
        <v>0</v>
      </c>
      <c r="AM65" s="292">
        <v>0</v>
      </c>
      <c r="AN65" s="292">
        <v>0</v>
      </c>
      <c r="AO65" s="292">
        <v>0</v>
      </c>
      <c r="AP65" s="292">
        <v>0</v>
      </c>
      <c r="AQ65" s="292">
        <f>SUM(AR65:AW65)</f>
        <v>0</v>
      </c>
      <c r="AR65" s="292">
        <v>0</v>
      </c>
      <c r="AS65" s="292">
        <v>0</v>
      </c>
      <c r="AT65" s="292">
        <v>0</v>
      </c>
      <c r="AU65" s="292">
        <v>0</v>
      </c>
      <c r="AV65" s="292">
        <v>0</v>
      </c>
      <c r="AW65" s="292">
        <v>0</v>
      </c>
      <c r="AX65" s="292">
        <f>SUM(AY65,BF65)</f>
        <v>0</v>
      </c>
      <c r="AY65" s="292">
        <f>SUM(AZ65:BE65)</f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2">
        <v>0</v>
      </c>
      <c r="BF65" s="292">
        <f>SUM(BG65:BL65)</f>
        <v>0</v>
      </c>
      <c r="BG65" s="292">
        <v>0</v>
      </c>
      <c r="BH65" s="292">
        <v>0</v>
      </c>
      <c r="BI65" s="292">
        <v>0</v>
      </c>
      <c r="BJ65" s="292">
        <v>0</v>
      </c>
      <c r="BK65" s="292">
        <v>0</v>
      </c>
      <c r="BL65" s="292">
        <v>0</v>
      </c>
      <c r="BM65" s="292">
        <f>SUM(BN65,BU65)</f>
        <v>0</v>
      </c>
      <c r="BN65" s="292">
        <f>SUM(BO65:BT65)</f>
        <v>0</v>
      </c>
      <c r="BO65" s="292"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f>SUM(BV65:CA65)</f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2">
        <f>SUM(CC65,CJ65)</f>
        <v>0</v>
      </c>
      <c r="CC65" s="292">
        <f>SUM(CD65:CI65)</f>
        <v>0</v>
      </c>
      <c r="CD65" s="292">
        <v>0</v>
      </c>
      <c r="CE65" s="292">
        <v>0</v>
      </c>
      <c r="CF65" s="292">
        <v>0</v>
      </c>
      <c r="CG65" s="292">
        <v>0</v>
      </c>
      <c r="CH65" s="292">
        <v>0</v>
      </c>
      <c r="CI65" s="292">
        <v>0</v>
      </c>
      <c r="CJ65" s="292">
        <f>SUM(CK65:CP65)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f>SUM(CR65,CY65)</f>
        <v>44</v>
      </c>
      <c r="CR65" s="292">
        <f>SUM(CS65:CX65)</f>
        <v>44</v>
      </c>
      <c r="CS65" s="292">
        <v>0</v>
      </c>
      <c r="CT65" s="292">
        <v>0</v>
      </c>
      <c r="CU65" s="292">
        <v>0</v>
      </c>
      <c r="CV65" s="292">
        <v>44</v>
      </c>
      <c r="CW65" s="292">
        <v>0</v>
      </c>
      <c r="CX65" s="292">
        <v>0</v>
      </c>
      <c r="CY65" s="292">
        <f>SUM(CZ65:DE65)</f>
        <v>0</v>
      </c>
      <c r="CZ65" s="292">
        <v>0</v>
      </c>
      <c r="DA65" s="292">
        <v>0</v>
      </c>
      <c r="DB65" s="292">
        <v>0</v>
      </c>
      <c r="DC65" s="292">
        <v>0</v>
      </c>
      <c r="DD65" s="292">
        <v>0</v>
      </c>
      <c r="DE65" s="292">
        <v>0</v>
      </c>
      <c r="DF65" s="292">
        <f>SUM(DG65,DN65)</f>
        <v>0</v>
      </c>
      <c r="DG65" s="292">
        <f>SUM(DH65:DM65)</f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f>SUM(DO65:DT65)</f>
        <v>0</v>
      </c>
      <c r="DO65" s="292">
        <v>0</v>
      </c>
      <c r="DP65" s="292">
        <v>0</v>
      </c>
      <c r="DQ65" s="292">
        <v>0</v>
      </c>
      <c r="DR65" s="292">
        <v>0</v>
      </c>
      <c r="DS65" s="292">
        <v>0</v>
      </c>
      <c r="DT65" s="292">
        <v>0</v>
      </c>
      <c r="DU65" s="292">
        <f>SUM(DV65:DY65)</f>
        <v>0</v>
      </c>
      <c r="DV65" s="292">
        <v>0</v>
      </c>
      <c r="DW65" s="292">
        <v>0</v>
      </c>
      <c r="DX65" s="292">
        <v>0</v>
      </c>
      <c r="DY65" s="292">
        <v>0</v>
      </c>
      <c r="DZ65" s="292">
        <f>SUM(EA65,EH65)</f>
        <v>335</v>
      </c>
      <c r="EA65" s="292">
        <f>SUM(EB65:EG65)</f>
        <v>34</v>
      </c>
      <c r="EB65" s="292">
        <v>0</v>
      </c>
      <c r="EC65" s="292">
        <v>0</v>
      </c>
      <c r="ED65" s="292">
        <v>34</v>
      </c>
      <c r="EE65" s="292">
        <v>0</v>
      </c>
      <c r="EF65" s="292">
        <v>0</v>
      </c>
      <c r="EG65" s="292">
        <v>0</v>
      </c>
      <c r="EH65" s="292">
        <f>SUM(EI65:EN65)</f>
        <v>301</v>
      </c>
      <c r="EI65" s="292">
        <v>0</v>
      </c>
      <c r="EJ65" s="292">
        <v>0</v>
      </c>
      <c r="EK65" s="292">
        <v>301</v>
      </c>
      <c r="EL65" s="292">
        <v>0</v>
      </c>
      <c r="EM65" s="292">
        <v>0</v>
      </c>
      <c r="EN65" s="292">
        <v>0</v>
      </c>
    </row>
    <row r="66" spans="1:144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SUM(E66,T66,AI66,AX66,BM66,CB66,CQ66,DF66,DU66,DZ66)</f>
        <v>1323</v>
      </c>
      <c r="E66" s="292">
        <f>SUM(F66,M66)</f>
        <v>1118</v>
      </c>
      <c r="F66" s="292">
        <f>SUM(G66:L66)</f>
        <v>733</v>
      </c>
      <c r="G66" s="292">
        <v>0</v>
      </c>
      <c r="H66" s="292">
        <v>733</v>
      </c>
      <c r="I66" s="292">
        <v>0</v>
      </c>
      <c r="J66" s="292">
        <v>0</v>
      </c>
      <c r="K66" s="292">
        <v>0</v>
      </c>
      <c r="L66" s="292">
        <v>0</v>
      </c>
      <c r="M66" s="292">
        <f>SUM(N66:S66)</f>
        <v>385</v>
      </c>
      <c r="N66" s="292">
        <v>0</v>
      </c>
      <c r="O66" s="292">
        <v>342</v>
      </c>
      <c r="P66" s="292">
        <v>0</v>
      </c>
      <c r="Q66" s="292">
        <v>0</v>
      </c>
      <c r="R66" s="292">
        <v>0</v>
      </c>
      <c r="S66" s="292">
        <v>43</v>
      </c>
      <c r="T66" s="292">
        <f>SUM(U66,AB66)</f>
        <v>179</v>
      </c>
      <c r="U66" s="292">
        <f>SUM(V66:AA66)</f>
        <v>70</v>
      </c>
      <c r="V66" s="292">
        <v>0</v>
      </c>
      <c r="W66" s="292">
        <v>0</v>
      </c>
      <c r="X66" s="292">
        <v>70</v>
      </c>
      <c r="Y66" s="292">
        <v>0</v>
      </c>
      <c r="Z66" s="292">
        <v>0</v>
      </c>
      <c r="AA66" s="292">
        <v>0</v>
      </c>
      <c r="AB66" s="292">
        <f>SUM(AC66:AH66)</f>
        <v>109</v>
      </c>
      <c r="AC66" s="292">
        <v>0</v>
      </c>
      <c r="AD66" s="292">
        <v>0</v>
      </c>
      <c r="AE66" s="292">
        <v>14</v>
      </c>
      <c r="AF66" s="292">
        <v>0</v>
      </c>
      <c r="AG66" s="292">
        <v>0</v>
      </c>
      <c r="AH66" s="292">
        <v>95</v>
      </c>
      <c r="AI66" s="292">
        <f>SUM(AJ66,AQ66)</f>
        <v>0</v>
      </c>
      <c r="AJ66" s="292">
        <f>SUM(AK66:AP66)</f>
        <v>0</v>
      </c>
      <c r="AK66" s="292">
        <v>0</v>
      </c>
      <c r="AL66" s="292">
        <v>0</v>
      </c>
      <c r="AM66" s="292">
        <v>0</v>
      </c>
      <c r="AN66" s="292">
        <v>0</v>
      </c>
      <c r="AO66" s="292">
        <v>0</v>
      </c>
      <c r="AP66" s="292">
        <v>0</v>
      </c>
      <c r="AQ66" s="292">
        <f>SUM(AR66:AW66)</f>
        <v>0</v>
      </c>
      <c r="AR66" s="292">
        <v>0</v>
      </c>
      <c r="AS66" s="292">
        <v>0</v>
      </c>
      <c r="AT66" s="292">
        <v>0</v>
      </c>
      <c r="AU66" s="292">
        <v>0</v>
      </c>
      <c r="AV66" s="292">
        <v>0</v>
      </c>
      <c r="AW66" s="292">
        <v>0</v>
      </c>
      <c r="AX66" s="292">
        <f>SUM(AY66,BF66)</f>
        <v>0</v>
      </c>
      <c r="AY66" s="292">
        <f>SUM(AZ66:BE66)</f>
        <v>0</v>
      </c>
      <c r="AZ66" s="292">
        <v>0</v>
      </c>
      <c r="BA66" s="292">
        <v>0</v>
      </c>
      <c r="BB66" s="292">
        <v>0</v>
      </c>
      <c r="BC66" s="292">
        <v>0</v>
      </c>
      <c r="BD66" s="292">
        <v>0</v>
      </c>
      <c r="BE66" s="292">
        <v>0</v>
      </c>
      <c r="BF66" s="292">
        <f>SUM(BG66:BL66)</f>
        <v>0</v>
      </c>
      <c r="BG66" s="292">
        <v>0</v>
      </c>
      <c r="BH66" s="292">
        <v>0</v>
      </c>
      <c r="BI66" s="292">
        <v>0</v>
      </c>
      <c r="BJ66" s="292">
        <v>0</v>
      </c>
      <c r="BK66" s="292">
        <v>0</v>
      </c>
      <c r="BL66" s="292">
        <v>0</v>
      </c>
      <c r="BM66" s="292">
        <f>SUM(BN66,BU66)</f>
        <v>0</v>
      </c>
      <c r="BN66" s="292">
        <f>SUM(BO66:BT66)</f>
        <v>0</v>
      </c>
      <c r="BO66" s="292"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f>SUM(BV66:CA66)</f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2">
        <f>SUM(CC66,CJ66)</f>
        <v>0</v>
      </c>
      <c r="CC66" s="292">
        <f>SUM(CD66:CI66)</f>
        <v>0</v>
      </c>
      <c r="CD66" s="292">
        <v>0</v>
      </c>
      <c r="CE66" s="292">
        <v>0</v>
      </c>
      <c r="CF66" s="292">
        <v>0</v>
      </c>
      <c r="CG66" s="292">
        <v>0</v>
      </c>
      <c r="CH66" s="292">
        <v>0</v>
      </c>
      <c r="CI66" s="292">
        <v>0</v>
      </c>
      <c r="CJ66" s="292">
        <f>SUM(CK66:CP66)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f>SUM(CR66,CY66)</f>
        <v>0</v>
      </c>
      <c r="CR66" s="292">
        <f>SUM(CS66:CX66)</f>
        <v>0</v>
      </c>
      <c r="CS66" s="292">
        <v>0</v>
      </c>
      <c r="CT66" s="292">
        <v>0</v>
      </c>
      <c r="CU66" s="292">
        <v>0</v>
      </c>
      <c r="CV66" s="292">
        <v>0</v>
      </c>
      <c r="CW66" s="292">
        <v>0</v>
      </c>
      <c r="CX66" s="292">
        <v>0</v>
      </c>
      <c r="CY66" s="292">
        <f>SUM(CZ66:DE66)</f>
        <v>0</v>
      </c>
      <c r="CZ66" s="292">
        <v>0</v>
      </c>
      <c r="DA66" s="292">
        <v>0</v>
      </c>
      <c r="DB66" s="292">
        <v>0</v>
      </c>
      <c r="DC66" s="292">
        <v>0</v>
      </c>
      <c r="DD66" s="292">
        <v>0</v>
      </c>
      <c r="DE66" s="292">
        <v>0</v>
      </c>
      <c r="DF66" s="292">
        <f>SUM(DG66,DN66)</f>
        <v>0</v>
      </c>
      <c r="DG66" s="292">
        <f>SUM(DH66:DM66)</f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f>SUM(DO66:DT66)</f>
        <v>0</v>
      </c>
      <c r="DO66" s="292">
        <v>0</v>
      </c>
      <c r="DP66" s="292">
        <v>0</v>
      </c>
      <c r="DQ66" s="292">
        <v>0</v>
      </c>
      <c r="DR66" s="292">
        <v>0</v>
      </c>
      <c r="DS66" s="292">
        <v>0</v>
      </c>
      <c r="DT66" s="292">
        <v>0</v>
      </c>
      <c r="DU66" s="292">
        <f>SUM(DV66:DY66)</f>
        <v>0</v>
      </c>
      <c r="DV66" s="292">
        <v>0</v>
      </c>
      <c r="DW66" s="292">
        <v>0</v>
      </c>
      <c r="DX66" s="292">
        <v>0</v>
      </c>
      <c r="DY66" s="292">
        <v>0</v>
      </c>
      <c r="DZ66" s="292">
        <f>SUM(EA66,EH66)</f>
        <v>26</v>
      </c>
      <c r="EA66" s="292">
        <f>SUM(EB66:EG66)</f>
        <v>26</v>
      </c>
      <c r="EB66" s="292">
        <v>0</v>
      </c>
      <c r="EC66" s="292">
        <v>0</v>
      </c>
      <c r="ED66" s="292">
        <v>26</v>
      </c>
      <c r="EE66" s="292">
        <v>0</v>
      </c>
      <c r="EF66" s="292">
        <v>0</v>
      </c>
      <c r="EG66" s="292">
        <v>0</v>
      </c>
      <c r="EH66" s="292">
        <f>SUM(EI66:EN66)</f>
        <v>0</v>
      </c>
      <c r="EI66" s="292">
        <v>0</v>
      </c>
      <c r="EJ66" s="292">
        <v>0</v>
      </c>
      <c r="EK66" s="292">
        <v>0</v>
      </c>
      <c r="EL66" s="292">
        <v>0</v>
      </c>
      <c r="EM66" s="292">
        <v>0</v>
      </c>
      <c r="EN66" s="292">
        <v>0</v>
      </c>
    </row>
    <row r="67" spans="1:144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SUM(E67,T67,AI67,AX67,BM67,CB67,CQ67,DF67,DU67,DZ67)</f>
        <v>247</v>
      </c>
      <c r="E67" s="292">
        <f>SUM(F67,M67)</f>
        <v>230</v>
      </c>
      <c r="F67" s="292">
        <f>SUM(G67:L67)</f>
        <v>150</v>
      </c>
      <c r="G67" s="292">
        <v>0</v>
      </c>
      <c r="H67" s="292">
        <v>150</v>
      </c>
      <c r="I67" s="292">
        <v>0</v>
      </c>
      <c r="J67" s="292">
        <v>0</v>
      </c>
      <c r="K67" s="292">
        <v>0</v>
      </c>
      <c r="L67" s="292">
        <v>0</v>
      </c>
      <c r="M67" s="292">
        <f>SUM(N67:S67)</f>
        <v>80</v>
      </c>
      <c r="N67" s="292">
        <v>0</v>
      </c>
      <c r="O67" s="292">
        <v>80</v>
      </c>
      <c r="P67" s="292">
        <v>0</v>
      </c>
      <c r="Q67" s="292">
        <v>0</v>
      </c>
      <c r="R67" s="292">
        <v>0</v>
      </c>
      <c r="S67" s="292">
        <v>0</v>
      </c>
      <c r="T67" s="292">
        <f>SUM(U67,AB67)</f>
        <v>0</v>
      </c>
      <c r="U67" s="292">
        <f>SUM(V67:AA67)</f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v>0</v>
      </c>
      <c r="AA67" s="292">
        <v>0</v>
      </c>
      <c r="AB67" s="292">
        <f>SUM(AC67:AH67)</f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f>SUM(AJ67,AQ67)</f>
        <v>0</v>
      </c>
      <c r="AJ67" s="292">
        <f>SUM(AK67:AP67)</f>
        <v>0</v>
      </c>
      <c r="AK67" s="292">
        <v>0</v>
      </c>
      <c r="AL67" s="292">
        <v>0</v>
      </c>
      <c r="AM67" s="292">
        <v>0</v>
      </c>
      <c r="AN67" s="292">
        <v>0</v>
      </c>
      <c r="AO67" s="292">
        <v>0</v>
      </c>
      <c r="AP67" s="292">
        <v>0</v>
      </c>
      <c r="AQ67" s="292">
        <f>SUM(AR67:AW67)</f>
        <v>0</v>
      </c>
      <c r="AR67" s="292">
        <v>0</v>
      </c>
      <c r="AS67" s="292">
        <v>0</v>
      </c>
      <c r="AT67" s="292">
        <v>0</v>
      </c>
      <c r="AU67" s="292">
        <v>0</v>
      </c>
      <c r="AV67" s="292">
        <v>0</v>
      </c>
      <c r="AW67" s="292">
        <v>0</v>
      </c>
      <c r="AX67" s="292">
        <f>SUM(AY67,BF67)</f>
        <v>0</v>
      </c>
      <c r="AY67" s="292">
        <f>SUM(AZ67:BE67)</f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2">
        <v>0</v>
      </c>
      <c r="BF67" s="292">
        <f>SUM(BG67:BL67)</f>
        <v>0</v>
      </c>
      <c r="BG67" s="292">
        <v>0</v>
      </c>
      <c r="BH67" s="292">
        <v>0</v>
      </c>
      <c r="BI67" s="292">
        <v>0</v>
      </c>
      <c r="BJ67" s="292">
        <v>0</v>
      </c>
      <c r="BK67" s="292">
        <v>0</v>
      </c>
      <c r="BL67" s="292">
        <v>0</v>
      </c>
      <c r="BM67" s="292">
        <f>SUM(BN67,BU67)</f>
        <v>0</v>
      </c>
      <c r="BN67" s="292">
        <f>SUM(BO67:BT67)</f>
        <v>0</v>
      </c>
      <c r="BO67" s="292"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f>SUM(BV67:CA67)</f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2">
        <f>SUM(CC67,CJ67)</f>
        <v>0</v>
      </c>
      <c r="CC67" s="292">
        <f>SUM(CD67:CI67)</f>
        <v>0</v>
      </c>
      <c r="CD67" s="292">
        <v>0</v>
      </c>
      <c r="CE67" s="292">
        <v>0</v>
      </c>
      <c r="CF67" s="292">
        <v>0</v>
      </c>
      <c r="CG67" s="292">
        <v>0</v>
      </c>
      <c r="CH67" s="292">
        <v>0</v>
      </c>
      <c r="CI67" s="292">
        <v>0</v>
      </c>
      <c r="CJ67" s="292">
        <f>SUM(CK67:CP67)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f>SUM(CR67,CY67)</f>
        <v>0</v>
      </c>
      <c r="CR67" s="292">
        <f>SUM(CS67:CX67)</f>
        <v>0</v>
      </c>
      <c r="CS67" s="292">
        <v>0</v>
      </c>
      <c r="CT67" s="292">
        <v>0</v>
      </c>
      <c r="CU67" s="292">
        <v>0</v>
      </c>
      <c r="CV67" s="292">
        <v>0</v>
      </c>
      <c r="CW67" s="292">
        <v>0</v>
      </c>
      <c r="CX67" s="292">
        <v>0</v>
      </c>
      <c r="CY67" s="292">
        <f>SUM(CZ67:DE67)</f>
        <v>0</v>
      </c>
      <c r="CZ67" s="292">
        <v>0</v>
      </c>
      <c r="DA67" s="292">
        <v>0</v>
      </c>
      <c r="DB67" s="292">
        <v>0</v>
      </c>
      <c r="DC67" s="292">
        <v>0</v>
      </c>
      <c r="DD67" s="292">
        <v>0</v>
      </c>
      <c r="DE67" s="292">
        <v>0</v>
      </c>
      <c r="DF67" s="292">
        <f>SUM(DG67,DN67)</f>
        <v>12</v>
      </c>
      <c r="DG67" s="292">
        <f>SUM(DH67:DM67)</f>
        <v>4</v>
      </c>
      <c r="DH67" s="292">
        <v>0</v>
      </c>
      <c r="DI67" s="292">
        <v>0</v>
      </c>
      <c r="DJ67" s="292">
        <v>0</v>
      </c>
      <c r="DK67" s="292">
        <v>4</v>
      </c>
      <c r="DL67" s="292">
        <v>0</v>
      </c>
      <c r="DM67" s="292">
        <v>0</v>
      </c>
      <c r="DN67" s="292">
        <f>SUM(DO67:DT67)</f>
        <v>8</v>
      </c>
      <c r="DO67" s="292">
        <v>0</v>
      </c>
      <c r="DP67" s="292">
        <v>0</v>
      </c>
      <c r="DQ67" s="292">
        <v>0</v>
      </c>
      <c r="DR67" s="292">
        <v>0</v>
      </c>
      <c r="DS67" s="292">
        <v>0</v>
      </c>
      <c r="DT67" s="292">
        <v>8</v>
      </c>
      <c r="DU67" s="292">
        <f>SUM(DV67:DY67)</f>
        <v>0</v>
      </c>
      <c r="DV67" s="292">
        <v>0</v>
      </c>
      <c r="DW67" s="292">
        <v>0</v>
      </c>
      <c r="DX67" s="292">
        <v>0</v>
      </c>
      <c r="DY67" s="292">
        <v>0</v>
      </c>
      <c r="DZ67" s="292">
        <f>SUM(EA67,EH67)</f>
        <v>5</v>
      </c>
      <c r="EA67" s="292">
        <f>SUM(EB67:EG67)</f>
        <v>5</v>
      </c>
      <c r="EB67" s="292">
        <v>0</v>
      </c>
      <c r="EC67" s="292">
        <v>0</v>
      </c>
      <c r="ED67" s="292">
        <v>5</v>
      </c>
      <c r="EE67" s="292">
        <v>0</v>
      </c>
      <c r="EF67" s="292">
        <v>0</v>
      </c>
      <c r="EG67" s="292">
        <v>0</v>
      </c>
      <c r="EH67" s="292">
        <f>SUM(EI67:EN67)</f>
        <v>0</v>
      </c>
      <c r="EI67" s="292">
        <v>0</v>
      </c>
      <c r="EJ67" s="292">
        <v>0</v>
      </c>
      <c r="EK67" s="292">
        <v>0</v>
      </c>
      <c r="EL67" s="292">
        <v>0</v>
      </c>
      <c r="EM67" s="292">
        <v>0</v>
      </c>
      <c r="EN67" s="292">
        <v>0</v>
      </c>
    </row>
    <row r="68" spans="1:144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SUM(E68,T68,AI68,AX68,BM68,CB68,CQ68,DF68,DU68,DZ68)</f>
        <v>4081</v>
      </c>
      <c r="E68" s="292">
        <f>SUM(F68,M68)</f>
        <v>2653</v>
      </c>
      <c r="F68" s="292">
        <f>SUM(G68:L68)</f>
        <v>1842</v>
      </c>
      <c r="G68" s="292">
        <v>0</v>
      </c>
      <c r="H68" s="292">
        <v>1842</v>
      </c>
      <c r="I68" s="292">
        <v>0</v>
      </c>
      <c r="J68" s="292">
        <v>0</v>
      </c>
      <c r="K68" s="292">
        <v>0</v>
      </c>
      <c r="L68" s="292">
        <v>0</v>
      </c>
      <c r="M68" s="292">
        <f>SUM(N68:S68)</f>
        <v>811</v>
      </c>
      <c r="N68" s="292">
        <v>0</v>
      </c>
      <c r="O68" s="292">
        <v>811</v>
      </c>
      <c r="P68" s="292">
        <v>0</v>
      </c>
      <c r="Q68" s="292">
        <v>0</v>
      </c>
      <c r="R68" s="292">
        <v>0</v>
      </c>
      <c r="S68" s="292">
        <v>0</v>
      </c>
      <c r="T68" s="292">
        <f>SUM(U68,AB68)</f>
        <v>0</v>
      </c>
      <c r="U68" s="292">
        <f>SUM(V68:AA68)</f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v>0</v>
      </c>
      <c r="AA68" s="292">
        <v>0</v>
      </c>
      <c r="AB68" s="292">
        <f>SUM(AC68:AH68)</f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f>SUM(AJ68,AQ68)</f>
        <v>0</v>
      </c>
      <c r="AJ68" s="292">
        <f>SUM(AK68:AP68)</f>
        <v>0</v>
      </c>
      <c r="AK68" s="292">
        <v>0</v>
      </c>
      <c r="AL68" s="292">
        <v>0</v>
      </c>
      <c r="AM68" s="292">
        <v>0</v>
      </c>
      <c r="AN68" s="292">
        <v>0</v>
      </c>
      <c r="AO68" s="292">
        <v>0</v>
      </c>
      <c r="AP68" s="292">
        <v>0</v>
      </c>
      <c r="AQ68" s="292">
        <f>SUM(AR68:AW68)</f>
        <v>0</v>
      </c>
      <c r="AR68" s="292">
        <v>0</v>
      </c>
      <c r="AS68" s="292">
        <v>0</v>
      </c>
      <c r="AT68" s="292">
        <v>0</v>
      </c>
      <c r="AU68" s="292">
        <v>0</v>
      </c>
      <c r="AV68" s="292">
        <v>0</v>
      </c>
      <c r="AW68" s="292">
        <v>0</v>
      </c>
      <c r="AX68" s="292">
        <f>SUM(AY68,BF68)</f>
        <v>0</v>
      </c>
      <c r="AY68" s="292">
        <f>SUM(AZ68:BE68)</f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2">
        <v>0</v>
      </c>
      <c r="BF68" s="292">
        <f>SUM(BG68:BL68)</f>
        <v>0</v>
      </c>
      <c r="BG68" s="292">
        <v>0</v>
      </c>
      <c r="BH68" s="292">
        <v>0</v>
      </c>
      <c r="BI68" s="292">
        <v>0</v>
      </c>
      <c r="BJ68" s="292">
        <v>0</v>
      </c>
      <c r="BK68" s="292">
        <v>0</v>
      </c>
      <c r="BL68" s="292">
        <v>0</v>
      </c>
      <c r="BM68" s="292">
        <f>SUM(BN68,BU68)</f>
        <v>0</v>
      </c>
      <c r="BN68" s="292">
        <f>SUM(BO68:BT68)</f>
        <v>0</v>
      </c>
      <c r="BO68" s="292"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f>SUM(BV68:CA68)</f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2">
        <f>SUM(CC68,CJ68)</f>
        <v>0</v>
      </c>
      <c r="CC68" s="292">
        <f>SUM(CD68:CI68)</f>
        <v>0</v>
      </c>
      <c r="CD68" s="292">
        <v>0</v>
      </c>
      <c r="CE68" s="292">
        <v>0</v>
      </c>
      <c r="CF68" s="292">
        <v>0</v>
      </c>
      <c r="CG68" s="292">
        <v>0</v>
      </c>
      <c r="CH68" s="292">
        <v>0</v>
      </c>
      <c r="CI68" s="292">
        <v>0</v>
      </c>
      <c r="CJ68" s="292">
        <f>SUM(CK68:CP68)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f>SUM(CR68,CY68)</f>
        <v>1331</v>
      </c>
      <c r="CR68" s="292">
        <f>SUM(CS68:CX68)</f>
        <v>611</v>
      </c>
      <c r="CS68" s="292">
        <v>0</v>
      </c>
      <c r="CT68" s="292">
        <v>0</v>
      </c>
      <c r="CU68" s="292">
        <v>49</v>
      </c>
      <c r="CV68" s="292">
        <v>554</v>
      </c>
      <c r="CW68" s="292">
        <v>3</v>
      </c>
      <c r="CX68" s="292">
        <v>5</v>
      </c>
      <c r="CY68" s="292">
        <f>SUM(CZ68:DE68)</f>
        <v>720</v>
      </c>
      <c r="CZ68" s="292">
        <v>0</v>
      </c>
      <c r="DA68" s="292">
        <v>0</v>
      </c>
      <c r="DB68" s="292">
        <v>39</v>
      </c>
      <c r="DC68" s="292">
        <v>1</v>
      </c>
      <c r="DD68" s="292">
        <v>1</v>
      </c>
      <c r="DE68" s="292">
        <v>679</v>
      </c>
      <c r="DF68" s="292">
        <f>SUM(DG68,DN68)</f>
        <v>0</v>
      </c>
      <c r="DG68" s="292">
        <f>SUM(DH68:DM68)</f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f>SUM(DO68:DT68)</f>
        <v>0</v>
      </c>
      <c r="DO68" s="292">
        <v>0</v>
      </c>
      <c r="DP68" s="292">
        <v>0</v>
      </c>
      <c r="DQ68" s="292">
        <v>0</v>
      </c>
      <c r="DR68" s="292">
        <v>0</v>
      </c>
      <c r="DS68" s="292">
        <v>0</v>
      </c>
      <c r="DT68" s="292">
        <v>0</v>
      </c>
      <c r="DU68" s="292">
        <f>SUM(DV68:DY68)</f>
        <v>0</v>
      </c>
      <c r="DV68" s="292">
        <v>0</v>
      </c>
      <c r="DW68" s="292">
        <v>0</v>
      </c>
      <c r="DX68" s="292">
        <v>0</v>
      </c>
      <c r="DY68" s="292">
        <v>0</v>
      </c>
      <c r="DZ68" s="292">
        <f>SUM(EA68,EH68)</f>
        <v>97</v>
      </c>
      <c r="EA68" s="292">
        <f>SUM(EB68:EG68)</f>
        <v>69</v>
      </c>
      <c r="EB68" s="292">
        <v>0</v>
      </c>
      <c r="EC68" s="292">
        <v>0</v>
      </c>
      <c r="ED68" s="292">
        <v>69</v>
      </c>
      <c r="EE68" s="292">
        <v>0</v>
      </c>
      <c r="EF68" s="292">
        <v>0</v>
      </c>
      <c r="EG68" s="292">
        <v>0</v>
      </c>
      <c r="EH68" s="292">
        <f>SUM(EI68:EN68)</f>
        <v>28</v>
      </c>
      <c r="EI68" s="292">
        <v>0</v>
      </c>
      <c r="EJ68" s="292">
        <v>0</v>
      </c>
      <c r="EK68" s="292">
        <v>28</v>
      </c>
      <c r="EL68" s="292">
        <v>0</v>
      </c>
      <c r="EM68" s="292">
        <v>0</v>
      </c>
      <c r="EN68" s="292">
        <v>0</v>
      </c>
    </row>
    <row r="69" spans="1:144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SUM(E69,T69,AI69,AX69,BM69,CB69,CQ69,DF69,DU69,DZ69)</f>
        <v>93</v>
      </c>
      <c r="E69" s="292">
        <f>SUM(F69,M69)</f>
        <v>51</v>
      </c>
      <c r="F69" s="292">
        <f>SUM(G69:L69)</f>
        <v>50</v>
      </c>
      <c r="G69" s="292">
        <v>0</v>
      </c>
      <c r="H69" s="292">
        <v>50</v>
      </c>
      <c r="I69" s="292">
        <v>0</v>
      </c>
      <c r="J69" s="292">
        <v>0</v>
      </c>
      <c r="K69" s="292">
        <v>0</v>
      </c>
      <c r="L69" s="292">
        <v>0</v>
      </c>
      <c r="M69" s="292">
        <f>SUM(N69:S69)</f>
        <v>1</v>
      </c>
      <c r="N69" s="292">
        <v>0</v>
      </c>
      <c r="O69" s="292">
        <v>1</v>
      </c>
      <c r="P69" s="292">
        <v>0</v>
      </c>
      <c r="Q69" s="292">
        <v>0</v>
      </c>
      <c r="R69" s="292">
        <v>0</v>
      </c>
      <c r="S69" s="292">
        <v>0</v>
      </c>
      <c r="T69" s="292">
        <f>SUM(U69,AB69)</f>
        <v>0</v>
      </c>
      <c r="U69" s="292">
        <f>SUM(V69:AA69)</f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v>0</v>
      </c>
      <c r="AA69" s="292">
        <v>0</v>
      </c>
      <c r="AB69" s="292">
        <f>SUM(AC69:AH69)</f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f>SUM(AJ69,AQ69)</f>
        <v>0</v>
      </c>
      <c r="AJ69" s="292">
        <f>SUM(AK69:AP69)</f>
        <v>0</v>
      </c>
      <c r="AK69" s="292">
        <v>0</v>
      </c>
      <c r="AL69" s="292">
        <v>0</v>
      </c>
      <c r="AM69" s="292">
        <v>0</v>
      </c>
      <c r="AN69" s="292">
        <v>0</v>
      </c>
      <c r="AO69" s="292">
        <v>0</v>
      </c>
      <c r="AP69" s="292">
        <v>0</v>
      </c>
      <c r="AQ69" s="292">
        <f>SUM(AR69:AW69)</f>
        <v>0</v>
      </c>
      <c r="AR69" s="292">
        <v>0</v>
      </c>
      <c r="AS69" s="292">
        <v>0</v>
      </c>
      <c r="AT69" s="292">
        <v>0</v>
      </c>
      <c r="AU69" s="292">
        <v>0</v>
      </c>
      <c r="AV69" s="292">
        <v>0</v>
      </c>
      <c r="AW69" s="292">
        <v>0</v>
      </c>
      <c r="AX69" s="292">
        <f>SUM(AY69,BF69)</f>
        <v>0</v>
      </c>
      <c r="AY69" s="292">
        <f>SUM(AZ69:BE69)</f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2">
        <v>0</v>
      </c>
      <c r="BF69" s="292">
        <f>SUM(BG69:BL69)</f>
        <v>0</v>
      </c>
      <c r="BG69" s="292">
        <v>0</v>
      </c>
      <c r="BH69" s="292">
        <v>0</v>
      </c>
      <c r="BI69" s="292">
        <v>0</v>
      </c>
      <c r="BJ69" s="292">
        <v>0</v>
      </c>
      <c r="BK69" s="292">
        <v>0</v>
      </c>
      <c r="BL69" s="292">
        <v>0</v>
      </c>
      <c r="BM69" s="292">
        <f>SUM(BN69,BU69)</f>
        <v>0</v>
      </c>
      <c r="BN69" s="292">
        <f>SUM(BO69:BT69)</f>
        <v>0</v>
      </c>
      <c r="BO69" s="292"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f>SUM(BV69:CA69)</f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2">
        <f>SUM(CC69,CJ69)</f>
        <v>0</v>
      </c>
      <c r="CC69" s="292">
        <f>SUM(CD69:CI69)</f>
        <v>0</v>
      </c>
      <c r="CD69" s="292">
        <v>0</v>
      </c>
      <c r="CE69" s="292">
        <v>0</v>
      </c>
      <c r="CF69" s="292">
        <v>0</v>
      </c>
      <c r="CG69" s="292">
        <v>0</v>
      </c>
      <c r="CH69" s="292">
        <v>0</v>
      </c>
      <c r="CI69" s="292">
        <v>0</v>
      </c>
      <c r="CJ69" s="292">
        <f>SUM(CK69:CP69)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f>SUM(CR69,CY69)</f>
        <v>0</v>
      </c>
      <c r="CR69" s="292">
        <f>SUM(CS69:CX69)</f>
        <v>0</v>
      </c>
      <c r="CS69" s="292">
        <v>0</v>
      </c>
      <c r="CT69" s="292">
        <v>0</v>
      </c>
      <c r="CU69" s="292">
        <v>0</v>
      </c>
      <c r="CV69" s="292">
        <v>0</v>
      </c>
      <c r="CW69" s="292">
        <v>0</v>
      </c>
      <c r="CX69" s="292">
        <v>0</v>
      </c>
      <c r="CY69" s="292">
        <f>SUM(CZ69:DE69)</f>
        <v>0</v>
      </c>
      <c r="CZ69" s="292">
        <v>0</v>
      </c>
      <c r="DA69" s="292">
        <v>0</v>
      </c>
      <c r="DB69" s="292">
        <v>0</v>
      </c>
      <c r="DC69" s="292">
        <v>0</v>
      </c>
      <c r="DD69" s="292">
        <v>0</v>
      </c>
      <c r="DE69" s="292">
        <v>0</v>
      </c>
      <c r="DF69" s="292">
        <f>SUM(DG69,DN69)</f>
        <v>42</v>
      </c>
      <c r="DG69" s="292">
        <f>SUM(DH69:DM69)</f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f>SUM(DO69:DT69)</f>
        <v>42</v>
      </c>
      <c r="DO69" s="292">
        <v>0</v>
      </c>
      <c r="DP69" s="292">
        <v>0</v>
      </c>
      <c r="DQ69" s="292">
        <v>15</v>
      </c>
      <c r="DR69" s="292">
        <v>20</v>
      </c>
      <c r="DS69" s="292">
        <v>1</v>
      </c>
      <c r="DT69" s="292">
        <v>6</v>
      </c>
      <c r="DU69" s="292">
        <f>SUM(DV69:DY69)</f>
        <v>0</v>
      </c>
      <c r="DV69" s="292">
        <v>0</v>
      </c>
      <c r="DW69" s="292">
        <v>0</v>
      </c>
      <c r="DX69" s="292">
        <v>0</v>
      </c>
      <c r="DY69" s="292">
        <v>0</v>
      </c>
      <c r="DZ69" s="292">
        <f>SUM(EA69,EH69)</f>
        <v>0</v>
      </c>
      <c r="EA69" s="292">
        <f>SUM(EB69:EG69)</f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f>SUM(EI69:EN69)</f>
        <v>0</v>
      </c>
      <c r="EI69" s="292">
        <v>0</v>
      </c>
      <c r="EJ69" s="292">
        <v>0</v>
      </c>
      <c r="EK69" s="292">
        <v>0</v>
      </c>
      <c r="EL69" s="292">
        <v>0</v>
      </c>
      <c r="EM69" s="292">
        <v>0</v>
      </c>
      <c r="EN69" s="292">
        <v>0</v>
      </c>
    </row>
    <row r="70" spans="1:144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SUM(E70,T70,AI70,AX70,BM70,CB70,CQ70,DF70,DU70,DZ70)</f>
        <v>1089</v>
      </c>
      <c r="E70" s="292">
        <f>SUM(F70,M70)</f>
        <v>1089</v>
      </c>
      <c r="F70" s="292">
        <f>SUM(G70:L70)</f>
        <v>664</v>
      </c>
      <c r="G70" s="292">
        <v>0</v>
      </c>
      <c r="H70" s="292">
        <v>489</v>
      </c>
      <c r="I70" s="292">
        <v>0</v>
      </c>
      <c r="J70" s="292">
        <v>141</v>
      </c>
      <c r="K70" s="292">
        <v>5</v>
      </c>
      <c r="L70" s="292">
        <v>29</v>
      </c>
      <c r="M70" s="292">
        <f>SUM(N70:S70)</f>
        <v>425</v>
      </c>
      <c r="N70" s="292">
        <v>0</v>
      </c>
      <c r="O70" s="292">
        <v>100</v>
      </c>
      <c r="P70" s="292">
        <v>0</v>
      </c>
      <c r="Q70" s="292">
        <v>303</v>
      </c>
      <c r="R70" s="292">
        <v>22</v>
      </c>
      <c r="S70" s="292">
        <v>0</v>
      </c>
      <c r="T70" s="292">
        <f>SUM(U70,AB70)</f>
        <v>0</v>
      </c>
      <c r="U70" s="292">
        <f>SUM(V70:AA70)</f>
        <v>0</v>
      </c>
      <c r="V70" s="292">
        <v>0</v>
      </c>
      <c r="W70" s="292">
        <v>0</v>
      </c>
      <c r="X70" s="292">
        <v>0</v>
      </c>
      <c r="Y70" s="292">
        <v>0</v>
      </c>
      <c r="Z70" s="292">
        <v>0</v>
      </c>
      <c r="AA70" s="292">
        <v>0</v>
      </c>
      <c r="AB70" s="292">
        <f>SUM(AC70:AH70)</f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f>SUM(AJ70,AQ70)</f>
        <v>0</v>
      </c>
      <c r="AJ70" s="292">
        <f>SUM(AK70:AP70)</f>
        <v>0</v>
      </c>
      <c r="AK70" s="292">
        <v>0</v>
      </c>
      <c r="AL70" s="292">
        <v>0</v>
      </c>
      <c r="AM70" s="292">
        <v>0</v>
      </c>
      <c r="AN70" s="292">
        <v>0</v>
      </c>
      <c r="AO70" s="292">
        <v>0</v>
      </c>
      <c r="AP70" s="292">
        <v>0</v>
      </c>
      <c r="AQ70" s="292">
        <f>SUM(AR70:AW70)</f>
        <v>0</v>
      </c>
      <c r="AR70" s="292">
        <v>0</v>
      </c>
      <c r="AS70" s="292">
        <v>0</v>
      </c>
      <c r="AT70" s="292">
        <v>0</v>
      </c>
      <c r="AU70" s="292">
        <v>0</v>
      </c>
      <c r="AV70" s="292">
        <v>0</v>
      </c>
      <c r="AW70" s="292">
        <v>0</v>
      </c>
      <c r="AX70" s="292">
        <f>SUM(AY70,BF70)</f>
        <v>0</v>
      </c>
      <c r="AY70" s="292">
        <f>SUM(AZ70:BE70)</f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2">
        <v>0</v>
      </c>
      <c r="BF70" s="292">
        <f>SUM(BG70:BL70)</f>
        <v>0</v>
      </c>
      <c r="BG70" s="292">
        <v>0</v>
      </c>
      <c r="BH70" s="292">
        <v>0</v>
      </c>
      <c r="BI70" s="292">
        <v>0</v>
      </c>
      <c r="BJ70" s="292">
        <v>0</v>
      </c>
      <c r="BK70" s="292">
        <v>0</v>
      </c>
      <c r="BL70" s="292">
        <v>0</v>
      </c>
      <c r="BM70" s="292">
        <f>SUM(BN70,BU70)</f>
        <v>0</v>
      </c>
      <c r="BN70" s="292">
        <f>SUM(BO70:BT70)</f>
        <v>0</v>
      </c>
      <c r="BO70" s="292"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f>SUM(BV70:CA70)</f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2">
        <f>SUM(CC70,CJ70)</f>
        <v>0</v>
      </c>
      <c r="CC70" s="292">
        <f>SUM(CD70:CI70)</f>
        <v>0</v>
      </c>
      <c r="CD70" s="292">
        <v>0</v>
      </c>
      <c r="CE70" s="292">
        <v>0</v>
      </c>
      <c r="CF70" s="292">
        <v>0</v>
      </c>
      <c r="CG70" s="292">
        <v>0</v>
      </c>
      <c r="CH70" s="292">
        <v>0</v>
      </c>
      <c r="CI70" s="292">
        <v>0</v>
      </c>
      <c r="CJ70" s="292">
        <f>SUM(CK70:CP70)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f>SUM(CR70,CY70)</f>
        <v>0</v>
      </c>
      <c r="CR70" s="292">
        <f>SUM(CS70:CX70)</f>
        <v>0</v>
      </c>
      <c r="CS70" s="292">
        <v>0</v>
      </c>
      <c r="CT70" s="292">
        <v>0</v>
      </c>
      <c r="CU70" s="292">
        <v>0</v>
      </c>
      <c r="CV70" s="292">
        <v>0</v>
      </c>
      <c r="CW70" s="292">
        <v>0</v>
      </c>
      <c r="CX70" s="292">
        <v>0</v>
      </c>
      <c r="CY70" s="292">
        <f>SUM(CZ70:DE70)</f>
        <v>0</v>
      </c>
      <c r="CZ70" s="292">
        <v>0</v>
      </c>
      <c r="DA70" s="292">
        <v>0</v>
      </c>
      <c r="DB70" s="292">
        <v>0</v>
      </c>
      <c r="DC70" s="292">
        <v>0</v>
      </c>
      <c r="DD70" s="292">
        <v>0</v>
      </c>
      <c r="DE70" s="292">
        <v>0</v>
      </c>
      <c r="DF70" s="292">
        <f>SUM(DG70,DN70)</f>
        <v>0</v>
      </c>
      <c r="DG70" s="292">
        <f>SUM(DH70:DM70)</f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f>SUM(DO70:DT70)</f>
        <v>0</v>
      </c>
      <c r="DO70" s="292">
        <v>0</v>
      </c>
      <c r="DP70" s="292">
        <v>0</v>
      </c>
      <c r="DQ70" s="292">
        <v>0</v>
      </c>
      <c r="DR70" s="292">
        <v>0</v>
      </c>
      <c r="DS70" s="292">
        <v>0</v>
      </c>
      <c r="DT70" s="292">
        <v>0</v>
      </c>
      <c r="DU70" s="292">
        <f>SUM(DV70:DY70)</f>
        <v>0</v>
      </c>
      <c r="DV70" s="292">
        <v>0</v>
      </c>
      <c r="DW70" s="292">
        <v>0</v>
      </c>
      <c r="DX70" s="292">
        <v>0</v>
      </c>
      <c r="DY70" s="292">
        <v>0</v>
      </c>
      <c r="DZ70" s="292">
        <f>SUM(EA70,EH70)</f>
        <v>0</v>
      </c>
      <c r="EA70" s="292">
        <f>SUM(EB70:EG70)</f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f>SUM(EI70:EN70)</f>
        <v>0</v>
      </c>
      <c r="EI70" s="292">
        <v>0</v>
      </c>
      <c r="EJ70" s="292">
        <v>0</v>
      </c>
      <c r="EK70" s="292">
        <v>0</v>
      </c>
      <c r="EL70" s="292">
        <v>0</v>
      </c>
      <c r="EM70" s="292">
        <v>0</v>
      </c>
      <c r="EN70" s="292">
        <v>0</v>
      </c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70">
    <sortCondition ref="A8:A70"/>
    <sortCondition ref="B8:B70"/>
    <sortCondition ref="C8:C7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69" man="1"/>
    <brk id="34" min="1" max="69" man="1"/>
    <brk id="49" min="1" max="69" man="1"/>
    <brk id="64" min="1" max="69" man="1"/>
    <brk id="79" min="1" max="69" man="1"/>
    <brk id="94" min="1" max="69" man="1"/>
    <brk id="109" min="1" max="69" man="1"/>
    <brk id="124" min="1" max="6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東京都</v>
      </c>
      <c r="B7" s="303" t="str">
        <f>ごみ処理概要!B7</f>
        <v>13000</v>
      </c>
      <c r="C7" s="304" t="s">
        <v>3</v>
      </c>
      <c r="D7" s="305">
        <f>SUM(E7,F7,N7,O7)</f>
        <v>4050965</v>
      </c>
      <c r="E7" s="305">
        <f>+Q7</f>
        <v>3174506</v>
      </c>
      <c r="F7" s="305">
        <f>SUM(G7:M7)</f>
        <v>403061</v>
      </c>
      <c r="G7" s="305">
        <f t="shared" ref="G7:M7" si="0">SUM(G$8:G$207)</f>
        <v>191910</v>
      </c>
      <c r="H7" s="305">
        <f t="shared" si="0"/>
        <v>3574</v>
      </c>
      <c r="I7" s="305">
        <f t="shared" si="0"/>
        <v>0</v>
      </c>
      <c r="J7" s="305">
        <f t="shared" si="0"/>
        <v>0</v>
      </c>
      <c r="K7" s="305">
        <f t="shared" si="0"/>
        <v>143</v>
      </c>
      <c r="L7" s="305">
        <f t="shared" si="0"/>
        <v>206236</v>
      </c>
      <c r="M7" s="305">
        <f t="shared" si="0"/>
        <v>1198</v>
      </c>
      <c r="N7" s="305">
        <f>+AA7</f>
        <v>2743</v>
      </c>
      <c r="O7" s="305">
        <f>+資源化量内訳!Y7</f>
        <v>470655</v>
      </c>
      <c r="P7" s="305">
        <f>+SUM(Q7,R7)</f>
        <v>3343905</v>
      </c>
      <c r="Q7" s="305">
        <f>SUM(Q$8:Q$207)</f>
        <v>3174506</v>
      </c>
      <c r="R7" s="305">
        <f>+SUM(S7,T7,U7,V7,W7,X7,Y7)</f>
        <v>169399</v>
      </c>
      <c r="S7" s="305">
        <f t="shared" ref="S7:Y7" si="1">SUM(S$8:S$207)</f>
        <v>127743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41101</v>
      </c>
      <c r="Y7" s="305">
        <f t="shared" si="1"/>
        <v>555</v>
      </c>
      <c r="Z7" s="305">
        <f>SUM(AA7:AC7)</f>
        <v>252296</v>
      </c>
      <c r="AA7" s="305">
        <f>SUM(AA$8:AA$207)</f>
        <v>2743</v>
      </c>
      <c r="AB7" s="305">
        <f>SUM(AB$8:AB$207)</f>
        <v>225802</v>
      </c>
      <c r="AC7" s="305">
        <f>SUM(AD7:AJ7)</f>
        <v>23751</v>
      </c>
      <c r="AD7" s="305">
        <f t="shared" ref="AD7:AJ7" si="2">SUM(AD$8:AD$207)</f>
        <v>2095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21252</v>
      </c>
      <c r="AJ7" s="305">
        <f t="shared" si="2"/>
        <v>404</v>
      </c>
      <c r="AK7" s="305">
        <f>SUM(AL7:AS7)</f>
        <v>10</v>
      </c>
      <c r="AL7" s="305">
        <f t="shared" ref="AL7:AS7" si="3">SUM(AL$8:AL$207)</f>
        <v>2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8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2956479</v>
      </c>
      <c r="E8" s="292">
        <f>+Q8</f>
        <v>2431951</v>
      </c>
      <c r="F8" s="292">
        <f>SUM(G8:M8)</f>
        <v>154899</v>
      </c>
      <c r="G8" s="292">
        <v>102177</v>
      </c>
      <c r="H8" s="292">
        <v>0</v>
      </c>
      <c r="I8" s="292">
        <v>0</v>
      </c>
      <c r="J8" s="292">
        <v>0</v>
      </c>
      <c r="K8" s="292">
        <v>0</v>
      </c>
      <c r="L8" s="292">
        <v>52722</v>
      </c>
      <c r="M8" s="292">
        <v>0</v>
      </c>
      <c r="N8" s="292">
        <f>+AA8</f>
        <v>2187</v>
      </c>
      <c r="O8" s="292">
        <f>+資源化量内訳!Y8</f>
        <v>367442</v>
      </c>
      <c r="P8" s="292">
        <f>+SUM(Q8,R8)</f>
        <v>2544455</v>
      </c>
      <c r="Q8" s="292">
        <v>2431951</v>
      </c>
      <c r="R8" s="292">
        <f>+SUM(S8,T8,U8,V8,W8,X8,Y8)</f>
        <v>112504</v>
      </c>
      <c r="S8" s="292">
        <v>89109</v>
      </c>
      <c r="T8" s="292">
        <v>0</v>
      </c>
      <c r="U8" s="292">
        <v>0</v>
      </c>
      <c r="V8" s="292">
        <v>0</v>
      </c>
      <c r="W8" s="292">
        <v>0</v>
      </c>
      <c r="X8" s="292">
        <v>23395</v>
      </c>
      <c r="Y8" s="292">
        <v>0</v>
      </c>
      <c r="Z8" s="292">
        <f>SUM(AA8:AC8)</f>
        <v>247227</v>
      </c>
      <c r="AA8" s="292">
        <v>2187</v>
      </c>
      <c r="AB8" s="292">
        <v>223342</v>
      </c>
      <c r="AC8" s="292">
        <f>SUM(AD8:AJ8)</f>
        <v>21698</v>
      </c>
      <c r="AD8" s="292">
        <v>457</v>
      </c>
      <c r="AE8" s="292">
        <v>0</v>
      </c>
      <c r="AF8" s="292">
        <v>0</v>
      </c>
      <c r="AG8" s="292">
        <v>0</v>
      </c>
      <c r="AH8" s="292">
        <v>0</v>
      </c>
      <c r="AI8" s="292">
        <v>21241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+Q9</f>
        <v>0</v>
      </c>
      <c r="F9" s="292">
        <f>SUM(G9:M9)</f>
        <v>0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v>0</v>
      </c>
      <c r="N9" s="292">
        <f>+AA9</f>
        <v>0</v>
      </c>
      <c r="O9" s="292">
        <f>+資源化量内訳!Y9</f>
        <v>0</v>
      </c>
      <c r="P9" s="292">
        <f>+SUM(Q9,R9)</f>
        <v>0</v>
      </c>
      <c r="Q9" s="292">
        <v>0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+Q10</f>
        <v>0</v>
      </c>
      <c r="F10" s="292">
        <f>SUM(G10:M10)</f>
        <v>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0</v>
      </c>
      <c r="Q10" s="292">
        <v>0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+Q11</f>
        <v>0</v>
      </c>
      <c r="F11" s="292">
        <f>SUM(G11:M11)</f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0</v>
      </c>
      <c r="Q11" s="292">
        <v>0</v>
      </c>
      <c r="R11" s="292">
        <f>+SUM(S11,T11,U11,V11,W11,X11,Y11)</f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+Q12</f>
        <v>0</v>
      </c>
      <c r="F12" s="292">
        <f>SUM(G12:M12)</f>
        <v>0</v>
      </c>
      <c r="G12" s="292">
        <v>0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0</v>
      </c>
      <c r="Q12" s="292">
        <v>0</v>
      </c>
      <c r="R12" s="292">
        <f>+SUM(S12,T12,U12,V12,W12,X12,Y12)</f>
        <v>0</v>
      </c>
      <c r="S12" s="292">
        <v>0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f>SUM(AD12:AJ12)</f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+Q13</f>
        <v>0</v>
      </c>
      <c r="F13" s="292">
        <f>SUM(G13:M13)</f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0</v>
      </c>
      <c r="O13" s="292">
        <f>+資源化量内訳!Y13</f>
        <v>0</v>
      </c>
      <c r="P13" s="292">
        <f>+SUM(Q13,R13)</f>
        <v>0</v>
      </c>
      <c r="Q13" s="292">
        <v>0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+Q14</f>
        <v>0</v>
      </c>
      <c r="F14" s="292">
        <f>SUM(G14:M14)</f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0</v>
      </c>
      <c r="Q14" s="292">
        <v>0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+Q15</f>
        <v>0</v>
      </c>
      <c r="F15" s="292">
        <f>SUM(G15:M15)</f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0</v>
      </c>
      <c r="Q15" s="292">
        <v>0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+Q16</f>
        <v>0</v>
      </c>
      <c r="F16" s="292">
        <f>SUM(G16:M16)</f>
        <v>0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0</v>
      </c>
      <c r="Q16" s="292">
        <v>0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+Q17</f>
        <v>0</v>
      </c>
      <c r="F17" s="292">
        <f>SUM(G17:M17)</f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0</v>
      </c>
      <c r="Q17" s="292">
        <v>0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+Q18</f>
        <v>0</v>
      </c>
      <c r="F18" s="292">
        <f>SUM(G18:M18)</f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0</v>
      </c>
      <c r="Q18" s="292">
        <v>0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+Q19</f>
        <v>0</v>
      </c>
      <c r="F19" s="292">
        <f>SUM(G19:M19)</f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0</v>
      </c>
      <c r="Q19" s="292">
        <v>0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+Q20</f>
        <v>0</v>
      </c>
      <c r="F20" s="292">
        <f>SUM(G20:M20)</f>
        <v>0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0</v>
      </c>
      <c r="Q20" s="292">
        <v>0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+Q21</f>
        <v>0</v>
      </c>
      <c r="F21" s="292">
        <f>SUM(G21:M21)</f>
        <v>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0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0</v>
      </c>
      <c r="Q21" s="292">
        <v>0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+Q22</f>
        <v>0</v>
      </c>
      <c r="F22" s="292">
        <f>SUM(G22:M22)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0</v>
      </c>
      <c r="Q22" s="292">
        <v>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+Q23</f>
        <v>0</v>
      </c>
      <c r="F23" s="292">
        <f>SUM(G23:M23)</f>
        <v>0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0</v>
      </c>
      <c r="Q23" s="292">
        <v>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+Q24</f>
        <v>0</v>
      </c>
      <c r="F24" s="292">
        <f>SUM(G24:M24)</f>
        <v>0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0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0</v>
      </c>
      <c r="Q24" s="292">
        <v>0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+Q25</f>
        <v>0</v>
      </c>
      <c r="F25" s="292">
        <f>SUM(G25:M25)</f>
        <v>0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0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0</v>
      </c>
      <c r="Q25" s="292">
        <v>0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+Q26</f>
        <v>0</v>
      </c>
      <c r="F26" s="292">
        <f>SUM(G26:M26)</f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0</v>
      </c>
      <c r="Q26" s="292">
        <v>0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+Q27</f>
        <v>0</v>
      </c>
      <c r="F27" s="292">
        <f>SUM(G27:M27)</f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0</v>
      </c>
      <c r="Q27" s="292">
        <v>0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0</v>
      </c>
      <c r="E28" s="292">
        <f>+Q28</f>
        <v>0</v>
      </c>
      <c r="F28" s="292">
        <f>SUM(G28:M28)</f>
        <v>0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0</v>
      </c>
      <c r="Q28" s="292">
        <v>0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0</v>
      </c>
      <c r="E29" s="292">
        <f>+Q29</f>
        <v>0</v>
      </c>
      <c r="F29" s="292">
        <f>SUM(G29:M29)</f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0</v>
      </c>
      <c r="Q29" s="292">
        <v>0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0</v>
      </c>
      <c r="E30" s="292">
        <f>+Q30</f>
        <v>0</v>
      </c>
      <c r="F30" s="292">
        <f>SUM(G30:M30)</f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0</v>
      </c>
      <c r="Q30" s="292">
        <v>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0</v>
      </c>
      <c r="E31" s="292">
        <f>+Q31</f>
        <v>0</v>
      </c>
      <c r="F31" s="292">
        <f>SUM(G31:M31)</f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0</v>
      </c>
      <c r="Q31" s="292">
        <v>0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151573</v>
      </c>
      <c r="E32" s="292">
        <f>+Q32</f>
        <v>110279</v>
      </c>
      <c r="F32" s="292">
        <f>SUM(G32:M32)</f>
        <v>22113</v>
      </c>
      <c r="G32" s="292">
        <v>1337</v>
      </c>
      <c r="H32" s="292">
        <v>0</v>
      </c>
      <c r="I32" s="292">
        <v>0</v>
      </c>
      <c r="J32" s="292">
        <v>0</v>
      </c>
      <c r="K32" s="292">
        <v>0</v>
      </c>
      <c r="L32" s="292">
        <v>20776</v>
      </c>
      <c r="M32" s="292">
        <v>0</v>
      </c>
      <c r="N32" s="292">
        <f>+AA32</f>
        <v>0</v>
      </c>
      <c r="O32" s="292">
        <f>+資源化量内訳!Y32</f>
        <v>19181</v>
      </c>
      <c r="P32" s="292">
        <f>+SUM(Q32,R32)</f>
        <v>116295</v>
      </c>
      <c r="Q32" s="292">
        <v>110279</v>
      </c>
      <c r="R32" s="292">
        <f>+SUM(S32,T32,U32,V32,W32,X32,Y32)</f>
        <v>6016</v>
      </c>
      <c r="S32" s="292">
        <v>1337</v>
      </c>
      <c r="T32" s="292">
        <v>0</v>
      </c>
      <c r="U32" s="292">
        <v>0</v>
      </c>
      <c r="V32" s="292">
        <v>0</v>
      </c>
      <c r="W32" s="292">
        <v>0</v>
      </c>
      <c r="X32" s="292">
        <v>4679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42765</v>
      </c>
      <c r="E33" s="292">
        <f>+Q33</f>
        <v>26346</v>
      </c>
      <c r="F33" s="292">
        <f>SUM(G33:M33)</f>
        <v>10246</v>
      </c>
      <c r="G33" s="292">
        <v>10246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>+AA33</f>
        <v>0</v>
      </c>
      <c r="O33" s="292">
        <f>+資源化量内訳!Y33</f>
        <v>6173</v>
      </c>
      <c r="P33" s="292">
        <f>+SUM(Q33,R33)</f>
        <v>29090</v>
      </c>
      <c r="Q33" s="292">
        <v>26346</v>
      </c>
      <c r="R33" s="292">
        <f>+SUM(S33,T33,U33,V33,W33,X33,Y33)</f>
        <v>2744</v>
      </c>
      <c r="S33" s="292">
        <v>2744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40708</v>
      </c>
      <c r="E34" s="292">
        <f>+Q34</f>
        <v>26733</v>
      </c>
      <c r="F34" s="292">
        <f>SUM(G34:M34)</f>
        <v>13975</v>
      </c>
      <c r="G34" s="292">
        <v>2849</v>
      </c>
      <c r="H34" s="292">
        <v>196</v>
      </c>
      <c r="I34" s="292">
        <v>0</v>
      </c>
      <c r="J34" s="292">
        <v>0</v>
      </c>
      <c r="K34" s="292">
        <v>0</v>
      </c>
      <c r="L34" s="292">
        <v>10930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29009</v>
      </c>
      <c r="Q34" s="292">
        <v>26733</v>
      </c>
      <c r="R34" s="292">
        <f>+SUM(S34,T34,U34,V34,W34,X34,Y34)</f>
        <v>2276</v>
      </c>
      <c r="S34" s="292">
        <v>1990</v>
      </c>
      <c r="T34" s="292">
        <v>0</v>
      </c>
      <c r="U34" s="292">
        <v>0</v>
      </c>
      <c r="V34" s="292">
        <v>0</v>
      </c>
      <c r="W34" s="292">
        <v>0</v>
      </c>
      <c r="X34" s="292">
        <v>286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47145</v>
      </c>
      <c r="E35" s="292">
        <f>+Q35</f>
        <v>30201</v>
      </c>
      <c r="F35" s="292">
        <f>SUM(G35:M35)</f>
        <v>9581</v>
      </c>
      <c r="G35" s="292">
        <v>1063</v>
      </c>
      <c r="H35" s="292">
        <v>0</v>
      </c>
      <c r="I35" s="292">
        <v>0</v>
      </c>
      <c r="J35" s="292">
        <v>0</v>
      </c>
      <c r="K35" s="292">
        <v>0</v>
      </c>
      <c r="L35" s="292">
        <v>8518</v>
      </c>
      <c r="M35" s="292">
        <v>0</v>
      </c>
      <c r="N35" s="292">
        <f>+AA35</f>
        <v>0</v>
      </c>
      <c r="O35" s="292">
        <f>+資源化量内訳!Y35</f>
        <v>7363</v>
      </c>
      <c r="P35" s="292">
        <f>+SUM(Q35,R35)</f>
        <v>33531</v>
      </c>
      <c r="Q35" s="292">
        <v>30201</v>
      </c>
      <c r="R35" s="292">
        <f>+SUM(S35,T35,U35,V35,W35,X35,Y35)</f>
        <v>3330</v>
      </c>
      <c r="S35" s="292">
        <v>573</v>
      </c>
      <c r="T35" s="292">
        <v>0</v>
      </c>
      <c r="U35" s="292">
        <v>0</v>
      </c>
      <c r="V35" s="292">
        <v>0</v>
      </c>
      <c r="W35" s="292">
        <v>0</v>
      </c>
      <c r="X35" s="292">
        <v>2757</v>
      </c>
      <c r="Y35" s="292">
        <v>0</v>
      </c>
      <c r="Z35" s="292">
        <f>SUM(AA35:AC35)</f>
        <v>0</v>
      </c>
      <c r="AA35" s="292">
        <v>0</v>
      </c>
      <c r="AB35" s="292">
        <v>0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38156</v>
      </c>
      <c r="E36" s="292">
        <f>+Q36</f>
        <v>27142</v>
      </c>
      <c r="F36" s="292">
        <f>SUM(G36:M36)</f>
        <v>11014</v>
      </c>
      <c r="G36" s="292">
        <v>11014</v>
      </c>
      <c r="H36" s="292">
        <v>0</v>
      </c>
      <c r="I36" s="292">
        <v>0</v>
      </c>
      <c r="J36" s="292">
        <v>0</v>
      </c>
      <c r="K36" s="292">
        <v>0</v>
      </c>
      <c r="L36" s="292">
        <v>0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29366</v>
      </c>
      <c r="Q36" s="292">
        <v>27142</v>
      </c>
      <c r="R36" s="292">
        <f>+SUM(S36,T36,U36,V36,W36,X36,Y36)</f>
        <v>2224</v>
      </c>
      <c r="S36" s="292">
        <v>2224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60016</v>
      </c>
      <c r="E37" s="292">
        <f>+Q37</f>
        <v>37680</v>
      </c>
      <c r="F37" s="292">
        <f>SUM(G37:M37)</f>
        <v>14239</v>
      </c>
      <c r="G37" s="292">
        <v>2644</v>
      </c>
      <c r="H37" s="292">
        <v>0</v>
      </c>
      <c r="I37" s="292">
        <v>0</v>
      </c>
      <c r="J37" s="292">
        <v>0</v>
      </c>
      <c r="K37" s="292">
        <v>0</v>
      </c>
      <c r="L37" s="292">
        <v>11595</v>
      </c>
      <c r="M37" s="292">
        <v>0</v>
      </c>
      <c r="N37" s="292">
        <f>+AA37</f>
        <v>0</v>
      </c>
      <c r="O37" s="292">
        <f>+資源化量内訳!Y37</f>
        <v>8097</v>
      </c>
      <c r="P37" s="292">
        <f>+SUM(Q37,R37)</f>
        <v>43908</v>
      </c>
      <c r="Q37" s="292">
        <v>37680</v>
      </c>
      <c r="R37" s="292">
        <f>+SUM(S37,T37,U37,V37,W37,X37,Y37)</f>
        <v>6228</v>
      </c>
      <c r="S37" s="292">
        <v>2578</v>
      </c>
      <c r="T37" s="292">
        <v>0</v>
      </c>
      <c r="U37" s="292">
        <v>0</v>
      </c>
      <c r="V37" s="292">
        <v>0</v>
      </c>
      <c r="W37" s="292">
        <v>0</v>
      </c>
      <c r="X37" s="292">
        <v>3650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f>SUM(AD37:AJ37)</f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30771</v>
      </c>
      <c r="E38" s="292">
        <f>+Q38</f>
        <v>20811</v>
      </c>
      <c r="F38" s="292">
        <f>SUM(G38:M38)</f>
        <v>6847</v>
      </c>
      <c r="G38" s="292">
        <v>2930</v>
      </c>
      <c r="H38" s="292">
        <v>16</v>
      </c>
      <c r="I38" s="292">
        <v>0</v>
      </c>
      <c r="J38" s="292">
        <v>0</v>
      </c>
      <c r="K38" s="292">
        <v>143</v>
      </c>
      <c r="L38" s="292">
        <v>3758</v>
      </c>
      <c r="M38" s="292">
        <v>0</v>
      </c>
      <c r="N38" s="292">
        <f>+AA38</f>
        <v>0</v>
      </c>
      <c r="O38" s="292">
        <f>+資源化量内訳!Y38</f>
        <v>3113</v>
      </c>
      <c r="P38" s="292">
        <f>+SUM(Q38,R38)</f>
        <v>22872</v>
      </c>
      <c r="Q38" s="292">
        <v>20811</v>
      </c>
      <c r="R38" s="292">
        <f>+SUM(S38,T38,U38,V38,W38,X38,Y38)</f>
        <v>2061</v>
      </c>
      <c r="S38" s="292">
        <v>2053</v>
      </c>
      <c r="T38" s="292">
        <v>0</v>
      </c>
      <c r="U38" s="292">
        <v>0</v>
      </c>
      <c r="V38" s="292">
        <v>0</v>
      </c>
      <c r="W38" s="292">
        <v>0</v>
      </c>
      <c r="X38" s="292">
        <v>8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59352</v>
      </c>
      <c r="E39" s="292">
        <f>+Q39</f>
        <v>36151</v>
      </c>
      <c r="F39" s="292">
        <f>SUM(G39:M39)</f>
        <v>23201</v>
      </c>
      <c r="G39" s="292">
        <v>459</v>
      </c>
      <c r="H39" s="292">
        <v>0</v>
      </c>
      <c r="I39" s="292">
        <v>0</v>
      </c>
      <c r="J39" s="292">
        <v>0</v>
      </c>
      <c r="K39" s="292">
        <v>0</v>
      </c>
      <c r="L39" s="292">
        <v>22742</v>
      </c>
      <c r="M39" s="292">
        <v>0</v>
      </c>
      <c r="N39" s="292">
        <f>+AA39</f>
        <v>0</v>
      </c>
      <c r="O39" s="292">
        <f>+資源化量内訳!Y39</f>
        <v>0</v>
      </c>
      <c r="P39" s="292">
        <f>+SUM(Q39,R39)</f>
        <v>40351</v>
      </c>
      <c r="Q39" s="292">
        <v>36151</v>
      </c>
      <c r="R39" s="292">
        <f>+SUM(S39,T39,U39,V39,W39,X39,Y39)</f>
        <v>4200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4200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111369</v>
      </c>
      <c r="E40" s="292">
        <f>+Q40</f>
        <v>83272</v>
      </c>
      <c r="F40" s="292">
        <f>SUM(G40:M40)</f>
        <v>18713</v>
      </c>
      <c r="G40" s="292">
        <v>11298</v>
      </c>
      <c r="H40" s="292">
        <v>1613</v>
      </c>
      <c r="I40" s="292">
        <v>0</v>
      </c>
      <c r="J40" s="292">
        <v>0</v>
      </c>
      <c r="K40" s="292">
        <v>0</v>
      </c>
      <c r="L40" s="292">
        <v>5802</v>
      </c>
      <c r="M40" s="292">
        <v>0</v>
      </c>
      <c r="N40" s="292">
        <f>+AA40</f>
        <v>0</v>
      </c>
      <c r="O40" s="292">
        <f>+資源化量内訳!Y40</f>
        <v>9384</v>
      </c>
      <c r="P40" s="292">
        <f>+SUM(Q40,R40)</f>
        <v>92139</v>
      </c>
      <c r="Q40" s="292">
        <v>83272</v>
      </c>
      <c r="R40" s="292">
        <f>+SUM(S40,T40,U40,V40,W40,X40,Y40)</f>
        <v>8867</v>
      </c>
      <c r="S40" s="292">
        <v>8867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28135</v>
      </c>
      <c r="E41" s="292">
        <f>+Q41</f>
        <v>14270</v>
      </c>
      <c r="F41" s="292">
        <f>SUM(G41:M41)</f>
        <v>8010</v>
      </c>
      <c r="G41" s="292">
        <v>4617</v>
      </c>
      <c r="H41" s="292">
        <v>1638</v>
      </c>
      <c r="I41" s="292">
        <v>0</v>
      </c>
      <c r="J41" s="292">
        <v>0</v>
      </c>
      <c r="K41" s="292">
        <v>0</v>
      </c>
      <c r="L41" s="292">
        <v>1493</v>
      </c>
      <c r="M41" s="292">
        <v>262</v>
      </c>
      <c r="N41" s="292">
        <f>+AA41</f>
        <v>0</v>
      </c>
      <c r="O41" s="292">
        <f>+資源化量内訳!Y41</f>
        <v>5855</v>
      </c>
      <c r="P41" s="292">
        <f>+SUM(Q41,R41)</f>
        <v>14486</v>
      </c>
      <c r="Q41" s="292">
        <v>14270</v>
      </c>
      <c r="R41" s="292">
        <f>+SUM(S41,T41,U41,V41,W41,X41,Y41)</f>
        <v>216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216</v>
      </c>
      <c r="Z41" s="292">
        <f>SUM(AA41:AC41)</f>
        <v>46</v>
      </c>
      <c r="AA41" s="292">
        <v>0</v>
      </c>
      <c r="AB41" s="292">
        <v>0</v>
      </c>
      <c r="AC41" s="292">
        <f>SUM(AD41:AJ41)</f>
        <v>46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46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47159</v>
      </c>
      <c r="E42" s="292">
        <f>+Q42</f>
        <v>31963</v>
      </c>
      <c r="F42" s="292">
        <f>SUM(G42:M42)</f>
        <v>8887</v>
      </c>
      <c r="G42" s="292">
        <v>3254</v>
      </c>
      <c r="H42" s="292">
        <v>111</v>
      </c>
      <c r="I42" s="292">
        <v>0</v>
      </c>
      <c r="J42" s="292">
        <v>0</v>
      </c>
      <c r="K42" s="292">
        <v>0</v>
      </c>
      <c r="L42" s="292">
        <v>5522</v>
      </c>
      <c r="M42" s="292">
        <v>0</v>
      </c>
      <c r="N42" s="292">
        <f>+AA42</f>
        <v>0</v>
      </c>
      <c r="O42" s="292">
        <f>+資源化量内訳!Y42</f>
        <v>6309</v>
      </c>
      <c r="P42" s="292">
        <f>+SUM(Q42,R42)</f>
        <v>32964</v>
      </c>
      <c r="Q42" s="292">
        <v>31963</v>
      </c>
      <c r="R42" s="292">
        <f>+SUM(S42,T42,U42,V42,W42,X42,Y42)</f>
        <v>1001</v>
      </c>
      <c r="S42" s="292">
        <v>1001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1629</v>
      </c>
      <c r="AA42" s="292">
        <v>0</v>
      </c>
      <c r="AB42" s="292">
        <v>0</v>
      </c>
      <c r="AC42" s="292">
        <f>SUM(AD42:AJ42)</f>
        <v>1629</v>
      </c>
      <c r="AD42" s="292">
        <v>1629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43175</v>
      </c>
      <c r="E43" s="292">
        <f>+Q43</f>
        <v>26997</v>
      </c>
      <c r="F43" s="292">
        <f>SUM(G43:M43)</f>
        <v>6430</v>
      </c>
      <c r="G43" s="292">
        <v>3192</v>
      </c>
      <c r="H43" s="292">
        <v>0</v>
      </c>
      <c r="I43" s="292">
        <v>0</v>
      </c>
      <c r="J43" s="292">
        <v>0</v>
      </c>
      <c r="K43" s="292">
        <v>0</v>
      </c>
      <c r="L43" s="292">
        <v>3238</v>
      </c>
      <c r="M43" s="292">
        <v>0</v>
      </c>
      <c r="N43" s="292">
        <f>+AA43</f>
        <v>0</v>
      </c>
      <c r="O43" s="292">
        <f>+資源化量内訳!Y43</f>
        <v>9748</v>
      </c>
      <c r="P43" s="292">
        <f>+SUM(Q43,R43)</f>
        <v>28430</v>
      </c>
      <c r="Q43" s="292">
        <v>26997</v>
      </c>
      <c r="R43" s="292">
        <f>+SUM(S43,T43,U43,V43,W43,X43,Y43)</f>
        <v>1433</v>
      </c>
      <c r="S43" s="292">
        <v>863</v>
      </c>
      <c r="T43" s="292">
        <v>0</v>
      </c>
      <c r="U43" s="292">
        <v>0</v>
      </c>
      <c r="V43" s="292">
        <v>0</v>
      </c>
      <c r="W43" s="292">
        <v>0</v>
      </c>
      <c r="X43" s="292">
        <v>570</v>
      </c>
      <c r="Y43" s="292">
        <v>0</v>
      </c>
      <c r="Z43" s="292">
        <f>SUM(AA43:AC43)</f>
        <v>0</v>
      </c>
      <c r="AA43" s="292">
        <v>0</v>
      </c>
      <c r="AB43" s="292">
        <v>0</v>
      </c>
      <c r="AC43" s="292">
        <f>SUM(AD43:AJ43)</f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36710</v>
      </c>
      <c r="E44" s="292">
        <f>+Q44</f>
        <v>23626</v>
      </c>
      <c r="F44" s="292">
        <f>SUM(G44:M44)</f>
        <v>8724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8724</v>
      </c>
      <c r="M44" s="292">
        <v>0</v>
      </c>
      <c r="N44" s="292">
        <f>+AA44</f>
        <v>0</v>
      </c>
      <c r="O44" s="292">
        <f>+資源化量内訳!Y44</f>
        <v>4360</v>
      </c>
      <c r="P44" s="292">
        <f>+SUM(Q44,R44)</f>
        <v>23958</v>
      </c>
      <c r="Q44" s="292">
        <v>23626</v>
      </c>
      <c r="R44" s="292">
        <f>+SUM(S44,T44,U44,V44,W44,X44,Y44)</f>
        <v>332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332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29261</v>
      </c>
      <c r="E45" s="292">
        <f>+Q45</f>
        <v>16942</v>
      </c>
      <c r="F45" s="292">
        <f>SUM(G45:M45)</f>
        <v>8011</v>
      </c>
      <c r="G45" s="292">
        <v>6919</v>
      </c>
      <c r="H45" s="292">
        <v>0</v>
      </c>
      <c r="I45" s="292">
        <v>0</v>
      </c>
      <c r="J45" s="292">
        <v>0</v>
      </c>
      <c r="K45" s="292">
        <v>0</v>
      </c>
      <c r="L45" s="292">
        <v>1092</v>
      </c>
      <c r="M45" s="292">
        <v>0</v>
      </c>
      <c r="N45" s="292">
        <f>+AA45</f>
        <v>0</v>
      </c>
      <c r="O45" s="292">
        <f>+資源化量内訳!Y45</f>
        <v>4308</v>
      </c>
      <c r="P45" s="292">
        <f>+SUM(Q45,R45)</f>
        <v>16942</v>
      </c>
      <c r="Q45" s="292">
        <v>16942</v>
      </c>
      <c r="R45" s="292">
        <f>+SUM(S45,T45,U45,V45,W45,X45,Y45)</f>
        <v>0</v>
      </c>
      <c r="S45" s="292">
        <v>0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>SUM(AA45:AC45)</f>
        <v>0</v>
      </c>
      <c r="AA45" s="292">
        <v>0</v>
      </c>
      <c r="AB45" s="292">
        <v>0</v>
      </c>
      <c r="AC45" s="292">
        <f>SUM(AD45:AJ45)</f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19485</v>
      </c>
      <c r="E46" s="292">
        <f>+Q46</f>
        <v>12931</v>
      </c>
      <c r="F46" s="292">
        <f>SUM(G46:M46)</f>
        <v>3888</v>
      </c>
      <c r="G46" s="292">
        <v>3888</v>
      </c>
      <c r="H46" s="292">
        <v>0</v>
      </c>
      <c r="I46" s="292">
        <v>0</v>
      </c>
      <c r="J46" s="292">
        <v>0</v>
      </c>
      <c r="K46" s="292">
        <v>0</v>
      </c>
      <c r="L46" s="292">
        <v>0</v>
      </c>
      <c r="M46" s="292">
        <v>0</v>
      </c>
      <c r="N46" s="292">
        <f>+AA46</f>
        <v>0</v>
      </c>
      <c r="O46" s="292">
        <f>+資源化量内訳!Y46</f>
        <v>2666</v>
      </c>
      <c r="P46" s="292">
        <f>+SUM(Q46,R46)</f>
        <v>14510</v>
      </c>
      <c r="Q46" s="292">
        <v>12931</v>
      </c>
      <c r="R46" s="292">
        <f>+SUM(S46,T46,U46,V46,W46,X46,Y46)</f>
        <v>1579</v>
      </c>
      <c r="S46" s="292">
        <v>1579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>SUM(AA46:AC46)</f>
        <v>0</v>
      </c>
      <c r="AA46" s="292">
        <v>0</v>
      </c>
      <c r="AB46" s="292">
        <v>0</v>
      </c>
      <c r="AC46" s="292">
        <f>SUM(AD46:AJ46)</f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15656</v>
      </c>
      <c r="E47" s="292">
        <f>+Q47</f>
        <v>10544</v>
      </c>
      <c r="F47" s="292">
        <f>SUM(G47:M47)</f>
        <v>3011</v>
      </c>
      <c r="G47" s="292">
        <v>2981</v>
      </c>
      <c r="H47" s="292">
        <v>0</v>
      </c>
      <c r="I47" s="292">
        <v>0</v>
      </c>
      <c r="J47" s="292">
        <v>0</v>
      </c>
      <c r="K47" s="292">
        <v>0</v>
      </c>
      <c r="L47" s="292">
        <v>30</v>
      </c>
      <c r="M47" s="292">
        <v>0</v>
      </c>
      <c r="N47" s="292">
        <f>+AA47</f>
        <v>0</v>
      </c>
      <c r="O47" s="292">
        <f>+資源化量内訳!Y47</f>
        <v>2101</v>
      </c>
      <c r="P47" s="292">
        <f>+SUM(Q47,R47)</f>
        <v>11693</v>
      </c>
      <c r="Q47" s="292">
        <v>10544</v>
      </c>
      <c r="R47" s="292">
        <f>+SUM(S47,T47,U47,V47,W47,X47,Y47)</f>
        <v>1149</v>
      </c>
      <c r="S47" s="292">
        <v>1149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0</v>
      </c>
      <c r="AA47" s="292">
        <v>0</v>
      </c>
      <c r="AB47" s="292">
        <v>0</v>
      </c>
      <c r="AC47" s="292">
        <f>SUM(AD47:AJ47)</f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20261</v>
      </c>
      <c r="E48" s="292">
        <f>+Q48</f>
        <v>13848</v>
      </c>
      <c r="F48" s="292">
        <f>SUM(G48:M48)</f>
        <v>2793</v>
      </c>
      <c r="G48" s="292">
        <v>1372</v>
      </c>
      <c r="H48" s="292">
        <v>0</v>
      </c>
      <c r="I48" s="292">
        <v>0</v>
      </c>
      <c r="J48" s="292">
        <v>0</v>
      </c>
      <c r="K48" s="292">
        <v>0</v>
      </c>
      <c r="L48" s="292">
        <v>1370</v>
      </c>
      <c r="M48" s="292">
        <v>51</v>
      </c>
      <c r="N48" s="292">
        <f>+AA48</f>
        <v>0</v>
      </c>
      <c r="O48" s="292">
        <f>+資源化量内訳!Y48</f>
        <v>3620</v>
      </c>
      <c r="P48" s="292">
        <f>+SUM(Q48,R48)</f>
        <v>15056</v>
      </c>
      <c r="Q48" s="292">
        <v>13848</v>
      </c>
      <c r="R48" s="292">
        <f>+SUM(S48,T48,U48,V48,W48,X48,Y48)</f>
        <v>1208</v>
      </c>
      <c r="S48" s="292">
        <v>1186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22</v>
      </c>
      <c r="Z48" s="292">
        <f>SUM(AA48:AC48)</f>
        <v>0</v>
      </c>
      <c r="AA48" s="292">
        <v>0</v>
      </c>
      <c r="AB48" s="292">
        <v>0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20668</v>
      </c>
      <c r="E49" s="292">
        <f>+Q49</f>
        <v>14845</v>
      </c>
      <c r="F49" s="292">
        <f>SUM(G49:M49)</f>
        <v>5823</v>
      </c>
      <c r="G49" s="292">
        <v>1249</v>
      </c>
      <c r="H49" s="292">
        <v>0</v>
      </c>
      <c r="I49" s="292">
        <v>0</v>
      </c>
      <c r="J49" s="292">
        <v>0</v>
      </c>
      <c r="K49" s="292">
        <v>0</v>
      </c>
      <c r="L49" s="292">
        <v>4574</v>
      </c>
      <c r="M49" s="292">
        <v>0</v>
      </c>
      <c r="N49" s="292">
        <f>+AA49</f>
        <v>0</v>
      </c>
      <c r="O49" s="292">
        <f>+資源化量内訳!Y49</f>
        <v>0</v>
      </c>
      <c r="P49" s="292">
        <f>+SUM(Q49,R49)</f>
        <v>15128</v>
      </c>
      <c r="Q49" s="292">
        <v>14845</v>
      </c>
      <c r="R49" s="292">
        <f>+SUM(S49,T49,U49,V49,W49,X49,Y49)</f>
        <v>283</v>
      </c>
      <c r="S49" s="292">
        <v>283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18650</v>
      </c>
      <c r="E50" s="292">
        <f>+Q50</f>
        <v>12415</v>
      </c>
      <c r="F50" s="292">
        <f>SUM(G50:M50)</f>
        <v>2780</v>
      </c>
      <c r="G50" s="292">
        <v>1787</v>
      </c>
      <c r="H50" s="292">
        <v>0</v>
      </c>
      <c r="I50" s="292">
        <v>0</v>
      </c>
      <c r="J50" s="292">
        <v>0</v>
      </c>
      <c r="K50" s="292">
        <v>0</v>
      </c>
      <c r="L50" s="292">
        <v>993</v>
      </c>
      <c r="M50" s="292">
        <v>0</v>
      </c>
      <c r="N50" s="292">
        <f>+AA50</f>
        <v>0</v>
      </c>
      <c r="O50" s="292">
        <f>+資源化量内訳!Y50</f>
        <v>3455</v>
      </c>
      <c r="P50" s="292">
        <f>+SUM(Q50,R50)</f>
        <v>13854</v>
      </c>
      <c r="Q50" s="292">
        <v>12415</v>
      </c>
      <c r="R50" s="292">
        <f>+SUM(S50,T50,U50,V50,W50,X50,Y50)</f>
        <v>1439</v>
      </c>
      <c r="S50" s="292">
        <v>1437</v>
      </c>
      <c r="T50" s="292">
        <v>0</v>
      </c>
      <c r="U50" s="292">
        <v>0</v>
      </c>
      <c r="V50" s="292">
        <v>0</v>
      </c>
      <c r="W50" s="292">
        <v>0</v>
      </c>
      <c r="X50" s="292">
        <v>2</v>
      </c>
      <c r="Y50" s="292">
        <v>0</v>
      </c>
      <c r="Z50" s="292">
        <f>SUM(AA50:AC50)</f>
        <v>0</v>
      </c>
      <c r="AA50" s="292">
        <v>0</v>
      </c>
      <c r="AB50" s="292">
        <v>0</v>
      </c>
      <c r="AC50" s="292">
        <f>SUM(AD50:AJ50)</f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30199</v>
      </c>
      <c r="E51" s="292">
        <f>+Q51</f>
        <v>20422</v>
      </c>
      <c r="F51" s="292">
        <f>SUM(G51:M51)</f>
        <v>9628</v>
      </c>
      <c r="G51" s="292">
        <v>2449</v>
      </c>
      <c r="H51" s="292">
        <v>0</v>
      </c>
      <c r="I51" s="292">
        <v>0</v>
      </c>
      <c r="J51" s="292">
        <v>0</v>
      </c>
      <c r="K51" s="292">
        <v>0</v>
      </c>
      <c r="L51" s="292">
        <v>7179</v>
      </c>
      <c r="M51" s="292">
        <v>0</v>
      </c>
      <c r="N51" s="292">
        <f>+AA51</f>
        <v>0</v>
      </c>
      <c r="O51" s="292">
        <f>+資源化量内訳!Y51</f>
        <v>149</v>
      </c>
      <c r="P51" s="292">
        <f>+SUM(Q51,R51)</f>
        <v>20422</v>
      </c>
      <c r="Q51" s="292">
        <v>20422</v>
      </c>
      <c r="R51" s="292">
        <f>+SUM(S51,T51,U51,V51,W51,X51,Y51)</f>
        <v>0</v>
      </c>
      <c r="S51" s="292">
        <v>0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>SUM(AA51:AC51)</f>
        <v>0</v>
      </c>
      <c r="AA51" s="292">
        <v>0</v>
      </c>
      <c r="AB51" s="292">
        <v>0</v>
      </c>
      <c r="AC51" s="292">
        <f>SUM(AD51:AJ51)</f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>SUM(AL51:AS51)</f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20804</v>
      </c>
      <c r="E52" s="292">
        <f>+Q52</f>
        <v>14556</v>
      </c>
      <c r="F52" s="292">
        <f>SUM(G52:M52)</f>
        <v>6248</v>
      </c>
      <c r="G52" s="292">
        <v>1515</v>
      </c>
      <c r="H52" s="292">
        <v>0</v>
      </c>
      <c r="I52" s="292">
        <v>0</v>
      </c>
      <c r="J52" s="292">
        <v>0</v>
      </c>
      <c r="K52" s="292">
        <v>0</v>
      </c>
      <c r="L52" s="292">
        <v>4562</v>
      </c>
      <c r="M52" s="292">
        <v>171</v>
      </c>
      <c r="N52" s="292">
        <f>+AA52</f>
        <v>0</v>
      </c>
      <c r="O52" s="292">
        <f>+資源化量内訳!Y52</f>
        <v>0</v>
      </c>
      <c r="P52" s="292">
        <f>+SUM(Q52,R52)</f>
        <v>15039</v>
      </c>
      <c r="Q52" s="292">
        <v>14556</v>
      </c>
      <c r="R52" s="292">
        <f>+SUM(S52,T52,U52,V52,W52,X52,Y52)</f>
        <v>483</v>
      </c>
      <c r="S52" s="292">
        <v>215</v>
      </c>
      <c r="T52" s="292">
        <v>0</v>
      </c>
      <c r="U52" s="292">
        <v>0</v>
      </c>
      <c r="V52" s="292">
        <v>0</v>
      </c>
      <c r="W52" s="292">
        <v>0</v>
      </c>
      <c r="X52" s="292">
        <v>101</v>
      </c>
      <c r="Y52" s="292">
        <v>167</v>
      </c>
      <c r="Z52" s="292">
        <f>SUM(AA52:AC52)</f>
        <v>0</v>
      </c>
      <c r="AA52" s="292">
        <v>0</v>
      </c>
      <c r="AB52" s="292">
        <v>0</v>
      </c>
      <c r="AC52" s="292">
        <f>SUM(AD52:AJ52)</f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>SUM(AL52:AS52)</f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38068</v>
      </c>
      <c r="E53" s="292">
        <f>+Q53</f>
        <v>28554</v>
      </c>
      <c r="F53" s="292">
        <f>SUM(G53:M53)</f>
        <v>9514</v>
      </c>
      <c r="G53" s="292">
        <v>2509</v>
      </c>
      <c r="H53" s="292">
        <v>0</v>
      </c>
      <c r="I53" s="292">
        <v>0</v>
      </c>
      <c r="J53" s="292">
        <v>0</v>
      </c>
      <c r="K53" s="292">
        <v>0</v>
      </c>
      <c r="L53" s="292">
        <v>7005</v>
      </c>
      <c r="M53" s="292">
        <v>0</v>
      </c>
      <c r="N53" s="292">
        <f>+AA53</f>
        <v>0</v>
      </c>
      <c r="O53" s="292">
        <f>+資源化量内訳!Y53</f>
        <v>0</v>
      </c>
      <c r="P53" s="292">
        <f>+SUM(Q53,R53)</f>
        <v>30599</v>
      </c>
      <c r="Q53" s="292">
        <v>28554</v>
      </c>
      <c r="R53" s="292">
        <f>+SUM(S53,T53,U53,V53,W53,X53,Y53)</f>
        <v>2045</v>
      </c>
      <c r="S53" s="292">
        <v>2045</v>
      </c>
      <c r="T53" s="292">
        <v>0</v>
      </c>
      <c r="U53" s="292">
        <v>0</v>
      </c>
      <c r="V53" s="292">
        <v>0</v>
      </c>
      <c r="W53" s="292">
        <v>0</v>
      </c>
      <c r="X53" s="292">
        <v>0</v>
      </c>
      <c r="Y53" s="292">
        <v>0</v>
      </c>
      <c r="Z53" s="292">
        <f>SUM(AA53:AC53)</f>
        <v>0</v>
      </c>
      <c r="AA53" s="292">
        <v>0</v>
      </c>
      <c r="AB53" s="292">
        <v>0</v>
      </c>
      <c r="AC53" s="292">
        <f>SUM(AD53:AJ53)</f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2">
        <v>0</v>
      </c>
      <c r="AK53" s="290">
        <f>SUM(AL53:AS53)</f>
        <v>0</v>
      </c>
      <c r="AL53" s="290">
        <v>0</v>
      </c>
      <c r="AM53" s="290">
        <v>0</v>
      </c>
      <c r="AN53" s="290">
        <v>0</v>
      </c>
      <c r="AO53" s="290">
        <v>0</v>
      </c>
      <c r="AP53" s="290">
        <v>0</v>
      </c>
      <c r="AQ53" s="290">
        <v>0</v>
      </c>
      <c r="AR53" s="290">
        <v>0</v>
      </c>
      <c r="AS53" s="290">
        <v>0</v>
      </c>
    </row>
    <row r="54" spans="1:45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23227</v>
      </c>
      <c r="E54" s="292">
        <f>+Q54</f>
        <v>17586</v>
      </c>
      <c r="F54" s="292">
        <f>SUM(G54:M54)</f>
        <v>3173</v>
      </c>
      <c r="G54" s="292">
        <v>1883</v>
      </c>
      <c r="H54" s="292">
        <v>0</v>
      </c>
      <c r="I54" s="292">
        <v>0</v>
      </c>
      <c r="J54" s="292">
        <v>0</v>
      </c>
      <c r="K54" s="292">
        <v>0</v>
      </c>
      <c r="L54" s="292">
        <v>1290</v>
      </c>
      <c r="M54" s="292">
        <v>0</v>
      </c>
      <c r="N54" s="292">
        <f>+AA54</f>
        <v>0</v>
      </c>
      <c r="O54" s="292">
        <f>+資源化量内訳!Y54</f>
        <v>2468</v>
      </c>
      <c r="P54" s="292">
        <f>+SUM(Q54,R54)</f>
        <v>19181</v>
      </c>
      <c r="Q54" s="292">
        <v>17586</v>
      </c>
      <c r="R54" s="292">
        <f>+SUM(S54,T54,U54,V54,W54,X54,Y54)</f>
        <v>1595</v>
      </c>
      <c r="S54" s="292">
        <v>1595</v>
      </c>
      <c r="T54" s="292">
        <v>0</v>
      </c>
      <c r="U54" s="292">
        <v>0</v>
      </c>
      <c r="V54" s="292">
        <v>0</v>
      </c>
      <c r="W54" s="292">
        <v>0</v>
      </c>
      <c r="X54" s="292">
        <v>0</v>
      </c>
      <c r="Y54" s="292">
        <v>0</v>
      </c>
      <c r="Z54" s="292">
        <f>SUM(AA54:AC54)</f>
        <v>0</v>
      </c>
      <c r="AA54" s="292">
        <v>0</v>
      </c>
      <c r="AB54" s="292">
        <v>0</v>
      </c>
      <c r="AC54" s="292">
        <f>SUM(AD54:AJ54)</f>
        <v>0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2">
        <v>0</v>
      </c>
      <c r="AK54" s="290">
        <f>SUM(AL54:AS54)</f>
        <v>0</v>
      </c>
      <c r="AL54" s="290">
        <v>0</v>
      </c>
      <c r="AM54" s="290">
        <v>0</v>
      </c>
      <c r="AN54" s="290">
        <v>0</v>
      </c>
      <c r="AO54" s="290">
        <v>0</v>
      </c>
      <c r="AP54" s="290">
        <v>0</v>
      </c>
      <c r="AQ54" s="290">
        <v>0</v>
      </c>
      <c r="AR54" s="290">
        <v>0</v>
      </c>
      <c r="AS54" s="290">
        <v>0</v>
      </c>
    </row>
    <row r="55" spans="1:45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16175</v>
      </c>
      <c r="E55" s="292">
        <f>+Q55</f>
        <v>10834</v>
      </c>
      <c r="F55" s="292">
        <f>SUM(G55:M55)</f>
        <v>2831</v>
      </c>
      <c r="G55" s="292">
        <v>2641</v>
      </c>
      <c r="H55" s="292">
        <v>0</v>
      </c>
      <c r="I55" s="292">
        <v>0</v>
      </c>
      <c r="J55" s="292">
        <v>0</v>
      </c>
      <c r="K55" s="292">
        <v>0</v>
      </c>
      <c r="L55" s="292">
        <v>190</v>
      </c>
      <c r="M55" s="292">
        <v>0</v>
      </c>
      <c r="N55" s="292">
        <f>+AA55</f>
        <v>0</v>
      </c>
      <c r="O55" s="292">
        <f>+資源化量内訳!Y55</f>
        <v>2510</v>
      </c>
      <c r="P55" s="292">
        <f>+SUM(Q55,R55)</f>
        <v>11812</v>
      </c>
      <c r="Q55" s="292">
        <v>10834</v>
      </c>
      <c r="R55" s="292">
        <f>+SUM(S55,T55,U55,V55,W55,X55,Y55)</f>
        <v>978</v>
      </c>
      <c r="S55" s="292">
        <v>978</v>
      </c>
      <c r="T55" s="292">
        <v>0</v>
      </c>
      <c r="U55" s="292">
        <v>0</v>
      </c>
      <c r="V55" s="292">
        <v>0</v>
      </c>
      <c r="W55" s="292">
        <v>0</v>
      </c>
      <c r="X55" s="292">
        <v>0</v>
      </c>
      <c r="Y55" s="292">
        <v>0</v>
      </c>
      <c r="Z55" s="292">
        <f>SUM(AA55:AC55)</f>
        <v>0</v>
      </c>
      <c r="AA55" s="292">
        <v>0</v>
      </c>
      <c r="AB55" s="292">
        <v>0</v>
      </c>
      <c r="AC55" s="292">
        <f>SUM(AD55:AJ55)</f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2">
        <v>0</v>
      </c>
      <c r="AK55" s="290">
        <f>SUM(AL55:AS55)</f>
        <v>0</v>
      </c>
      <c r="AL55" s="290">
        <v>0</v>
      </c>
      <c r="AM55" s="290">
        <v>0</v>
      </c>
      <c r="AN55" s="290">
        <v>0</v>
      </c>
      <c r="AO55" s="290">
        <v>0</v>
      </c>
      <c r="AP55" s="290">
        <v>0</v>
      </c>
      <c r="AQ55" s="290">
        <v>0</v>
      </c>
      <c r="AR55" s="290">
        <v>0</v>
      </c>
      <c r="AS55" s="290">
        <v>0</v>
      </c>
    </row>
    <row r="56" spans="1:45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23687</v>
      </c>
      <c r="E56" s="292">
        <f>+Q56</f>
        <v>19556</v>
      </c>
      <c r="F56" s="292">
        <f>SUM(G56:M56)</f>
        <v>4131</v>
      </c>
      <c r="G56" s="292">
        <v>0</v>
      </c>
      <c r="H56" s="292">
        <v>0</v>
      </c>
      <c r="I56" s="292">
        <v>0</v>
      </c>
      <c r="J56" s="292">
        <v>0</v>
      </c>
      <c r="K56" s="292">
        <v>0</v>
      </c>
      <c r="L56" s="292">
        <v>4131</v>
      </c>
      <c r="M56" s="292">
        <v>0</v>
      </c>
      <c r="N56" s="292">
        <f>+AA56</f>
        <v>0</v>
      </c>
      <c r="O56" s="292">
        <f>+資源化量内訳!Y56</f>
        <v>0</v>
      </c>
      <c r="P56" s="292">
        <f>+SUM(Q56,R56)</f>
        <v>19740</v>
      </c>
      <c r="Q56" s="292">
        <v>19556</v>
      </c>
      <c r="R56" s="292">
        <f>+SUM(S56,T56,U56,V56,W56,X56,Y56)</f>
        <v>184</v>
      </c>
      <c r="S56" s="292">
        <v>0</v>
      </c>
      <c r="T56" s="292">
        <v>0</v>
      </c>
      <c r="U56" s="292">
        <v>0</v>
      </c>
      <c r="V56" s="292">
        <v>0</v>
      </c>
      <c r="W56" s="292">
        <v>0</v>
      </c>
      <c r="X56" s="292">
        <v>184</v>
      </c>
      <c r="Y56" s="292">
        <v>0</v>
      </c>
      <c r="Z56" s="292">
        <f>SUM(AA56:AC56)</f>
        <v>1088</v>
      </c>
      <c r="AA56" s="292">
        <v>0</v>
      </c>
      <c r="AB56" s="292">
        <v>1088</v>
      </c>
      <c r="AC56" s="292">
        <f>SUM(AD56:AJ56)</f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2">
        <v>0</v>
      </c>
      <c r="AK56" s="290">
        <f>SUM(AL56:AS56)</f>
        <v>0</v>
      </c>
      <c r="AL56" s="290">
        <v>0</v>
      </c>
      <c r="AM56" s="290">
        <v>0</v>
      </c>
      <c r="AN56" s="290">
        <v>0</v>
      </c>
      <c r="AO56" s="290">
        <v>0</v>
      </c>
      <c r="AP56" s="290">
        <v>0</v>
      </c>
      <c r="AQ56" s="290">
        <v>0</v>
      </c>
      <c r="AR56" s="290">
        <v>0</v>
      </c>
      <c r="AS56" s="290">
        <v>0</v>
      </c>
    </row>
    <row r="57" spans="1:45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48912</v>
      </c>
      <c r="E57" s="292">
        <f>+Q57</f>
        <v>30230</v>
      </c>
      <c r="F57" s="292">
        <f>SUM(G57:M57)</f>
        <v>17256</v>
      </c>
      <c r="G57" s="292">
        <v>4586</v>
      </c>
      <c r="H57" s="292">
        <v>0</v>
      </c>
      <c r="I57" s="292">
        <v>0</v>
      </c>
      <c r="J57" s="292">
        <v>0</v>
      </c>
      <c r="K57" s="292">
        <v>0</v>
      </c>
      <c r="L57" s="292">
        <v>12670</v>
      </c>
      <c r="M57" s="292">
        <v>0</v>
      </c>
      <c r="N57" s="292">
        <f>+AA57</f>
        <v>0</v>
      </c>
      <c r="O57" s="292">
        <f>+資源化量内訳!Y57</f>
        <v>1426</v>
      </c>
      <c r="P57" s="292">
        <f>+SUM(Q57,R57)</f>
        <v>33896</v>
      </c>
      <c r="Q57" s="292">
        <v>30230</v>
      </c>
      <c r="R57" s="292">
        <f>+SUM(S57,T57,U57,V57,W57,X57,Y57)</f>
        <v>3666</v>
      </c>
      <c r="S57" s="292">
        <v>3659</v>
      </c>
      <c r="T57" s="292">
        <v>0</v>
      </c>
      <c r="U57" s="292">
        <v>0</v>
      </c>
      <c r="V57" s="292">
        <v>0</v>
      </c>
      <c r="W57" s="292">
        <v>0</v>
      </c>
      <c r="X57" s="292">
        <v>7</v>
      </c>
      <c r="Y57" s="292">
        <v>0</v>
      </c>
      <c r="Z57" s="292">
        <f>SUM(AA57:AC57)</f>
        <v>0</v>
      </c>
      <c r="AA57" s="292">
        <v>0</v>
      </c>
      <c r="AB57" s="292">
        <v>0</v>
      </c>
      <c r="AC57" s="292">
        <f>SUM(AD57:AJ57)</f>
        <v>0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2">
        <v>0</v>
      </c>
      <c r="AK57" s="290">
        <f>SUM(AL57:AS57)</f>
        <v>0</v>
      </c>
      <c r="AL57" s="290">
        <v>0</v>
      </c>
      <c r="AM57" s="290">
        <v>0</v>
      </c>
      <c r="AN57" s="290">
        <v>0</v>
      </c>
      <c r="AO57" s="290">
        <v>0</v>
      </c>
      <c r="AP57" s="290">
        <v>0</v>
      </c>
      <c r="AQ57" s="290">
        <v>0</v>
      </c>
      <c r="AR57" s="290">
        <v>0</v>
      </c>
      <c r="AS57" s="290">
        <v>0</v>
      </c>
    </row>
    <row r="58" spans="1:45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11164</v>
      </c>
      <c r="E58" s="292">
        <f>+Q58</f>
        <v>7749</v>
      </c>
      <c r="F58" s="292">
        <f>SUM(G58:M58)</f>
        <v>2488</v>
      </c>
      <c r="G58" s="292">
        <v>0</v>
      </c>
      <c r="H58" s="292">
        <v>0</v>
      </c>
      <c r="I58" s="292">
        <v>0</v>
      </c>
      <c r="J58" s="292">
        <v>0</v>
      </c>
      <c r="K58" s="292">
        <v>0</v>
      </c>
      <c r="L58" s="292">
        <v>2488</v>
      </c>
      <c r="M58" s="292">
        <v>0</v>
      </c>
      <c r="N58" s="292">
        <f>+AA58</f>
        <v>0</v>
      </c>
      <c r="O58" s="292">
        <f>+資源化量内訳!Y58</f>
        <v>927</v>
      </c>
      <c r="P58" s="292">
        <f>+SUM(Q58,R58)</f>
        <v>8529</v>
      </c>
      <c r="Q58" s="292">
        <v>7749</v>
      </c>
      <c r="R58" s="292">
        <f>+SUM(S58,T58,U58,V58,W58,X58,Y58)</f>
        <v>780</v>
      </c>
      <c r="S58" s="292">
        <v>0</v>
      </c>
      <c r="T58" s="292">
        <v>0</v>
      </c>
      <c r="U58" s="292">
        <v>0</v>
      </c>
      <c r="V58" s="292">
        <v>0</v>
      </c>
      <c r="W58" s="292">
        <v>0</v>
      </c>
      <c r="X58" s="292">
        <v>780</v>
      </c>
      <c r="Y58" s="292">
        <v>0</v>
      </c>
      <c r="Z58" s="292">
        <f>SUM(AA58:AC58)</f>
        <v>0</v>
      </c>
      <c r="AA58" s="292">
        <v>0</v>
      </c>
      <c r="AB58" s="292">
        <v>0</v>
      </c>
      <c r="AC58" s="292">
        <f>SUM(AD58:AJ58)</f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2">
        <v>0</v>
      </c>
      <c r="AK58" s="290">
        <f>SUM(AL58:AS58)</f>
        <v>0</v>
      </c>
      <c r="AL58" s="290">
        <v>0</v>
      </c>
      <c r="AM58" s="290">
        <v>0</v>
      </c>
      <c r="AN58" s="290">
        <v>0</v>
      </c>
      <c r="AO58" s="290">
        <v>0</v>
      </c>
      <c r="AP58" s="290">
        <v>0</v>
      </c>
      <c r="AQ58" s="290">
        <v>0</v>
      </c>
      <c r="AR58" s="290">
        <v>0</v>
      </c>
      <c r="AS58" s="290">
        <v>0</v>
      </c>
    </row>
    <row r="59" spans="1:45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5075</v>
      </c>
      <c r="E59" s="292">
        <f>+Q59</f>
        <v>4110</v>
      </c>
      <c r="F59" s="292">
        <f>SUM(G59:M59)</f>
        <v>965</v>
      </c>
      <c r="G59" s="292">
        <v>318</v>
      </c>
      <c r="H59" s="292">
        <v>0</v>
      </c>
      <c r="I59" s="292">
        <v>0</v>
      </c>
      <c r="J59" s="292">
        <v>0</v>
      </c>
      <c r="K59" s="292">
        <v>0</v>
      </c>
      <c r="L59" s="292">
        <v>647</v>
      </c>
      <c r="M59" s="292">
        <v>0</v>
      </c>
      <c r="N59" s="292">
        <f>+AA59</f>
        <v>0</v>
      </c>
      <c r="O59" s="292">
        <f>+資源化量内訳!Y59</f>
        <v>0</v>
      </c>
      <c r="P59" s="292">
        <f>+SUM(Q59,R59)</f>
        <v>4110</v>
      </c>
      <c r="Q59" s="292">
        <v>4110</v>
      </c>
      <c r="R59" s="292">
        <f>+SUM(S59,T59,U59,V59,W59,X59,Y59)</f>
        <v>0</v>
      </c>
      <c r="S59" s="292">
        <v>0</v>
      </c>
      <c r="T59" s="292">
        <v>0</v>
      </c>
      <c r="U59" s="292">
        <v>0</v>
      </c>
      <c r="V59" s="292">
        <v>0</v>
      </c>
      <c r="W59" s="292">
        <v>0</v>
      </c>
      <c r="X59" s="292">
        <v>0</v>
      </c>
      <c r="Y59" s="292">
        <v>0</v>
      </c>
      <c r="Z59" s="292">
        <f>SUM(AA59:AC59)</f>
        <v>246</v>
      </c>
      <c r="AA59" s="292">
        <v>0</v>
      </c>
      <c r="AB59" s="292">
        <v>246</v>
      </c>
      <c r="AC59" s="292">
        <f>SUM(AD59:AJ59)</f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2">
        <v>0</v>
      </c>
      <c r="AK59" s="290">
        <f>SUM(AL59:AS59)</f>
        <v>0</v>
      </c>
      <c r="AL59" s="290">
        <v>0</v>
      </c>
      <c r="AM59" s="290">
        <v>0</v>
      </c>
      <c r="AN59" s="290">
        <v>0</v>
      </c>
      <c r="AO59" s="290">
        <v>0</v>
      </c>
      <c r="AP59" s="290">
        <v>0</v>
      </c>
      <c r="AQ59" s="290">
        <v>0</v>
      </c>
      <c r="AR59" s="290">
        <v>0</v>
      </c>
      <c r="AS59" s="290">
        <v>0</v>
      </c>
    </row>
    <row r="60" spans="1:45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853</v>
      </c>
      <c r="E60" s="292">
        <f>+Q60</f>
        <v>679</v>
      </c>
      <c r="F60" s="292">
        <f>SUM(G60:M60)</f>
        <v>174</v>
      </c>
      <c r="G60" s="292">
        <v>0</v>
      </c>
      <c r="H60" s="292">
        <v>0</v>
      </c>
      <c r="I60" s="292">
        <v>0</v>
      </c>
      <c r="J60" s="292">
        <v>0</v>
      </c>
      <c r="K60" s="292">
        <v>0</v>
      </c>
      <c r="L60" s="292">
        <v>174</v>
      </c>
      <c r="M60" s="292">
        <v>0</v>
      </c>
      <c r="N60" s="292">
        <f>+AA60</f>
        <v>0</v>
      </c>
      <c r="O60" s="292">
        <f>+資源化量内訳!Y60</f>
        <v>0</v>
      </c>
      <c r="P60" s="292">
        <f>+SUM(Q60,R60)</f>
        <v>687</v>
      </c>
      <c r="Q60" s="292">
        <v>679</v>
      </c>
      <c r="R60" s="292">
        <f>+SUM(S60,T60,U60,V60,W60,X60,Y60)</f>
        <v>8</v>
      </c>
      <c r="S60" s="292">
        <v>0</v>
      </c>
      <c r="T60" s="292">
        <v>0</v>
      </c>
      <c r="U60" s="292">
        <v>0</v>
      </c>
      <c r="V60" s="292">
        <v>0</v>
      </c>
      <c r="W60" s="292">
        <v>0</v>
      </c>
      <c r="X60" s="292">
        <v>8</v>
      </c>
      <c r="Y60" s="292">
        <v>0</v>
      </c>
      <c r="Z60" s="292">
        <f>SUM(AA60:AC60)</f>
        <v>38</v>
      </c>
      <c r="AA60" s="292">
        <v>0</v>
      </c>
      <c r="AB60" s="292">
        <v>38</v>
      </c>
      <c r="AC60" s="292">
        <f>SUM(AD60:AJ60)</f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2">
        <v>0</v>
      </c>
      <c r="AK60" s="290">
        <f>SUM(AL60:AS60)</f>
        <v>0</v>
      </c>
      <c r="AL60" s="290">
        <v>0</v>
      </c>
      <c r="AM60" s="290">
        <v>0</v>
      </c>
      <c r="AN60" s="290">
        <v>0</v>
      </c>
      <c r="AO60" s="290">
        <v>0</v>
      </c>
      <c r="AP60" s="290">
        <v>0</v>
      </c>
      <c r="AQ60" s="290">
        <v>0</v>
      </c>
      <c r="AR60" s="290">
        <v>0</v>
      </c>
      <c r="AS60" s="290">
        <v>0</v>
      </c>
    </row>
    <row r="61" spans="1:45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1879</v>
      </c>
      <c r="E61" s="292">
        <f>+Q61</f>
        <v>1302</v>
      </c>
      <c r="F61" s="292">
        <f>SUM(G61:M61)</f>
        <v>577</v>
      </c>
      <c r="G61" s="292">
        <v>0</v>
      </c>
      <c r="H61" s="292">
        <v>0</v>
      </c>
      <c r="I61" s="292">
        <v>0</v>
      </c>
      <c r="J61" s="292">
        <v>0</v>
      </c>
      <c r="K61" s="292">
        <v>0</v>
      </c>
      <c r="L61" s="292">
        <v>423</v>
      </c>
      <c r="M61" s="292">
        <v>154</v>
      </c>
      <c r="N61" s="292">
        <f>+AA61</f>
        <v>0</v>
      </c>
      <c r="O61" s="292">
        <f>+資源化量内訳!Y61</f>
        <v>0</v>
      </c>
      <c r="P61" s="292">
        <f>+SUM(Q61,R61)</f>
        <v>1427</v>
      </c>
      <c r="Q61" s="292">
        <v>1302</v>
      </c>
      <c r="R61" s="292">
        <f>+SUM(S61,T61,U61,V61,W61,X61,Y61)</f>
        <v>125</v>
      </c>
      <c r="S61" s="292">
        <v>0</v>
      </c>
      <c r="T61" s="292">
        <v>0</v>
      </c>
      <c r="U61" s="292">
        <v>0</v>
      </c>
      <c r="V61" s="292">
        <v>0</v>
      </c>
      <c r="W61" s="292">
        <v>0</v>
      </c>
      <c r="X61" s="292">
        <v>18</v>
      </c>
      <c r="Y61" s="292">
        <v>107</v>
      </c>
      <c r="Z61" s="292">
        <f>SUM(AA61:AC61)</f>
        <v>5</v>
      </c>
      <c r="AA61" s="292">
        <v>0</v>
      </c>
      <c r="AB61" s="292">
        <v>5</v>
      </c>
      <c r="AC61" s="292">
        <f>SUM(AD61:AJ61)</f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2">
        <v>0</v>
      </c>
      <c r="AK61" s="290">
        <f>SUM(AL61:AS61)</f>
        <v>0</v>
      </c>
      <c r="AL61" s="290">
        <v>0</v>
      </c>
      <c r="AM61" s="290">
        <v>0</v>
      </c>
      <c r="AN61" s="290">
        <v>0</v>
      </c>
      <c r="AO61" s="290">
        <v>0</v>
      </c>
      <c r="AP61" s="290">
        <v>0</v>
      </c>
      <c r="AQ61" s="290">
        <v>0</v>
      </c>
      <c r="AR61" s="290">
        <v>0</v>
      </c>
      <c r="AS61" s="290">
        <v>0</v>
      </c>
    </row>
    <row r="62" spans="1:45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3915</v>
      </c>
      <c r="E62" s="292">
        <f>+Q62</f>
        <v>3130</v>
      </c>
      <c r="F62" s="292">
        <f>SUM(G62:M62)</f>
        <v>785</v>
      </c>
      <c r="G62" s="292">
        <v>280</v>
      </c>
      <c r="H62" s="292">
        <v>0</v>
      </c>
      <c r="I62" s="292">
        <v>0</v>
      </c>
      <c r="J62" s="292">
        <v>0</v>
      </c>
      <c r="K62" s="292">
        <v>0</v>
      </c>
      <c r="L62" s="292">
        <v>336</v>
      </c>
      <c r="M62" s="292">
        <v>169</v>
      </c>
      <c r="N62" s="292">
        <f>+AA62</f>
        <v>0</v>
      </c>
      <c r="O62" s="292">
        <f>+資源化量内訳!Y62</f>
        <v>0</v>
      </c>
      <c r="P62" s="292">
        <f>+SUM(Q62,R62)</f>
        <v>3236</v>
      </c>
      <c r="Q62" s="292">
        <v>3130</v>
      </c>
      <c r="R62" s="292">
        <f>+SUM(S62,T62,U62,V62,W62,X62,Y62)</f>
        <v>106</v>
      </c>
      <c r="S62" s="292">
        <v>4</v>
      </c>
      <c r="T62" s="292">
        <v>0</v>
      </c>
      <c r="U62" s="292">
        <v>0</v>
      </c>
      <c r="V62" s="292">
        <v>0</v>
      </c>
      <c r="W62" s="292">
        <v>0</v>
      </c>
      <c r="X62" s="292">
        <v>102</v>
      </c>
      <c r="Y62" s="292">
        <v>0</v>
      </c>
      <c r="Z62" s="292">
        <f>SUM(AA62:AC62)</f>
        <v>455</v>
      </c>
      <c r="AA62" s="292">
        <v>0</v>
      </c>
      <c r="AB62" s="292">
        <v>382</v>
      </c>
      <c r="AC62" s="292">
        <f>SUM(AD62:AJ62)</f>
        <v>73</v>
      </c>
      <c r="AD62" s="292">
        <v>9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2">
        <v>64</v>
      </c>
      <c r="AK62" s="290">
        <f>SUM(AL62:AS62)</f>
        <v>0</v>
      </c>
      <c r="AL62" s="290">
        <v>0</v>
      </c>
      <c r="AM62" s="290">
        <v>0</v>
      </c>
      <c r="AN62" s="290">
        <v>0</v>
      </c>
      <c r="AO62" s="290">
        <v>0</v>
      </c>
      <c r="AP62" s="290">
        <v>0</v>
      </c>
      <c r="AQ62" s="290">
        <v>0</v>
      </c>
      <c r="AR62" s="290">
        <v>0</v>
      </c>
      <c r="AS62" s="290">
        <v>0</v>
      </c>
    </row>
    <row r="63" spans="1:45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77</v>
      </c>
      <c r="E63" s="292">
        <f>+Q63</f>
        <v>65</v>
      </c>
      <c r="F63" s="292">
        <f>SUM(G63:M63)</f>
        <v>8</v>
      </c>
      <c r="G63" s="292">
        <v>0</v>
      </c>
      <c r="H63" s="292">
        <v>0</v>
      </c>
      <c r="I63" s="292">
        <v>0</v>
      </c>
      <c r="J63" s="292">
        <v>0</v>
      </c>
      <c r="K63" s="292">
        <v>0</v>
      </c>
      <c r="L63" s="292">
        <v>0</v>
      </c>
      <c r="M63" s="292">
        <v>8</v>
      </c>
      <c r="N63" s="292">
        <f>+AA63</f>
        <v>4</v>
      </c>
      <c r="O63" s="292">
        <f>+資源化量内訳!Y63</f>
        <v>0</v>
      </c>
      <c r="P63" s="292">
        <f>+SUM(Q63,R63)</f>
        <v>65</v>
      </c>
      <c r="Q63" s="292">
        <v>65</v>
      </c>
      <c r="R63" s="292">
        <f>+SUM(S63,T63,U63,V63,W63,X63,Y63)</f>
        <v>0</v>
      </c>
      <c r="S63" s="292">
        <v>0</v>
      </c>
      <c r="T63" s="292">
        <v>0</v>
      </c>
      <c r="U63" s="292">
        <v>0</v>
      </c>
      <c r="V63" s="292">
        <v>0</v>
      </c>
      <c r="W63" s="292">
        <v>0</v>
      </c>
      <c r="X63" s="292">
        <v>0</v>
      </c>
      <c r="Y63" s="292">
        <v>0</v>
      </c>
      <c r="Z63" s="292">
        <f>SUM(AA63:AC63)</f>
        <v>7</v>
      </c>
      <c r="AA63" s="292">
        <v>4</v>
      </c>
      <c r="AB63" s="292">
        <v>3</v>
      </c>
      <c r="AC63" s="292">
        <f>SUM(AD63:AJ63)</f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2">
        <v>0</v>
      </c>
      <c r="AK63" s="290">
        <f>SUM(AL63:AS63)</f>
        <v>8</v>
      </c>
      <c r="AL63" s="290">
        <v>0</v>
      </c>
      <c r="AM63" s="290">
        <v>0</v>
      </c>
      <c r="AN63" s="290">
        <v>0</v>
      </c>
      <c r="AO63" s="290">
        <v>0</v>
      </c>
      <c r="AP63" s="290">
        <v>0</v>
      </c>
      <c r="AQ63" s="290">
        <v>0</v>
      </c>
      <c r="AR63" s="290">
        <v>0</v>
      </c>
      <c r="AS63" s="290">
        <v>8</v>
      </c>
    </row>
    <row r="64" spans="1:45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1717</v>
      </c>
      <c r="E64" s="292">
        <f>+Q64</f>
        <v>1253</v>
      </c>
      <c r="F64" s="292">
        <f>SUM(G64:M64)</f>
        <v>375</v>
      </c>
      <c r="G64" s="292">
        <v>0</v>
      </c>
      <c r="H64" s="292">
        <v>0</v>
      </c>
      <c r="I64" s="292">
        <v>0</v>
      </c>
      <c r="J64" s="292">
        <v>0</v>
      </c>
      <c r="K64" s="292">
        <v>0</v>
      </c>
      <c r="L64" s="292">
        <v>39</v>
      </c>
      <c r="M64" s="292">
        <v>336</v>
      </c>
      <c r="N64" s="292">
        <f>+AA64</f>
        <v>89</v>
      </c>
      <c r="O64" s="292">
        <f>+資源化量内訳!Y64</f>
        <v>0</v>
      </c>
      <c r="P64" s="292">
        <f>+SUM(Q64,R64)</f>
        <v>1296</v>
      </c>
      <c r="Q64" s="292">
        <v>1253</v>
      </c>
      <c r="R64" s="292">
        <f>+SUM(S64,T64,U64,V64,W64,X64,Y64)</f>
        <v>43</v>
      </c>
      <c r="S64" s="292">
        <v>0</v>
      </c>
      <c r="T64" s="292">
        <v>0</v>
      </c>
      <c r="U64" s="292">
        <v>0</v>
      </c>
      <c r="V64" s="292">
        <v>0</v>
      </c>
      <c r="W64" s="292">
        <v>0</v>
      </c>
      <c r="X64" s="292">
        <v>0</v>
      </c>
      <c r="Y64" s="292">
        <v>43</v>
      </c>
      <c r="Z64" s="292">
        <f>SUM(AA64:AC64)</f>
        <v>462</v>
      </c>
      <c r="AA64" s="292">
        <v>89</v>
      </c>
      <c r="AB64" s="292">
        <v>80</v>
      </c>
      <c r="AC64" s="292">
        <f>SUM(AD64:AJ64)</f>
        <v>293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2">
        <v>293</v>
      </c>
      <c r="AK64" s="290">
        <f>SUM(AL64:AS64)</f>
        <v>0</v>
      </c>
      <c r="AL64" s="290">
        <v>0</v>
      </c>
      <c r="AM64" s="290">
        <v>0</v>
      </c>
      <c r="AN64" s="290">
        <v>0</v>
      </c>
      <c r="AO64" s="290">
        <v>0</v>
      </c>
      <c r="AP64" s="290">
        <v>0</v>
      </c>
      <c r="AQ64" s="290">
        <v>0</v>
      </c>
      <c r="AR64" s="290">
        <v>0</v>
      </c>
      <c r="AS64" s="290">
        <v>0</v>
      </c>
    </row>
    <row r="65" spans="1:45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1548</v>
      </c>
      <c r="E65" s="292">
        <f>+Q65</f>
        <v>895</v>
      </c>
      <c r="F65" s="292">
        <f>SUM(G65:M65)</f>
        <v>318</v>
      </c>
      <c r="G65" s="292">
        <v>274</v>
      </c>
      <c r="H65" s="292">
        <v>0</v>
      </c>
      <c r="I65" s="292">
        <v>0</v>
      </c>
      <c r="J65" s="292">
        <v>0</v>
      </c>
      <c r="K65" s="292">
        <v>0</v>
      </c>
      <c r="L65" s="292">
        <v>44</v>
      </c>
      <c r="M65" s="292">
        <v>0</v>
      </c>
      <c r="N65" s="292">
        <f>+AA65</f>
        <v>335</v>
      </c>
      <c r="O65" s="292">
        <f>+資源化量内訳!Y65</f>
        <v>0</v>
      </c>
      <c r="P65" s="292">
        <f>+SUM(Q65,R65)</f>
        <v>1169</v>
      </c>
      <c r="Q65" s="292">
        <v>895</v>
      </c>
      <c r="R65" s="292">
        <f>+SUM(S65,T65,U65,V65,W65,X65,Y65)</f>
        <v>274</v>
      </c>
      <c r="S65" s="292">
        <v>274</v>
      </c>
      <c r="T65" s="292">
        <v>0</v>
      </c>
      <c r="U65" s="292">
        <v>0</v>
      </c>
      <c r="V65" s="292">
        <v>0</v>
      </c>
      <c r="W65" s="292">
        <v>0</v>
      </c>
      <c r="X65" s="292">
        <v>0</v>
      </c>
      <c r="Y65" s="292">
        <v>0</v>
      </c>
      <c r="Z65" s="292">
        <f>SUM(AA65:AC65)</f>
        <v>452</v>
      </c>
      <c r="AA65" s="292">
        <v>335</v>
      </c>
      <c r="AB65" s="292">
        <v>117</v>
      </c>
      <c r="AC65" s="292">
        <f>SUM(AD65:AJ65)</f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2">
        <v>0</v>
      </c>
      <c r="AK65" s="290">
        <f>SUM(AL65:AS65)</f>
        <v>0</v>
      </c>
      <c r="AL65" s="290">
        <v>0</v>
      </c>
      <c r="AM65" s="290">
        <v>0</v>
      </c>
      <c r="AN65" s="290">
        <v>0</v>
      </c>
      <c r="AO65" s="290">
        <v>0</v>
      </c>
      <c r="AP65" s="290">
        <v>0</v>
      </c>
      <c r="AQ65" s="290">
        <v>0</v>
      </c>
      <c r="AR65" s="290">
        <v>0</v>
      </c>
      <c r="AS65" s="290">
        <v>0</v>
      </c>
    </row>
    <row r="66" spans="1:45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1323</v>
      </c>
      <c r="E66" s="292">
        <f>+Q66</f>
        <v>1118</v>
      </c>
      <c r="F66" s="292">
        <f>SUM(G66:M66)</f>
        <v>179</v>
      </c>
      <c r="G66" s="292">
        <v>179</v>
      </c>
      <c r="H66" s="292">
        <v>0</v>
      </c>
      <c r="I66" s="292">
        <v>0</v>
      </c>
      <c r="J66" s="292">
        <v>0</v>
      </c>
      <c r="K66" s="292">
        <v>0</v>
      </c>
      <c r="L66" s="292">
        <v>0</v>
      </c>
      <c r="M66" s="292">
        <v>0</v>
      </c>
      <c r="N66" s="292">
        <f>+AA66</f>
        <v>26</v>
      </c>
      <c r="O66" s="292">
        <f>+資源化量内訳!Y66</f>
        <v>0</v>
      </c>
      <c r="P66" s="292">
        <f>+SUM(Q66,R66)</f>
        <v>1118</v>
      </c>
      <c r="Q66" s="292">
        <v>1118</v>
      </c>
      <c r="R66" s="292">
        <f>+SUM(S66,T66,U66,V66,W66,X66,Y66)</f>
        <v>0</v>
      </c>
      <c r="S66" s="292">
        <v>0</v>
      </c>
      <c r="T66" s="292">
        <v>0</v>
      </c>
      <c r="U66" s="292">
        <v>0</v>
      </c>
      <c r="V66" s="292">
        <v>0</v>
      </c>
      <c r="W66" s="292">
        <v>0</v>
      </c>
      <c r="X66" s="292">
        <v>0</v>
      </c>
      <c r="Y66" s="292">
        <v>0</v>
      </c>
      <c r="Z66" s="292">
        <f>SUM(AA66:AC66)</f>
        <v>207</v>
      </c>
      <c r="AA66" s="292">
        <v>26</v>
      </c>
      <c r="AB66" s="292">
        <v>181</v>
      </c>
      <c r="AC66" s="292">
        <f>SUM(AD66:AJ66)</f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2">
        <v>0</v>
      </c>
      <c r="AK66" s="290">
        <f>SUM(AL66:AS66)</f>
        <v>0</v>
      </c>
      <c r="AL66" s="290">
        <v>0</v>
      </c>
      <c r="AM66" s="290">
        <v>0</v>
      </c>
      <c r="AN66" s="290">
        <v>0</v>
      </c>
      <c r="AO66" s="290">
        <v>0</v>
      </c>
      <c r="AP66" s="290">
        <v>0</v>
      </c>
      <c r="AQ66" s="290">
        <v>0</v>
      </c>
      <c r="AR66" s="290">
        <v>0</v>
      </c>
      <c r="AS66" s="290">
        <v>0</v>
      </c>
    </row>
    <row r="67" spans="1:45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SUM(E67,F67,N67,O67)</f>
        <v>244</v>
      </c>
      <c r="E67" s="292">
        <f>+Q67</f>
        <v>235</v>
      </c>
      <c r="F67" s="292">
        <f>SUM(G67:M67)</f>
        <v>5</v>
      </c>
      <c r="G67" s="292">
        <v>0</v>
      </c>
      <c r="H67" s="292">
        <v>0</v>
      </c>
      <c r="I67" s="292">
        <v>0</v>
      </c>
      <c r="J67" s="292">
        <v>0</v>
      </c>
      <c r="K67" s="292">
        <v>0</v>
      </c>
      <c r="L67" s="292">
        <v>0</v>
      </c>
      <c r="M67" s="292">
        <v>5</v>
      </c>
      <c r="N67" s="292">
        <f>+AA67</f>
        <v>4</v>
      </c>
      <c r="O67" s="292">
        <f>+資源化量内訳!Y67</f>
        <v>0</v>
      </c>
      <c r="P67" s="292">
        <f>+SUM(Q67,R67)</f>
        <v>235</v>
      </c>
      <c r="Q67" s="292">
        <v>235</v>
      </c>
      <c r="R67" s="292">
        <f>+SUM(S67,T67,U67,V67,W67,X67,Y67)</f>
        <v>0</v>
      </c>
      <c r="S67" s="292">
        <v>0</v>
      </c>
      <c r="T67" s="292">
        <v>0</v>
      </c>
      <c r="U67" s="292">
        <v>0</v>
      </c>
      <c r="V67" s="292">
        <v>0</v>
      </c>
      <c r="W67" s="292">
        <v>0</v>
      </c>
      <c r="X67" s="292">
        <v>0</v>
      </c>
      <c r="Y67" s="292">
        <v>0</v>
      </c>
      <c r="Z67" s="292">
        <f>SUM(AA67:AC67)</f>
        <v>29</v>
      </c>
      <c r="AA67" s="292">
        <v>4</v>
      </c>
      <c r="AB67" s="292">
        <v>24</v>
      </c>
      <c r="AC67" s="292">
        <f>SUM(AD67:AJ67)</f>
        <v>1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2">
        <v>1</v>
      </c>
      <c r="AK67" s="290">
        <f>SUM(AL67:AS67)</f>
        <v>0</v>
      </c>
      <c r="AL67" s="290">
        <v>0</v>
      </c>
      <c r="AM67" s="290">
        <v>0</v>
      </c>
      <c r="AN67" s="290">
        <v>0</v>
      </c>
      <c r="AO67" s="290">
        <v>0</v>
      </c>
      <c r="AP67" s="290">
        <v>0</v>
      </c>
      <c r="AQ67" s="290">
        <v>0</v>
      </c>
      <c r="AR67" s="290">
        <v>0</v>
      </c>
      <c r="AS67" s="290">
        <v>0</v>
      </c>
    </row>
    <row r="68" spans="1:45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SUM(E68,F68,N68,O68)</f>
        <v>3422</v>
      </c>
      <c r="E68" s="292">
        <f>+Q68</f>
        <v>2653</v>
      </c>
      <c r="F68" s="292">
        <f>SUM(G68:M68)</f>
        <v>671</v>
      </c>
      <c r="G68" s="292">
        <v>0</v>
      </c>
      <c r="H68" s="292">
        <v>0</v>
      </c>
      <c r="I68" s="292">
        <v>0</v>
      </c>
      <c r="J68" s="292">
        <v>0</v>
      </c>
      <c r="K68" s="292">
        <v>0</v>
      </c>
      <c r="L68" s="292">
        <v>671</v>
      </c>
      <c r="M68" s="292">
        <v>0</v>
      </c>
      <c r="N68" s="292">
        <f>+AA68</f>
        <v>98</v>
      </c>
      <c r="O68" s="292">
        <f>+資源化量内訳!Y68</f>
        <v>0</v>
      </c>
      <c r="P68" s="292">
        <f>+SUM(Q68,R68)</f>
        <v>2653</v>
      </c>
      <c r="Q68" s="292">
        <v>2653</v>
      </c>
      <c r="R68" s="292">
        <f>+SUM(S68,T68,U68,V68,W68,X68,Y68)</f>
        <v>0</v>
      </c>
      <c r="S68" s="292">
        <v>0</v>
      </c>
      <c r="T68" s="292">
        <v>0</v>
      </c>
      <c r="U68" s="292">
        <v>0</v>
      </c>
      <c r="V68" s="292">
        <v>0</v>
      </c>
      <c r="W68" s="292">
        <v>0</v>
      </c>
      <c r="X68" s="292">
        <v>0</v>
      </c>
      <c r="Y68" s="292">
        <v>0</v>
      </c>
      <c r="Z68" s="292">
        <f>SUM(AA68:AC68)</f>
        <v>369</v>
      </c>
      <c r="AA68" s="292">
        <v>98</v>
      </c>
      <c r="AB68" s="292">
        <v>271</v>
      </c>
      <c r="AC68" s="292">
        <f>SUM(AD68:AJ68)</f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2">
        <v>0</v>
      </c>
      <c r="AK68" s="290">
        <f>SUM(AL68:AS68)</f>
        <v>0</v>
      </c>
      <c r="AL68" s="290">
        <v>0</v>
      </c>
      <c r="AM68" s="290">
        <v>0</v>
      </c>
      <c r="AN68" s="290">
        <v>0</v>
      </c>
      <c r="AO68" s="290">
        <v>0</v>
      </c>
      <c r="AP68" s="290">
        <v>0</v>
      </c>
      <c r="AQ68" s="290">
        <v>0</v>
      </c>
      <c r="AR68" s="290">
        <v>0</v>
      </c>
      <c r="AS68" s="290">
        <v>0</v>
      </c>
    </row>
    <row r="69" spans="1:45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SUM(E69,F69,N69,O69)</f>
        <v>93</v>
      </c>
      <c r="E69" s="292">
        <f>+Q69</f>
        <v>51</v>
      </c>
      <c r="F69" s="292">
        <f>SUM(G69:M69)</f>
        <v>42</v>
      </c>
      <c r="G69" s="292">
        <v>0</v>
      </c>
      <c r="H69" s="292">
        <v>0</v>
      </c>
      <c r="I69" s="292">
        <v>0</v>
      </c>
      <c r="J69" s="292">
        <v>0</v>
      </c>
      <c r="K69" s="292">
        <v>0</v>
      </c>
      <c r="L69" s="292">
        <v>0</v>
      </c>
      <c r="M69" s="292">
        <v>42</v>
      </c>
      <c r="N69" s="292">
        <f>+AA69</f>
        <v>0</v>
      </c>
      <c r="O69" s="292">
        <f>+資源化量内訳!Y69</f>
        <v>0</v>
      </c>
      <c r="P69" s="292">
        <f>+SUM(Q69,R69)</f>
        <v>51</v>
      </c>
      <c r="Q69" s="292">
        <v>51</v>
      </c>
      <c r="R69" s="292">
        <f>+SUM(S69,T69,U69,V69,W69,X69,Y69)</f>
        <v>0</v>
      </c>
      <c r="S69" s="292">
        <v>0</v>
      </c>
      <c r="T69" s="292">
        <v>0</v>
      </c>
      <c r="U69" s="292">
        <v>0</v>
      </c>
      <c r="V69" s="292">
        <v>0</v>
      </c>
      <c r="W69" s="292">
        <v>0</v>
      </c>
      <c r="X69" s="292">
        <v>0</v>
      </c>
      <c r="Y69" s="292">
        <v>0</v>
      </c>
      <c r="Z69" s="292">
        <f>SUM(AA69:AC69)</f>
        <v>3</v>
      </c>
      <c r="AA69" s="292">
        <v>0</v>
      </c>
      <c r="AB69" s="292">
        <v>3</v>
      </c>
      <c r="AC69" s="292">
        <f>SUM(AD69:AJ69)</f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2">
        <v>0</v>
      </c>
      <c r="AK69" s="290">
        <f>SUM(AL69:AS69)</f>
        <v>2</v>
      </c>
      <c r="AL69" s="290">
        <v>2</v>
      </c>
      <c r="AM69" s="290">
        <v>0</v>
      </c>
      <c r="AN69" s="290">
        <v>0</v>
      </c>
      <c r="AO69" s="290">
        <v>0</v>
      </c>
      <c r="AP69" s="290">
        <v>0</v>
      </c>
      <c r="AQ69" s="290">
        <v>0</v>
      </c>
      <c r="AR69" s="290">
        <v>0</v>
      </c>
      <c r="AS69" s="290">
        <v>0</v>
      </c>
    </row>
    <row r="70" spans="1:45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SUM(E70,F70,N70,O70)</f>
        <v>1089</v>
      </c>
      <c r="E70" s="292">
        <f>+Q70</f>
        <v>581</v>
      </c>
      <c r="F70" s="292">
        <f>SUM(G70:M70)</f>
        <v>508</v>
      </c>
      <c r="G70" s="292">
        <v>0</v>
      </c>
      <c r="H70" s="292">
        <v>0</v>
      </c>
      <c r="I70" s="292">
        <v>0</v>
      </c>
      <c r="J70" s="292">
        <v>0</v>
      </c>
      <c r="K70" s="292">
        <v>0</v>
      </c>
      <c r="L70" s="292">
        <v>508</v>
      </c>
      <c r="M70" s="292">
        <v>0</v>
      </c>
      <c r="N70" s="292">
        <f>+AA70</f>
        <v>0</v>
      </c>
      <c r="O70" s="292">
        <f>+資源化量内訳!Y70</f>
        <v>0</v>
      </c>
      <c r="P70" s="292">
        <f>+SUM(Q70,R70)</f>
        <v>603</v>
      </c>
      <c r="Q70" s="292">
        <v>581</v>
      </c>
      <c r="R70" s="292">
        <f>+SUM(S70,T70,U70,V70,W70,X70,Y70)</f>
        <v>22</v>
      </c>
      <c r="S70" s="292">
        <v>0</v>
      </c>
      <c r="T70" s="292">
        <v>0</v>
      </c>
      <c r="U70" s="292">
        <v>0</v>
      </c>
      <c r="V70" s="292">
        <v>0</v>
      </c>
      <c r="W70" s="292">
        <v>0</v>
      </c>
      <c r="X70" s="292">
        <v>22</v>
      </c>
      <c r="Y70" s="292">
        <v>0</v>
      </c>
      <c r="Z70" s="292">
        <f>SUM(AA70:AC70)</f>
        <v>33</v>
      </c>
      <c r="AA70" s="292">
        <v>0</v>
      </c>
      <c r="AB70" s="292">
        <v>22</v>
      </c>
      <c r="AC70" s="292">
        <f>SUM(AD70:AJ70)</f>
        <v>11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11</v>
      </c>
      <c r="AJ70" s="292">
        <v>0</v>
      </c>
      <c r="AK70" s="290">
        <f>SUM(AL70:AS70)</f>
        <v>0</v>
      </c>
      <c r="AL70" s="290">
        <v>0</v>
      </c>
      <c r="AM70" s="290">
        <v>0</v>
      </c>
      <c r="AN70" s="290">
        <v>0</v>
      </c>
      <c r="AO70" s="290">
        <v>0</v>
      </c>
      <c r="AP70" s="290">
        <v>0</v>
      </c>
      <c r="AQ70" s="290">
        <v>0</v>
      </c>
      <c r="AR70" s="290">
        <v>0</v>
      </c>
      <c r="AS70" s="290">
        <v>0</v>
      </c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70">
    <sortCondition ref="A8:A70"/>
    <sortCondition ref="B8:B70"/>
    <sortCondition ref="C8:C7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69" man="1"/>
    <brk id="25" min="1" max="69" man="1"/>
    <brk id="36" min="1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東京都</v>
      </c>
      <c r="B7" s="303" t="str">
        <f>ごみ処理概要!B7</f>
        <v>13000</v>
      </c>
      <c r="C7" s="304" t="s">
        <v>3</v>
      </c>
      <c r="D7" s="306">
        <f t="shared" ref="D7:X7" si="0">SUM(Y7,AT7,BO7)</f>
        <v>1033719</v>
      </c>
      <c r="E7" s="306">
        <f t="shared" si="0"/>
        <v>502428</v>
      </c>
      <c r="F7" s="306">
        <f t="shared" si="0"/>
        <v>1462</v>
      </c>
      <c r="G7" s="306">
        <f t="shared" si="0"/>
        <v>1404</v>
      </c>
      <c r="H7" s="306">
        <f t="shared" si="0"/>
        <v>89574</v>
      </c>
      <c r="I7" s="306">
        <f t="shared" si="0"/>
        <v>123205</v>
      </c>
      <c r="J7" s="306">
        <f t="shared" si="0"/>
        <v>52811</v>
      </c>
      <c r="K7" s="306">
        <f t="shared" si="0"/>
        <v>96</v>
      </c>
      <c r="L7" s="306">
        <f t="shared" si="0"/>
        <v>69004</v>
      </c>
      <c r="M7" s="306">
        <f t="shared" si="0"/>
        <v>1549</v>
      </c>
      <c r="N7" s="306">
        <f t="shared" si="0"/>
        <v>28137</v>
      </c>
      <c r="O7" s="306">
        <f t="shared" si="0"/>
        <v>1746</v>
      </c>
      <c r="P7" s="306">
        <f t="shared" si="0"/>
        <v>0</v>
      </c>
      <c r="Q7" s="306">
        <f t="shared" si="0"/>
        <v>7105</v>
      </c>
      <c r="R7" s="306">
        <f t="shared" si="0"/>
        <v>0</v>
      </c>
      <c r="S7" s="306">
        <f t="shared" si="0"/>
        <v>0</v>
      </c>
      <c r="T7" s="306">
        <f t="shared" si="0"/>
        <v>133010</v>
      </c>
      <c r="U7" s="306">
        <f t="shared" si="0"/>
        <v>0</v>
      </c>
      <c r="V7" s="306">
        <f t="shared" si="0"/>
        <v>0</v>
      </c>
      <c r="W7" s="306">
        <f t="shared" si="0"/>
        <v>144</v>
      </c>
      <c r="X7" s="306">
        <f t="shared" si="0"/>
        <v>22044</v>
      </c>
      <c r="Y7" s="306">
        <f>SUM(Z7:AS7)</f>
        <v>470655</v>
      </c>
      <c r="Z7" s="306">
        <f t="shared" ref="Z7:AI7" si="1">SUM(Z$8:Z$207)</f>
        <v>259465</v>
      </c>
      <c r="AA7" s="306">
        <f t="shared" si="1"/>
        <v>901</v>
      </c>
      <c r="AB7" s="306">
        <f t="shared" si="1"/>
        <v>1043</v>
      </c>
      <c r="AC7" s="306">
        <f t="shared" si="1"/>
        <v>28589</v>
      </c>
      <c r="AD7" s="306">
        <f t="shared" si="1"/>
        <v>91542</v>
      </c>
      <c r="AE7" s="306">
        <f t="shared" si="1"/>
        <v>40844</v>
      </c>
      <c r="AF7" s="306">
        <f t="shared" si="1"/>
        <v>53</v>
      </c>
      <c r="AG7" s="306">
        <f t="shared" si="1"/>
        <v>31620</v>
      </c>
      <c r="AH7" s="306">
        <f t="shared" si="1"/>
        <v>4</v>
      </c>
      <c r="AI7" s="306">
        <f t="shared" si="1"/>
        <v>13873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142</v>
      </c>
      <c r="AS7" s="306">
        <f>SUM(AS$8:AS$207)</f>
        <v>2579</v>
      </c>
      <c r="AT7" s="306">
        <f>施設資源化量内訳!D7</f>
        <v>342045</v>
      </c>
      <c r="AU7" s="306">
        <f>施設資源化量内訳!E7</f>
        <v>40081</v>
      </c>
      <c r="AV7" s="306">
        <f>施設資源化量内訳!F7</f>
        <v>97</v>
      </c>
      <c r="AW7" s="306">
        <f>施設資源化量内訳!G7</f>
        <v>28</v>
      </c>
      <c r="AX7" s="306">
        <f>施設資源化量内訳!H7</f>
        <v>54417</v>
      </c>
      <c r="AY7" s="306">
        <f>施設資源化量内訳!I7</f>
        <v>28810</v>
      </c>
      <c r="AZ7" s="306">
        <f>施設資源化量内訳!J7</f>
        <v>11902</v>
      </c>
      <c r="BA7" s="306">
        <f>施設資源化量内訳!K7</f>
        <v>43</v>
      </c>
      <c r="BB7" s="306">
        <f>施設資源化量内訳!L7</f>
        <v>37384</v>
      </c>
      <c r="BC7" s="306">
        <f>施設資源化量内訳!M7</f>
        <v>1545</v>
      </c>
      <c r="BD7" s="306">
        <f>施設資源化量内訳!N7</f>
        <v>7832</v>
      </c>
      <c r="BE7" s="306">
        <f>施設資源化量内訳!O7</f>
        <v>1746</v>
      </c>
      <c r="BF7" s="306">
        <f>施設資源化量内訳!P7</f>
        <v>0</v>
      </c>
      <c r="BG7" s="306">
        <f>施設資源化量内訳!Q7</f>
        <v>7105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133010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</v>
      </c>
      <c r="BN7" s="306">
        <f>施設資源化量内訳!X7</f>
        <v>18044</v>
      </c>
      <c r="BO7" s="306">
        <f>SUM(BP7:CI7)</f>
        <v>221019</v>
      </c>
      <c r="BP7" s="306">
        <f t="shared" ref="BP7:BY7" si="2">SUM(BP$8:BP$207)</f>
        <v>202882</v>
      </c>
      <c r="BQ7" s="306">
        <f t="shared" si="2"/>
        <v>464</v>
      </c>
      <c r="BR7" s="306">
        <f t="shared" si="2"/>
        <v>333</v>
      </c>
      <c r="BS7" s="306">
        <f t="shared" si="2"/>
        <v>6568</v>
      </c>
      <c r="BT7" s="306">
        <f t="shared" si="2"/>
        <v>2853</v>
      </c>
      <c r="BU7" s="306">
        <f t="shared" si="2"/>
        <v>65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6432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</v>
      </c>
      <c r="CI7" s="306">
        <f>SUM(CI$8:CI$207)</f>
        <v>1421</v>
      </c>
      <c r="CJ7" s="307">
        <f>+COUNTIF(CJ$8:CJ$207,"有る")</f>
        <v>61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607478</v>
      </c>
      <c r="E8" s="292">
        <f>SUM(Z8,AU8,BP8)</f>
        <v>324122</v>
      </c>
      <c r="F8" s="292">
        <f>SUM(AA8,AV8,BQ8)</f>
        <v>685</v>
      </c>
      <c r="G8" s="292">
        <f>SUM(AB8,AW8,BR8)</f>
        <v>0</v>
      </c>
      <c r="H8" s="292">
        <f>SUM(AC8,AX8,BS8)</f>
        <v>51986</v>
      </c>
      <c r="I8" s="292">
        <f>SUM(AD8,AY8,BT8)</f>
        <v>91199</v>
      </c>
      <c r="J8" s="292">
        <f>SUM(AE8,AZ8,BU8)</f>
        <v>40041</v>
      </c>
      <c r="K8" s="292">
        <f>SUM(AF8,BA8,BV8)</f>
        <v>53</v>
      </c>
      <c r="L8" s="292">
        <f>SUM(AG8,BB8,BW8)</f>
        <v>30485</v>
      </c>
      <c r="M8" s="292">
        <f>SUM(AH8,BC8,BX8)</f>
        <v>0</v>
      </c>
      <c r="N8" s="292">
        <f>SUM(AI8,BD8,BY8)</f>
        <v>5697</v>
      </c>
      <c r="O8" s="292">
        <f>SUM(AJ8,BE8,BZ8)</f>
        <v>0</v>
      </c>
      <c r="P8" s="292">
        <f>SUM(AK8,BF8,CA8)</f>
        <v>0</v>
      </c>
      <c r="Q8" s="292">
        <f>SUM(AL8,BG8,CB8)</f>
        <v>2546</v>
      </c>
      <c r="R8" s="292">
        <f>SUM(AM8,BH8,CC8)</f>
        <v>0</v>
      </c>
      <c r="S8" s="292">
        <f>SUM(AN8,BI8,CD8)</f>
        <v>0</v>
      </c>
      <c r="T8" s="292">
        <f>SUM(AO8,BJ8,CE8)</f>
        <v>58279</v>
      </c>
      <c r="U8" s="292">
        <f>SUM(AP8,BK8,CF8)</f>
        <v>0</v>
      </c>
      <c r="V8" s="292">
        <f>SUM(AQ8,BL8,CG8)</f>
        <v>0</v>
      </c>
      <c r="W8" s="292">
        <f>SUM(AR8,BM8,CH8)</f>
        <v>84</v>
      </c>
      <c r="X8" s="292">
        <f>SUM(AS8,BN8,CI8)</f>
        <v>2301</v>
      </c>
      <c r="Y8" s="292">
        <f>SUM(Z8:AS8)</f>
        <v>367442</v>
      </c>
      <c r="Z8" s="292">
        <v>176638</v>
      </c>
      <c r="AA8" s="292">
        <v>531</v>
      </c>
      <c r="AB8" s="292">
        <v>0</v>
      </c>
      <c r="AC8" s="292">
        <v>26760</v>
      </c>
      <c r="AD8" s="292">
        <v>89148</v>
      </c>
      <c r="AE8" s="292">
        <v>40041</v>
      </c>
      <c r="AF8" s="292">
        <v>53</v>
      </c>
      <c r="AG8" s="292">
        <v>30485</v>
      </c>
      <c r="AH8" s="292">
        <v>0</v>
      </c>
      <c r="AI8" s="295">
        <v>2799</v>
      </c>
      <c r="AJ8" s="295" t="s">
        <v>888</v>
      </c>
      <c r="AK8" s="295" t="s">
        <v>888</v>
      </c>
      <c r="AL8" s="295" t="s">
        <v>888</v>
      </c>
      <c r="AM8" s="295" t="s">
        <v>888</v>
      </c>
      <c r="AN8" s="295" t="s">
        <v>888</v>
      </c>
      <c r="AO8" s="295" t="s">
        <v>888</v>
      </c>
      <c r="AP8" s="295" t="s">
        <v>888</v>
      </c>
      <c r="AQ8" s="295" t="s">
        <v>888</v>
      </c>
      <c r="AR8" s="292">
        <v>84</v>
      </c>
      <c r="AS8" s="292">
        <v>903</v>
      </c>
      <c r="AT8" s="292">
        <f>施設資源化量内訳!D8</f>
        <v>81282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20457</v>
      </c>
      <c r="AY8" s="292">
        <f>施設資源化量内訳!I8</f>
        <v>0</v>
      </c>
      <c r="AZ8" s="292">
        <f>施設資源化量内訳!J8</f>
        <v>0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2546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58279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158754</v>
      </c>
      <c r="BP8" s="292">
        <v>147484</v>
      </c>
      <c r="BQ8" s="292">
        <v>154</v>
      </c>
      <c r="BR8" s="292">
        <v>0</v>
      </c>
      <c r="BS8" s="292">
        <v>4769</v>
      </c>
      <c r="BT8" s="292">
        <v>2051</v>
      </c>
      <c r="BU8" s="292">
        <v>0</v>
      </c>
      <c r="BV8" s="292">
        <v>0</v>
      </c>
      <c r="BW8" s="292">
        <v>0</v>
      </c>
      <c r="BX8" s="292">
        <v>0</v>
      </c>
      <c r="BY8" s="292">
        <v>2898</v>
      </c>
      <c r="BZ8" s="295" t="s">
        <v>888</v>
      </c>
      <c r="CA8" s="295" t="s">
        <v>888</v>
      </c>
      <c r="CB8" s="295" t="s">
        <v>888</v>
      </c>
      <c r="CC8" s="295" t="s">
        <v>888</v>
      </c>
      <c r="CD8" s="295" t="s">
        <v>888</v>
      </c>
      <c r="CE8" s="295" t="s">
        <v>888</v>
      </c>
      <c r="CF8" s="295" t="s">
        <v>888</v>
      </c>
      <c r="CG8" s="295" t="s">
        <v>888</v>
      </c>
      <c r="CH8" s="292">
        <v>0</v>
      </c>
      <c r="CI8" s="292">
        <v>1398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0</v>
      </c>
      <c r="E9" s="292">
        <f>SUM(Z9,AU9,BP9)</f>
        <v>0</v>
      </c>
      <c r="F9" s="292">
        <f>SUM(AA9,AV9,BQ9)</f>
        <v>0</v>
      </c>
      <c r="G9" s="292">
        <f>SUM(AB9,AW9,BR9)</f>
        <v>0</v>
      </c>
      <c r="H9" s="292">
        <f>SUM(AC9,AX9,BS9)</f>
        <v>0</v>
      </c>
      <c r="I9" s="292">
        <f>SUM(AD9,AY9,BT9)</f>
        <v>0</v>
      </c>
      <c r="J9" s="292">
        <f>SUM(AE9,AZ9,BU9)</f>
        <v>0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888</v>
      </c>
      <c r="AK9" s="295" t="s">
        <v>888</v>
      </c>
      <c r="AL9" s="295" t="s">
        <v>888</v>
      </c>
      <c r="AM9" s="295" t="s">
        <v>888</v>
      </c>
      <c r="AN9" s="295" t="s">
        <v>888</v>
      </c>
      <c r="AO9" s="295" t="s">
        <v>888</v>
      </c>
      <c r="AP9" s="295" t="s">
        <v>888</v>
      </c>
      <c r="AQ9" s="295" t="s">
        <v>888</v>
      </c>
      <c r="AR9" s="292">
        <v>0</v>
      </c>
      <c r="AS9" s="292">
        <v>0</v>
      </c>
      <c r="AT9" s="292">
        <f>施設資源化量内訳!D9</f>
        <v>0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888</v>
      </c>
      <c r="CA9" s="295" t="s">
        <v>888</v>
      </c>
      <c r="CB9" s="295" t="s">
        <v>888</v>
      </c>
      <c r="CC9" s="295" t="s">
        <v>888</v>
      </c>
      <c r="CD9" s="295" t="s">
        <v>888</v>
      </c>
      <c r="CE9" s="295" t="s">
        <v>888</v>
      </c>
      <c r="CF9" s="295" t="s">
        <v>888</v>
      </c>
      <c r="CG9" s="295" t="s">
        <v>888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0</v>
      </c>
      <c r="E10" s="292">
        <f>SUM(Z10,AU10,BP10)</f>
        <v>0</v>
      </c>
      <c r="F10" s="292">
        <f>SUM(AA10,AV10,BQ10)</f>
        <v>0</v>
      </c>
      <c r="G10" s="292">
        <f>SUM(AB10,AW10,BR10)</f>
        <v>0</v>
      </c>
      <c r="H10" s="292">
        <f>SUM(AC10,AX10,BS10)</f>
        <v>0</v>
      </c>
      <c r="I10" s="292">
        <f>SUM(AD10,AY10,BT10)</f>
        <v>0</v>
      </c>
      <c r="J10" s="292">
        <f>SUM(AE10,AZ10,BU10)</f>
        <v>0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888</v>
      </c>
      <c r="AK10" s="295" t="s">
        <v>888</v>
      </c>
      <c r="AL10" s="295" t="s">
        <v>888</v>
      </c>
      <c r="AM10" s="295" t="s">
        <v>888</v>
      </c>
      <c r="AN10" s="295" t="s">
        <v>888</v>
      </c>
      <c r="AO10" s="295" t="s">
        <v>888</v>
      </c>
      <c r="AP10" s="295" t="s">
        <v>888</v>
      </c>
      <c r="AQ10" s="295" t="s">
        <v>888</v>
      </c>
      <c r="AR10" s="292">
        <v>0</v>
      </c>
      <c r="AS10" s="292">
        <v>0</v>
      </c>
      <c r="AT10" s="292">
        <f>施設資源化量内訳!D10</f>
        <v>0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0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888</v>
      </c>
      <c r="CA10" s="295" t="s">
        <v>888</v>
      </c>
      <c r="CB10" s="295" t="s">
        <v>888</v>
      </c>
      <c r="CC10" s="295" t="s">
        <v>888</v>
      </c>
      <c r="CD10" s="295" t="s">
        <v>888</v>
      </c>
      <c r="CE10" s="295" t="s">
        <v>888</v>
      </c>
      <c r="CF10" s="295" t="s">
        <v>888</v>
      </c>
      <c r="CG10" s="295" t="s">
        <v>888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0</v>
      </c>
      <c r="E11" s="292">
        <f>SUM(Z11,AU11,BP11)</f>
        <v>0</v>
      </c>
      <c r="F11" s="292">
        <f>SUM(AA11,AV11,BQ11)</f>
        <v>0</v>
      </c>
      <c r="G11" s="292">
        <f>SUM(AB11,AW11,BR11)</f>
        <v>0</v>
      </c>
      <c r="H11" s="292">
        <f>SUM(AC11,AX11,BS11)</f>
        <v>0</v>
      </c>
      <c r="I11" s="292">
        <f>SUM(AD11,AY11,BT11)</f>
        <v>0</v>
      </c>
      <c r="J11" s="292">
        <f>SUM(AE11,AZ11,BU11)</f>
        <v>0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888</v>
      </c>
      <c r="AK11" s="295" t="s">
        <v>888</v>
      </c>
      <c r="AL11" s="295" t="s">
        <v>888</v>
      </c>
      <c r="AM11" s="295" t="s">
        <v>888</v>
      </c>
      <c r="AN11" s="295" t="s">
        <v>888</v>
      </c>
      <c r="AO11" s="295" t="s">
        <v>888</v>
      </c>
      <c r="AP11" s="295" t="s">
        <v>888</v>
      </c>
      <c r="AQ11" s="295" t="s">
        <v>888</v>
      </c>
      <c r="AR11" s="292">
        <v>0</v>
      </c>
      <c r="AS11" s="292">
        <v>0</v>
      </c>
      <c r="AT11" s="292">
        <f>施設資源化量内訳!D11</f>
        <v>0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0</v>
      </c>
      <c r="AY11" s="292">
        <f>施設資源化量内訳!I11</f>
        <v>0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888</v>
      </c>
      <c r="CA11" s="295" t="s">
        <v>888</v>
      </c>
      <c r="CB11" s="295" t="s">
        <v>888</v>
      </c>
      <c r="CC11" s="295" t="s">
        <v>888</v>
      </c>
      <c r="CD11" s="295" t="s">
        <v>888</v>
      </c>
      <c r="CE11" s="295" t="s">
        <v>888</v>
      </c>
      <c r="CF11" s="295" t="s">
        <v>888</v>
      </c>
      <c r="CG11" s="295" t="s">
        <v>888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0</v>
      </c>
      <c r="E12" s="292">
        <f>SUM(Z12,AU12,BP12)</f>
        <v>0</v>
      </c>
      <c r="F12" s="292">
        <f>SUM(AA12,AV12,BQ12)</f>
        <v>0</v>
      </c>
      <c r="G12" s="292">
        <f>SUM(AB12,AW12,BR12)</f>
        <v>0</v>
      </c>
      <c r="H12" s="292">
        <f>SUM(AC12,AX12,BS12)</f>
        <v>0</v>
      </c>
      <c r="I12" s="292">
        <f>SUM(AD12,AY12,BT12)</f>
        <v>0</v>
      </c>
      <c r="J12" s="292">
        <f>SUM(AE12,AZ12,BU12)</f>
        <v>0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888</v>
      </c>
      <c r="AK12" s="295" t="s">
        <v>888</v>
      </c>
      <c r="AL12" s="295" t="s">
        <v>888</v>
      </c>
      <c r="AM12" s="295" t="s">
        <v>888</v>
      </c>
      <c r="AN12" s="295" t="s">
        <v>888</v>
      </c>
      <c r="AO12" s="295" t="s">
        <v>888</v>
      </c>
      <c r="AP12" s="295" t="s">
        <v>888</v>
      </c>
      <c r="AQ12" s="295" t="s">
        <v>888</v>
      </c>
      <c r="AR12" s="292">
        <v>0</v>
      </c>
      <c r="AS12" s="292">
        <v>0</v>
      </c>
      <c r="AT12" s="292">
        <f>施設資源化量内訳!D12</f>
        <v>0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0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888</v>
      </c>
      <c r="CA12" s="295" t="s">
        <v>888</v>
      </c>
      <c r="CB12" s="295" t="s">
        <v>888</v>
      </c>
      <c r="CC12" s="295" t="s">
        <v>888</v>
      </c>
      <c r="CD12" s="295" t="s">
        <v>888</v>
      </c>
      <c r="CE12" s="295" t="s">
        <v>888</v>
      </c>
      <c r="CF12" s="295" t="s">
        <v>888</v>
      </c>
      <c r="CG12" s="295" t="s">
        <v>888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0</v>
      </c>
      <c r="E13" s="292">
        <f>SUM(Z13,AU13,BP13)</f>
        <v>0</v>
      </c>
      <c r="F13" s="292">
        <f>SUM(AA13,AV13,BQ13)</f>
        <v>0</v>
      </c>
      <c r="G13" s="292">
        <f>SUM(AB13,AW13,BR13)</f>
        <v>0</v>
      </c>
      <c r="H13" s="292">
        <f>SUM(AC13,AX13,BS13)</f>
        <v>0</v>
      </c>
      <c r="I13" s="292">
        <f>SUM(AD13,AY13,BT13)</f>
        <v>0</v>
      </c>
      <c r="J13" s="292">
        <f>SUM(AE13,AZ13,BU13)</f>
        <v>0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888</v>
      </c>
      <c r="AK13" s="295" t="s">
        <v>888</v>
      </c>
      <c r="AL13" s="295" t="s">
        <v>888</v>
      </c>
      <c r="AM13" s="295" t="s">
        <v>888</v>
      </c>
      <c r="AN13" s="295" t="s">
        <v>888</v>
      </c>
      <c r="AO13" s="295" t="s">
        <v>888</v>
      </c>
      <c r="AP13" s="295" t="s">
        <v>888</v>
      </c>
      <c r="AQ13" s="295" t="s">
        <v>888</v>
      </c>
      <c r="AR13" s="292">
        <v>0</v>
      </c>
      <c r="AS13" s="292">
        <v>0</v>
      </c>
      <c r="AT13" s="292">
        <f>施設資源化量内訳!D13</f>
        <v>0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0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888</v>
      </c>
      <c r="CA13" s="295" t="s">
        <v>888</v>
      </c>
      <c r="CB13" s="295" t="s">
        <v>888</v>
      </c>
      <c r="CC13" s="295" t="s">
        <v>888</v>
      </c>
      <c r="CD13" s="295" t="s">
        <v>888</v>
      </c>
      <c r="CE13" s="295" t="s">
        <v>888</v>
      </c>
      <c r="CF13" s="295" t="s">
        <v>888</v>
      </c>
      <c r="CG13" s="295" t="s">
        <v>888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0</v>
      </c>
      <c r="E14" s="292">
        <f>SUM(Z14,AU14,BP14)</f>
        <v>0</v>
      </c>
      <c r="F14" s="292">
        <f>SUM(AA14,AV14,BQ14)</f>
        <v>0</v>
      </c>
      <c r="G14" s="292">
        <f>SUM(AB14,AW14,BR14)</f>
        <v>0</v>
      </c>
      <c r="H14" s="292">
        <f>SUM(AC14,AX14,BS14)</f>
        <v>0</v>
      </c>
      <c r="I14" s="292">
        <f>SUM(AD14,AY14,BT14)</f>
        <v>0</v>
      </c>
      <c r="J14" s="292">
        <f>SUM(AE14,AZ14,BU14)</f>
        <v>0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888</v>
      </c>
      <c r="AK14" s="295" t="s">
        <v>888</v>
      </c>
      <c r="AL14" s="295" t="s">
        <v>888</v>
      </c>
      <c r="AM14" s="295" t="s">
        <v>888</v>
      </c>
      <c r="AN14" s="295" t="s">
        <v>888</v>
      </c>
      <c r="AO14" s="295" t="s">
        <v>888</v>
      </c>
      <c r="AP14" s="295" t="s">
        <v>888</v>
      </c>
      <c r="AQ14" s="295" t="s">
        <v>888</v>
      </c>
      <c r="AR14" s="292">
        <v>0</v>
      </c>
      <c r="AS14" s="292">
        <v>0</v>
      </c>
      <c r="AT14" s="292">
        <f>施設資源化量内訳!D14</f>
        <v>0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0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888</v>
      </c>
      <c r="CA14" s="295" t="s">
        <v>888</v>
      </c>
      <c r="CB14" s="295" t="s">
        <v>888</v>
      </c>
      <c r="CC14" s="295" t="s">
        <v>888</v>
      </c>
      <c r="CD14" s="295" t="s">
        <v>888</v>
      </c>
      <c r="CE14" s="295" t="s">
        <v>888</v>
      </c>
      <c r="CF14" s="295" t="s">
        <v>888</v>
      </c>
      <c r="CG14" s="295" t="s">
        <v>888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0</v>
      </c>
      <c r="E15" s="292">
        <f>SUM(Z15,AU15,BP15)</f>
        <v>0</v>
      </c>
      <c r="F15" s="292">
        <f>SUM(AA15,AV15,BQ15)</f>
        <v>0</v>
      </c>
      <c r="G15" s="292">
        <f>SUM(AB15,AW15,BR15)</f>
        <v>0</v>
      </c>
      <c r="H15" s="292">
        <f>SUM(AC15,AX15,BS15)</f>
        <v>0</v>
      </c>
      <c r="I15" s="292">
        <f>SUM(AD15,AY15,BT15)</f>
        <v>0</v>
      </c>
      <c r="J15" s="292">
        <f>SUM(AE15,AZ15,BU15)</f>
        <v>0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888</v>
      </c>
      <c r="AK15" s="295" t="s">
        <v>888</v>
      </c>
      <c r="AL15" s="295" t="s">
        <v>888</v>
      </c>
      <c r="AM15" s="295" t="s">
        <v>888</v>
      </c>
      <c r="AN15" s="295" t="s">
        <v>888</v>
      </c>
      <c r="AO15" s="295" t="s">
        <v>888</v>
      </c>
      <c r="AP15" s="295" t="s">
        <v>888</v>
      </c>
      <c r="AQ15" s="295" t="s">
        <v>888</v>
      </c>
      <c r="AR15" s="292">
        <v>0</v>
      </c>
      <c r="AS15" s="292">
        <v>0</v>
      </c>
      <c r="AT15" s="292">
        <f>施設資源化量内訳!D15</f>
        <v>0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888</v>
      </c>
      <c r="CA15" s="295" t="s">
        <v>888</v>
      </c>
      <c r="CB15" s="295" t="s">
        <v>888</v>
      </c>
      <c r="CC15" s="295" t="s">
        <v>888</v>
      </c>
      <c r="CD15" s="295" t="s">
        <v>888</v>
      </c>
      <c r="CE15" s="295" t="s">
        <v>888</v>
      </c>
      <c r="CF15" s="295" t="s">
        <v>888</v>
      </c>
      <c r="CG15" s="295" t="s">
        <v>888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0</v>
      </c>
      <c r="E16" s="292">
        <f>SUM(Z16,AU16,BP16)</f>
        <v>0</v>
      </c>
      <c r="F16" s="292">
        <f>SUM(AA16,AV16,BQ16)</f>
        <v>0</v>
      </c>
      <c r="G16" s="292">
        <f>SUM(AB16,AW16,BR16)</f>
        <v>0</v>
      </c>
      <c r="H16" s="292">
        <f>SUM(AC16,AX16,BS16)</f>
        <v>0</v>
      </c>
      <c r="I16" s="292">
        <f>SUM(AD16,AY16,BT16)</f>
        <v>0</v>
      </c>
      <c r="J16" s="292">
        <f>SUM(AE16,AZ16,BU16)</f>
        <v>0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888</v>
      </c>
      <c r="AK16" s="295" t="s">
        <v>888</v>
      </c>
      <c r="AL16" s="295" t="s">
        <v>888</v>
      </c>
      <c r="AM16" s="295" t="s">
        <v>888</v>
      </c>
      <c r="AN16" s="295" t="s">
        <v>888</v>
      </c>
      <c r="AO16" s="295" t="s">
        <v>888</v>
      </c>
      <c r="AP16" s="295" t="s">
        <v>888</v>
      </c>
      <c r="AQ16" s="295" t="s">
        <v>888</v>
      </c>
      <c r="AR16" s="292">
        <v>0</v>
      </c>
      <c r="AS16" s="292">
        <v>0</v>
      </c>
      <c r="AT16" s="292">
        <f>施設資源化量内訳!D16</f>
        <v>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888</v>
      </c>
      <c r="CA16" s="295" t="s">
        <v>888</v>
      </c>
      <c r="CB16" s="295" t="s">
        <v>888</v>
      </c>
      <c r="CC16" s="295" t="s">
        <v>888</v>
      </c>
      <c r="CD16" s="295" t="s">
        <v>888</v>
      </c>
      <c r="CE16" s="295" t="s">
        <v>888</v>
      </c>
      <c r="CF16" s="295" t="s">
        <v>888</v>
      </c>
      <c r="CG16" s="295" t="s">
        <v>888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0</v>
      </c>
      <c r="E17" s="292">
        <f>SUM(Z17,AU17,BP17)</f>
        <v>0</v>
      </c>
      <c r="F17" s="292">
        <f>SUM(AA17,AV17,BQ17)</f>
        <v>0</v>
      </c>
      <c r="G17" s="292">
        <f>SUM(AB17,AW17,BR17)</f>
        <v>0</v>
      </c>
      <c r="H17" s="292">
        <f>SUM(AC17,AX17,BS17)</f>
        <v>0</v>
      </c>
      <c r="I17" s="292">
        <f>SUM(AD17,AY17,BT17)</f>
        <v>0</v>
      </c>
      <c r="J17" s="292">
        <f>SUM(AE17,AZ17,BU17)</f>
        <v>0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888</v>
      </c>
      <c r="AK17" s="295" t="s">
        <v>888</v>
      </c>
      <c r="AL17" s="295" t="s">
        <v>888</v>
      </c>
      <c r="AM17" s="295" t="s">
        <v>888</v>
      </c>
      <c r="AN17" s="295" t="s">
        <v>888</v>
      </c>
      <c r="AO17" s="295" t="s">
        <v>888</v>
      </c>
      <c r="AP17" s="295" t="s">
        <v>888</v>
      </c>
      <c r="AQ17" s="295" t="s">
        <v>888</v>
      </c>
      <c r="AR17" s="292">
        <v>0</v>
      </c>
      <c r="AS17" s="292">
        <v>0</v>
      </c>
      <c r="AT17" s="292">
        <f>施設資源化量内訳!D17</f>
        <v>0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0</v>
      </c>
      <c r="AY17" s="292">
        <f>施設資源化量内訳!I17</f>
        <v>0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888</v>
      </c>
      <c r="CA17" s="295" t="s">
        <v>888</v>
      </c>
      <c r="CB17" s="295" t="s">
        <v>888</v>
      </c>
      <c r="CC17" s="295" t="s">
        <v>888</v>
      </c>
      <c r="CD17" s="295" t="s">
        <v>888</v>
      </c>
      <c r="CE17" s="295" t="s">
        <v>888</v>
      </c>
      <c r="CF17" s="295" t="s">
        <v>888</v>
      </c>
      <c r="CG17" s="295" t="s">
        <v>888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0</v>
      </c>
      <c r="E18" s="292">
        <f>SUM(Z18,AU18,BP18)</f>
        <v>0</v>
      </c>
      <c r="F18" s="292">
        <f>SUM(AA18,AV18,BQ18)</f>
        <v>0</v>
      </c>
      <c r="G18" s="292">
        <f>SUM(AB18,AW18,BR18)</f>
        <v>0</v>
      </c>
      <c r="H18" s="292">
        <f>SUM(AC18,AX18,BS18)</f>
        <v>0</v>
      </c>
      <c r="I18" s="292">
        <f>SUM(AD18,AY18,BT18)</f>
        <v>0</v>
      </c>
      <c r="J18" s="292">
        <f>SUM(AE18,AZ18,BU18)</f>
        <v>0</v>
      </c>
      <c r="K18" s="292">
        <f>SUM(AF18,BA18,BV18)</f>
        <v>0</v>
      </c>
      <c r="L18" s="292">
        <f>SUM(AG18,BB18,BW18)</f>
        <v>0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888</v>
      </c>
      <c r="AK18" s="295" t="s">
        <v>888</v>
      </c>
      <c r="AL18" s="295" t="s">
        <v>888</v>
      </c>
      <c r="AM18" s="295" t="s">
        <v>888</v>
      </c>
      <c r="AN18" s="295" t="s">
        <v>888</v>
      </c>
      <c r="AO18" s="295" t="s">
        <v>888</v>
      </c>
      <c r="AP18" s="295" t="s">
        <v>888</v>
      </c>
      <c r="AQ18" s="295" t="s">
        <v>888</v>
      </c>
      <c r="AR18" s="292">
        <v>0</v>
      </c>
      <c r="AS18" s="292">
        <v>0</v>
      </c>
      <c r="AT18" s="292">
        <f>施設資源化量内訳!D18</f>
        <v>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0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888</v>
      </c>
      <c r="CA18" s="295" t="s">
        <v>888</v>
      </c>
      <c r="CB18" s="295" t="s">
        <v>888</v>
      </c>
      <c r="CC18" s="295" t="s">
        <v>888</v>
      </c>
      <c r="CD18" s="295" t="s">
        <v>888</v>
      </c>
      <c r="CE18" s="295" t="s">
        <v>888</v>
      </c>
      <c r="CF18" s="295" t="s">
        <v>888</v>
      </c>
      <c r="CG18" s="295" t="s">
        <v>888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0</v>
      </c>
      <c r="E19" s="292">
        <f>SUM(Z19,AU19,BP19)</f>
        <v>0</v>
      </c>
      <c r="F19" s="292">
        <f>SUM(AA19,AV19,BQ19)</f>
        <v>0</v>
      </c>
      <c r="G19" s="292">
        <f>SUM(AB19,AW19,BR19)</f>
        <v>0</v>
      </c>
      <c r="H19" s="292">
        <f>SUM(AC19,AX19,BS19)</f>
        <v>0</v>
      </c>
      <c r="I19" s="292">
        <f>SUM(AD19,AY19,BT19)</f>
        <v>0</v>
      </c>
      <c r="J19" s="292">
        <f>SUM(AE19,AZ19,BU19)</f>
        <v>0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888</v>
      </c>
      <c r="AK19" s="295" t="s">
        <v>888</v>
      </c>
      <c r="AL19" s="295" t="s">
        <v>888</v>
      </c>
      <c r="AM19" s="295" t="s">
        <v>888</v>
      </c>
      <c r="AN19" s="295" t="s">
        <v>888</v>
      </c>
      <c r="AO19" s="295" t="s">
        <v>888</v>
      </c>
      <c r="AP19" s="295" t="s">
        <v>888</v>
      </c>
      <c r="AQ19" s="295" t="s">
        <v>888</v>
      </c>
      <c r="AR19" s="292">
        <v>0</v>
      </c>
      <c r="AS19" s="292">
        <v>0</v>
      </c>
      <c r="AT19" s="292">
        <f>施設資源化量内訳!D19</f>
        <v>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0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888</v>
      </c>
      <c r="CA19" s="295" t="s">
        <v>888</v>
      </c>
      <c r="CB19" s="295" t="s">
        <v>888</v>
      </c>
      <c r="CC19" s="295" t="s">
        <v>888</v>
      </c>
      <c r="CD19" s="295" t="s">
        <v>888</v>
      </c>
      <c r="CE19" s="295" t="s">
        <v>888</v>
      </c>
      <c r="CF19" s="295" t="s">
        <v>888</v>
      </c>
      <c r="CG19" s="295" t="s">
        <v>888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0</v>
      </c>
      <c r="E20" s="292">
        <f>SUM(Z20,AU20,BP20)</f>
        <v>0</v>
      </c>
      <c r="F20" s="292">
        <f>SUM(AA20,AV20,BQ20)</f>
        <v>0</v>
      </c>
      <c r="G20" s="292">
        <f>SUM(AB20,AW20,BR20)</f>
        <v>0</v>
      </c>
      <c r="H20" s="292">
        <f>SUM(AC20,AX20,BS20)</f>
        <v>0</v>
      </c>
      <c r="I20" s="292">
        <f>SUM(AD20,AY20,BT20)</f>
        <v>0</v>
      </c>
      <c r="J20" s="292">
        <f>SUM(AE20,AZ20,BU20)</f>
        <v>0</v>
      </c>
      <c r="K20" s="292">
        <f>SUM(AF20,BA20,BV20)</f>
        <v>0</v>
      </c>
      <c r="L20" s="292">
        <f>SUM(AG20,BB20,BW20)</f>
        <v>0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888</v>
      </c>
      <c r="AK20" s="295" t="s">
        <v>888</v>
      </c>
      <c r="AL20" s="295" t="s">
        <v>888</v>
      </c>
      <c r="AM20" s="295" t="s">
        <v>888</v>
      </c>
      <c r="AN20" s="295" t="s">
        <v>888</v>
      </c>
      <c r="AO20" s="295" t="s">
        <v>888</v>
      </c>
      <c r="AP20" s="295" t="s">
        <v>888</v>
      </c>
      <c r="AQ20" s="295" t="s">
        <v>888</v>
      </c>
      <c r="AR20" s="292">
        <v>0</v>
      </c>
      <c r="AS20" s="292">
        <v>0</v>
      </c>
      <c r="AT20" s="292">
        <f>施設資源化量内訳!D20</f>
        <v>0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0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888</v>
      </c>
      <c r="CA20" s="295" t="s">
        <v>888</v>
      </c>
      <c r="CB20" s="295" t="s">
        <v>888</v>
      </c>
      <c r="CC20" s="295" t="s">
        <v>888</v>
      </c>
      <c r="CD20" s="295" t="s">
        <v>888</v>
      </c>
      <c r="CE20" s="295" t="s">
        <v>888</v>
      </c>
      <c r="CF20" s="295" t="s">
        <v>888</v>
      </c>
      <c r="CG20" s="295" t="s">
        <v>888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0</v>
      </c>
      <c r="E21" s="292">
        <f>SUM(Z21,AU21,BP21)</f>
        <v>0</v>
      </c>
      <c r="F21" s="292">
        <f>SUM(AA21,AV21,BQ21)</f>
        <v>0</v>
      </c>
      <c r="G21" s="292">
        <f>SUM(AB21,AW21,BR21)</f>
        <v>0</v>
      </c>
      <c r="H21" s="292">
        <f>SUM(AC21,AX21,BS21)</f>
        <v>0</v>
      </c>
      <c r="I21" s="292">
        <f>SUM(AD21,AY21,BT21)</f>
        <v>0</v>
      </c>
      <c r="J21" s="292">
        <f>SUM(AE21,AZ21,BU21)</f>
        <v>0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888</v>
      </c>
      <c r="AK21" s="295" t="s">
        <v>888</v>
      </c>
      <c r="AL21" s="295" t="s">
        <v>888</v>
      </c>
      <c r="AM21" s="295" t="s">
        <v>888</v>
      </c>
      <c r="AN21" s="295" t="s">
        <v>888</v>
      </c>
      <c r="AO21" s="295" t="s">
        <v>888</v>
      </c>
      <c r="AP21" s="295" t="s">
        <v>888</v>
      </c>
      <c r="AQ21" s="295" t="s">
        <v>888</v>
      </c>
      <c r="AR21" s="292">
        <v>0</v>
      </c>
      <c r="AS21" s="292">
        <v>0</v>
      </c>
      <c r="AT21" s="292">
        <f>施設資源化量内訳!D21</f>
        <v>0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0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888</v>
      </c>
      <c r="CA21" s="295" t="s">
        <v>888</v>
      </c>
      <c r="CB21" s="295" t="s">
        <v>888</v>
      </c>
      <c r="CC21" s="295" t="s">
        <v>888</v>
      </c>
      <c r="CD21" s="295" t="s">
        <v>888</v>
      </c>
      <c r="CE21" s="295" t="s">
        <v>888</v>
      </c>
      <c r="CF21" s="295" t="s">
        <v>888</v>
      </c>
      <c r="CG21" s="295" t="s">
        <v>888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0</v>
      </c>
      <c r="E22" s="292">
        <f>SUM(Z22,AU22,BP22)</f>
        <v>0</v>
      </c>
      <c r="F22" s="292">
        <f>SUM(AA22,AV22,BQ22)</f>
        <v>0</v>
      </c>
      <c r="G22" s="292">
        <f>SUM(AB22,AW22,BR22)</f>
        <v>0</v>
      </c>
      <c r="H22" s="292">
        <f>SUM(AC22,AX22,BS22)</f>
        <v>0</v>
      </c>
      <c r="I22" s="292">
        <f>SUM(AD22,AY22,BT22)</f>
        <v>0</v>
      </c>
      <c r="J22" s="292">
        <f>SUM(AE22,AZ22,BU22)</f>
        <v>0</v>
      </c>
      <c r="K22" s="292">
        <f>SUM(AF22,BA22,BV22)</f>
        <v>0</v>
      </c>
      <c r="L22" s="292">
        <f>SUM(AG22,BB22,BW22)</f>
        <v>0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888</v>
      </c>
      <c r="AK22" s="295" t="s">
        <v>888</v>
      </c>
      <c r="AL22" s="295" t="s">
        <v>888</v>
      </c>
      <c r="AM22" s="295" t="s">
        <v>888</v>
      </c>
      <c r="AN22" s="295" t="s">
        <v>888</v>
      </c>
      <c r="AO22" s="295" t="s">
        <v>888</v>
      </c>
      <c r="AP22" s="295" t="s">
        <v>888</v>
      </c>
      <c r="AQ22" s="295" t="s">
        <v>888</v>
      </c>
      <c r="AR22" s="292">
        <v>0</v>
      </c>
      <c r="AS22" s="292">
        <v>0</v>
      </c>
      <c r="AT22" s="292">
        <f>施設資源化量内訳!D22</f>
        <v>0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0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888</v>
      </c>
      <c r="CA22" s="295" t="s">
        <v>888</v>
      </c>
      <c r="CB22" s="295" t="s">
        <v>888</v>
      </c>
      <c r="CC22" s="295" t="s">
        <v>888</v>
      </c>
      <c r="CD22" s="295" t="s">
        <v>888</v>
      </c>
      <c r="CE22" s="295" t="s">
        <v>888</v>
      </c>
      <c r="CF22" s="295" t="s">
        <v>888</v>
      </c>
      <c r="CG22" s="295" t="s">
        <v>888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0</v>
      </c>
      <c r="E23" s="292">
        <f>SUM(Z23,AU23,BP23)</f>
        <v>0</v>
      </c>
      <c r="F23" s="292">
        <f>SUM(AA23,AV23,BQ23)</f>
        <v>0</v>
      </c>
      <c r="G23" s="292">
        <f>SUM(AB23,AW23,BR23)</f>
        <v>0</v>
      </c>
      <c r="H23" s="292">
        <f>SUM(AC23,AX23,BS23)</f>
        <v>0</v>
      </c>
      <c r="I23" s="292">
        <f>SUM(AD23,AY23,BT23)</f>
        <v>0</v>
      </c>
      <c r="J23" s="292">
        <f>SUM(AE23,AZ23,BU23)</f>
        <v>0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888</v>
      </c>
      <c r="AK23" s="295" t="s">
        <v>888</v>
      </c>
      <c r="AL23" s="295" t="s">
        <v>888</v>
      </c>
      <c r="AM23" s="295" t="s">
        <v>888</v>
      </c>
      <c r="AN23" s="295" t="s">
        <v>888</v>
      </c>
      <c r="AO23" s="295" t="s">
        <v>888</v>
      </c>
      <c r="AP23" s="295" t="s">
        <v>888</v>
      </c>
      <c r="AQ23" s="295" t="s">
        <v>888</v>
      </c>
      <c r="AR23" s="292">
        <v>0</v>
      </c>
      <c r="AS23" s="292">
        <v>0</v>
      </c>
      <c r="AT23" s="292">
        <f>施設資源化量内訳!D23</f>
        <v>0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888</v>
      </c>
      <c r="CA23" s="295" t="s">
        <v>888</v>
      </c>
      <c r="CB23" s="295" t="s">
        <v>888</v>
      </c>
      <c r="CC23" s="295" t="s">
        <v>888</v>
      </c>
      <c r="CD23" s="295" t="s">
        <v>888</v>
      </c>
      <c r="CE23" s="295" t="s">
        <v>888</v>
      </c>
      <c r="CF23" s="295" t="s">
        <v>888</v>
      </c>
      <c r="CG23" s="295" t="s">
        <v>888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0</v>
      </c>
      <c r="E24" s="292">
        <f>SUM(Z24,AU24,BP24)</f>
        <v>0</v>
      </c>
      <c r="F24" s="292">
        <f>SUM(AA24,AV24,BQ24)</f>
        <v>0</v>
      </c>
      <c r="G24" s="292">
        <f>SUM(AB24,AW24,BR24)</f>
        <v>0</v>
      </c>
      <c r="H24" s="292">
        <f>SUM(AC24,AX24,BS24)</f>
        <v>0</v>
      </c>
      <c r="I24" s="292">
        <f>SUM(AD24,AY24,BT24)</f>
        <v>0</v>
      </c>
      <c r="J24" s="292">
        <f>SUM(AE24,AZ24,BU24)</f>
        <v>0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888</v>
      </c>
      <c r="AK24" s="295" t="s">
        <v>888</v>
      </c>
      <c r="AL24" s="295" t="s">
        <v>888</v>
      </c>
      <c r="AM24" s="295" t="s">
        <v>888</v>
      </c>
      <c r="AN24" s="295" t="s">
        <v>888</v>
      </c>
      <c r="AO24" s="295" t="s">
        <v>888</v>
      </c>
      <c r="AP24" s="295" t="s">
        <v>888</v>
      </c>
      <c r="AQ24" s="295" t="s">
        <v>888</v>
      </c>
      <c r="AR24" s="292">
        <v>0</v>
      </c>
      <c r="AS24" s="292">
        <v>0</v>
      </c>
      <c r="AT24" s="292">
        <f>施設資源化量内訳!D24</f>
        <v>0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888</v>
      </c>
      <c r="CA24" s="295" t="s">
        <v>888</v>
      </c>
      <c r="CB24" s="295" t="s">
        <v>888</v>
      </c>
      <c r="CC24" s="295" t="s">
        <v>888</v>
      </c>
      <c r="CD24" s="295" t="s">
        <v>888</v>
      </c>
      <c r="CE24" s="295" t="s">
        <v>888</v>
      </c>
      <c r="CF24" s="295" t="s">
        <v>888</v>
      </c>
      <c r="CG24" s="295" t="s">
        <v>888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0</v>
      </c>
      <c r="E25" s="292">
        <f>SUM(Z25,AU25,BP25)</f>
        <v>0</v>
      </c>
      <c r="F25" s="292">
        <f>SUM(AA25,AV25,BQ25)</f>
        <v>0</v>
      </c>
      <c r="G25" s="292">
        <f>SUM(AB25,AW25,BR25)</f>
        <v>0</v>
      </c>
      <c r="H25" s="292">
        <f>SUM(AC25,AX25,BS25)</f>
        <v>0</v>
      </c>
      <c r="I25" s="292">
        <f>SUM(AD25,AY25,BT25)</f>
        <v>0</v>
      </c>
      <c r="J25" s="292">
        <f>SUM(AE25,AZ25,BU25)</f>
        <v>0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888</v>
      </c>
      <c r="AK25" s="295" t="s">
        <v>888</v>
      </c>
      <c r="AL25" s="295" t="s">
        <v>888</v>
      </c>
      <c r="AM25" s="295" t="s">
        <v>888</v>
      </c>
      <c r="AN25" s="295" t="s">
        <v>888</v>
      </c>
      <c r="AO25" s="295" t="s">
        <v>888</v>
      </c>
      <c r="AP25" s="295" t="s">
        <v>888</v>
      </c>
      <c r="AQ25" s="295" t="s">
        <v>888</v>
      </c>
      <c r="AR25" s="292">
        <v>0</v>
      </c>
      <c r="AS25" s="292">
        <v>0</v>
      </c>
      <c r="AT25" s="292">
        <f>施設資源化量内訳!D25</f>
        <v>0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0</v>
      </c>
      <c r="AY25" s="292">
        <f>施設資源化量内訳!I25</f>
        <v>0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888</v>
      </c>
      <c r="CA25" s="295" t="s">
        <v>888</v>
      </c>
      <c r="CB25" s="295" t="s">
        <v>888</v>
      </c>
      <c r="CC25" s="295" t="s">
        <v>888</v>
      </c>
      <c r="CD25" s="295" t="s">
        <v>888</v>
      </c>
      <c r="CE25" s="295" t="s">
        <v>888</v>
      </c>
      <c r="CF25" s="295" t="s">
        <v>888</v>
      </c>
      <c r="CG25" s="295" t="s">
        <v>888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0</v>
      </c>
      <c r="E26" s="292">
        <f>SUM(Z26,AU26,BP26)</f>
        <v>0</v>
      </c>
      <c r="F26" s="292">
        <f>SUM(AA26,AV26,BQ26)</f>
        <v>0</v>
      </c>
      <c r="G26" s="292">
        <f>SUM(AB26,AW26,BR26)</f>
        <v>0</v>
      </c>
      <c r="H26" s="292">
        <f>SUM(AC26,AX26,BS26)</f>
        <v>0</v>
      </c>
      <c r="I26" s="292">
        <f>SUM(AD26,AY26,BT26)</f>
        <v>0</v>
      </c>
      <c r="J26" s="292">
        <f>SUM(AE26,AZ26,BU26)</f>
        <v>0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888</v>
      </c>
      <c r="AK26" s="295" t="s">
        <v>888</v>
      </c>
      <c r="AL26" s="295" t="s">
        <v>888</v>
      </c>
      <c r="AM26" s="295" t="s">
        <v>888</v>
      </c>
      <c r="AN26" s="295" t="s">
        <v>888</v>
      </c>
      <c r="AO26" s="295" t="s">
        <v>888</v>
      </c>
      <c r="AP26" s="295" t="s">
        <v>888</v>
      </c>
      <c r="AQ26" s="295" t="s">
        <v>888</v>
      </c>
      <c r="AR26" s="292">
        <v>0</v>
      </c>
      <c r="AS26" s="292">
        <v>0</v>
      </c>
      <c r="AT26" s="292">
        <f>施設資源化量内訳!D26</f>
        <v>0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0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888</v>
      </c>
      <c r="CA26" s="295" t="s">
        <v>888</v>
      </c>
      <c r="CB26" s="295" t="s">
        <v>888</v>
      </c>
      <c r="CC26" s="295" t="s">
        <v>888</v>
      </c>
      <c r="CD26" s="295" t="s">
        <v>888</v>
      </c>
      <c r="CE26" s="295" t="s">
        <v>888</v>
      </c>
      <c r="CF26" s="295" t="s">
        <v>888</v>
      </c>
      <c r="CG26" s="295" t="s">
        <v>888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0</v>
      </c>
      <c r="E27" s="292">
        <f>SUM(Z27,AU27,BP27)</f>
        <v>0</v>
      </c>
      <c r="F27" s="292">
        <f>SUM(AA27,AV27,BQ27)</f>
        <v>0</v>
      </c>
      <c r="G27" s="292">
        <f>SUM(AB27,AW27,BR27)</f>
        <v>0</v>
      </c>
      <c r="H27" s="292">
        <f>SUM(AC27,AX27,BS27)</f>
        <v>0</v>
      </c>
      <c r="I27" s="292">
        <f>SUM(AD27,AY27,BT27)</f>
        <v>0</v>
      </c>
      <c r="J27" s="292">
        <f>SUM(AE27,AZ27,BU27)</f>
        <v>0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888</v>
      </c>
      <c r="AK27" s="295" t="s">
        <v>888</v>
      </c>
      <c r="AL27" s="295" t="s">
        <v>888</v>
      </c>
      <c r="AM27" s="295" t="s">
        <v>888</v>
      </c>
      <c r="AN27" s="295" t="s">
        <v>888</v>
      </c>
      <c r="AO27" s="295" t="s">
        <v>888</v>
      </c>
      <c r="AP27" s="295" t="s">
        <v>888</v>
      </c>
      <c r="AQ27" s="295" t="s">
        <v>888</v>
      </c>
      <c r="AR27" s="292">
        <v>0</v>
      </c>
      <c r="AS27" s="292">
        <v>0</v>
      </c>
      <c r="AT27" s="292">
        <f>施設資源化量内訳!D27</f>
        <v>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888</v>
      </c>
      <c r="CA27" s="295" t="s">
        <v>888</v>
      </c>
      <c r="CB27" s="295" t="s">
        <v>888</v>
      </c>
      <c r="CC27" s="295" t="s">
        <v>888</v>
      </c>
      <c r="CD27" s="295" t="s">
        <v>888</v>
      </c>
      <c r="CE27" s="295" t="s">
        <v>888</v>
      </c>
      <c r="CF27" s="295" t="s">
        <v>888</v>
      </c>
      <c r="CG27" s="295" t="s">
        <v>888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SUM(Y28,AT28,BO28)</f>
        <v>0</v>
      </c>
      <c r="E28" s="292">
        <f>SUM(Z28,AU28,BP28)</f>
        <v>0</v>
      </c>
      <c r="F28" s="292">
        <f>SUM(AA28,AV28,BQ28)</f>
        <v>0</v>
      </c>
      <c r="G28" s="292">
        <f>SUM(AB28,AW28,BR28)</f>
        <v>0</v>
      </c>
      <c r="H28" s="292">
        <f>SUM(AC28,AX28,BS28)</f>
        <v>0</v>
      </c>
      <c r="I28" s="292">
        <f>SUM(AD28,AY28,BT28)</f>
        <v>0</v>
      </c>
      <c r="J28" s="292">
        <f>SUM(AE28,AZ28,BU28)</f>
        <v>0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888</v>
      </c>
      <c r="AK28" s="295" t="s">
        <v>888</v>
      </c>
      <c r="AL28" s="295" t="s">
        <v>888</v>
      </c>
      <c r="AM28" s="295" t="s">
        <v>888</v>
      </c>
      <c r="AN28" s="295" t="s">
        <v>888</v>
      </c>
      <c r="AO28" s="295" t="s">
        <v>888</v>
      </c>
      <c r="AP28" s="295" t="s">
        <v>888</v>
      </c>
      <c r="AQ28" s="295" t="s">
        <v>888</v>
      </c>
      <c r="AR28" s="292">
        <v>0</v>
      </c>
      <c r="AS28" s="292">
        <v>0</v>
      </c>
      <c r="AT28" s="292">
        <f>施設資源化量内訳!D28</f>
        <v>0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0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888</v>
      </c>
      <c r="CA28" s="295" t="s">
        <v>888</v>
      </c>
      <c r="CB28" s="295" t="s">
        <v>888</v>
      </c>
      <c r="CC28" s="295" t="s">
        <v>888</v>
      </c>
      <c r="CD28" s="295" t="s">
        <v>888</v>
      </c>
      <c r="CE28" s="295" t="s">
        <v>888</v>
      </c>
      <c r="CF28" s="295" t="s">
        <v>888</v>
      </c>
      <c r="CG28" s="295" t="s">
        <v>888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SUM(Y29,AT29,BO29)</f>
        <v>0</v>
      </c>
      <c r="E29" s="292">
        <f>SUM(Z29,AU29,BP29)</f>
        <v>0</v>
      </c>
      <c r="F29" s="292">
        <f>SUM(AA29,AV29,BQ29)</f>
        <v>0</v>
      </c>
      <c r="G29" s="292">
        <f>SUM(AB29,AW29,BR29)</f>
        <v>0</v>
      </c>
      <c r="H29" s="292">
        <f>SUM(AC29,AX29,BS29)</f>
        <v>0</v>
      </c>
      <c r="I29" s="292">
        <f>SUM(AD29,AY29,BT29)</f>
        <v>0</v>
      </c>
      <c r="J29" s="292">
        <f>SUM(AE29,AZ29,BU29)</f>
        <v>0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888</v>
      </c>
      <c r="AK29" s="295" t="s">
        <v>888</v>
      </c>
      <c r="AL29" s="295" t="s">
        <v>888</v>
      </c>
      <c r="AM29" s="295" t="s">
        <v>888</v>
      </c>
      <c r="AN29" s="295" t="s">
        <v>888</v>
      </c>
      <c r="AO29" s="295" t="s">
        <v>888</v>
      </c>
      <c r="AP29" s="295" t="s">
        <v>888</v>
      </c>
      <c r="AQ29" s="295" t="s">
        <v>888</v>
      </c>
      <c r="AR29" s="292">
        <v>0</v>
      </c>
      <c r="AS29" s="292">
        <v>0</v>
      </c>
      <c r="AT29" s="292">
        <f>施設資源化量内訳!D29</f>
        <v>0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888</v>
      </c>
      <c r="CA29" s="295" t="s">
        <v>888</v>
      </c>
      <c r="CB29" s="295" t="s">
        <v>888</v>
      </c>
      <c r="CC29" s="295" t="s">
        <v>888</v>
      </c>
      <c r="CD29" s="295" t="s">
        <v>888</v>
      </c>
      <c r="CE29" s="295" t="s">
        <v>888</v>
      </c>
      <c r="CF29" s="295" t="s">
        <v>888</v>
      </c>
      <c r="CG29" s="295" t="s">
        <v>888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SUM(Y30,AT30,BO30)</f>
        <v>0</v>
      </c>
      <c r="E30" s="292">
        <f>SUM(Z30,AU30,BP30)</f>
        <v>0</v>
      </c>
      <c r="F30" s="292">
        <f>SUM(AA30,AV30,BQ30)</f>
        <v>0</v>
      </c>
      <c r="G30" s="292">
        <f>SUM(AB30,AW30,BR30)</f>
        <v>0</v>
      </c>
      <c r="H30" s="292">
        <f>SUM(AC30,AX30,BS30)</f>
        <v>0</v>
      </c>
      <c r="I30" s="292">
        <f>SUM(AD30,AY30,BT30)</f>
        <v>0</v>
      </c>
      <c r="J30" s="292">
        <f>SUM(AE30,AZ30,BU30)</f>
        <v>0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888</v>
      </c>
      <c r="AK30" s="295" t="s">
        <v>888</v>
      </c>
      <c r="AL30" s="295" t="s">
        <v>888</v>
      </c>
      <c r="AM30" s="295" t="s">
        <v>888</v>
      </c>
      <c r="AN30" s="295" t="s">
        <v>888</v>
      </c>
      <c r="AO30" s="295" t="s">
        <v>888</v>
      </c>
      <c r="AP30" s="295" t="s">
        <v>888</v>
      </c>
      <c r="AQ30" s="295" t="s">
        <v>888</v>
      </c>
      <c r="AR30" s="292">
        <v>0</v>
      </c>
      <c r="AS30" s="292">
        <v>0</v>
      </c>
      <c r="AT30" s="292">
        <f>施設資源化量内訳!D30</f>
        <v>0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0</v>
      </c>
      <c r="AY30" s="292">
        <f>施設資源化量内訳!I30</f>
        <v>0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888</v>
      </c>
      <c r="CA30" s="295" t="s">
        <v>888</v>
      </c>
      <c r="CB30" s="295" t="s">
        <v>888</v>
      </c>
      <c r="CC30" s="295" t="s">
        <v>888</v>
      </c>
      <c r="CD30" s="295" t="s">
        <v>888</v>
      </c>
      <c r="CE30" s="295" t="s">
        <v>888</v>
      </c>
      <c r="CF30" s="295" t="s">
        <v>888</v>
      </c>
      <c r="CG30" s="295" t="s">
        <v>888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SUM(Y31,AT31,BO31)</f>
        <v>0</v>
      </c>
      <c r="E31" s="292">
        <f>SUM(Z31,AU31,BP31)</f>
        <v>0</v>
      </c>
      <c r="F31" s="292">
        <f>SUM(AA31,AV31,BQ31)</f>
        <v>0</v>
      </c>
      <c r="G31" s="292">
        <f>SUM(AB31,AW31,BR31)</f>
        <v>0</v>
      </c>
      <c r="H31" s="292">
        <f>SUM(AC31,AX31,BS31)</f>
        <v>0</v>
      </c>
      <c r="I31" s="292">
        <f>SUM(AD31,AY31,BT31)</f>
        <v>0</v>
      </c>
      <c r="J31" s="292">
        <f>SUM(AE31,AZ31,BU31)</f>
        <v>0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888</v>
      </c>
      <c r="AK31" s="295" t="s">
        <v>888</v>
      </c>
      <c r="AL31" s="295" t="s">
        <v>888</v>
      </c>
      <c r="AM31" s="295" t="s">
        <v>888</v>
      </c>
      <c r="AN31" s="295" t="s">
        <v>888</v>
      </c>
      <c r="AO31" s="295" t="s">
        <v>888</v>
      </c>
      <c r="AP31" s="295" t="s">
        <v>888</v>
      </c>
      <c r="AQ31" s="295" t="s">
        <v>888</v>
      </c>
      <c r="AR31" s="292">
        <v>0</v>
      </c>
      <c r="AS31" s="292">
        <v>0</v>
      </c>
      <c r="AT31" s="292">
        <f>施設資源化量内訳!D31</f>
        <v>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0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888</v>
      </c>
      <c r="CA31" s="295" t="s">
        <v>888</v>
      </c>
      <c r="CB31" s="295" t="s">
        <v>888</v>
      </c>
      <c r="CC31" s="295" t="s">
        <v>888</v>
      </c>
      <c r="CD31" s="295" t="s">
        <v>888</v>
      </c>
      <c r="CE31" s="295" t="s">
        <v>888</v>
      </c>
      <c r="CF31" s="295" t="s">
        <v>888</v>
      </c>
      <c r="CG31" s="295" t="s">
        <v>888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SUM(Y32,AT32,BO32)</f>
        <v>54719</v>
      </c>
      <c r="E32" s="292">
        <f>SUM(Z32,AU32,BP32)</f>
        <v>21771</v>
      </c>
      <c r="F32" s="292">
        <f>SUM(AA32,AV32,BQ32)</f>
        <v>203</v>
      </c>
      <c r="G32" s="292">
        <f>SUM(AB32,AW32,BR32)</f>
        <v>0</v>
      </c>
      <c r="H32" s="292">
        <f>SUM(AC32,AX32,BS32)</f>
        <v>4828</v>
      </c>
      <c r="I32" s="292">
        <f>SUM(AD32,AY32,BT32)</f>
        <v>4083</v>
      </c>
      <c r="J32" s="292">
        <f>SUM(AE32,AZ32,BU32)</f>
        <v>1740</v>
      </c>
      <c r="K32" s="292">
        <f>SUM(AF32,BA32,BV32)</f>
        <v>0</v>
      </c>
      <c r="L32" s="292">
        <f>SUM(AG32,BB32,BW32)</f>
        <v>5181</v>
      </c>
      <c r="M32" s="292">
        <f>SUM(AH32,BC32,BX32)</f>
        <v>0</v>
      </c>
      <c r="N32" s="292">
        <f>SUM(AI32,BD32,BY32)</f>
        <v>2939</v>
      </c>
      <c r="O32" s="292">
        <f>SUM(AJ32,BE32,BZ32)</f>
        <v>0</v>
      </c>
      <c r="P32" s="292">
        <f>SUM(AK32,BF32,CA32)</f>
        <v>0</v>
      </c>
      <c r="Q32" s="292">
        <f>SUM(AL32,BG32,CB32)</f>
        <v>444</v>
      </c>
      <c r="R32" s="292">
        <f>SUM(AM32,BH32,CC32)</f>
        <v>0</v>
      </c>
      <c r="S32" s="292">
        <f>SUM(AN32,BI32,CD32)</f>
        <v>0</v>
      </c>
      <c r="T32" s="292">
        <f>SUM(AO32,BJ32,CE32)</f>
        <v>12670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860</v>
      </c>
      <c r="Y32" s="292">
        <f>SUM(Z32:AS32)</f>
        <v>19181</v>
      </c>
      <c r="Z32" s="292">
        <v>16365</v>
      </c>
      <c r="AA32" s="292">
        <v>122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2694</v>
      </c>
      <c r="AJ32" s="295" t="s">
        <v>888</v>
      </c>
      <c r="AK32" s="295" t="s">
        <v>888</v>
      </c>
      <c r="AL32" s="295" t="s">
        <v>888</v>
      </c>
      <c r="AM32" s="295" t="s">
        <v>888</v>
      </c>
      <c r="AN32" s="295" t="s">
        <v>888</v>
      </c>
      <c r="AO32" s="295" t="s">
        <v>888</v>
      </c>
      <c r="AP32" s="295" t="s">
        <v>888</v>
      </c>
      <c r="AQ32" s="295" t="s">
        <v>888</v>
      </c>
      <c r="AR32" s="292">
        <v>0</v>
      </c>
      <c r="AS32" s="292">
        <v>0</v>
      </c>
      <c r="AT32" s="292">
        <f>施設資源化量内訳!D32</f>
        <v>29577</v>
      </c>
      <c r="AU32" s="292">
        <f>施設資源化量内訳!E32</f>
        <v>3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4607</v>
      </c>
      <c r="AY32" s="292">
        <f>施設資源化量内訳!I32</f>
        <v>4026</v>
      </c>
      <c r="AZ32" s="292">
        <f>施設資源化量内訳!J32</f>
        <v>1740</v>
      </c>
      <c r="BA32" s="292">
        <f>施設資源化量内訳!K32</f>
        <v>0</v>
      </c>
      <c r="BB32" s="292">
        <f>施設資源化量内訳!L32</f>
        <v>5181</v>
      </c>
      <c r="BC32" s="292">
        <f>施設資源化量内訳!M32</f>
        <v>0</v>
      </c>
      <c r="BD32" s="292">
        <f>施設資源化量内訳!N32</f>
        <v>46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444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12670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860</v>
      </c>
      <c r="BO32" s="292">
        <f>SUM(BP32:CI32)</f>
        <v>5961</v>
      </c>
      <c r="BP32" s="292">
        <v>5403</v>
      </c>
      <c r="BQ32" s="292">
        <v>81</v>
      </c>
      <c r="BR32" s="292">
        <v>0</v>
      </c>
      <c r="BS32" s="292">
        <v>221</v>
      </c>
      <c r="BT32" s="292">
        <v>57</v>
      </c>
      <c r="BU32" s="292">
        <v>0</v>
      </c>
      <c r="BV32" s="292">
        <v>0</v>
      </c>
      <c r="BW32" s="292">
        <v>0</v>
      </c>
      <c r="BX32" s="292">
        <v>0</v>
      </c>
      <c r="BY32" s="292">
        <v>199</v>
      </c>
      <c r="BZ32" s="295" t="s">
        <v>888</v>
      </c>
      <c r="CA32" s="295" t="s">
        <v>888</v>
      </c>
      <c r="CB32" s="295" t="s">
        <v>888</v>
      </c>
      <c r="CC32" s="295" t="s">
        <v>888</v>
      </c>
      <c r="CD32" s="295" t="s">
        <v>888</v>
      </c>
      <c r="CE32" s="295" t="s">
        <v>888</v>
      </c>
      <c r="CF32" s="295" t="s">
        <v>888</v>
      </c>
      <c r="CG32" s="295" t="s">
        <v>888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SUM(Y33,AT33,BO33)</f>
        <v>19801</v>
      </c>
      <c r="E33" s="292">
        <f>SUM(Z33,AU33,BP33)</f>
        <v>7527</v>
      </c>
      <c r="F33" s="292">
        <f>SUM(AA33,AV33,BQ33)</f>
        <v>11</v>
      </c>
      <c r="G33" s="292">
        <f>SUM(AB33,AW33,BR33)</f>
        <v>0</v>
      </c>
      <c r="H33" s="292">
        <f>SUM(AC33,AX33,BS33)</f>
        <v>1496</v>
      </c>
      <c r="I33" s="292">
        <f>SUM(AD33,AY33,BT33)</f>
        <v>1287</v>
      </c>
      <c r="J33" s="292">
        <f>SUM(AE33,AZ33,BU33)</f>
        <v>607</v>
      </c>
      <c r="K33" s="292">
        <f>SUM(AF33,BA33,BV33)</f>
        <v>0</v>
      </c>
      <c r="L33" s="292">
        <f>SUM(AG33,BB33,BW33)</f>
        <v>2500</v>
      </c>
      <c r="M33" s="292">
        <f>SUM(AH33,BC33,BX33)</f>
        <v>95</v>
      </c>
      <c r="N33" s="292">
        <f>SUM(AI33,BD33,BY33)</f>
        <v>1216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3542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1520</v>
      </c>
      <c r="Y33" s="292">
        <f>SUM(Z33:AS33)</f>
        <v>6173</v>
      </c>
      <c r="Z33" s="292">
        <v>5154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1019</v>
      </c>
      <c r="AJ33" s="295" t="s">
        <v>888</v>
      </c>
      <c r="AK33" s="295" t="s">
        <v>888</v>
      </c>
      <c r="AL33" s="295" t="s">
        <v>888</v>
      </c>
      <c r="AM33" s="295" t="s">
        <v>888</v>
      </c>
      <c r="AN33" s="295" t="s">
        <v>888</v>
      </c>
      <c r="AO33" s="295" t="s">
        <v>888</v>
      </c>
      <c r="AP33" s="295" t="s">
        <v>888</v>
      </c>
      <c r="AQ33" s="295" t="s">
        <v>888</v>
      </c>
      <c r="AR33" s="292">
        <v>0</v>
      </c>
      <c r="AS33" s="292">
        <v>0</v>
      </c>
      <c r="AT33" s="292">
        <f>施設資源化量内訳!D33</f>
        <v>11086</v>
      </c>
      <c r="AU33" s="292">
        <f>施設資源化量内訳!E33</f>
        <v>78</v>
      </c>
      <c r="AV33" s="292">
        <f>施設資源化量内訳!F33</f>
        <v>1</v>
      </c>
      <c r="AW33" s="292">
        <f>施設資源化量内訳!G33</f>
        <v>0</v>
      </c>
      <c r="AX33" s="292">
        <f>施設資源化量内訳!H33</f>
        <v>1404</v>
      </c>
      <c r="AY33" s="292">
        <f>施設資源化量内訳!I33</f>
        <v>1285</v>
      </c>
      <c r="AZ33" s="292">
        <f>施設資源化量内訳!J33</f>
        <v>607</v>
      </c>
      <c r="BA33" s="292">
        <f>施設資源化量内訳!K33</f>
        <v>0</v>
      </c>
      <c r="BB33" s="292">
        <f>施設資源化量内訳!L33</f>
        <v>2500</v>
      </c>
      <c r="BC33" s="292">
        <f>施設資源化量内訳!M33</f>
        <v>95</v>
      </c>
      <c r="BD33" s="292">
        <f>施設資源化量内訳!N33</f>
        <v>54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3542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1520</v>
      </c>
      <c r="BO33" s="292">
        <f>SUM(BP33:CI33)</f>
        <v>2542</v>
      </c>
      <c r="BP33" s="292">
        <v>2295</v>
      </c>
      <c r="BQ33" s="292">
        <v>10</v>
      </c>
      <c r="BR33" s="292">
        <v>0</v>
      </c>
      <c r="BS33" s="292">
        <v>92</v>
      </c>
      <c r="BT33" s="292">
        <v>2</v>
      </c>
      <c r="BU33" s="292">
        <v>0</v>
      </c>
      <c r="BV33" s="292">
        <v>0</v>
      </c>
      <c r="BW33" s="292">
        <v>0</v>
      </c>
      <c r="BX33" s="292">
        <v>0</v>
      </c>
      <c r="BY33" s="292">
        <v>143</v>
      </c>
      <c r="BZ33" s="295" t="s">
        <v>888</v>
      </c>
      <c r="CA33" s="295" t="s">
        <v>888</v>
      </c>
      <c r="CB33" s="295" t="s">
        <v>888</v>
      </c>
      <c r="CC33" s="295" t="s">
        <v>888</v>
      </c>
      <c r="CD33" s="295" t="s">
        <v>888</v>
      </c>
      <c r="CE33" s="295" t="s">
        <v>888</v>
      </c>
      <c r="CF33" s="295" t="s">
        <v>888</v>
      </c>
      <c r="CG33" s="295" t="s">
        <v>888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SUM(Y34,AT34,BO34)</f>
        <v>16997</v>
      </c>
      <c r="E34" s="292">
        <f>SUM(Z34,AU34,BP34)</f>
        <v>8008</v>
      </c>
      <c r="F34" s="292">
        <f>SUM(AA34,AV34,BQ34)</f>
        <v>33</v>
      </c>
      <c r="G34" s="292">
        <f>SUM(AB34,AW34,BR34)</f>
        <v>0</v>
      </c>
      <c r="H34" s="292">
        <f>SUM(AC34,AX34,BS34)</f>
        <v>1387</v>
      </c>
      <c r="I34" s="292">
        <f>SUM(AD34,AY34,BT34)</f>
        <v>1402</v>
      </c>
      <c r="J34" s="292">
        <f>SUM(AE34,AZ34,BU34)</f>
        <v>499</v>
      </c>
      <c r="K34" s="292">
        <f>SUM(AF34,BA34,BV34)</f>
        <v>1</v>
      </c>
      <c r="L34" s="292">
        <f>SUM(AG34,BB34,BW34)</f>
        <v>1925</v>
      </c>
      <c r="M34" s="292">
        <f>SUM(AH34,BC34,BX34)</f>
        <v>0</v>
      </c>
      <c r="N34" s="292">
        <f>SUM(AI34,BD34,BY34)</f>
        <v>468</v>
      </c>
      <c r="O34" s="292">
        <f>SUM(AJ34,BE34,BZ34)</f>
        <v>0</v>
      </c>
      <c r="P34" s="292">
        <f>SUM(AK34,BF34,CA34)</f>
        <v>0</v>
      </c>
      <c r="Q34" s="292">
        <f>SUM(AL34,BG34,CB34)</f>
        <v>60</v>
      </c>
      <c r="R34" s="292">
        <f>SUM(AM34,BH34,CC34)</f>
        <v>0</v>
      </c>
      <c r="S34" s="292">
        <f>SUM(AN34,BI34,CD34)</f>
        <v>0</v>
      </c>
      <c r="T34" s="292">
        <f>SUM(AO34,BJ34,CE34)</f>
        <v>2704</v>
      </c>
      <c r="U34" s="292">
        <f>SUM(AP34,BK34,CF34)</f>
        <v>0</v>
      </c>
      <c r="V34" s="292">
        <f>SUM(AQ34,BL34,CG34)</f>
        <v>0</v>
      </c>
      <c r="W34" s="292">
        <f>SUM(AR34,BM34,CH34)</f>
        <v>1</v>
      </c>
      <c r="X34" s="292">
        <f>SUM(AS34,BN34,CI34)</f>
        <v>509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888</v>
      </c>
      <c r="AK34" s="295" t="s">
        <v>888</v>
      </c>
      <c r="AL34" s="295" t="s">
        <v>888</v>
      </c>
      <c r="AM34" s="295" t="s">
        <v>888</v>
      </c>
      <c r="AN34" s="295" t="s">
        <v>888</v>
      </c>
      <c r="AO34" s="295" t="s">
        <v>888</v>
      </c>
      <c r="AP34" s="295" t="s">
        <v>888</v>
      </c>
      <c r="AQ34" s="295" t="s">
        <v>888</v>
      </c>
      <c r="AR34" s="292">
        <v>0</v>
      </c>
      <c r="AS34" s="292">
        <v>0</v>
      </c>
      <c r="AT34" s="292">
        <f>施設資源化量内訳!D34</f>
        <v>14543</v>
      </c>
      <c r="AU34" s="292">
        <f>施設資源化量内訳!E34</f>
        <v>5755</v>
      </c>
      <c r="AV34" s="292">
        <f>施設資源化量内訳!F34</f>
        <v>19</v>
      </c>
      <c r="AW34" s="292">
        <f>施設資源化量内訳!G34</f>
        <v>0</v>
      </c>
      <c r="AX34" s="292">
        <f>施設資源化量内訳!H34</f>
        <v>1314</v>
      </c>
      <c r="AY34" s="292">
        <f>施設資源化量内訳!I34</f>
        <v>1402</v>
      </c>
      <c r="AZ34" s="292">
        <f>施設資源化量内訳!J34</f>
        <v>499</v>
      </c>
      <c r="BA34" s="292">
        <f>施設資源化量内訳!K34</f>
        <v>1</v>
      </c>
      <c r="BB34" s="292">
        <f>施設資源化量内訳!L34</f>
        <v>1925</v>
      </c>
      <c r="BC34" s="292">
        <f>施設資源化量内訳!M34</f>
        <v>0</v>
      </c>
      <c r="BD34" s="292">
        <f>施設資源化量内訳!N34</f>
        <v>354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60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2704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1</v>
      </c>
      <c r="BN34" s="292">
        <f>施設資源化量内訳!X34</f>
        <v>509</v>
      </c>
      <c r="BO34" s="292">
        <f>SUM(BP34:CI34)</f>
        <v>2454</v>
      </c>
      <c r="BP34" s="292">
        <v>2253</v>
      </c>
      <c r="BQ34" s="292">
        <v>14</v>
      </c>
      <c r="BR34" s="292">
        <v>0</v>
      </c>
      <c r="BS34" s="292">
        <v>73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114</v>
      </c>
      <c r="BZ34" s="295" t="s">
        <v>888</v>
      </c>
      <c r="CA34" s="295" t="s">
        <v>888</v>
      </c>
      <c r="CB34" s="295" t="s">
        <v>888</v>
      </c>
      <c r="CC34" s="295" t="s">
        <v>888</v>
      </c>
      <c r="CD34" s="295" t="s">
        <v>888</v>
      </c>
      <c r="CE34" s="295" t="s">
        <v>888</v>
      </c>
      <c r="CF34" s="295" t="s">
        <v>888</v>
      </c>
      <c r="CG34" s="295" t="s">
        <v>888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SUM(Y35,AT35,BO35)</f>
        <v>19422</v>
      </c>
      <c r="E35" s="292">
        <f>SUM(Z35,AU35,BP35)</f>
        <v>8701</v>
      </c>
      <c r="F35" s="292">
        <f>SUM(AA35,AV35,BQ35)</f>
        <v>13</v>
      </c>
      <c r="G35" s="292">
        <f>SUM(AB35,AW35,BR35)</f>
        <v>0</v>
      </c>
      <c r="H35" s="292">
        <f>SUM(AC35,AX35,BS35)</f>
        <v>1726</v>
      </c>
      <c r="I35" s="292">
        <f>SUM(AD35,AY35,BT35)</f>
        <v>1971</v>
      </c>
      <c r="J35" s="292">
        <f>SUM(AE35,AZ35,BU35)</f>
        <v>629</v>
      </c>
      <c r="K35" s="292">
        <f>SUM(AF35,BA35,BV35)</f>
        <v>0</v>
      </c>
      <c r="L35" s="292">
        <f>SUM(AG35,BB35,BW35)</f>
        <v>1949</v>
      </c>
      <c r="M35" s="292">
        <f>SUM(AH35,BC35,BX35)</f>
        <v>0</v>
      </c>
      <c r="N35" s="292">
        <f>SUM(AI35,BD35,BY35)</f>
        <v>716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3717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7363</v>
      </c>
      <c r="Z35" s="292">
        <v>6747</v>
      </c>
      <c r="AA35" s="292">
        <v>1</v>
      </c>
      <c r="AB35" s="292">
        <v>0</v>
      </c>
      <c r="AC35" s="292">
        <v>3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612</v>
      </c>
      <c r="AJ35" s="295" t="s">
        <v>888</v>
      </c>
      <c r="AK35" s="295" t="s">
        <v>888</v>
      </c>
      <c r="AL35" s="295" t="s">
        <v>888</v>
      </c>
      <c r="AM35" s="295" t="s">
        <v>888</v>
      </c>
      <c r="AN35" s="295" t="s">
        <v>888</v>
      </c>
      <c r="AO35" s="295" t="s">
        <v>888</v>
      </c>
      <c r="AP35" s="295" t="s">
        <v>888</v>
      </c>
      <c r="AQ35" s="295" t="s">
        <v>888</v>
      </c>
      <c r="AR35" s="292">
        <v>0</v>
      </c>
      <c r="AS35" s="292">
        <v>0</v>
      </c>
      <c r="AT35" s="292">
        <f>施設資源化量内訳!D35</f>
        <v>9734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1602</v>
      </c>
      <c r="AY35" s="292">
        <f>施設資源化量内訳!I35</f>
        <v>1837</v>
      </c>
      <c r="AZ35" s="292">
        <f>施設資源化量内訳!J35</f>
        <v>629</v>
      </c>
      <c r="BA35" s="292">
        <f>施設資源化量内訳!K35</f>
        <v>0</v>
      </c>
      <c r="BB35" s="292">
        <f>施設資源化量内訳!L35</f>
        <v>1949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3717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2325</v>
      </c>
      <c r="BP35" s="292">
        <v>1954</v>
      </c>
      <c r="BQ35" s="292">
        <v>12</v>
      </c>
      <c r="BR35" s="292">
        <v>0</v>
      </c>
      <c r="BS35" s="292">
        <v>121</v>
      </c>
      <c r="BT35" s="292">
        <v>134</v>
      </c>
      <c r="BU35" s="292">
        <v>0</v>
      </c>
      <c r="BV35" s="292">
        <v>0</v>
      </c>
      <c r="BW35" s="292">
        <v>0</v>
      </c>
      <c r="BX35" s="292">
        <v>0</v>
      </c>
      <c r="BY35" s="292">
        <v>104</v>
      </c>
      <c r="BZ35" s="295" t="s">
        <v>888</v>
      </c>
      <c r="CA35" s="295" t="s">
        <v>888</v>
      </c>
      <c r="CB35" s="295" t="s">
        <v>888</v>
      </c>
      <c r="CC35" s="295" t="s">
        <v>888</v>
      </c>
      <c r="CD35" s="295" t="s">
        <v>888</v>
      </c>
      <c r="CE35" s="295" t="s">
        <v>888</v>
      </c>
      <c r="CF35" s="295" t="s">
        <v>888</v>
      </c>
      <c r="CG35" s="295" t="s">
        <v>888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SUM(Y36,AT36,BO36)</f>
        <v>13798</v>
      </c>
      <c r="E36" s="292">
        <f>SUM(Z36,AU36,BP36)</f>
        <v>5253</v>
      </c>
      <c r="F36" s="292">
        <f>SUM(AA36,AV36,BQ36)</f>
        <v>31</v>
      </c>
      <c r="G36" s="292">
        <f>SUM(AB36,AW36,BR36)</f>
        <v>0</v>
      </c>
      <c r="H36" s="292">
        <f>SUM(AC36,AX36,BS36)</f>
        <v>1071</v>
      </c>
      <c r="I36" s="292">
        <f>SUM(AD36,AY36,BT36)</f>
        <v>964</v>
      </c>
      <c r="J36" s="292">
        <f>SUM(AE36,AZ36,BU36)</f>
        <v>399</v>
      </c>
      <c r="K36" s="292">
        <f>SUM(AF36,BA36,BV36)</f>
        <v>3</v>
      </c>
      <c r="L36" s="292">
        <f>SUM(AG36,BB36,BW36)</f>
        <v>1332</v>
      </c>
      <c r="M36" s="292">
        <f>SUM(AH36,BC36,BX36)</f>
        <v>65</v>
      </c>
      <c r="N36" s="292">
        <f>SUM(AI36,BD36,BY36)</f>
        <v>871</v>
      </c>
      <c r="O36" s="292">
        <f>SUM(AJ36,BE36,BZ36)</f>
        <v>0</v>
      </c>
      <c r="P36" s="292">
        <f>SUM(AK36,BF36,CA36)</f>
        <v>0</v>
      </c>
      <c r="Q36" s="292">
        <f>SUM(AL36,BG36,CB36)</f>
        <v>277</v>
      </c>
      <c r="R36" s="292">
        <f>SUM(AM36,BH36,CC36)</f>
        <v>0</v>
      </c>
      <c r="S36" s="292">
        <f>SUM(AN36,BI36,CD36)</f>
        <v>0</v>
      </c>
      <c r="T36" s="292">
        <f>SUM(AO36,BJ36,CE36)</f>
        <v>2316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1216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888</v>
      </c>
      <c r="AK36" s="295" t="s">
        <v>888</v>
      </c>
      <c r="AL36" s="295" t="s">
        <v>888</v>
      </c>
      <c r="AM36" s="295" t="s">
        <v>888</v>
      </c>
      <c r="AN36" s="295" t="s">
        <v>888</v>
      </c>
      <c r="AO36" s="295" t="s">
        <v>888</v>
      </c>
      <c r="AP36" s="295" t="s">
        <v>888</v>
      </c>
      <c r="AQ36" s="295" t="s">
        <v>888</v>
      </c>
      <c r="AR36" s="292">
        <v>0</v>
      </c>
      <c r="AS36" s="292">
        <v>0</v>
      </c>
      <c r="AT36" s="292">
        <f>施設資源化量内訳!D36</f>
        <v>11383</v>
      </c>
      <c r="AU36" s="292">
        <f>施設資源化量内訳!E36</f>
        <v>3287</v>
      </c>
      <c r="AV36" s="292">
        <f>施設資源化量内訳!F36</f>
        <v>17</v>
      </c>
      <c r="AW36" s="292">
        <f>施設資源化量内訳!G36</f>
        <v>0</v>
      </c>
      <c r="AX36" s="292">
        <f>施設資源化量内訳!H36</f>
        <v>973</v>
      </c>
      <c r="AY36" s="292">
        <f>施設資源化量内訳!I36</f>
        <v>750</v>
      </c>
      <c r="AZ36" s="292">
        <f>施設資源化量内訳!J36</f>
        <v>399</v>
      </c>
      <c r="BA36" s="292">
        <f>施設資源化量内訳!K36</f>
        <v>3</v>
      </c>
      <c r="BB36" s="292">
        <f>施設資源化量内訳!L36</f>
        <v>1332</v>
      </c>
      <c r="BC36" s="292">
        <f>施設資源化量内訳!M36</f>
        <v>65</v>
      </c>
      <c r="BD36" s="292">
        <f>施設資源化量内訳!N36</f>
        <v>748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277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2316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1216</v>
      </c>
      <c r="BO36" s="292">
        <f>SUM(BP36:CI36)</f>
        <v>2415</v>
      </c>
      <c r="BP36" s="292">
        <v>1966</v>
      </c>
      <c r="BQ36" s="292">
        <v>14</v>
      </c>
      <c r="BR36" s="292">
        <v>0</v>
      </c>
      <c r="BS36" s="292">
        <v>98</v>
      </c>
      <c r="BT36" s="292">
        <v>214</v>
      </c>
      <c r="BU36" s="292">
        <v>0</v>
      </c>
      <c r="BV36" s="292">
        <v>0</v>
      </c>
      <c r="BW36" s="292">
        <v>0</v>
      </c>
      <c r="BX36" s="292">
        <v>0</v>
      </c>
      <c r="BY36" s="292">
        <v>123</v>
      </c>
      <c r="BZ36" s="295" t="s">
        <v>888</v>
      </c>
      <c r="CA36" s="295" t="s">
        <v>888</v>
      </c>
      <c r="CB36" s="295" t="s">
        <v>888</v>
      </c>
      <c r="CC36" s="295" t="s">
        <v>888</v>
      </c>
      <c r="CD36" s="295" t="s">
        <v>888</v>
      </c>
      <c r="CE36" s="295" t="s">
        <v>888</v>
      </c>
      <c r="CF36" s="295" t="s">
        <v>888</v>
      </c>
      <c r="CG36" s="295" t="s">
        <v>888</v>
      </c>
      <c r="CH36" s="292">
        <v>0</v>
      </c>
      <c r="CI36" s="292">
        <v>0</v>
      </c>
      <c r="CJ36" s="293" t="s">
        <v>819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25937</v>
      </c>
      <c r="E37" s="292">
        <f>SUM(Z37,AU37,BP37)</f>
        <v>11281</v>
      </c>
      <c r="F37" s="292">
        <f>SUM(AA37,AV37,BQ37)</f>
        <v>79</v>
      </c>
      <c r="G37" s="292">
        <f>SUM(AB37,AW37,BR37)</f>
        <v>0</v>
      </c>
      <c r="H37" s="292">
        <f>SUM(AC37,AX37,BS37)</f>
        <v>2125</v>
      </c>
      <c r="I37" s="292">
        <f>SUM(AD37,AY37,BT37)</f>
        <v>1938</v>
      </c>
      <c r="J37" s="292">
        <f>SUM(AE37,AZ37,BU37)</f>
        <v>795</v>
      </c>
      <c r="K37" s="292">
        <f>SUM(AF37,BA37,BV37)</f>
        <v>0</v>
      </c>
      <c r="L37" s="292">
        <f>SUM(AG37,BB37,BW37)</f>
        <v>2648</v>
      </c>
      <c r="M37" s="292">
        <f>SUM(AH37,BC37,BX37)</f>
        <v>3</v>
      </c>
      <c r="N37" s="292">
        <f>SUM(AI37,BD37,BY37)</f>
        <v>1391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4916</v>
      </c>
      <c r="U37" s="292">
        <f>SUM(AP37,BK37,CF37)</f>
        <v>0</v>
      </c>
      <c r="V37" s="292">
        <f>SUM(AQ37,BL37,CG37)</f>
        <v>0</v>
      </c>
      <c r="W37" s="292">
        <f>SUM(AR37,BM37,CH37)</f>
        <v>7</v>
      </c>
      <c r="X37" s="292">
        <f>SUM(AS37,BN37,CI37)</f>
        <v>754</v>
      </c>
      <c r="Y37" s="292">
        <f>SUM(Z37:AS37)</f>
        <v>8097</v>
      </c>
      <c r="Z37" s="292">
        <v>6836</v>
      </c>
      <c r="AA37" s="292">
        <v>59</v>
      </c>
      <c r="AB37" s="292">
        <v>0</v>
      </c>
      <c r="AC37" s="292">
        <v>0</v>
      </c>
      <c r="AD37" s="292">
        <v>0</v>
      </c>
      <c r="AE37" s="292">
        <v>146</v>
      </c>
      <c r="AF37" s="292">
        <v>0</v>
      </c>
      <c r="AG37" s="292">
        <v>0</v>
      </c>
      <c r="AH37" s="292">
        <v>0</v>
      </c>
      <c r="AI37" s="295">
        <v>1049</v>
      </c>
      <c r="AJ37" s="295" t="s">
        <v>888</v>
      </c>
      <c r="AK37" s="295" t="s">
        <v>888</v>
      </c>
      <c r="AL37" s="295" t="s">
        <v>888</v>
      </c>
      <c r="AM37" s="295" t="s">
        <v>888</v>
      </c>
      <c r="AN37" s="295" t="s">
        <v>888</v>
      </c>
      <c r="AO37" s="295" t="s">
        <v>888</v>
      </c>
      <c r="AP37" s="295" t="s">
        <v>888</v>
      </c>
      <c r="AQ37" s="295" t="s">
        <v>888</v>
      </c>
      <c r="AR37" s="292">
        <v>7</v>
      </c>
      <c r="AS37" s="292">
        <v>0</v>
      </c>
      <c r="AT37" s="292">
        <f>施設資源化量内訳!D37</f>
        <v>12823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1920</v>
      </c>
      <c r="AY37" s="292">
        <f>施設資源化量内訳!I37</f>
        <v>1933</v>
      </c>
      <c r="AZ37" s="292">
        <f>施設資源化量内訳!J37</f>
        <v>649</v>
      </c>
      <c r="BA37" s="292">
        <f>施設資源化量内訳!K37</f>
        <v>0</v>
      </c>
      <c r="BB37" s="292">
        <f>施設資源化量内訳!L37</f>
        <v>2648</v>
      </c>
      <c r="BC37" s="292">
        <f>施設資源化量内訳!M37</f>
        <v>3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4916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754</v>
      </c>
      <c r="BO37" s="292">
        <f>SUM(BP37:CI37)</f>
        <v>5017</v>
      </c>
      <c r="BP37" s="292">
        <v>4445</v>
      </c>
      <c r="BQ37" s="292">
        <v>20</v>
      </c>
      <c r="BR37" s="292">
        <v>0</v>
      </c>
      <c r="BS37" s="292">
        <v>205</v>
      </c>
      <c r="BT37" s="292">
        <v>5</v>
      </c>
      <c r="BU37" s="292">
        <v>0</v>
      </c>
      <c r="BV37" s="292">
        <v>0</v>
      </c>
      <c r="BW37" s="292">
        <v>0</v>
      </c>
      <c r="BX37" s="292">
        <v>0</v>
      </c>
      <c r="BY37" s="292">
        <v>342</v>
      </c>
      <c r="BZ37" s="295" t="s">
        <v>888</v>
      </c>
      <c r="CA37" s="295" t="s">
        <v>888</v>
      </c>
      <c r="CB37" s="295" t="s">
        <v>888</v>
      </c>
      <c r="CC37" s="295" t="s">
        <v>888</v>
      </c>
      <c r="CD37" s="295" t="s">
        <v>888</v>
      </c>
      <c r="CE37" s="295" t="s">
        <v>888</v>
      </c>
      <c r="CF37" s="295" t="s">
        <v>888</v>
      </c>
      <c r="CG37" s="295" t="s">
        <v>888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11691</v>
      </c>
      <c r="E38" s="292">
        <f>SUM(Z38,AU38,BP38)</f>
        <v>2757</v>
      </c>
      <c r="F38" s="292">
        <f>SUM(AA38,AV38,BQ38)</f>
        <v>31</v>
      </c>
      <c r="G38" s="292">
        <f>SUM(AB38,AW38,BR38)</f>
        <v>1400</v>
      </c>
      <c r="H38" s="292">
        <f>SUM(AC38,AX38,BS38)</f>
        <v>1165</v>
      </c>
      <c r="I38" s="292">
        <f>SUM(AD38,AY38,BT38)</f>
        <v>721</v>
      </c>
      <c r="J38" s="292">
        <f>SUM(AE38,AZ38,BU38)</f>
        <v>372</v>
      </c>
      <c r="K38" s="292">
        <f>SUM(AF38,BA38,BV38)</f>
        <v>1</v>
      </c>
      <c r="L38" s="292">
        <f>SUM(AG38,BB38,BW38)</f>
        <v>1298</v>
      </c>
      <c r="M38" s="292">
        <f>SUM(AH38,BC38,BX38)</f>
        <v>305</v>
      </c>
      <c r="N38" s="292">
        <f>SUM(AI38,BD38,BY38)</f>
        <v>96</v>
      </c>
      <c r="O38" s="292">
        <f>SUM(AJ38,BE38,BZ38)</f>
        <v>0</v>
      </c>
      <c r="P38" s="292">
        <f>SUM(AK38,BF38,CA38)</f>
        <v>0</v>
      </c>
      <c r="Q38" s="292">
        <f>SUM(AL38,BG38,CB38)</f>
        <v>961</v>
      </c>
      <c r="R38" s="292">
        <f>SUM(AM38,BH38,CC38)</f>
        <v>0</v>
      </c>
      <c r="S38" s="292">
        <f>SUM(AN38,BI38,CD38)</f>
        <v>0</v>
      </c>
      <c r="T38" s="292">
        <f>SUM(AO38,BJ38,CE38)</f>
        <v>1643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941</v>
      </c>
      <c r="Y38" s="292">
        <f>SUM(Z38:AS38)</f>
        <v>3113</v>
      </c>
      <c r="Z38" s="292">
        <v>2022</v>
      </c>
      <c r="AA38" s="292">
        <v>15</v>
      </c>
      <c r="AB38" s="292">
        <v>1043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33</v>
      </c>
      <c r="AJ38" s="295" t="s">
        <v>888</v>
      </c>
      <c r="AK38" s="295" t="s">
        <v>888</v>
      </c>
      <c r="AL38" s="295" t="s">
        <v>888</v>
      </c>
      <c r="AM38" s="295" t="s">
        <v>888</v>
      </c>
      <c r="AN38" s="295" t="s">
        <v>888</v>
      </c>
      <c r="AO38" s="295" t="s">
        <v>888</v>
      </c>
      <c r="AP38" s="295" t="s">
        <v>888</v>
      </c>
      <c r="AQ38" s="295" t="s">
        <v>888</v>
      </c>
      <c r="AR38" s="292">
        <v>0</v>
      </c>
      <c r="AS38" s="292">
        <v>0</v>
      </c>
      <c r="AT38" s="292">
        <f>施設資源化量内訳!D38</f>
        <v>7450</v>
      </c>
      <c r="AU38" s="292">
        <f>施設資源化量内訳!E38</f>
        <v>35</v>
      </c>
      <c r="AV38" s="292">
        <f>施設資源化量内訳!F38</f>
        <v>1</v>
      </c>
      <c r="AW38" s="292">
        <f>施設資源化量内訳!G38</f>
        <v>24</v>
      </c>
      <c r="AX38" s="292">
        <f>施設資源化量内訳!H38</f>
        <v>1137</v>
      </c>
      <c r="AY38" s="292">
        <f>施設資源化量内訳!I38</f>
        <v>718</v>
      </c>
      <c r="AZ38" s="292">
        <f>施設資源化量内訳!J38</f>
        <v>372</v>
      </c>
      <c r="BA38" s="292">
        <f>施設資源化量内訳!K38</f>
        <v>1</v>
      </c>
      <c r="BB38" s="292">
        <f>施設資源化量内訳!L38</f>
        <v>1298</v>
      </c>
      <c r="BC38" s="292">
        <f>施設資源化量内訳!M38</f>
        <v>305</v>
      </c>
      <c r="BD38" s="292">
        <f>施設資源化量内訳!N38</f>
        <v>22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961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1643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933</v>
      </c>
      <c r="BO38" s="292">
        <f>SUM(BP38:CI38)</f>
        <v>1128</v>
      </c>
      <c r="BP38" s="292">
        <v>700</v>
      </c>
      <c r="BQ38" s="292">
        <v>15</v>
      </c>
      <c r="BR38" s="292">
        <v>333</v>
      </c>
      <c r="BS38" s="292">
        <v>28</v>
      </c>
      <c r="BT38" s="292">
        <v>3</v>
      </c>
      <c r="BU38" s="292">
        <v>0</v>
      </c>
      <c r="BV38" s="292">
        <v>0</v>
      </c>
      <c r="BW38" s="292">
        <v>0</v>
      </c>
      <c r="BX38" s="292">
        <v>0</v>
      </c>
      <c r="BY38" s="292">
        <v>41</v>
      </c>
      <c r="BZ38" s="295" t="s">
        <v>888</v>
      </c>
      <c r="CA38" s="295" t="s">
        <v>888</v>
      </c>
      <c r="CB38" s="295" t="s">
        <v>888</v>
      </c>
      <c r="CC38" s="295" t="s">
        <v>888</v>
      </c>
      <c r="CD38" s="295" t="s">
        <v>888</v>
      </c>
      <c r="CE38" s="295" t="s">
        <v>888</v>
      </c>
      <c r="CF38" s="295" t="s">
        <v>888</v>
      </c>
      <c r="CG38" s="295" t="s">
        <v>888</v>
      </c>
      <c r="CH38" s="292">
        <v>0</v>
      </c>
      <c r="CI38" s="292">
        <v>8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26760</v>
      </c>
      <c r="E39" s="292">
        <f>SUM(Z39,AU39,BP39)</f>
        <v>12326</v>
      </c>
      <c r="F39" s="292">
        <f>SUM(AA39,AV39,BQ39)</f>
        <v>40</v>
      </c>
      <c r="G39" s="292">
        <f>SUM(AB39,AW39,BR39)</f>
        <v>0</v>
      </c>
      <c r="H39" s="292">
        <f>SUM(AC39,AX39,BS39)</f>
        <v>2752</v>
      </c>
      <c r="I39" s="292">
        <f>SUM(AD39,AY39,BT39)</f>
        <v>2041</v>
      </c>
      <c r="J39" s="292">
        <f>SUM(AE39,AZ39,BU39)</f>
        <v>823</v>
      </c>
      <c r="K39" s="292">
        <f>SUM(AF39,BA39,BV39)</f>
        <v>0</v>
      </c>
      <c r="L39" s="292">
        <f>SUM(AG39,BB39,BW39)</f>
        <v>2765</v>
      </c>
      <c r="M39" s="292">
        <f>SUM(AH39,BC39,BX39)</f>
        <v>0</v>
      </c>
      <c r="N39" s="292">
        <f>SUM(AI39,BD39,BY39)</f>
        <v>1660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4347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6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888</v>
      </c>
      <c r="AK39" s="295" t="s">
        <v>888</v>
      </c>
      <c r="AL39" s="295" t="s">
        <v>888</v>
      </c>
      <c r="AM39" s="295" t="s">
        <v>888</v>
      </c>
      <c r="AN39" s="295" t="s">
        <v>888</v>
      </c>
      <c r="AO39" s="295" t="s">
        <v>888</v>
      </c>
      <c r="AP39" s="295" t="s">
        <v>888</v>
      </c>
      <c r="AQ39" s="295" t="s">
        <v>888</v>
      </c>
      <c r="AR39" s="292">
        <v>0</v>
      </c>
      <c r="AS39" s="292">
        <v>0</v>
      </c>
      <c r="AT39" s="292">
        <f>施設資源化量内訳!D39</f>
        <v>23253</v>
      </c>
      <c r="AU39" s="292">
        <f>施設資源化量内訳!E39</f>
        <v>9324</v>
      </c>
      <c r="AV39" s="292">
        <f>施設資源化量内訳!F39</f>
        <v>24</v>
      </c>
      <c r="AW39" s="292">
        <f>施設資源化量内訳!G39</f>
        <v>0</v>
      </c>
      <c r="AX39" s="292">
        <f>施設資源化量内訳!H39</f>
        <v>2622</v>
      </c>
      <c r="AY39" s="292">
        <f>施設資源化量内訳!I39</f>
        <v>1959</v>
      </c>
      <c r="AZ39" s="292">
        <f>施設資源化量内訳!J39</f>
        <v>823</v>
      </c>
      <c r="BA39" s="292">
        <f>施設資源化量内訳!K39</f>
        <v>0</v>
      </c>
      <c r="BB39" s="292">
        <f>施設資源化量内訳!L39</f>
        <v>2765</v>
      </c>
      <c r="BC39" s="292">
        <f>施設資源化量内訳!M39</f>
        <v>0</v>
      </c>
      <c r="BD39" s="292">
        <f>施設資源化量内訳!N39</f>
        <v>1383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4347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6</v>
      </c>
      <c r="BO39" s="292">
        <f>SUM(BP39:CI39)</f>
        <v>3507</v>
      </c>
      <c r="BP39" s="292">
        <v>3002</v>
      </c>
      <c r="BQ39" s="292">
        <v>16</v>
      </c>
      <c r="BR39" s="292">
        <v>0</v>
      </c>
      <c r="BS39" s="292">
        <v>130</v>
      </c>
      <c r="BT39" s="292">
        <v>82</v>
      </c>
      <c r="BU39" s="292">
        <v>0</v>
      </c>
      <c r="BV39" s="292">
        <v>0</v>
      </c>
      <c r="BW39" s="292">
        <v>0</v>
      </c>
      <c r="BX39" s="292">
        <v>0</v>
      </c>
      <c r="BY39" s="292">
        <v>277</v>
      </c>
      <c r="BZ39" s="295" t="s">
        <v>888</v>
      </c>
      <c r="CA39" s="295" t="s">
        <v>888</v>
      </c>
      <c r="CB39" s="295" t="s">
        <v>888</v>
      </c>
      <c r="CC39" s="295" t="s">
        <v>888</v>
      </c>
      <c r="CD39" s="295" t="s">
        <v>888</v>
      </c>
      <c r="CE39" s="295" t="s">
        <v>888</v>
      </c>
      <c r="CF39" s="295" t="s">
        <v>888</v>
      </c>
      <c r="CG39" s="295" t="s">
        <v>888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38660</v>
      </c>
      <c r="E40" s="292">
        <f>SUM(Z40,AU40,BP40)</f>
        <v>16986</v>
      </c>
      <c r="F40" s="292">
        <f>SUM(AA40,AV40,BQ40)</f>
        <v>42</v>
      </c>
      <c r="G40" s="292">
        <f>SUM(AB40,AW40,BR40)</f>
        <v>3</v>
      </c>
      <c r="H40" s="292">
        <f>SUM(AC40,AX40,BS40)</f>
        <v>4329</v>
      </c>
      <c r="I40" s="292">
        <f>SUM(AD40,AY40,BT40)</f>
        <v>3211</v>
      </c>
      <c r="J40" s="292">
        <f>SUM(AE40,AZ40,BU40)</f>
        <v>1058</v>
      </c>
      <c r="K40" s="292">
        <f>SUM(AF40,BA40,BV40)</f>
        <v>5</v>
      </c>
      <c r="L40" s="292">
        <f>SUM(AG40,BB40,BW40)</f>
        <v>429</v>
      </c>
      <c r="M40" s="292">
        <f>SUM(AH40,BC40,BX40)</f>
        <v>132</v>
      </c>
      <c r="N40" s="292">
        <f>SUM(AI40,BD40,BY40)</f>
        <v>1933</v>
      </c>
      <c r="O40" s="292">
        <f>SUM(AJ40,BE40,BZ40)</f>
        <v>1613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8176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743</v>
      </c>
      <c r="Y40" s="292">
        <f>SUM(Z40:AS40)</f>
        <v>9384</v>
      </c>
      <c r="Z40" s="292">
        <v>8124</v>
      </c>
      <c r="AA40" s="292">
        <v>3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1257</v>
      </c>
      <c r="AJ40" s="295" t="s">
        <v>888</v>
      </c>
      <c r="AK40" s="295" t="s">
        <v>888</v>
      </c>
      <c r="AL40" s="295" t="s">
        <v>888</v>
      </c>
      <c r="AM40" s="295" t="s">
        <v>888</v>
      </c>
      <c r="AN40" s="295" t="s">
        <v>888</v>
      </c>
      <c r="AO40" s="295" t="s">
        <v>888</v>
      </c>
      <c r="AP40" s="295" t="s">
        <v>888</v>
      </c>
      <c r="AQ40" s="295" t="s">
        <v>888</v>
      </c>
      <c r="AR40" s="292">
        <v>0</v>
      </c>
      <c r="AS40" s="292">
        <v>0</v>
      </c>
      <c r="AT40" s="292">
        <f>施設資源化量内訳!D40</f>
        <v>19282</v>
      </c>
      <c r="AU40" s="292">
        <f>施設資源化量内訳!E40</f>
        <v>15</v>
      </c>
      <c r="AV40" s="292">
        <f>施設資源化量内訳!F40</f>
        <v>15</v>
      </c>
      <c r="AW40" s="292">
        <f>施設資源化量内訳!G40</f>
        <v>3</v>
      </c>
      <c r="AX40" s="292">
        <f>施設資源化量内訳!H40</f>
        <v>4087</v>
      </c>
      <c r="AY40" s="292">
        <f>施設資源化量内訳!I40</f>
        <v>3006</v>
      </c>
      <c r="AZ40" s="292">
        <f>施設資源化量内訳!J40</f>
        <v>1058</v>
      </c>
      <c r="BA40" s="292">
        <f>施設資源化量内訳!K40</f>
        <v>5</v>
      </c>
      <c r="BB40" s="292">
        <f>施設資源化量内訳!L40</f>
        <v>429</v>
      </c>
      <c r="BC40" s="292">
        <f>施設資源化量内訳!M40</f>
        <v>132</v>
      </c>
      <c r="BD40" s="292">
        <f>施設資源化量内訳!N40</f>
        <v>0</v>
      </c>
      <c r="BE40" s="292">
        <f>施設資源化量内訳!O40</f>
        <v>1613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8176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743</v>
      </c>
      <c r="BO40" s="292">
        <f>SUM(BP40:CI40)</f>
        <v>9994</v>
      </c>
      <c r="BP40" s="292">
        <v>8847</v>
      </c>
      <c r="BQ40" s="292">
        <v>24</v>
      </c>
      <c r="BR40" s="292">
        <v>0</v>
      </c>
      <c r="BS40" s="292">
        <v>242</v>
      </c>
      <c r="BT40" s="292">
        <v>205</v>
      </c>
      <c r="BU40" s="292">
        <v>0</v>
      </c>
      <c r="BV40" s="292">
        <v>0</v>
      </c>
      <c r="BW40" s="292">
        <v>0</v>
      </c>
      <c r="BX40" s="292">
        <v>0</v>
      </c>
      <c r="BY40" s="292">
        <v>676</v>
      </c>
      <c r="BZ40" s="295" t="s">
        <v>888</v>
      </c>
      <c r="CA40" s="295" t="s">
        <v>888</v>
      </c>
      <c r="CB40" s="295" t="s">
        <v>888</v>
      </c>
      <c r="CC40" s="295" t="s">
        <v>888</v>
      </c>
      <c r="CD40" s="295" t="s">
        <v>888</v>
      </c>
      <c r="CE40" s="295" t="s">
        <v>888</v>
      </c>
      <c r="CF40" s="295" t="s">
        <v>888</v>
      </c>
      <c r="CG40" s="295" t="s">
        <v>888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14905</v>
      </c>
      <c r="E41" s="292">
        <f>SUM(Z41,AU41,BP41)</f>
        <v>6049</v>
      </c>
      <c r="F41" s="292">
        <f>SUM(AA41,AV41,BQ41)</f>
        <v>7</v>
      </c>
      <c r="G41" s="292">
        <f>SUM(AB41,AW41,BR41)</f>
        <v>0</v>
      </c>
      <c r="H41" s="292">
        <f>SUM(AC41,AX41,BS41)</f>
        <v>902</v>
      </c>
      <c r="I41" s="292">
        <f>SUM(AD41,AY41,BT41)</f>
        <v>1044</v>
      </c>
      <c r="J41" s="292">
        <f>SUM(AE41,AZ41,BU41)</f>
        <v>371</v>
      </c>
      <c r="K41" s="292">
        <f>SUM(AF41,BA41,BV41)</f>
        <v>0</v>
      </c>
      <c r="L41" s="292">
        <f>SUM(AG41,BB41,BW41)</f>
        <v>1944</v>
      </c>
      <c r="M41" s="292">
        <f>SUM(AH41,BC41,BX41)</f>
        <v>812</v>
      </c>
      <c r="N41" s="292">
        <f>SUM(AI41,BD41,BY41)</f>
        <v>795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1341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1640</v>
      </c>
      <c r="Y41" s="292">
        <f>SUM(Z41:AS41)</f>
        <v>5855</v>
      </c>
      <c r="Z41" s="292">
        <v>4800</v>
      </c>
      <c r="AA41" s="292">
        <v>2</v>
      </c>
      <c r="AB41" s="292">
        <v>0</v>
      </c>
      <c r="AC41" s="292">
        <v>0</v>
      </c>
      <c r="AD41" s="292">
        <v>1044</v>
      </c>
      <c r="AE41" s="292">
        <v>0</v>
      </c>
      <c r="AF41" s="292">
        <v>0</v>
      </c>
      <c r="AG41" s="292">
        <v>0</v>
      </c>
      <c r="AH41" s="292">
        <v>4</v>
      </c>
      <c r="AI41" s="295">
        <v>3</v>
      </c>
      <c r="AJ41" s="295" t="s">
        <v>888</v>
      </c>
      <c r="AK41" s="295" t="s">
        <v>888</v>
      </c>
      <c r="AL41" s="295" t="s">
        <v>888</v>
      </c>
      <c r="AM41" s="295" t="s">
        <v>888</v>
      </c>
      <c r="AN41" s="295" t="s">
        <v>888</v>
      </c>
      <c r="AO41" s="295" t="s">
        <v>888</v>
      </c>
      <c r="AP41" s="295" t="s">
        <v>888</v>
      </c>
      <c r="AQ41" s="295" t="s">
        <v>888</v>
      </c>
      <c r="AR41" s="292">
        <v>0</v>
      </c>
      <c r="AS41" s="292">
        <v>2</v>
      </c>
      <c r="AT41" s="292">
        <f>施設資源化量内訳!D41</f>
        <v>7666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861</v>
      </c>
      <c r="AY41" s="292">
        <f>施設資源化量内訳!I41</f>
        <v>0</v>
      </c>
      <c r="AZ41" s="292">
        <f>施設資源化量内訳!J41</f>
        <v>371</v>
      </c>
      <c r="BA41" s="292">
        <f>施設資源化量内訳!K41</f>
        <v>0</v>
      </c>
      <c r="BB41" s="292">
        <f>施設資源化量内訳!L41</f>
        <v>1944</v>
      </c>
      <c r="BC41" s="292">
        <f>施設資源化量内訳!M41</f>
        <v>808</v>
      </c>
      <c r="BD41" s="292">
        <f>施設資源化量内訳!N41</f>
        <v>703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1341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1638</v>
      </c>
      <c r="BO41" s="292">
        <f>SUM(BP41:CI41)</f>
        <v>1384</v>
      </c>
      <c r="BP41" s="292">
        <v>1249</v>
      </c>
      <c r="BQ41" s="292">
        <v>5</v>
      </c>
      <c r="BR41" s="292">
        <v>0</v>
      </c>
      <c r="BS41" s="292">
        <v>41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89</v>
      </c>
      <c r="BZ41" s="295" t="s">
        <v>888</v>
      </c>
      <c r="CA41" s="295" t="s">
        <v>888</v>
      </c>
      <c r="CB41" s="295" t="s">
        <v>888</v>
      </c>
      <c r="CC41" s="295" t="s">
        <v>888</v>
      </c>
      <c r="CD41" s="295" t="s">
        <v>888</v>
      </c>
      <c r="CE41" s="295" t="s">
        <v>888</v>
      </c>
      <c r="CF41" s="295" t="s">
        <v>888</v>
      </c>
      <c r="CG41" s="295" t="s">
        <v>888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18029</v>
      </c>
      <c r="E42" s="292">
        <f>SUM(Z42,AU42,BP42)</f>
        <v>7992</v>
      </c>
      <c r="F42" s="292">
        <f>SUM(AA42,AV42,BQ42)</f>
        <v>13</v>
      </c>
      <c r="G42" s="292">
        <f>SUM(AB42,AW42,BR42)</f>
        <v>0</v>
      </c>
      <c r="H42" s="292">
        <f>SUM(AC42,AX42,BS42)</f>
        <v>1478</v>
      </c>
      <c r="I42" s="292">
        <f>SUM(AD42,AY42,BT42)</f>
        <v>1320</v>
      </c>
      <c r="J42" s="292">
        <f>SUM(AE42,AZ42,BU42)</f>
        <v>496</v>
      </c>
      <c r="K42" s="292">
        <f>SUM(AF42,BA42,BV42)</f>
        <v>0</v>
      </c>
      <c r="L42" s="292">
        <f>SUM(AG42,BB42,BW42)</f>
        <v>1894</v>
      </c>
      <c r="M42" s="292">
        <f>SUM(AH42,BC42,BX42)</f>
        <v>0</v>
      </c>
      <c r="N42" s="292">
        <f>SUM(AI42,BD42,BY42)</f>
        <v>1139</v>
      </c>
      <c r="O42" s="292">
        <f>SUM(AJ42,BE42,BZ42)</f>
        <v>111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3396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190</v>
      </c>
      <c r="Y42" s="292">
        <f>SUM(Z42:AS42)</f>
        <v>6309</v>
      </c>
      <c r="Z42" s="292">
        <v>6212</v>
      </c>
      <c r="AA42" s="292">
        <v>0</v>
      </c>
      <c r="AB42" s="292">
        <v>0</v>
      </c>
      <c r="AC42" s="292">
        <v>97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888</v>
      </c>
      <c r="AK42" s="295" t="s">
        <v>888</v>
      </c>
      <c r="AL42" s="295" t="s">
        <v>888</v>
      </c>
      <c r="AM42" s="295" t="s">
        <v>888</v>
      </c>
      <c r="AN42" s="295" t="s">
        <v>888</v>
      </c>
      <c r="AO42" s="295" t="s">
        <v>888</v>
      </c>
      <c r="AP42" s="295" t="s">
        <v>888</v>
      </c>
      <c r="AQ42" s="295" t="s">
        <v>888</v>
      </c>
      <c r="AR42" s="292">
        <v>0</v>
      </c>
      <c r="AS42" s="292">
        <v>0</v>
      </c>
      <c r="AT42" s="292">
        <f>施設資源化量内訳!D42</f>
        <v>9788</v>
      </c>
      <c r="AU42" s="292">
        <f>施設資源化量内訳!E42</f>
        <v>20</v>
      </c>
      <c r="AV42" s="292">
        <f>施設資源化量内訳!F42</f>
        <v>4</v>
      </c>
      <c r="AW42" s="292">
        <f>施設資源化量内訳!G42</f>
        <v>0</v>
      </c>
      <c r="AX42" s="292">
        <f>施設資源化量内訳!H42</f>
        <v>1324</v>
      </c>
      <c r="AY42" s="292">
        <f>施設資源化量内訳!I42</f>
        <v>1320</v>
      </c>
      <c r="AZ42" s="292">
        <f>施設資源化量内訳!J42</f>
        <v>496</v>
      </c>
      <c r="BA42" s="292">
        <f>施設資源化量内訳!K42</f>
        <v>0</v>
      </c>
      <c r="BB42" s="292">
        <f>施設資源化量内訳!L42</f>
        <v>1894</v>
      </c>
      <c r="BC42" s="292">
        <f>施設資源化量内訳!M42</f>
        <v>0</v>
      </c>
      <c r="BD42" s="292">
        <f>施設資源化量内訳!N42</f>
        <v>1033</v>
      </c>
      <c r="BE42" s="292">
        <f>施設資源化量内訳!O42</f>
        <v>111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3396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190</v>
      </c>
      <c r="BO42" s="292">
        <f>SUM(BP42:CI42)</f>
        <v>1932</v>
      </c>
      <c r="BP42" s="292">
        <v>1760</v>
      </c>
      <c r="BQ42" s="292">
        <v>9</v>
      </c>
      <c r="BR42" s="292">
        <v>0</v>
      </c>
      <c r="BS42" s="292">
        <v>57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106</v>
      </c>
      <c r="BZ42" s="295" t="s">
        <v>888</v>
      </c>
      <c r="CA42" s="295" t="s">
        <v>888</v>
      </c>
      <c r="CB42" s="295" t="s">
        <v>888</v>
      </c>
      <c r="CC42" s="295" t="s">
        <v>888</v>
      </c>
      <c r="CD42" s="295" t="s">
        <v>888</v>
      </c>
      <c r="CE42" s="295" t="s">
        <v>888</v>
      </c>
      <c r="CF42" s="295" t="s">
        <v>888</v>
      </c>
      <c r="CG42" s="295" t="s">
        <v>888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11761</v>
      </c>
      <c r="E43" s="292">
        <f>SUM(Z43,AU43,BP43)</f>
        <v>6555</v>
      </c>
      <c r="F43" s="292">
        <f>SUM(AA43,AV43,BQ43)</f>
        <v>71</v>
      </c>
      <c r="G43" s="292">
        <f>SUM(AB43,AW43,BR43)</f>
        <v>0</v>
      </c>
      <c r="H43" s="292">
        <f>SUM(AC43,AX43,BS43)</f>
        <v>1974</v>
      </c>
      <c r="I43" s="292">
        <f>SUM(AD43,AY43,BT43)</f>
        <v>1350</v>
      </c>
      <c r="J43" s="292">
        <f>SUM(AE43,AZ43,BU43)</f>
        <v>406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1211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194</v>
      </c>
      <c r="Y43" s="292">
        <f>SUM(Z43:AS43)</f>
        <v>9748</v>
      </c>
      <c r="Z43" s="292">
        <v>5578</v>
      </c>
      <c r="AA43" s="292">
        <v>60</v>
      </c>
      <c r="AB43" s="292">
        <v>0</v>
      </c>
      <c r="AC43" s="292">
        <v>984</v>
      </c>
      <c r="AD43" s="292">
        <v>1350</v>
      </c>
      <c r="AE43" s="292">
        <v>406</v>
      </c>
      <c r="AF43" s="292">
        <v>0</v>
      </c>
      <c r="AG43" s="292">
        <v>0</v>
      </c>
      <c r="AH43" s="292">
        <v>0</v>
      </c>
      <c r="AI43" s="295">
        <v>1176</v>
      </c>
      <c r="AJ43" s="295" t="s">
        <v>888</v>
      </c>
      <c r="AK43" s="295" t="s">
        <v>888</v>
      </c>
      <c r="AL43" s="295" t="s">
        <v>888</v>
      </c>
      <c r="AM43" s="295" t="s">
        <v>888</v>
      </c>
      <c r="AN43" s="295" t="s">
        <v>888</v>
      </c>
      <c r="AO43" s="295" t="s">
        <v>888</v>
      </c>
      <c r="AP43" s="295" t="s">
        <v>888</v>
      </c>
      <c r="AQ43" s="295" t="s">
        <v>888</v>
      </c>
      <c r="AR43" s="292">
        <v>0</v>
      </c>
      <c r="AS43" s="292">
        <v>194</v>
      </c>
      <c r="AT43" s="292">
        <f>施設資源化量内訳!D43</f>
        <v>952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952</v>
      </c>
      <c r="AY43" s="292">
        <f>施設資源化量内訳!I43</f>
        <v>0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1061</v>
      </c>
      <c r="BP43" s="292">
        <v>977</v>
      </c>
      <c r="BQ43" s="292">
        <v>11</v>
      </c>
      <c r="BR43" s="292">
        <v>0</v>
      </c>
      <c r="BS43" s="292">
        <v>38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35</v>
      </c>
      <c r="BZ43" s="295" t="s">
        <v>888</v>
      </c>
      <c r="CA43" s="295" t="s">
        <v>888</v>
      </c>
      <c r="CB43" s="295" t="s">
        <v>888</v>
      </c>
      <c r="CC43" s="295" t="s">
        <v>888</v>
      </c>
      <c r="CD43" s="295" t="s">
        <v>888</v>
      </c>
      <c r="CE43" s="295" t="s">
        <v>888</v>
      </c>
      <c r="CF43" s="295" t="s">
        <v>888</v>
      </c>
      <c r="CG43" s="295" t="s">
        <v>888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16742</v>
      </c>
      <c r="E44" s="292">
        <f>SUM(Z44,AU44,BP44)</f>
        <v>5740</v>
      </c>
      <c r="F44" s="292">
        <f>SUM(AA44,AV44,BQ44)</f>
        <v>3</v>
      </c>
      <c r="G44" s="292">
        <f>SUM(AB44,AW44,BR44)</f>
        <v>0</v>
      </c>
      <c r="H44" s="292">
        <f>SUM(AC44,AX44,BS44)</f>
        <v>945</v>
      </c>
      <c r="I44" s="292">
        <f>SUM(AD44,AY44,BT44)</f>
        <v>881</v>
      </c>
      <c r="J44" s="292">
        <f>SUM(AE44,AZ44,BU44)</f>
        <v>402</v>
      </c>
      <c r="K44" s="292">
        <f>SUM(AF44,BA44,BV44)</f>
        <v>0</v>
      </c>
      <c r="L44" s="292">
        <f>SUM(AG44,BB44,BW44)</f>
        <v>2317</v>
      </c>
      <c r="M44" s="292">
        <f>SUM(AH44,BC44,BX44)</f>
        <v>0</v>
      </c>
      <c r="N44" s="292">
        <f>SUM(AI44,BD44,BY44)</f>
        <v>628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2529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3297</v>
      </c>
      <c r="Y44" s="292">
        <f>SUM(Z44:AS44)</f>
        <v>4360</v>
      </c>
      <c r="Z44" s="292">
        <v>3858</v>
      </c>
      <c r="AA44" s="292">
        <v>1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501</v>
      </c>
      <c r="AJ44" s="295" t="s">
        <v>888</v>
      </c>
      <c r="AK44" s="295" t="s">
        <v>888</v>
      </c>
      <c r="AL44" s="295" t="s">
        <v>888</v>
      </c>
      <c r="AM44" s="295" t="s">
        <v>888</v>
      </c>
      <c r="AN44" s="295" t="s">
        <v>888</v>
      </c>
      <c r="AO44" s="295" t="s">
        <v>888</v>
      </c>
      <c r="AP44" s="295" t="s">
        <v>888</v>
      </c>
      <c r="AQ44" s="295" t="s">
        <v>888</v>
      </c>
      <c r="AR44" s="292">
        <v>0</v>
      </c>
      <c r="AS44" s="292">
        <v>0</v>
      </c>
      <c r="AT44" s="292">
        <f>施設資源化量内訳!D44</f>
        <v>10352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926</v>
      </c>
      <c r="AY44" s="292">
        <f>施設資源化量内訳!I44</f>
        <v>881</v>
      </c>
      <c r="AZ44" s="292">
        <f>施設資源化量内訳!J44</f>
        <v>402</v>
      </c>
      <c r="BA44" s="292">
        <f>施設資源化量内訳!K44</f>
        <v>0</v>
      </c>
      <c r="BB44" s="292">
        <f>施設資源化量内訳!L44</f>
        <v>2317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2529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3297</v>
      </c>
      <c r="BO44" s="292">
        <f>SUM(BP44:CI44)</f>
        <v>2030</v>
      </c>
      <c r="BP44" s="292">
        <v>1882</v>
      </c>
      <c r="BQ44" s="292">
        <v>2</v>
      </c>
      <c r="BR44" s="292">
        <v>0</v>
      </c>
      <c r="BS44" s="292">
        <v>19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127</v>
      </c>
      <c r="BZ44" s="295" t="s">
        <v>888</v>
      </c>
      <c r="CA44" s="295" t="s">
        <v>888</v>
      </c>
      <c r="CB44" s="295" t="s">
        <v>888</v>
      </c>
      <c r="CC44" s="295" t="s">
        <v>888</v>
      </c>
      <c r="CD44" s="295" t="s">
        <v>888</v>
      </c>
      <c r="CE44" s="295" t="s">
        <v>888</v>
      </c>
      <c r="CF44" s="295" t="s">
        <v>888</v>
      </c>
      <c r="CG44" s="295" t="s">
        <v>888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15171</v>
      </c>
      <c r="E45" s="292">
        <f>SUM(Z45,AU45,BP45)</f>
        <v>6803</v>
      </c>
      <c r="F45" s="292">
        <f>SUM(AA45,AV45,BQ45)</f>
        <v>44</v>
      </c>
      <c r="G45" s="292">
        <f>SUM(AB45,AW45,BR45)</f>
        <v>0</v>
      </c>
      <c r="H45" s="292">
        <f>SUM(AC45,AX45,BS45)</f>
        <v>971</v>
      </c>
      <c r="I45" s="292">
        <f>SUM(AD45,AY45,BT45)</f>
        <v>1092</v>
      </c>
      <c r="J45" s="292">
        <f>SUM(AE45,AZ45,BU45)</f>
        <v>204</v>
      </c>
      <c r="K45" s="292">
        <f>SUM(AF45,BA45,BV45)</f>
        <v>0</v>
      </c>
      <c r="L45" s="292">
        <f>SUM(AG45,BB45,BW45)</f>
        <v>2023</v>
      </c>
      <c r="M45" s="292">
        <f>SUM(AH45,BC45,BX45)</f>
        <v>0</v>
      </c>
      <c r="N45" s="292">
        <f>SUM(AI45,BD45,BY45)</f>
        <v>901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1768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1365</v>
      </c>
      <c r="Y45" s="292">
        <f>SUM(Z45:AS45)</f>
        <v>4308</v>
      </c>
      <c r="Z45" s="292">
        <v>3063</v>
      </c>
      <c r="AA45" s="292">
        <v>36</v>
      </c>
      <c r="AB45" s="292">
        <v>0</v>
      </c>
      <c r="AC45" s="292">
        <v>0</v>
      </c>
      <c r="AD45" s="292">
        <v>0</v>
      </c>
      <c r="AE45" s="292">
        <v>178</v>
      </c>
      <c r="AF45" s="292">
        <v>0</v>
      </c>
      <c r="AG45" s="292">
        <v>0</v>
      </c>
      <c r="AH45" s="292">
        <v>0</v>
      </c>
      <c r="AI45" s="295">
        <v>714</v>
      </c>
      <c r="AJ45" s="295" t="s">
        <v>888</v>
      </c>
      <c r="AK45" s="295" t="s">
        <v>888</v>
      </c>
      <c r="AL45" s="295" t="s">
        <v>888</v>
      </c>
      <c r="AM45" s="295" t="s">
        <v>888</v>
      </c>
      <c r="AN45" s="295" t="s">
        <v>888</v>
      </c>
      <c r="AO45" s="295" t="s">
        <v>888</v>
      </c>
      <c r="AP45" s="295" t="s">
        <v>888</v>
      </c>
      <c r="AQ45" s="295" t="s">
        <v>888</v>
      </c>
      <c r="AR45" s="292">
        <v>0</v>
      </c>
      <c r="AS45" s="292">
        <v>317</v>
      </c>
      <c r="AT45" s="292">
        <f>施設資源化量内訳!D45</f>
        <v>7892</v>
      </c>
      <c r="AU45" s="292">
        <f>施設資源化量内訳!E45</f>
        <v>1019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916</v>
      </c>
      <c r="AY45" s="292">
        <f>施設資源化量内訳!I45</f>
        <v>1092</v>
      </c>
      <c r="AZ45" s="292">
        <f>施設資源化量内訳!J45</f>
        <v>26</v>
      </c>
      <c r="BA45" s="292">
        <f>施設資源化量内訳!K45</f>
        <v>0</v>
      </c>
      <c r="BB45" s="292">
        <f>施設資源化量内訳!L45</f>
        <v>2023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1768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1048</v>
      </c>
      <c r="BO45" s="292">
        <f>SUM(BP45:CI45)</f>
        <v>2971</v>
      </c>
      <c r="BP45" s="292">
        <v>2721</v>
      </c>
      <c r="BQ45" s="292">
        <v>8</v>
      </c>
      <c r="BR45" s="292">
        <v>0</v>
      </c>
      <c r="BS45" s="292">
        <v>55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187</v>
      </c>
      <c r="BZ45" s="295" t="s">
        <v>888</v>
      </c>
      <c r="CA45" s="295" t="s">
        <v>888</v>
      </c>
      <c r="CB45" s="295" t="s">
        <v>888</v>
      </c>
      <c r="CC45" s="295" t="s">
        <v>888</v>
      </c>
      <c r="CD45" s="295" t="s">
        <v>888</v>
      </c>
      <c r="CE45" s="295" t="s">
        <v>888</v>
      </c>
      <c r="CF45" s="295" t="s">
        <v>888</v>
      </c>
      <c r="CG45" s="295" t="s">
        <v>888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7724</v>
      </c>
      <c r="E46" s="292">
        <f>SUM(Z46,AU46,BP46)</f>
        <v>3280</v>
      </c>
      <c r="F46" s="292">
        <f>SUM(AA46,AV46,BQ46)</f>
        <v>22</v>
      </c>
      <c r="G46" s="292">
        <f>SUM(AB46,AW46,BR46)</f>
        <v>0</v>
      </c>
      <c r="H46" s="292">
        <f>SUM(AC46,AX46,BS46)</f>
        <v>404</v>
      </c>
      <c r="I46" s="292">
        <f>SUM(AD46,AY46,BT46)</f>
        <v>687</v>
      </c>
      <c r="J46" s="292">
        <f>SUM(AE46,AZ46,BU46)</f>
        <v>225</v>
      </c>
      <c r="K46" s="292">
        <f>SUM(AF46,BA46,BV46)</f>
        <v>2</v>
      </c>
      <c r="L46" s="292">
        <f>SUM(AG46,BB46,BW46)</f>
        <v>555</v>
      </c>
      <c r="M46" s="292">
        <f>SUM(AH46,BC46,BX46)</f>
        <v>33</v>
      </c>
      <c r="N46" s="292">
        <f>SUM(AI46,BD46,BY46)</f>
        <v>340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1624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552</v>
      </c>
      <c r="Y46" s="292">
        <f>SUM(Z46:AS46)</f>
        <v>2666</v>
      </c>
      <c r="Z46" s="292">
        <v>2350</v>
      </c>
      <c r="AA46" s="292">
        <v>22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280</v>
      </c>
      <c r="AJ46" s="295" t="s">
        <v>888</v>
      </c>
      <c r="AK46" s="295" t="s">
        <v>888</v>
      </c>
      <c r="AL46" s="295" t="s">
        <v>888</v>
      </c>
      <c r="AM46" s="295" t="s">
        <v>888</v>
      </c>
      <c r="AN46" s="295" t="s">
        <v>888</v>
      </c>
      <c r="AO46" s="295" t="s">
        <v>888</v>
      </c>
      <c r="AP46" s="295" t="s">
        <v>888</v>
      </c>
      <c r="AQ46" s="295" t="s">
        <v>888</v>
      </c>
      <c r="AR46" s="292">
        <v>0</v>
      </c>
      <c r="AS46" s="292">
        <v>14</v>
      </c>
      <c r="AT46" s="292">
        <f>施設資源化量内訳!D46</f>
        <v>4041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377</v>
      </c>
      <c r="AY46" s="292">
        <f>施設資源化量内訳!I46</f>
        <v>687</v>
      </c>
      <c r="AZ46" s="292">
        <f>施設資源化量内訳!J46</f>
        <v>225</v>
      </c>
      <c r="BA46" s="292">
        <f>施設資源化量内訳!K46</f>
        <v>2</v>
      </c>
      <c r="BB46" s="292">
        <f>施設資源化量内訳!L46</f>
        <v>555</v>
      </c>
      <c r="BC46" s="292">
        <f>施設資源化量内訳!M46</f>
        <v>33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1624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538</v>
      </c>
      <c r="BO46" s="292">
        <f>SUM(BP46:CI46)</f>
        <v>1017</v>
      </c>
      <c r="BP46" s="292">
        <v>930</v>
      </c>
      <c r="BQ46" s="292">
        <v>0</v>
      </c>
      <c r="BR46" s="292">
        <v>0</v>
      </c>
      <c r="BS46" s="292">
        <v>27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60</v>
      </c>
      <c r="BZ46" s="295" t="s">
        <v>888</v>
      </c>
      <c r="CA46" s="295" t="s">
        <v>888</v>
      </c>
      <c r="CB46" s="295" t="s">
        <v>888</v>
      </c>
      <c r="CC46" s="295" t="s">
        <v>888</v>
      </c>
      <c r="CD46" s="295" t="s">
        <v>888</v>
      </c>
      <c r="CE46" s="295" t="s">
        <v>888</v>
      </c>
      <c r="CF46" s="295" t="s">
        <v>888</v>
      </c>
      <c r="CG46" s="295" t="s">
        <v>888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5561</v>
      </c>
      <c r="E47" s="292">
        <f>SUM(Z47,AU47,BP47)</f>
        <v>2355</v>
      </c>
      <c r="F47" s="292">
        <f>SUM(AA47,AV47,BQ47)</f>
        <v>0</v>
      </c>
      <c r="G47" s="292">
        <f>SUM(AB47,AW47,BR47)</f>
        <v>0</v>
      </c>
      <c r="H47" s="292">
        <f>SUM(AC47,AX47,BS47)</f>
        <v>570</v>
      </c>
      <c r="I47" s="292">
        <f>SUM(AD47,AY47,BT47)</f>
        <v>397</v>
      </c>
      <c r="J47" s="292">
        <f>SUM(AE47,AZ47,BU47)</f>
        <v>223</v>
      </c>
      <c r="K47" s="292">
        <f>SUM(AF47,BA47,BV47)</f>
        <v>0</v>
      </c>
      <c r="L47" s="292">
        <f>SUM(AG47,BB47,BW47)</f>
        <v>697</v>
      </c>
      <c r="M47" s="292">
        <f>SUM(AH47,BC47,BX47)</f>
        <v>9</v>
      </c>
      <c r="N47" s="292">
        <f>SUM(AI47,BD47,BY47)</f>
        <v>270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924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116</v>
      </c>
      <c r="Y47" s="292">
        <f>SUM(Z47:AS47)</f>
        <v>2101</v>
      </c>
      <c r="Z47" s="292">
        <v>1863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238</v>
      </c>
      <c r="AJ47" s="295" t="s">
        <v>888</v>
      </c>
      <c r="AK47" s="295" t="s">
        <v>888</v>
      </c>
      <c r="AL47" s="295" t="s">
        <v>888</v>
      </c>
      <c r="AM47" s="295" t="s">
        <v>888</v>
      </c>
      <c r="AN47" s="295" t="s">
        <v>888</v>
      </c>
      <c r="AO47" s="295" t="s">
        <v>888</v>
      </c>
      <c r="AP47" s="295" t="s">
        <v>888</v>
      </c>
      <c r="AQ47" s="295" t="s">
        <v>888</v>
      </c>
      <c r="AR47" s="292">
        <v>0</v>
      </c>
      <c r="AS47" s="292">
        <v>0</v>
      </c>
      <c r="AT47" s="292">
        <f>施設資源化量内訳!D47</f>
        <v>2896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553</v>
      </c>
      <c r="AY47" s="292">
        <f>施設資源化量内訳!I47</f>
        <v>397</v>
      </c>
      <c r="AZ47" s="292">
        <f>施設資源化量内訳!J47</f>
        <v>200</v>
      </c>
      <c r="BA47" s="292">
        <f>施設資源化量内訳!K47</f>
        <v>0</v>
      </c>
      <c r="BB47" s="292">
        <f>施設資源化量内訳!L47</f>
        <v>697</v>
      </c>
      <c r="BC47" s="292">
        <f>施設資源化量内訳!M47</f>
        <v>9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924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116</v>
      </c>
      <c r="BO47" s="292">
        <f>SUM(BP47:CI47)</f>
        <v>564</v>
      </c>
      <c r="BP47" s="292">
        <v>492</v>
      </c>
      <c r="BQ47" s="292">
        <v>0</v>
      </c>
      <c r="BR47" s="292">
        <v>0</v>
      </c>
      <c r="BS47" s="292">
        <v>17</v>
      </c>
      <c r="BT47" s="292">
        <v>0</v>
      </c>
      <c r="BU47" s="292">
        <v>23</v>
      </c>
      <c r="BV47" s="292">
        <v>0</v>
      </c>
      <c r="BW47" s="292">
        <v>0</v>
      </c>
      <c r="BX47" s="292">
        <v>0</v>
      </c>
      <c r="BY47" s="292">
        <v>32</v>
      </c>
      <c r="BZ47" s="295" t="s">
        <v>888</v>
      </c>
      <c r="CA47" s="295" t="s">
        <v>888</v>
      </c>
      <c r="CB47" s="295" t="s">
        <v>888</v>
      </c>
      <c r="CC47" s="295" t="s">
        <v>888</v>
      </c>
      <c r="CD47" s="295" t="s">
        <v>888</v>
      </c>
      <c r="CE47" s="295" t="s">
        <v>888</v>
      </c>
      <c r="CF47" s="295" t="s">
        <v>888</v>
      </c>
      <c r="CG47" s="295" t="s">
        <v>888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6620</v>
      </c>
      <c r="E48" s="292">
        <f>SUM(Z48,AU48,BP48)</f>
        <v>3886</v>
      </c>
      <c r="F48" s="292">
        <f>SUM(AA48,AV48,BQ48)</f>
        <v>7</v>
      </c>
      <c r="G48" s="292">
        <f>SUM(AB48,AW48,BR48)</f>
        <v>0</v>
      </c>
      <c r="H48" s="292">
        <f>SUM(AC48,AX48,BS48)</f>
        <v>735</v>
      </c>
      <c r="I48" s="292">
        <f>SUM(AD48,AY48,BT48)</f>
        <v>740</v>
      </c>
      <c r="J48" s="292">
        <f>SUM(AE48,AZ48,BU48)</f>
        <v>294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393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396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169</v>
      </c>
      <c r="Y48" s="292">
        <f>SUM(Z48:AS48)</f>
        <v>3620</v>
      </c>
      <c r="Z48" s="292">
        <v>3099</v>
      </c>
      <c r="AA48" s="292">
        <v>4</v>
      </c>
      <c r="AB48" s="292">
        <v>0</v>
      </c>
      <c r="AC48" s="292">
        <v>42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306</v>
      </c>
      <c r="AJ48" s="295" t="s">
        <v>888</v>
      </c>
      <c r="AK48" s="295" t="s">
        <v>888</v>
      </c>
      <c r="AL48" s="295" t="s">
        <v>888</v>
      </c>
      <c r="AM48" s="295" t="s">
        <v>888</v>
      </c>
      <c r="AN48" s="295" t="s">
        <v>888</v>
      </c>
      <c r="AO48" s="295" t="s">
        <v>888</v>
      </c>
      <c r="AP48" s="295" t="s">
        <v>888</v>
      </c>
      <c r="AQ48" s="295" t="s">
        <v>888</v>
      </c>
      <c r="AR48" s="292">
        <v>0</v>
      </c>
      <c r="AS48" s="292">
        <v>169</v>
      </c>
      <c r="AT48" s="292">
        <f>施設資源化量内訳!D48</f>
        <v>2056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656</v>
      </c>
      <c r="AY48" s="292">
        <f>施設資源化量内訳!I48</f>
        <v>721</v>
      </c>
      <c r="AZ48" s="292">
        <f>施設資源化量内訳!J48</f>
        <v>283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396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944</v>
      </c>
      <c r="BP48" s="292">
        <v>787</v>
      </c>
      <c r="BQ48" s="292">
        <v>3</v>
      </c>
      <c r="BR48" s="292">
        <v>0</v>
      </c>
      <c r="BS48" s="292">
        <v>37</v>
      </c>
      <c r="BT48" s="292">
        <v>19</v>
      </c>
      <c r="BU48" s="292">
        <v>11</v>
      </c>
      <c r="BV48" s="292">
        <v>0</v>
      </c>
      <c r="BW48" s="292">
        <v>0</v>
      </c>
      <c r="BX48" s="292">
        <v>0</v>
      </c>
      <c r="BY48" s="292">
        <v>87</v>
      </c>
      <c r="BZ48" s="295" t="s">
        <v>888</v>
      </c>
      <c r="CA48" s="295" t="s">
        <v>888</v>
      </c>
      <c r="CB48" s="295" t="s">
        <v>888</v>
      </c>
      <c r="CC48" s="295" t="s">
        <v>888</v>
      </c>
      <c r="CD48" s="295" t="s">
        <v>888</v>
      </c>
      <c r="CE48" s="295" t="s">
        <v>888</v>
      </c>
      <c r="CF48" s="295" t="s">
        <v>888</v>
      </c>
      <c r="CG48" s="295" t="s">
        <v>888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8010</v>
      </c>
      <c r="E49" s="292">
        <f>SUM(Z49,AU49,BP49)</f>
        <v>2893</v>
      </c>
      <c r="F49" s="292">
        <f>SUM(AA49,AV49,BQ49)</f>
        <v>2</v>
      </c>
      <c r="G49" s="292">
        <f>SUM(AB49,AW49,BR49)</f>
        <v>0</v>
      </c>
      <c r="H49" s="292">
        <f>SUM(AC49,AX49,BS49)</f>
        <v>612</v>
      </c>
      <c r="I49" s="292">
        <f>SUM(AD49,AY49,BT49)</f>
        <v>603</v>
      </c>
      <c r="J49" s="292">
        <f>SUM(AE49,AZ49,BU49)</f>
        <v>185</v>
      </c>
      <c r="K49" s="292">
        <f>SUM(AF49,BA49,BV49)</f>
        <v>0</v>
      </c>
      <c r="L49" s="292">
        <f>SUM(AG49,BB49,BW49)</f>
        <v>796</v>
      </c>
      <c r="M49" s="292">
        <f>SUM(AH49,BC49,BX49)</f>
        <v>0</v>
      </c>
      <c r="N49" s="292">
        <f>SUM(AI49,BD49,BY49)</f>
        <v>490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1559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870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888</v>
      </c>
      <c r="AK49" s="295" t="s">
        <v>888</v>
      </c>
      <c r="AL49" s="295" t="s">
        <v>888</v>
      </c>
      <c r="AM49" s="295" t="s">
        <v>888</v>
      </c>
      <c r="AN49" s="295" t="s">
        <v>888</v>
      </c>
      <c r="AO49" s="295" t="s">
        <v>888</v>
      </c>
      <c r="AP49" s="295" t="s">
        <v>888</v>
      </c>
      <c r="AQ49" s="295" t="s">
        <v>888</v>
      </c>
      <c r="AR49" s="292">
        <v>0</v>
      </c>
      <c r="AS49" s="292">
        <v>0</v>
      </c>
      <c r="AT49" s="292">
        <f>施設資源化量内訳!D49</f>
        <v>7128</v>
      </c>
      <c r="AU49" s="292">
        <f>施設資源化量内訳!E49</f>
        <v>2247</v>
      </c>
      <c r="AV49" s="292">
        <f>施設資源化量内訳!F49</f>
        <v>1</v>
      </c>
      <c r="AW49" s="292">
        <f>施設資源化量内訳!G49</f>
        <v>0</v>
      </c>
      <c r="AX49" s="292">
        <f>施設資源化量内訳!H49</f>
        <v>551</v>
      </c>
      <c r="AY49" s="292">
        <f>施設資源化量内訳!I49</f>
        <v>530</v>
      </c>
      <c r="AZ49" s="292">
        <f>施設資源化量内訳!J49</f>
        <v>156</v>
      </c>
      <c r="BA49" s="292">
        <f>施設資源化量内訳!K49</f>
        <v>0</v>
      </c>
      <c r="BB49" s="292">
        <f>施設資源化量内訳!L49</f>
        <v>796</v>
      </c>
      <c r="BC49" s="292">
        <f>施設資源化量内訳!M49</f>
        <v>0</v>
      </c>
      <c r="BD49" s="292">
        <f>施設資源化量内訳!N49</f>
        <v>418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1559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870</v>
      </c>
      <c r="BO49" s="292">
        <f>SUM(BP49:CI49)</f>
        <v>882</v>
      </c>
      <c r="BP49" s="292">
        <v>646</v>
      </c>
      <c r="BQ49" s="292">
        <v>1</v>
      </c>
      <c r="BR49" s="292">
        <v>0</v>
      </c>
      <c r="BS49" s="292">
        <v>61</v>
      </c>
      <c r="BT49" s="292">
        <v>73</v>
      </c>
      <c r="BU49" s="292">
        <v>29</v>
      </c>
      <c r="BV49" s="292">
        <v>0</v>
      </c>
      <c r="BW49" s="292">
        <v>0</v>
      </c>
      <c r="BX49" s="292">
        <v>0</v>
      </c>
      <c r="BY49" s="292">
        <v>72</v>
      </c>
      <c r="BZ49" s="295" t="s">
        <v>888</v>
      </c>
      <c r="CA49" s="295" t="s">
        <v>888</v>
      </c>
      <c r="CB49" s="295" t="s">
        <v>888</v>
      </c>
      <c r="CC49" s="295" t="s">
        <v>888</v>
      </c>
      <c r="CD49" s="295" t="s">
        <v>888</v>
      </c>
      <c r="CE49" s="295" t="s">
        <v>888</v>
      </c>
      <c r="CF49" s="295" t="s">
        <v>888</v>
      </c>
      <c r="CG49" s="295" t="s">
        <v>888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7354</v>
      </c>
      <c r="E50" s="292">
        <f>SUM(Z50,AU50,BP50)</f>
        <v>2630</v>
      </c>
      <c r="F50" s="292">
        <f>SUM(AA50,AV50,BQ50)</f>
        <v>12</v>
      </c>
      <c r="G50" s="292">
        <f>SUM(AB50,AW50,BR50)</f>
        <v>0</v>
      </c>
      <c r="H50" s="292">
        <f>SUM(AC50,AX50,BS50)</f>
        <v>387</v>
      </c>
      <c r="I50" s="292">
        <f>SUM(AD50,AY50,BT50)</f>
        <v>501</v>
      </c>
      <c r="J50" s="292">
        <f>SUM(AE50,AZ50,BU50)</f>
        <v>237</v>
      </c>
      <c r="K50" s="292">
        <f>SUM(AF50,BA50,BV50)</f>
        <v>0</v>
      </c>
      <c r="L50" s="292">
        <f>SUM(AG50,BB50,BW50)</f>
        <v>1135</v>
      </c>
      <c r="M50" s="292">
        <f>SUM(AH50,BC50,BX50)</f>
        <v>0</v>
      </c>
      <c r="N50" s="292">
        <f>SUM(AI50,BD50,BY50)</f>
        <v>398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1697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357</v>
      </c>
      <c r="Y50" s="292">
        <f>SUM(Z50:AS50)</f>
        <v>3455</v>
      </c>
      <c r="Z50" s="292">
        <v>1796</v>
      </c>
      <c r="AA50" s="292">
        <v>11</v>
      </c>
      <c r="AB50" s="292">
        <v>0</v>
      </c>
      <c r="AC50" s="292">
        <v>0</v>
      </c>
      <c r="AD50" s="292">
        <v>0</v>
      </c>
      <c r="AE50" s="292">
        <v>73</v>
      </c>
      <c r="AF50" s="292">
        <v>0</v>
      </c>
      <c r="AG50" s="292">
        <v>1135</v>
      </c>
      <c r="AH50" s="292">
        <v>0</v>
      </c>
      <c r="AI50" s="295">
        <v>332</v>
      </c>
      <c r="AJ50" s="295" t="s">
        <v>888</v>
      </c>
      <c r="AK50" s="295" t="s">
        <v>888</v>
      </c>
      <c r="AL50" s="295" t="s">
        <v>888</v>
      </c>
      <c r="AM50" s="295" t="s">
        <v>888</v>
      </c>
      <c r="AN50" s="295" t="s">
        <v>888</v>
      </c>
      <c r="AO50" s="295" t="s">
        <v>888</v>
      </c>
      <c r="AP50" s="295" t="s">
        <v>888</v>
      </c>
      <c r="AQ50" s="295" t="s">
        <v>888</v>
      </c>
      <c r="AR50" s="292">
        <v>0</v>
      </c>
      <c r="AS50" s="292">
        <v>108</v>
      </c>
      <c r="AT50" s="292">
        <f>施設資源化量内訳!D50</f>
        <v>2983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387</v>
      </c>
      <c r="AY50" s="292">
        <f>施設資源化量内訳!I50</f>
        <v>501</v>
      </c>
      <c r="AZ50" s="292">
        <f>施設資源化量内訳!J50</f>
        <v>164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1697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234</v>
      </c>
      <c r="BO50" s="292">
        <f>SUM(BP50:CI50)</f>
        <v>916</v>
      </c>
      <c r="BP50" s="292">
        <v>834</v>
      </c>
      <c r="BQ50" s="292">
        <v>1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66</v>
      </c>
      <c r="BZ50" s="295" t="s">
        <v>888</v>
      </c>
      <c r="CA50" s="295" t="s">
        <v>888</v>
      </c>
      <c r="CB50" s="295" t="s">
        <v>888</v>
      </c>
      <c r="CC50" s="295" t="s">
        <v>888</v>
      </c>
      <c r="CD50" s="295" t="s">
        <v>888</v>
      </c>
      <c r="CE50" s="295" t="s">
        <v>888</v>
      </c>
      <c r="CF50" s="295" t="s">
        <v>888</v>
      </c>
      <c r="CG50" s="295" t="s">
        <v>888</v>
      </c>
      <c r="CH50" s="292">
        <v>0</v>
      </c>
      <c r="CI50" s="292">
        <v>15</v>
      </c>
      <c r="CJ50" s="293" t="s">
        <v>762</v>
      </c>
    </row>
    <row r="51" spans="1:88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SUM(Y51,AT51,BO51)</f>
        <v>13278</v>
      </c>
      <c r="E51" s="292">
        <f>SUM(Z51,AU51,BP51)</f>
        <v>5533</v>
      </c>
      <c r="F51" s="292">
        <f>SUM(AA51,AV51,BQ51)</f>
        <v>18</v>
      </c>
      <c r="G51" s="292">
        <f>SUM(AB51,AW51,BR51)</f>
        <v>0</v>
      </c>
      <c r="H51" s="292">
        <f>SUM(AC51,AX51,BS51)</f>
        <v>801</v>
      </c>
      <c r="I51" s="292">
        <f>SUM(AD51,AY51,BT51)</f>
        <v>766</v>
      </c>
      <c r="J51" s="292">
        <f>SUM(AE51,AZ51,BU51)</f>
        <v>288</v>
      </c>
      <c r="K51" s="292">
        <f>SUM(AF51,BA51,BV51)</f>
        <v>0</v>
      </c>
      <c r="L51" s="292">
        <f>SUM(AG51,BB51,BW51)</f>
        <v>1724</v>
      </c>
      <c r="M51" s="292">
        <f>SUM(AH51,BC51,BX51)</f>
        <v>0</v>
      </c>
      <c r="N51" s="292">
        <f>SUM(AI51,BD51,BY51)</f>
        <v>772</v>
      </c>
      <c r="O51" s="292">
        <f>SUM(AJ51,BE51,BZ51)</f>
        <v>0</v>
      </c>
      <c r="P51" s="292">
        <f>SUM(AK51,BF51,CA51)</f>
        <v>0</v>
      </c>
      <c r="Q51" s="292">
        <f>SUM(AL51,BG51,CB51)</f>
        <v>0</v>
      </c>
      <c r="R51" s="292">
        <f>SUM(AM51,BH51,CC51)</f>
        <v>0</v>
      </c>
      <c r="S51" s="292">
        <f>SUM(AN51,BI51,CD51)</f>
        <v>0</v>
      </c>
      <c r="T51" s="292">
        <f>SUM(AO51,BJ51,CE51)</f>
        <v>2794</v>
      </c>
      <c r="U51" s="292">
        <f>SUM(AP51,BK51,CF51)</f>
        <v>0</v>
      </c>
      <c r="V51" s="292">
        <f>SUM(AQ51,BL51,CG51)</f>
        <v>0</v>
      </c>
      <c r="W51" s="292">
        <f>SUM(AR51,BM51,CH51)</f>
        <v>0</v>
      </c>
      <c r="X51" s="292">
        <f>SUM(AS51,BN51,CI51)</f>
        <v>582</v>
      </c>
      <c r="Y51" s="292">
        <f>SUM(Z51:AS51)</f>
        <v>149</v>
      </c>
      <c r="Z51" s="292">
        <v>0</v>
      </c>
      <c r="AA51" s="292">
        <v>0</v>
      </c>
      <c r="AB51" s="292">
        <v>0</v>
      </c>
      <c r="AC51" s="292">
        <v>149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5">
        <v>0</v>
      </c>
      <c r="AJ51" s="295" t="s">
        <v>888</v>
      </c>
      <c r="AK51" s="295" t="s">
        <v>888</v>
      </c>
      <c r="AL51" s="295" t="s">
        <v>888</v>
      </c>
      <c r="AM51" s="295" t="s">
        <v>888</v>
      </c>
      <c r="AN51" s="295" t="s">
        <v>888</v>
      </c>
      <c r="AO51" s="295" t="s">
        <v>888</v>
      </c>
      <c r="AP51" s="295" t="s">
        <v>888</v>
      </c>
      <c r="AQ51" s="295" t="s">
        <v>888</v>
      </c>
      <c r="AR51" s="292">
        <v>0</v>
      </c>
      <c r="AS51" s="292">
        <v>0</v>
      </c>
      <c r="AT51" s="292">
        <f>施設資源化量内訳!D51</f>
        <v>10569</v>
      </c>
      <c r="AU51" s="292">
        <f>施設資源化量内訳!E51</f>
        <v>3120</v>
      </c>
      <c r="AV51" s="292">
        <f>施設資源化量内訳!F51</f>
        <v>0</v>
      </c>
      <c r="AW51" s="292">
        <f>施設資源化量内訳!G51</f>
        <v>0</v>
      </c>
      <c r="AX51" s="292">
        <f>施設資源化量内訳!H51</f>
        <v>624</v>
      </c>
      <c r="AY51" s="292">
        <f>施設資源化量内訳!I51</f>
        <v>766</v>
      </c>
      <c r="AZ51" s="292">
        <f>施設資源化量内訳!J51</f>
        <v>288</v>
      </c>
      <c r="BA51" s="292">
        <f>施設資源化量内訳!K51</f>
        <v>0</v>
      </c>
      <c r="BB51" s="292">
        <f>施設資源化量内訳!L51</f>
        <v>1724</v>
      </c>
      <c r="BC51" s="292">
        <f>施設資源化量内訳!M51</f>
        <v>0</v>
      </c>
      <c r="BD51" s="292">
        <f>施設資源化量内訳!N51</f>
        <v>671</v>
      </c>
      <c r="BE51" s="292">
        <f>施設資源化量内訳!O51</f>
        <v>0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2794</v>
      </c>
      <c r="BK51" s="292">
        <f>施設資源化量内訳!U51</f>
        <v>0</v>
      </c>
      <c r="BL51" s="292">
        <f>施設資源化量内訳!V51</f>
        <v>0</v>
      </c>
      <c r="BM51" s="292">
        <f>施設資源化量内訳!W51</f>
        <v>0</v>
      </c>
      <c r="BN51" s="292">
        <f>施設資源化量内訳!X51</f>
        <v>582</v>
      </c>
      <c r="BO51" s="292">
        <f>SUM(BP51:CI51)</f>
        <v>2560</v>
      </c>
      <c r="BP51" s="292">
        <v>2413</v>
      </c>
      <c r="BQ51" s="292">
        <v>18</v>
      </c>
      <c r="BR51" s="292">
        <v>0</v>
      </c>
      <c r="BS51" s="292">
        <v>28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101</v>
      </c>
      <c r="BZ51" s="295" t="s">
        <v>888</v>
      </c>
      <c r="CA51" s="295" t="s">
        <v>888</v>
      </c>
      <c r="CB51" s="295" t="s">
        <v>888</v>
      </c>
      <c r="CC51" s="295" t="s">
        <v>888</v>
      </c>
      <c r="CD51" s="295" t="s">
        <v>888</v>
      </c>
      <c r="CE51" s="295" t="s">
        <v>888</v>
      </c>
      <c r="CF51" s="295" t="s">
        <v>888</v>
      </c>
      <c r="CG51" s="295" t="s">
        <v>888</v>
      </c>
      <c r="CH51" s="292">
        <v>0</v>
      </c>
      <c r="CI51" s="292">
        <v>0</v>
      </c>
      <c r="CJ51" s="293" t="s">
        <v>762</v>
      </c>
    </row>
    <row r="52" spans="1:88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SUM(Y52,AT52,BO52)</f>
        <v>7372</v>
      </c>
      <c r="E52" s="292">
        <f>SUM(Z52,AU52,BP52)</f>
        <v>2310</v>
      </c>
      <c r="F52" s="292">
        <f>SUM(AA52,AV52,BQ52)</f>
        <v>2</v>
      </c>
      <c r="G52" s="292">
        <f>SUM(AB52,AW52,BR52)</f>
        <v>0</v>
      </c>
      <c r="H52" s="292">
        <f>SUM(AC52,AX52,BS52)</f>
        <v>629</v>
      </c>
      <c r="I52" s="292">
        <f>SUM(AD52,AY52,BT52)</f>
        <v>388</v>
      </c>
      <c r="J52" s="292">
        <f>SUM(AE52,AZ52,BU52)</f>
        <v>167</v>
      </c>
      <c r="K52" s="292">
        <f>SUM(AF52,BA52,BV52)</f>
        <v>0</v>
      </c>
      <c r="L52" s="292">
        <f>SUM(AG52,BB52,BW52)</f>
        <v>715</v>
      </c>
      <c r="M52" s="292">
        <f>SUM(AH52,BC52,BX52)</f>
        <v>0</v>
      </c>
      <c r="N52" s="292">
        <f>SUM(AI52,BD52,BY52)</f>
        <v>368</v>
      </c>
      <c r="O52" s="292">
        <f>SUM(AJ52,BE52,BZ52)</f>
        <v>0</v>
      </c>
      <c r="P52" s="292">
        <f>SUM(AK52,BF52,CA52)</f>
        <v>0</v>
      </c>
      <c r="Q52" s="292">
        <f>SUM(AL52,BG52,CB52)</f>
        <v>0</v>
      </c>
      <c r="R52" s="292">
        <f>SUM(AM52,BH52,CC52)</f>
        <v>0</v>
      </c>
      <c r="S52" s="292">
        <f>SUM(AN52,BI52,CD52)</f>
        <v>0</v>
      </c>
      <c r="T52" s="292">
        <f>SUM(AO52,BJ52,CE52)</f>
        <v>1549</v>
      </c>
      <c r="U52" s="292">
        <f>SUM(AP52,BK52,CF52)</f>
        <v>0</v>
      </c>
      <c r="V52" s="292">
        <f>SUM(AQ52,BL52,CG52)</f>
        <v>0</v>
      </c>
      <c r="W52" s="292">
        <f>SUM(AR52,BM52,CH52)</f>
        <v>0</v>
      </c>
      <c r="X52" s="292">
        <f>SUM(AS52,BN52,CI52)</f>
        <v>1244</v>
      </c>
      <c r="Y52" s="292">
        <f>SUM(Z52:AS52)</f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0</v>
      </c>
      <c r="AJ52" s="295" t="s">
        <v>888</v>
      </c>
      <c r="AK52" s="295" t="s">
        <v>888</v>
      </c>
      <c r="AL52" s="295" t="s">
        <v>888</v>
      </c>
      <c r="AM52" s="295" t="s">
        <v>888</v>
      </c>
      <c r="AN52" s="295" t="s">
        <v>888</v>
      </c>
      <c r="AO52" s="295" t="s">
        <v>888</v>
      </c>
      <c r="AP52" s="295" t="s">
        <v>888</v>
      </c>
      <c r="AQ52" s="295" t="s">
        <v>888</v>
      </c>
      <c r="AR52" s="292">
        <v>0</v>
      </c>
      <c r="AS52" s="292">
        <v>0</v>
      </c>
      <c r="AT52" s="292">
        <f>施設資源化量内訳!D52</f>
        <v>7094</v>
      </c>
      <c r="AU52" s="292">
        <f>施設資源化量内訳!E52</f>
        <v>2044</v>
      </c>
      <c r="AV52" s="292">
        <f>施設資源化量内訳!F52</f>
        <v>2</v>
      </c>
      <c r="AW52" s="292">
        <f>施設資源化量内訳!G52</f>
        <v>0</v>
      </c>
      <c r="AX52" s="292">
        <f>施設資源化量内訳!H52</f>
        <v>624</v>
      </c>
      <c r="AY52" s="292">
        <f>施設資源化量内訳!I52</f>
        <v>387</v>
      </c>
      <c r="AZ52" s="292">
        <f>施設資源化量内訳!J52</f>
        <v>167</v>
      </c>
      <c r="BA52" s="292">
        <f>施設資源化量内訳!K52</f>
        <v>0</v>
      </c>
      <c r="BB52" s="292">
        <f>施設資源化量内訳!L52</f>
        <v>715</v>
      </c>
      <c r="BC52" s="292">
        <f>施設資源化量内訳!M52</f>
        <v>0</v>
      </c>
      <c r="BD52" s="292">
        <f>施設資源化量内訳!N52</f>
        <v>362</v>
      </c>
      <c r="BE52" s="292">
        <f>施設資源化量内訳!O52</f>
        <v>0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1549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1244</v>
      </c>
      <c r="BO52" s="292">
        <f>SUM(BP52:CI52)</f>
        <v>278</v>
      </c>
      <c r="BP52" s="292">
        <v>266</v>
      </c>
      <c r="BQ52" s="292">
        <v>0</v>
      </c>
      <c r="BR52" s="292">
        <v>0</v>
      </c>
      <c r="BS52" s="292">
        <v>5</v>
      </c>
      <c r="BT52" s="292">
        <v>1</v>
      </c>
      <c r="BU52" s="292">
        <v>0</v>
      </c>
      <c r="BV52" s="292">
        <v>0</v>
      </c>
      <c r="BW52" s="292">
        <v>0</v>
      </c>
      <c r="BX52" s="292">
        <v>0</v>
      </c>
      <c r="BY52" s="292">
        <v>6</v>
      </c>
      <c r="BZ52" s="295" t="s">
        <v>888</v>
      </c>
      <c r="CA52" s="295" t="s">
        <v>888</v>
      </c>
      <c r="CB52" s="295" t="s">
        <v>888</v>
      </c>
      <c r="CC52" s="295" t="s">
        <v>888</v>
      </c>
      <c r="CD52" s="295" t="s">
        <v>888</v>
      </c>
      <c r="CE52" s="295" t="s">
        <v>888</v>
      </c>
      <c r="CF52" s="295" t="s">
        <v>888</v>
      </c>
      <c r="CG52" s="295" t="s">
        <v>888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SUM(Y53,AT53,BO53)</f>
        <v>14408</v>
      </c>
      <c r="E53" s="292">
        <f>SUM(Z53,AU53,BP53)</f>
        <v>5993</v>
      </c>
      <c r="F53" s="292">
        <f>SUM(AA53,AV53,BQ53)</f>
        <v>24</v>
      </c>
      <c r="G53" s="292">
        <f>SUM(AB53,AW53,BR53)</f>
        <v>0</v>
      </c>
      <c r="H53" s="292">
        <f>SUM(AC53,AX53,BS53)</f>
        <v>1394</v>
      </c>
      <c r="I53" s="292">
        <f>SUM(AD53,AY53,BT53)</f>
        <v>1085</v>
      </c>
      <c r="J53" s="292">
        <f>SUM(AE53,AZ53,BU53)</f>
        <v>560</v>
      </c>
      <c r="K53" s="292">
        <f>SUM(AF53,BA53,BV53)</f>
        <v>0</v>
      </c>
      <c r="L53" s="292">
        <f>SUM(AG53,BB53,BW53)</f>
        <v>1015</v>
      </c>
      <c r="M53" s="292">
        <f>SUM(AH53,BC53,BX53)</f>
        <v>12</v>
      </c>
      <c r="N53" s="292">
        <f>SUM(AI53,BD53,BY53)</f>
        <v>586</v>
      </c>
      <c r="O53" s="292">
        <f>SUM(AJ53,BE53,BZ53)</f>
        <v>0</v>
      </c>
      <c r="P53" s="292">
        <f>SUM(AK53,BF53,CA53)</f>
        <v>0</v>
      </c>
      <c r="Q53" s="292">
        <f>SUM(AL53,BG53,CB53)</f>
        <v>0</v>
      </c>
      <c r="R53" s="292">
        <f>SUM(AM53,BH53,CC53)</f>
        <v>0</v>
      </c>
      <c r="S53" s="292">
        <f>SUM(AN53,BI53,CD53)</f>
        <v>0</v>
      </c>
      <c r="T53" s="292">
        <f>SUM(AO53,BJ53,CE53)</f>
        <v>3237</v>
      </c>
      <c r="U53" s="292">
        <f>SUM(AP53,BK53,CF53)</f>
        <v>0</v>
      </c>
      <c r="V53" s="292">
        <f>SUM(AQ53,BL53,CG53)</f>
        <v>0</v>
      </c>
      <c r="W53" s="292">
        <f>SUM(AR53,BM53,CH53)</f>
        <v>0</v>
      </c>
      <c r="X53" s="292">
        <f>SUM(AS53,BN53,CI53)</f>
        <v>502</v>
      </c>
      <c r="Y53" s="292">
        <f>SUM(Z53:AS53)</f>
        <v>0</v>
      </c>
      <c r="Z53" s="292">
        <v>0</v>
      </c>
      <c r="AA53" s="292">
        <v>0</v>
      </c>
      <c r="AB53" s="292">
        <v>0</v>
      </c>
      <c r="AC53" s="292">
        <v>0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5">
        <v>0</v>
      </c>
      <c r="AJ53" s="295" t="s">
        <v>888</v>
      </c>
      <c r="AK53" s="295" t="s">
        <v>888</v>
      </c>
      <c r="AL53" s="295" t="s">
        <v>888</v>
      </c>
      <c r="AM53" s="295" t="s">
        <v>888</v>
      </c>
      <c r="AN53" s="295" t="s">
        <v>888</v>
      </c>
      <c r="AO53" s="295" t="s">
        <v>888</v>
      </c>
      <c r="AP53" s="295" t="s">
        <v>888</v>
      </c>
      <c r="AQ53" s="295" t="s">
        <v>888</v>
      </c>
      <c r="AR53" s="292">
        <v>0</v>
      </c>
      <c r="AS53" s="292">
        <v>0</v>
      </c>
      <c r="AT53" s="292">
        <f>施設資源化量内訳!D53</f>
        <v>11240</v>
      </c>
      <c r="AU53" s="292">
        <f>施設資源化量内訳!E53</f>
        <v>3063</v>
      </c>
      <c r="AV53" s="292">
        <f>施設資源化量内訳!F53</f>
        <v>2</v>
      </c>
      <c r="AW53" s="292">
        <f>施設資源化量内訳!G53</f>
        <v>0</v>
      </c>
      <c r="AX53" s="292">
        <f>施設資源化量内訳!H53</f>
        <v>1298</v>
      </c>
      <c r="AY53" s="292">
        <f>施設資源化量内訳!I53</f>
        <v>1085</v>
      </c>
      <c r="AZ53" s="292">
        <f>施設資源化量内訳!J53</f>
        <v>558</v>
      </c>
      <c r="BA53" s="292">
        <f>施設資源化量内訳!K53</f>
        <v>0</v>
      </c>
      <c r="BB53" s="292">
        <f>施設資源化量内訳!L53</f>
        <v>1015</v>
      </c>
      <c r="BC53" s="292">
        <f>施設資源化量内訳!M53</f>
        <v>12</v>
      </c>
      <c r="BD53" s="292">
        <f>施設資源化量内訳!N53</f>
        <v>468</v>
      </c>
      <c r="BE53" s="292">
        <f>施設資源化量内訳!O53</f>
        <v>0</v>
      </c>
      <c r="BF53" s="292">
        <f>施設資源化量内訳!P53</f>
        <v>0</v>
      </c>
      <c r="BG53" s="292">
        <f>施設資源化量内訳!Q53</f>
        <v>0</v>
      </c>
      <c r="BH53" s="292">
        <f>施設資源化量内訳!R53</f>
        <v>0</v>
      </c>
      <c r="BI53" s="292">
        <f>施設資源化量内訳!S53</f>
        <v>0</v>
      </c>
      <c r="BJ53" s="292">
        <f>施設資源化量内訳!T53</f>
        <v>3237</v>
      </c>
      <c r="BK53" s="292">
        <f>施設資源化量内訳!U53</f>
        <v>0</v>
      </c>
      <c r="BL53" s="292">
        <f>施設資源化量内訳!V53</f>
        <v>0</v>
      </c>
      <c r="BM53" s="292">
        <f>施設資源化量内訳!W53</f>
        <v>0</v>
      </c>
      <c r="BN53" s="292">
        <f>施設資源化量内訳!X53</f>
        <v>502</v>
      </c>
      <c r="BO53" s="292">
        <f>SUM(BP53:CI53)</f>
        <v>3168</v>
      </c>
      <c r="BP53" s="292">
        <v>2930</v>
      </c>
      <c r="BQ53" s="292">
        <v>22</v>
      </c>
      <c r="BR53" s="292">
        <v>0</v>
      </c>
      <c r="BS53" s="292">
        <v>96</v>
      </c>
      <c r="BT53" s="292">
        <v>0</v>
      </c>
      <c r="BU53" s="292">
        <v>2</v>
      </c>
      <c r="BV53" s="292">
        <v>0</v>
      </c>
      <c r="BW53" s="292">
        <v>0</v>
      </c>
      <c r="BX53" s="292">
        <v>0</v>
      </c>
      <c r="BY53" s="292">
        <v>118</v>
      </c>
      <c r="BZ53" s="295" t="s">
        <v>888</v>
      </c>
      <c r="CA53" s="295" t="s">
        <v>888</v>
      </c>
      <c r="CB53" s="295" t="s">
        <v>888</v>
      </c>
      <c r="CC53" s="295" t="s">
        <v>888</v>
      </c>
      <c r="CD53" s="295" t="s">
        <v>888</v>
      </c>
      <c r="CE53" s="295" t="s">
        <v>888</v>
      </c>
      <c r="CF53" s="295" t="s">
        <v>888</v>
      </c>
      <c r="CG53" s="295" t="s">
        <v>888</v>
      </c>
      <c r="CH53" s="292">
        <v>0</v>
      </c>
      <c r="CI53" s="292">
        <v>0</v>
      </c>
      <c r="CJ53" s="293" t="s">
        <v>762</v>
      </c>
    </row>
    <row r="54" spans="1:88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SUM(Y54,AT54,BO54)</f>
        <v>7730</v>
      </c>
      <c r="E54" s="292">
        <f>SUM(Z54,AU54,BP54)</f>
        <v>3396</v>
      </c>
      <c r="F54" s="292">
        <f>SUM(AA54,AV54,BQ54)</f>
        <v>8</v>
      </c>
      <c r="G54" s="292">
        <f>SUM(AB54,AW54,BR54)</f>
        <v>0</v>
      </c>
      <c r="H54" s="292">
        <f>SUM(AC54,AX54,BS54)</f>
        <v>716</v>
      </c>
      <c r="I54" s="292">
        <f>SUM(AD54,AY54,BT54)</f>
        <v>647</v>
      </c>
      <c r="J54" s="292">
        <f>SUM(AE54,AZ54,BU54)</f>
        <v>345</v>
      </c>
      <c r="K54" s="292">
        <f>SUM(AF54,BA54,BV54)</f>
        <v>7</v>
      </c>
      <c r="L54" s="292">
        <f>SUM(AG54,BB54,BW54)</f>
        <v>0</v>
      </c>
      <c r="M54" s="292">
        <f>SUM(AH54,BC54,BX54)</f>
        <v>0</v>
      </c>
      <c r="N54" s="292">
        <f>SUM(AI54,BD54,BY54)</f>
        <v>376</v>
      </c>
      <c r="O54" s="292">
        <f>SUM(AJ54,BE54,BZ54)</f>
        <v>0</v>
      </c>
      <c r="P54" s="292">
        <f>SUM(AK54,BF54,CA54)</f>
        <v>0</v>
      </c>
      <c r="Q54" s="292">
        <f>SUM(AL54,BG54,CB54)</f>
        <v>0</v>
      </c>
      <c r="R54" s="292">
        <f>SUM(AM54,BH54,CC54)</f>
        <v>0</v>
      </c>
      <c r="S54" s="292">
        <f>SUM(AN54,BI54,CD54)</f>
        <v>0</v>
      </c>
      <c r="T54" s="292">
        <f>SUM(AO54,BJ54,CE54)</f>
        <v>2158</v>
      </c>
      <c r="U54" s="292">
        <f>SUM(AP54,BK54,CF54)</f>
        <v>0</v>
      </c>
      <c r="V54" s="292">
        <f>SUM(AQ54,BL54,CG54)</f>
        <v>0</v>
      </c>
      <c r="W54" s="292">
        <f>SUM(AR54,BM54,CH54)</f>
        <v>1</v>
      </c>
      <c r="X54" s="292">
        <f>SUM(AS54,BN54,CI54)</f>
        <v>76</v>
      </c>
      <c r="Y54" s="292">
        <f>SUM(Z54:AS54)</f>
        <v>2468</v>
      </c>
      <c r="Z54" s="292">
        <v>2100</v>
      </c>
      <c r="AA54" s="292">
        <v>1</v>
      </c>
      <c r="AB54" s="292">
        <v>0</v>
      </c>
      <c r="AC54" s="292">
        <v>36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5">
        <v>316</v>
      </c>
      <c r="AJ54" s="295" t="s">
        <v>888</v>
      </c>
      <c r="AK54" s="295" t="s">
        <v>888</v>
      </c>
      <c r="AL54" s="295" t="s">
        <v>888</v>
      </c>
      <c r="AM54" s="295" t="s">
        <v>888</v>
      </c>
      <c r="AN54" s="295" t="s">
        <v>888</v>
      </c>
      <c r="AO54" s="295" t="s">
        <v>888</v>
      </c>
      <c r="AP54" s="295" t="s">
        <v>888</v>
      </c>
      <c r="AQ54" s="295" t="s">
        <v>888</v>
      </c>
      <c r="AR54" s="292">
        <v>0</v>
      </c>
      <c r="AS54" s="292">
        <v>15</v>
      </c>
      <c r="AT54" s="292">
        <f>施設資源化量内訳!D54</f>
        <v>3868</v>
      </c>
      <c r="AU54" s="292">
        <f>施設資源化量内訳!E54</f>
        <v>0</v>
      </c>
      <c r="AV54" s="292">
        <f>施設資源化量内訳!F54</f>
        <v>0</v>
      </c>
      <c r="AW54" s="292">
        <f>施設資源化量内訳!G54</f>
        <v>0</v>
      </c>
      <c r="AX54" s="292">
        <f>施設資源化量内訳!H54</f>
        <v>651</v>
      </c>
      <c r="AY54" s="292">
        <f>施設資源化量内訳!I54</f>
        <v>646</v>
      </c>
      <c r="AZ54" s="292">
        <f>施設資源化量内訳!J54</f>
        <v>345</v>
      </c>
      <c r="BA54" s="292">
        <f>施設資源化量内訳!K54</f>
        <v>7</v>
      </c>
      <c r="BB54" s="292">
        <f>施設資源化量内訳!L54</f>
        <v>0</v>
      </c>
      <c r="BC54" s="292">
        <f>施設資源化量内訳!M54</f>
        <v>0</v>
      </c>
      <c r="BD54" s="292">
        <f>施設資源化量内訳!N54</f>
        <v>0</v>
      </c>
      <c r="BE54" s="292">
        <f>施設資源化量内訳!O54</f>
        <v>0</v>
      </c>
      <c r="BF54" s="292">
        <f>施設資源化量内訳!P54</f>
        <v>0</v>
      </c>
      <c r="BG54" s="292">
        <f>施設資源化量内訳!Q54</f>
        <v>0</v>
      </c>
      <c r="BH54" s="292">
        <f>施設資源化量内訳!R54</f>
        <v>0</v>
      </c>
      <c r="BI54" s="292">
        <f>施設資源化量内訳!S54</f>
        <v>0</v>
      </c>
      <c r="BJ54" s="292">
        <f>施設資源化量内訳!T54</f>
        <v>2158</v>
      </c>
      <c r="BK54" s="292">
        <f>施設資源化量内訳!U54</f>
        <v>0</v>
      </c>
      <c r="BL54" s="292">
        <f>施設資源化量内訳!V54</f>
        <v>0</v>
      </c>
      <c r="BM54" s="292">
        <f>施設資源化量内訳!W54</f>
        <v>0</v>
      </c>
      <c r="BN54" s="292">
        <f>施設資源化量内訳!X54</f>
        <v>61</v>
      </c>
      <c r="BO54" s="292">
        <f>SUM(BP54:CI54)</f>
        <v>1394</v>
      </c>
      <c r="BP54" s="292">
        <v>1296</v>
      </c>
      <c r="BQ54" s="292">
        <v>7</v>
      </c>
      <c r="BR54" s="292">
        <v>0</v>
      </c>
      <c r="BS54" s="292">
        <v>29</v>
      </c>
      <c r="BT54" s="292">
        <v>1</v>
      </c>
      <c r="BU54" s="292">
        <v>0</v>
      </c>
      <c r="BV54" s="292">
        <v>0</v>
      </c>
      <c r="BW54" s="292">
        <v>0</v>
      </c>
      <c r="BX54" s="292">
        <v>0</v>
      </c>
      <c r="BY54" s="292">
        <v>60</v>
      </c>
      <c r="BZ54" s="295" t="s">
        <v>888</v>
      </c>
      <c r="CA54" s="295" t="s">
        <v>888</v>
      </c>
      <c r="CB54" s="295" t="s">
        <v>888</v>
      </c>
      <c r="CC54" s="295" t="s">
        <v>888</v>
      </c>
      <c r="CD54" s="295" t="s">
        <v>888</v>
      </c>
      <c r="CE54" s="295" t="s">
        <v>888</v>
      </c>
      <c r="CF54" s="295" t="s">
        <v>888</v>
      </c>
      <c r="CG54" s="295" t="s">
        <v>888</v>
      </c>
      <c r="CH54" s="292">
        <v>1</v>
      </c>
      <c r="CI54" s="292">
        <v>0</v>
      </c>
      <c r="CJ54" s="293" t="s">
        <v>762</v>
      </c>
    </row>
    <row r="55" spans="1:88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SUM(Y55,AT55,BO55)</f>
        <v>6001</v>
      </c>
      <c r="E55" s="292">
        <f>SUM(Z55,AU55,BP55)</f>
        <v>2866</v>
      </c>
      <c r="F55" s="292">
        <f>SUM(AA55,AV55,BQ55)</f>
        <v>23</v>
      </c>
      <c r="G55" s="292">
        <f>SUM(AB55,AW55,BR55)</f>
        <v>0</v>
      </c>
      <c r="H55" s="292">
        <f>SUM(AC55,AX55,BS55)</f>
        <v>405</v>
      </c>
      <c r="I55" s="292">
        <f>SUM(AD55,AY55,BT55)</f>
        <v>374</v>
      </c>
      <c r="J55" s="292">
        <f>SUM(AE55,AZ55,BU55)</f>
        <v>193</v>
      </c>
      <c r="K55" s="292">
        <f>SUM(AF55,BA55,BV55)</f>
        <v>5</v>
      </c>
      <c r="L55" s="292">
        <f>SUM(AG55,BB55,BW55)</f>
        <v>513</v>
      </c>
      <c r="M55" s="292">
        <f>SUM(AH55,BC55,BX55)</f>
        <v>28</v>
      </c>
      <c r="N55" s="292">
        <f>SUM(AI55,BD55,BY55)</f>
        <v>337</v>
      </c>
      <c r="O55" s="292">
        <f>SUM(AJ55,BE55,BZ55)</f>
        <v>0</v>
      </c>
      <c r="P55" s="292">
        <f>SUM(AK55,BF55,CA55)</f>
        <v>0</v>
      </c>
      <c r="Q55" s="292">
        <f>SUM(AL55,BG55,CB55)</f>
        <v>0</v>
      </c>
      <c r="R55" s="292">
        <f>SUM(AM55,BH55,CC55)</f>
        <v>0</v>
      </c>
      <c r="S55" s="292">
        <f>SUM(AN55,BI55,CD55)</f>
        <v>0</v>
      </c>
      <c r="T55" s="292">
        <f>SUM(AO55,BJ55,CE55)</f>
        <v>933</v>
      </c>
      <c r="U55" s="292">
        <f>SUM(AP55,BK55,CF55)</f>
        <v>0</v>
      </c>
      <c r="V55" s="292">
        <f>SUM(AQ55,BL55,CG55)</f>
        <v>0</v>
      </c>
      <c r="W55" s="292">
        <f>SUM(AR55,BM55,CH55)</f>
        <v>0</v>
      </c>
      <c r="X55" s="292">
        <f>SUM(AS55,BN55,CI55)</f>
        <v>324</v>
      </c>
      <c r="Y55" s="292">
        <f>SUM(Z55:AS55)</f>
        <v>2510</v>
      </c>
      <c r="Z55" s="292">
        <v>2174</v>
      </c>
      <c r="AA55" s="292">
        <v>23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5">
        <v>313</v>
      </c>
      <c r="AJ55" s="295" t="s">
        <v>888</v>
      </c>
      <c r="AK55" s="295" t="s">
        <v>888</v>
      </c>
      <c r="AL55" s="295" t="s">
        <v>888</v>
      </c>
      <c r="AM55" s="295" t="s">
        <v>888</v>
      </c>
      <c r="AN55" s="295" t="s">
        <v>888</v>
      </c>
      <c r="AO55" s="295" t="s">
        <v>888</v>
      </c>
      <c r="AP55" s="295" t="s">
        <v>888</v>
      </c>
      <c r="AQ55" s="295" t="s">
        <v>888</v>
      </c>
      <c r="AR55" s="292">
        <v>0</v>
      </c>
      <c r="AS55" s="292">
        <v>0</v>
      </c>
      <c r="AT55" s="292">
        <f>施設資源化量内訳!D55</f>
        <v>2762</v>
      </c>
      <c r="AU55" s="292">
        <f>施設資源化量内訳!E55</f>
        <v>0</v>
      </c>
      <c r="AV55" s="292">
        <f>施設資源化量内訳!F55</f>
        <v>0</v>
      </c>
      <c r="AW55" s="292">
        <f>施設資源化量内訳!G55</f>
        <v>0</v>
      </c>
      <c r="AX55" s="292">
        <f>施設資源化量内訳!H55</f>
        <v>394</v>
      </c>
      <c r="AY55" s="292">
        <f>施設資源化量内訳!I55</f>
        <v>372</v>
      </c>
      <c r="AZ55" s="292">
        <f>施設資源化量内訳!J55</f>
        <v>193</v>
      </c>
      <c r="BA55" s="292">
        <f>施設資源化量内訳!K55</f>
        <v>5</v>
      </c>
      <c r="BB55" s="292">
        <f>施設資源化量内訳!L55</f>
        <v>513</v>
      </c>
      <c r="BC55" s="292">
        <f>施設資源化量内訳!M55</f>
        <v>28</v>
      </c>
      <c r="BD55" s="292">
        <f>施設資源化量内訳!N55</f>
        <v>0</v>
      </c>
      <c r="BE55" s="292">
        <f>施設資源化量内訳!O55</f>
        <v>0</v>
      </c>
      <c r="BF55" s="292">
        <f>施設資源化量内訳!P55</f>
        <v>0</v>
      </c>
      <c r="BG55" s="292">
        <f>施設資源化量内訳!Q55</f>
        <v>0</v>
      </c>
      <c r="BH55" s="292">
        <f>施設資源化量内訳!R55</f>
        <v>0</v>
      </c>
      <c r="BI55" s="292">
        <f>施設資源化量内訳!S55</f>
        <v>0</v>
      </c>
      <c r="BJ55" s="292">
        <f>施設資源化量内訳!T55</f>
        <v>933</v>
      </c>
      <c r="BK55" s="292">
        <f>施設資源化量内訳!U55</f>
        <v>0</v>
      </c>
      <c r="BL55" s="292">
        <f>施設資源化量内訳!V55</f>
        <v>0</v>
      </c>
      <c r="BM55" s="292">
        <f>施設資源化量内訳!W55</f>
        <v>0</v>
      </c>
      <c r="BN55" s="292">
        <f>施設資源化量内訳!X55</f>
        <v>324</v>
      </c>
      <c r="BO55" s="292">
        <f>SUM(BP55:CI55)</f>
        <v>729</v>
      </c>
      <c r="BP55" s="292">
        <v>692</v>
      </c>
      <c r="BQ55" s="292">
        <v>0</v>
      </c>
      <c r="BR55" s="292">
        <v>0</v>
      </c>
      <c r="BS55" s="292">
        <v>11</v>
      </c>
      <c r="BT55" s="292">
        <v>2</v>
      </c>
      <c r="BU55" s="292">
        <v>0</v>
      </c>
      <c r="BV55" s="292">
        <v>0</v>
      </c>
      <c r="BW55" s="292">
        <v>0</v>
      </c>
      <c r="BX55" s="292">
        <v>0</v>
      </c>
      <c r="BY55" s="292">
        <v>24</v>
      </c>
      <c r="BZ55" s="295" t="s">
        <v>888</v>
      </c>
      <c r="CA55" s="295" t="s">
        <v>888</v>
      </c>
      <c r="CB55" s="295" t="s">
        <v>888</v>
      </c>
      <c r="CC55" s="295" t="s">
        <v>888</v>
      </c>
      <c r="CD55" s="295" t="s">
        <v>888</v>
      </c>
      <c r="CE55" s="295" t="s">
        <v>888</v>
      </c>
      <c r="CF55" s="295" t="s">
        <v>888</v>
      </c>
      <c r="CG55" s="295" t="s">
        <v>888</v>
      </c>
      <c r="CH55" s="292">
        <v>0</v>
      </c>
      <c r="CI55" s="292">
        <v>0</v>
      </c>
      <c r="CJ55" s="293" t="s">
        <v>762</v>
      </c>
    </row>
    <row r="56" spans="1:88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SUM(Y56,AT56,BO56)</f>
        <v>8436</v>
      </c>
      <c r="E56" s="292">
        <f>SUM(Z56,AU56,BP56)</f>
        <v>4025</v>
      </c>
      <c r="F56" s="292">
        <f>SUM(AA56,AV56,BQ56)</f>
        <v>24</v>
      </c>
      <c r="G56" s="292">
        <f>SUM(AB56,AW56,BR56)</f>
        <v>0</v>
      </c>
      <c r="H56" s="292">
        <f>SUM(AC56,AX56,BS56)</f>
        <v>965</v>
      </c>
      <c r="I56" s="292">
        <f>SUM(AD56,AY56,BT56)</f>
        <v>508</v>
      </c>
      <c r="J56" s="292">
        <f>SUM(AE56,AZ56,BU56)</f>
        <v>183</v>
      </c>
      <c r="K56" s="292">
        <f>SUM(AF56,BA56,BV56)</f>
        <v>2</v>
      </c>
      <c r="L56" s="292">
        <f>SUM(AG56,BB56,BW56)</f>
        <v>0</v>
      </c>
      <c r="M56" s="292">
        <f>SUM(AH56,BC56,BX56)</f>
        <v>0</v>
      </c>
      <c r="N56" s="292">
        <f>SUM(AI56,BD56,BY56)</f>
        <v>464</v>
      </c>
      <c r="O56" s="292">
        <f>SUM(AJ56,BE56,BZ56)</f>
        <v>0</v>
      </c>
      <c r="P56" s="292">
        <f>SUM(AK56,BF56,CA56)</f>
        <v>0</v>
      </c>
      <c r="Q56" s="292">
        <f>SUM(AL56,BG56,CB56)</f>
        <v>2091</v>
      </c>
      <c r="R56" s="292">
        <f>SUM(AM56,BH56,CC56)</f>
        <v>0</v>
      </c>
      <c r="S56" s="292">
        <f>SUM(AN56,BI56,CD56)</f>
        <v>0</v>
      </c>
      <c r="T56" s="292">
        <f>SUM(AO56,BJ56,CE56)</f>
        <v>0</v>
      </c>
      <c r="U56" s="292">
        <f>SUM(AP56,BK56,CF56)</f>
        <v>0</v>
      </c>
      <c r="V56" s="292">
        <f>SUM(AQ56,BL56,CG56)</f>
        <v>0</v>
      </c>
      <c r="W56" s="292">
        <f>SUM(AR56,BM56,CH56)</f>
        <v>0</v>
      </c>
      <c r="X56" s="292">
        <f>SUM(AS56,BN56,CI56)</f>
        <v>174</v>
      </c>
      <c r="Y56" s="292">
        <f>SUM(Z56:AS56)</f>
        <v>0</v>
      </c>
      <c r="Z56" s="292">
        <v>0</v>
      </c>
      <c r="AA56" s="292">
        <v>0</v>
      </c>
      <c r="AB56" s="292">
        <v>0</v>
      </c>
      <c r="AC56" s="292">
        <v>0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5">
        <v>0</v>
      </c>
      <c r="AJ56" s="295" t="s">
        <v>888</v>
      </c>
      <c r="AK56" s="295" t="s">
        <v>888</v>
      </c>
      <c r="AL56" s="295" t="s">
        <v>888</v>
      </c>
      <c r="AM56" s="295" t="s">
        <v>888</v>
      </c>
      <c r="AN56" s="295" t="s">
        <v>888</v>
      </c>
      <c r="AO56" s="295" t="s">
        <v>888</v>
      </c>
      <c r="AP56" s="295" t="s">
        <v>888</v>
      </c>
      <c r="AQ56" s="295" t="s">
        <v>888</v>
      </c>
      <c r="AR56" s="292">
        <v>0</v>
      </c>
      <c r="AS56" s="292">
        <v>0</v>
      </c>
      <c r="AT56" s="292">
        <f>施設資源化量内訳!D56</f>
        <v>6716</v>
      </c>
      <c r="AU56" s="292">
        <f>施設資源化量内訳!E56</f>
        <v>2376</v>
      </c>
      <c r="AV56" s="292">
        <f>施設資源化量内訳!F56</f>
        <v>9</v>
      </c>
      <c r="AW56" s="292">
        <f>施設資源化量内訳!G56</f>
        <v>0</v>
      </c>
      <c r="AX56" s="292">
        <f>施設資源化量内訳!H56</f>
        <v>909</v>
      </c>
      <c r="AY56" s="292">
        <f>施設資源化量内訳!I56</f>
        <v>508</v>
      </c>
      <c r="AZ56" s="292">
        <f>施設資源化量内訳!J56</f>
        <v>183</v>
      </c>
      <c r="BA56" s="292">
        <f>施設資源化量内訳!K56</f>
        <v>2</v>
      </c>
      <c r="BB56" s="292">
        <f>施設資源化量内訳!L56</f>
        <v>0</v>
      </c>
      <c r="BC56" s="292">
        <f>施設資源化量内訳!M56</f>
        <v>0</v>
      </c>
      <c r="BD56" s="292">
        <f>施設資源化量内訳!N56</f>
        <v>464</v>
      </c>
      <c r="BE56" s="292">
        <f>施設資源化量内訳!O56</f>
        <v>0</v>
      </c>
      <c r="BF56" s="292">
        <f>施設資源化量内訳!P56</f>
        <v>0</v>
      </c>
      <c r="BG56" s="292">
        <f>施設資源化量内訳!Q56</f>
        <v>2091</v>
      </c>
      <c r="BH56" s="292">
        <f>施設資源化量内訳!R56</f>
        <v>0</v>
      </c>
      <c r="BI56" s="292">
        <f>施設資源化量内訳!S56</f>
        <v>0</v>
      </c>
      <c r="BJ56" s="292">
        <f>施設資源化量内訳!T56</f>
        <v>0</v>
      </c>
      <c r="BK56" s="292">
        <f>施設資源化量内訳!U56</f>
        <v>0</v>
      </c>
      <c r="BL56" s="292">
        <f>施設資源化量内訳!V56</f>
        <v>0</v>
      </c>
      <c r="BM56" s="292">
        <f>施設資源化量内訳!W56</f>
        <v>0</v>
      </c>
      <c r="BN56" s="292">
        <f>施設資源化量内訳!X56</f>
        <v>174</v>
      </c>
      <c r="BO56" s="292">
        <f>SUM(BP56:CI56)</f>
        <v>1720</v>
      </c>
      <c r="BP56" s="292">
        <v>1649</v>
      </c>
      <c r="BQ56" s="292">
        <v>15</v>
      </c>
      <c r="BR56" s="292">
        <v>0</v>
      </c>
      <c r="BS56" s="292">
        <v>56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5" t="s">
        <v>888</v>
      </c>
      <c r="CA56" s="295" t="s">
        <v>888</v>
      </c>
      <c r="CB56" s="295" t="s">
        <v>888</v>
      </c>
      <c r="CC56" s="295" t="s">
        <v>888</v>
      </c>
      <c r="CD56" s="295" t="s">
        <v>888</v>
      </c>
      <c r="CE56" s="295" t="s">
        <v>888</v>
      </c>
      <c r="CF56" s="295" t="s">
        <v>888</v>
      </c>
      <c r="CG56" s="295" t="s">
        <v>888</v>
      </c>
      <c r="CH56" s="292">
        <v>0</v>
      </c>
      <c r="CI56" s="292">
        <v>0</v>
      </c>
      <c r="CJ56" s="293" t="s">
        <v>762</v>
      </c>
    </row>
    <row r="57" spans="1:88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SUM(Y57,AT57,BO57)</f>
        <v>21587</v>
      </c>
      <c r="E57" s="292">
        <f>SUM(Z57,AU57,BP57)</f>
        <v>8137</v>
      </c>
      <c r="F57" s="292">
        <f>SUM(AA57,AV57,BQ57)</f>
        <v>0</v>
      </c>
      <c r="G57" s="292">
        <f>SUM(AB57,AW57,BR57)</f>
        <v>0</v>
      </c>
      <c r="H57" s="292">
        <f>SUM(AC57,AX57,BS57)</f>
        <v>1500</v>
      </c>
      <c r="I57" s="292">
        <f>SUM(AD57,AY57,BT57)</f>
        <v>1555</v>
      </c>
      <c r="J57" s="292">
        <f>SUM(AE57,AZ57,BU57)</f>
        <v>766</v>
      </c>
      <c r="K57" s="292">
        <f>SUM(AF57,BA57,BV57)</f>
        <v>0</v>
      </c>
      <c r="L57" s="292">
        <f>SUM(AG57,BB57,BW57)</f>
        <v>2777</v>
      </c>
      <c r="M57" s="292">
        <f>SUM(AH57,BC57,BX57)</f>
        <v>0</v>
      </c>
      <c r="N57" s="292">
        <f>SUM(AI57,BD57,BY57)</f>
        <v>1319</v>
      </c>
      <c r="O57" s="292">
        <f>SUM(AJ57,BE57,BZ57)</f>
        <v>0</v>
      </c>
      <c r="P57" s="292">
        <f>SUM(AK57,BF57,CA57)</f>
        <v>0</v>
      </c>
      <c r="Q57" s="292">
        <f>SUM(AL57,BG57,CB57)</f>
        <v>0</v>
      </c>
      <c r="R57" s="292">
        <f>SUM(AM57,BH57,CC57)</f>
        <v>0</v>
      </c>
      <c r="S57" s="292">
        <f>SUM(AN57,BI57,CD57)</f>
        <v>0</v>
      </c>
      <c r="T57" s="292">
        <f>SUM(AO57,BJ57,CE57)</f>
        <v>4122</v>
      </c>
      <c r="U57" s="292">
        <f>SUM(AP57,BK57,CF57)</f>
        <v>0</v>
      </c>
      <c r="V57" s="292">
        <f>SUM(AQ57,BL57,CG57)</f>
        <v>0</v>
      </c>
      <c r="W57" s="292">
        <f>SUM(AR57,BM57,CH57)</f>
        <v>51</v>
      </c>
      <c r="X57" s="292">
        <f>SUM(AS57,BN57,CI57)</f>
        <v>1360</v>
      </c>
      <c r="Y57" s="292">
        <f>SUM(Z57:AS57)</f>
        <v>1426</v>
      </c>
      <c r="Z57" s="292">
        <v>0</v>
      </c>
      <c r="AA57" s="292">
        <v>0</v>
      </c>
      <c r="AB57" s="292">
        <v>0</v>
      </c>
      <c r="AC57" s="292">
        <v>518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5">
        <v>0</v>
      </c>
      <c r="AJ57" s="295" t="s">
        <v>888</v>
      </c>
      <c r="AK57" s="295" t="s">
        <v>888</v>
      </c>
      <c r="AL57" s="295" t="s">
        <v>888</v>
      </c>
      <c r="AM57" s="295" t="s">
        <v>888</v>
      </c>
      <c r="AN57" s="295" t="s">
        <v>888</v>
      </c>
      <c r="AO57" s="295" t="s">
        <v>888</v>
      </c>
      <c r="AP57" s="295" t="s">
        <v>888</v>
      </c>
      <c r="AQ57" s="295" t="s">
        <v>888</v>
      </c>
      <c r="AR57" s="292">
        <v>51</v>
      </c>
      <c r="AS57" s="292">
        <v>857</v>
      </c>
      <c r="AT57" s="292">
        <f>施設資源化量内訳!D57</f>
        <v>17392</v>
      </c>
      <c r="AU57" s="292">
        <f>施設資源化量内訳!E57</f>
        <v>5713</v>
      </c>
      <c r="AV57" s="292">
        <f>施設資源化量内訳!F57</f>
        <v>0</v>
      </c>
      <c r="AW57" s="292">
        <f>施設資源化量内訳!G57</f>
        <v>0</v>
      </c>
      <c r="AX57" s="292">
        <f>施設資源化量内訳!H57</f>
        <v>982</v>
      </c>
      <c r="AY57" s="292">
        <f>施設資源化量内訳!I57</f>
        <v>1555</v>
      </c>
      <c r="AZ57" s="292">
        <f>施設資源化量内訳!J57</f>
        <v>766</v>
      </c>
      <c r="BA57" s="292">
        <f>施設資源化量内訳!K57</f>
        <v>0</v>
      </c>
      <c r="BB57" s="292">
        <f>施設資源化量内訳!L57</f>
        <v>2777</v>
      </c>
      <c r="BC57" s="292">
        <f>施設資源化量内訳!M57</f>
        <v>0</v>
      </c>
      <c r="BD57" s="292">
        <f>施設資源化量内訳!N57</f>
        <v>974</v>
      </c>
      <c r="BE57" s="292">
        <f>施設資源化量内訳!O57</f>
        <v>0</v>
      </c>
      <c r="BF57" s="292">
        <f>施設資源化量内訳!P57</f>
        <v>0</v>
      </c>
      <c r="BG57" s="292">
        <f>施設資源化量内訳!Q57</f>
        <v>0</v>
      </c>
      <c r="BH57" s="292">
        <f>施設資源化量内訳!R57</f>
        <v>0</v>
      </c>
      <c r="BI57" s="292">
        <f>施設資源化量内訳!S57</f>
        <v>0</v>
      </c>
      <c r="BJ57" s="292">
        <f>施設資源化量内訳!T57</f>
        <v>4122</v>
      </c>
      <c r="BK57" s="292">
        <f>施設資源化量内訳!U57</f>
        <v>0</v>
      </c>
      <c r="BL57" s="292">
        <f>施設資源化量内訳!V57</f>
        <v>0</v>
      </c>
      <c r="BM57" s="292">
        <f>施設資源化量内訳!W57</f>
        <v>0</v>
      </c>
      <c r="BN57" s="292">
        <f>施設資源化量内訳!X57</f>
        <v>503</v>
      </c>
      <c r="BO57" s="292">
        <f>SUM(BP57:CI57)</f>
        <v>2769</v>
      </c>
      <c r="BP57" s="292">
        <v>2424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345</v>
      </c>
      <c r="BZ57" s="295" t="s">
        <v>888</v>
      </c>
      <c r="CA57" s="295" t="s">
        <v>888</v>
      </c>
      <c r="CB57" s="295" t="s">
        <v>888</v>
      </c>
      <c r="CC57" s="295" t="s">
        <v>888</v>
      </c>
      <c r="CD57" s="295" t="s">
        <v>888</v>
      </c>
      <c r="CE57" s="295" t="s">
        <v>888</v>
      </c>
      <c r="CF57" s="295" t="s">
        <v>888</v>
      </c>
      <c r="CG57" s="295" t="s">
        <v>888</v>
      </c>
      <c r="CH57" s="292">
        <v>0</v>
      </c>
      <c r="CI57" s="292">
        <v>0</v>
      </c>
      <c r="CJ57" s="293" t="s">
        <v>762</v>
      </c>
    </row>
    <row r="58" spans="1:88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SUM(Y58,AT58,BO58)</f>
        <v>3595</v>
      </c>
      <c r="E58" s="292">
        <f>SUM(Z58,AU58,BP58)</f>
        <v>1456</v>
      </c>
      <c r="F58" s="292">
        <f>SUM(AA58,AV58,BQ58)</f>
        <v>10</v>
      </c>
      <c r="G58" s="292">
        <f>SUM(AB58,AW58,BR58)</f>
        <v>0</v>
      </c>
      <c r="H58" s="292">
        <f>SUM(AC58,AX58,BS58)</f>
        <v>417</v>
      </c>
      <c r="I58" s="292">
        <f>SUM(AD58,AY58,BT58)</f>
        <v>223</v>
      </c>
      <c r="J58" s="292">
        <f>SUM(AE58,AZ58,BU58)</f>
        <v>118</v>
      </c>
      <c r="K58" s="292">
        <f>SUM(AF58,BA58,BV58)</f>
        <v>0</v>
      </c>
      <c r="L58" s="292">
        <f>SUM(AG58,BB58,BW58)</f>
        <v>386</v>
      </c>
      <c r="M58" s="292">
        <f>SUM(AH58,BC58,BX58)</f>
        <v>4</v>
      </c>
      <c r="N58" s="292">
        <f>SUM(AI58,BD58,BY58)</f>
        <v>237</v>
      </c>
      <c r="O58" s="292">
        <f>SUM(AJ58,BE58,BZ58)</f>
        <v>0</v>
      </c>
      <c r="P58" s="292">
        <f>SUM(AK58,BF58,CA58)</f>
        <v>0</v>
      </c>
      <c r="Q58" s="292">
        <f>SUM(AL58,BG58,CB58)</f>
        <v>0</v>
      </c>
      <c r="R58" s="292">
        <f>SUM(AM58,BH58,CC58)</f>
        <v>0</v>
      </c>
      <c r="S58" s="292">
        <f>SUM(AN58,BI58,CD58)</f>
        <v>0</v>
      </c>
      <c r="T58" s="292">
        <f>SUM(AO58,BJ58,CE58)</f>
        <v>673</v>
      </c>
      <c r="U58" s="292">
        <f>SUM(AP58,BK58,CF58)</f>
        <v>0</v>
      </c>
      <c r="V58" s="292">
        <f>SUM(AQ58,BL58,CG58)</f>
        <v>0</v>
      </c>
      <c r="W58" s="292">
        <f>SUM(AR58,BM58,CH58)</f>
        <v>0</v>
      </c>
      <c r="X58" s="292">
        <f>SUM(AS58,BN58,CI58)</f>
        <v>71</v>
      </c>
      <c r="Y58" s="292">
        <f>SUM(Z58:AS58)</f>
        <v>927</v>
      </c>
      <c r="Z58" s="292">
        <v>686</v>
      </c>
      <c r="AA58" s="292">
        <v>10</v>
      </c>
      <c r="AB58" s="292">
        <v>0</v>
      </c>
      <c r="AC58" s="292">
        <v>0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5">
        <v>231</v>
      </c>
      <c r="AJ58" s="295" t="s">
        <v>888</v>
      </c>
      <c r="AK58" s="295" t="s">
        <v>888</v>
      </c>
      <c r="AL58" s="295" t="s">
        <v>888</v>
      </c>
      <c r="AM58" s="295" t="s">
        <v>888</v>
      </c>
      <c r="AN58" s="295" t="s">
        <v>888</v>
      </c>
      <c r="AO58" s="295" t="s">
        <v>888</v>
      </c>
      <c r="AP58" s="295" t="s">
        <v>888</v>
      </c>
      <c r="AQ58" s="295" t="s">
        <v>888</v>
      </c>
      <c r="AR58" s="292">
        <v>0</v>
      </c>
      <c r="AS58" s="292">
        <v>0</v>
      </c>
      <c r="AT58" s="292">
        <f>施設資源化量内訳!D58</f>
        <v>2461</v>
      </c>
      <c r="AU58" s="292">
        <f>施設資源化量内訳!E58</f>
        <v>563</v>
      </c>
      <c r="AV58" s="292">
        <f>施設資源化量内訳!F58</f>
        <v>0</v>
      </c>
      <c r="AW58" s="292">
        <f>施設資源化量内訳!G58</f>
        <v>0</v>
      </c>
      <c r="AX58" s="292">
        <f>施設資源化量内訳!H58</f>
        <v>417</v>
      </c>
      <c r="AY58" s="292">
        <f>施設資源化量内訳!I58</f>
        <v>223</v>
      </c>
      <c r="AZ58" s="292">
        <f>施設資源化量内訳!J58</f>
        <v>118</v>
      </c>
      <c r="BA58" s="292">
        <f>施設資源化量内訳!K58</f>
        <v>0</v>
      </c>
      <c r="BB58" s="292">
        <f>施設資源化量内訳!L58</f>
        <v>386</v>
      </c>
      <c r="BC58" s="292">
        <f>施設資源化量内訳!M58</f>
        <v>4</v>
      </c>
      <c r="BD58" s="292">
        <f>施設資源化量内訳!N58</f>
        <v>6</v>
      </c>
      <c r="BE58" s="292">
        <f>施設資源化量内訳!O58</f>
        <v>0</v>
      </c>
      <c r="BF58" s="292">
        <f>施設資源化量内訳!P58</f>
        <v>0</v>
      </c>
      <c r="BG58" s="292">
        <f>施設資源化量内訳!Q58</f>
        <v>0</v>
      </c>
      <c r="BH58" s="292">
        <f>施設資源化量内訳!R58</f>
        <v>0</v>
      </c>
      <c r="BI58" s="292">
        <f>施設資源化量内訳!S58</f>
        <v>0</v>
      </c>
      <c r="BJ58" s="292">
        <f>施設資源化量内訳!T58</f>
        <v>673</v>
      </c>
      <c r="BK58" s="292">
        <f>施設資源化量内訳!U58</f>
        <v>0</v>
      </c>
      <c r="BL58" s="292">
        <f>施設資源化量内訳!V58</f>
        <v>0</v>
      </c>
      <c r="BM58" s="292">
        <f>施設資源化量内訳!W58</f>
        <v>0</v>
      </c>
      <c r="BN58" s="292">
        <f>施設資源化量内訳!X58</f>
        <v>71</v>
      </c>
      <c r="BO58" s="292">
        <f>SUM(BP58:CI58)</f>
        <v>207</v>
      </c>
      <c r="BP58" s="292">
        <v>207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5" t="s">
        <v>888</v>
      </c>
      <c r="CA58" s="295" t="s">
        <v>888</v>
      </c>
      <c r="CB58" s="295" t="s">
        <v>888</v>
      </c>
      <c r="CC58" s="295" t="s">
        <v>888</v>
      </c>
      <c r="CD58" s="295" t="s">
        <v>888</v>
      </c>
      <c r="CE58" s="295" t="s">
        <v>888</v>
      </c>
      <c r="CF58" s="295" t="s">
        <v>888</v>
      </c>
      <c r="CG58" s="295" t="s">
        <v>888</v>
      </c>
      <c r="CH58" s="292">
        <v>0</v>
      </c>
      <c r="CI58" s="292">
        <v>0</v>
      </c>
      <c r="CJ58" s="293" t="s">
        <v>762</v>
      </c>
    </row>
    <row r="59" spans="1:88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SUM(Y59,AT59,BO59)</f>
        <v>1625</v>
      </c>
      <c r="E59" s="292">
        <f>SUM(Z59,AU59,BP59)</f>
        <v>746</v>
      </c>
      <c r="F59" s="292">
        <f>SUM(AA59,AV59,BQ59)</f>
        <v>2</v>
      </c>
      <c r="G59" s="292">
        <f>SUM(AB59,AW59,BR59)</f>
        <v>0</v>
      </c>
      <c r="H59" s="292">
        <f>SUM(AC59,AX59,BS59)</f>
        <v>193</v>
      </c>
      <c r="I59" s="292">
        <f>SUM(AD59,AY59,BT59)</f>
        <v>83</v>
      </c>
      <c r="J59" s="292">
        <f>SUM(AE59,AZ59,BU59)</f>
        <v>28</v>
      </c>
      <c r="K59" s="292">
        <f>SUM(AF59,BA59,BV59)</f>
        <v>0</v>
      </c>
      <c r="L59" s="292">
        <f>SUM(AG59,BB59,BW59)</f>
        <v>0</v>
      </c>
      <c r="M59" s="292">
        <f>SUM(AH59,BC59,BX59)</f>
        <v>0</v>
      </c>
      <c r="N59" s="292">
        <f>SUM(AI59,BD59,BY59)</f>
        <v>72</v>
      </c>
      <c r="O59" s="292">
        <f>SUM(AJ59,BE59,BZ59)</f>
        <v>0</v>
      </c>
      <c r="P59" s="292">
        <f>SUM(AK59,BF59,CA59)</f>
        <v>0</v>
      </c>
      <c r="Q59" s="292">
        <f>SUM(AL59,BG59,CB59)</f>
        <v>476</v>
      </c>
      <c r="R59" s="292">
        <f>SUM(AM59,BH59,CC59)</f>
        <v>0</v>
      </c>
      <c r="S59" s="292">
        <f>SUM(AN59,BI59,CD59)</f>
        <v>0</v>
      </c>
      <c r="T59" s="292">
        <f>SUM(AO59,BJ59,CE59)</f>
        <v>0</v>
      </c>
      <c r="U59" s="292">
        <f>SUM(AP59,BK59,CF59)</f>
        <v>0</v>
      </c>
      <c r="V59" s="292">
        <f>SUM(AQ59,BL59,CG59)</f>
        <v>0</v>
      </c>
      <c r="W59" s="292">
        <f>SUM(AR59,BM59,CH59)</f>
        <v>0</v>
      </c>
      <c r="X59" s="292">
        <f>SUM(AS59,BN59,CI59)</f>
        <v>25</v>
      </c>
      <c r="Y59" s="292">
        <f>SUM(Z59:AS59)</f>
        <v>0</v>
      </c>
      <c r="Z59" s="292">
        <v>0</v>
      </c>
      <c r="AA59" s="292">
        <v>0</v>
      </c>
      <c r="AB59" s="292">
        <v>0</v>
      </c>
      <c r="AC59" s="292">
        <v>0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5">
        <v>0</v>
      </c>
      <c r="AJ59" s="295" t="s">
        <v>888</v>
      </c>
      <c r="AK59" s="295" t="s">
        <v>888</v>
      </c>
      <c r="AL59" s="295" t="s">
        <v>888</v>
      </c>
      <c r="AM59" s="295" t="s">
        <v>888</v>
      </c>
      <c r="AN59" s="295" t="s">
        <v>888</v>
      </c>
      <c r="AO59" s="295" t="s">
        <v>888</v>
      </c>
      <c r="AP59" s="295" t="s">
        <v>888</v>
      </c>
      <c r="AQ59" s="295" t="s">
        <v>888</v>
      </c>
      <c r="AR59" s="292">
        <v>0</v>
      </c>
      <c r="AS59" s="292">
        <v>0</v>
      </c>
      <c r="AT59" s="292">
        <f>施設資源化量内訳!D59</f>
        <v>1231</v>
      </c>
      <c r="AU59" s="292">
        <f>施設資源化量内訳!E59</f>
        <v>369</v>
      </c>
      <c r="AV59" s="292">
        <f>施設資源化量内訳!F59</f>
        <v>1</v>
      </c>
      <c r="AW59" s="292">
        <f>施設資源化量内訳!G59</f>
        <v>0</v>
      </c>
      <c r="AX59" s="292">
        <f>施設資源化量内訳!H59</f>
        <v>181</v>
      </c>
      <c r="AY59" s="292">
        <f>施設資源化量内訳!I59</f>
        <v>79</v>
      </c>
      <c r="AZ59" s="292">
        <f>施設資源化量内訳!J59</f>
        <v>28</v>
      </c>
      <c r="BA59" s="292">
        <f>施設資源化量内訳!K59</f>
        <v>0</v>
      </c>
      <c r="BB59" s="292">
        <f>施設資源化量内訳!L59</f>
        <v>0</v>
      </c>
      <c r="BC59" s="292">
        <f>施設資源化量内訳!M59</f>
        <v>0</v>
      </c>
      <c r="BD59" s="292">
        <f>施設資源化量内訳!N59</f>
        <v>72</v>
      </c>
      <c r="BE59" s="292">
        <f>施設資源化量内訳!O59</f>
        <v>0</v>
      </c>
      <c r="BF59" s="292">
        <f>施設資源化量内訳!P59</f>
        <v>0</v>
      </c>
      <c r="BG59" s="292">
        <f>施設資源化量内訳!Q59</f>
        <v>476</v>
      </c>
      <c r="BH59" s="292">
        <f>施設資源化量内訳!R59</f>
        <v>0</v>
      </c>
      <c r="BI59" s="292">
        <f>施設資源化量内訳!S59</f>
        <v>0</v>
      </c>
      <c r="BJ59" s="292">
        <f>施設資源化量内訳!T59</f>
        <v>0</v>
      </c>
      <c r="BK59" s="292">
        <f>施設資源化量内訳!U59</f>
        <v>0</v>
      </c>
      <c r="BL59" s="292">
        <f>施設資源化量内訳!V59</f>
        <v>0</v>
      </c>
      <c r="BM59" s="292">
        <f>施設資源化量内訳!W59</f>
        <v>0</v>
      </c>
      <c r="BN59" s="292">
        <f>施設資源化量内訳!X59</f>
        <v>25</v>
      </c>
      <c r="BO59" s="292">
        <f>SUM(BP59:CI59)</f>
        <v>394</v>
      </c>
      <c r="BP59" s="292">
        <v>377</v>
      </c>
      <c r="BQ59" s="292">
        <v>1</v>
      </c>
      <c r="BR59" s="292">
        <v>0</v>
      </c>
      <c r="BS59" s="292">
        <v>12</v>
      </c>
      <c r="BT59" s="292">
        <v>4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5" t="s">
        <v>888</v>
      </c>
      <c r="CA59" s="295" t="s">
        <v>888</v>
      </c>
      <c r="CB59" s="295" t="s">
        <v>888</v>
      </c>
      <c r="CC59" s="295" t="s">
        <v>888</v>
      </c>
      <c r="CD59" s="295" t="s">
        <v>888</v>
      </c>
      <c r="CE59" s="295" t="s">
        <v>888</v>
      </c>
      <c r="CF59" s="295" t="s">
        <v>888</v>
      </c>
      <c r="CG59" s="295" t="s">
        <v>888</v>
      </c>
      <c r="CH59" s="292">
        <v>0</v>
      </c>
      <c r="CI59" s="292">
        <v>0</v>
      </c>
      <c r="CJ59" s="293" t="s">
        <v>762</v>
      </c>
    </row>
    <row r="60" spans="1:88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SUM(Y60,AT60,BO60)</f>
        <v>243</v>
      </c>
      <c r="E60" s="292">
        <f>SUM(Z60,AU60,BP60)</f>
        <v>97</v>
      </c>
      <c r="F60" s="292">
        <f>SUM(AA60,AV60,BQ60)</f>
        <v>0</v>
      </c>
      <c r="G60" s="292">
        <f>SUM(AB60,AW60,BR60)</f>
        <v>0</v>
      </c>
      <c r="H60" s="292">
        <f>SUM(AC60,AX60,BS60)</f>
        <v>21</v>
      </c>
      <c r="I60" s="292">
        <f>SUM(AD60,AY60,BT60)</f>
        <v>20</v>
      </c>
      <c r="J60" s="292">
        <f>SUM(AE60,AZ60,BU60)</f>
        <v>7</v>
      </c>
      <c r="K60" s="292">
        <f>SUM(AF60,BA60,BV60)</f>
        <v>0</v>
      </c>
      <c r="L60" s="292">
        <f>SUM(AG60,BB60,BW60)</f>
        <v>0</v>
      </c>
      <c r="M60" s="292">
        <f>SUM(AH60,BC60,BX60)</f>
        <v>19</v>
      </c>
      <c r="N60" s="292">
        <f>SUM(AI60,BD60,BY60)</f>
        <v>0</v>
      </c>
      <c r="O60" s="292">
        <f>SUM(AJ60,BE60,BZ60)</f>
        <v>0</v>
      </c>
      <c r="P60" s="292">
        <f>SUM(AK60,BF60,CA60)</f>
        <v>0</v>
      </c>
      <c r="Q60" s="292">
        <f>SUM(AL60,BG60,CB60)</f>
        <v>73</v>
      </c>
      <c r="R60" s="292">
        <f>SUM(AM60,BH60,CC60)</f>
        <v>0</v>
      </c>
      <c r="S60" s="292">
        <f>SUM(AN60,BI60,CD60)</f>
        <v>0</v>
      </c>
      <c r="T60" s="292">
        <f>SUM(AO60,BJ60,CE60)</f>
        <v>0</v>
      </c>
      <c r="U60" s="292">
        <f>SUM(AP60,BK60,CF60)</f>
        <v>0</v>
      </c>
      <c r="V60" s="292">
        <f>SUM(AQ60,BL60,CG60)</f>
        <v>0</v>
      </c>
      <c r="W60" s="292">
        <f>SUM(AR60,BM60,CH60)</f>
        <v>0</v>
      </c>
      <c r="X60" s="292">
        <f>SUM(AS60,BN60,CI60)</f>
        <v>6</v>
      </c>
      <c r="Y60" s="292">
        <f>SUM(Z60:AS60)</f>
        <v>0</v>
      </c>
      <c r="Z60" s="292">
        <v>0</v>
      </c>
      <c r="AA60" s="292">
        <v>0</v>
      </c>
      <c r="AB60" s="292">
        <v>0</v>
      </c>
      <c r="AC60" s="292">
        <v>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5">
        <v>0</v>
      </c>
      <c r="AJ60" s="295" t="s">
        <v>888</v>
      </c>
      <c r="AK60" s="295" t="s">
        <v>888</v>
      </c>
      <c r="AL60" s="295" t="s">
        <v>888</v>
      </c>
      <c r="AM60" s="295" t="s">
        <v>888</v>
      </c>
      <c r="AN60" s="295" t="s">
        <v>888</v>
      </c>
      <c r="AO60" s="295" t="s">
        <v>888</v>
      </c>
      <c r="AP60" s="295" t="s">
        <v>888</v>
      </c>
      <c r="AQ60" s="295" t="s">
        <v>888</v>
      </c>
      <c r="AR60" s="292">
        <v>0</v>
      </c>
      <c r="AS60" s="292">
        <v>0</v>
      </c>
      <c r="AT60" s="292">
        <f>施設資源化量内訳!D60</f>
        <v>242</v>
      </c>
      <c r="AU60" s="292">
        <f>施設資源化量内訳!E60</f>
        <v>96</v>
      </c>
      <c r="AV60" s="292">
        <f>施設資源化量内訳!F60</f>
        <v>0</v>
      </c>
      <c r="AW60" s="292">
        <f>施設資源化量内訳!G60</f>
        <v>0</v>
      </c>
      <c r="AX60" s="292">
        <f>施設資源化量内訳!H60</f>
        <v>21</v>
      </c>
      <c r="AY60" s="292">
        <f>施設資源化量内訳!I60</f>
        <v>20</v>
      </c>
      <c r="AZ60" s="292">
        <f>施設資源化量内訳!J60</f>
        <v>7</v>
      </c>
      <c r="BA60" s="292">
        <f>施設資源化量内訳!K60</f>
        <v>0</v>
      </c>
      <c r="BB60" s="292">
        <f>施設資源化量内訳!L60</f>
        <v>0</v>
      </c>
      <c r="BC60" s="292">
        <f>施設資源化量内訳!M60</f>
        <v>19</v>
      </c>
      <c r="BD60" s="292">
        <f>施設資源化量内訳!N60</f>
        <v>0</v>
      </c>
      <c r="BE60" s="292">
        <f>施設資源化量内訳!O60</f>
        <v>0</v>
      </c>
      <c r="BF60" s="292">
        <f>施設資源化量内訳!P60</f>
        <v>0</v>
      </c>
      <c r="BG60" s="292">
        <f>施設資源化量内訳!Q60</f>
        <v>73</v>
      </c>
      <c r="BH60" s="292">
        <f>施設資源化量内訳!R60</f>
        <v>0</v>
      </c>
      <c r="BI60" s="292">
        <f>施設資源化量内訳!S60</f>
        <v>0</v>
      </c>
      <c r="BJ60" s="292">
        <f>施設資源化量内訳!T60</f>
        <v>0</v>
      </c>
      <c r="BK60" s="292">
        <f>施設資源化量内訳!U60</f>
        <v>0</v>
      </c>
      <c r="BL60" s="292">
        <f>施設資源化量内訳!V60</f>
        <v>0</v>
      </c>
      <c r="BM60" s="292">
        <f>施設資源化量内訳!W60</f>
        <v>0</v>
      </c>
      <c r="BN60" s="292">
        <f>施設資源化量内訳!X60</f>
        <v>6</v>
      </c>
      <c r="BO60" s="292">
        <f>SUM(BP60:CI60)</f>
        <v>1</v>
      </c>
      <c r="BP60" s="292">
        <v>1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5" t="s">
        <v>888</v>
      </c>
      <c r="CA60" s="295" t="s">
        <v>888</v>
      </c>
      <c r="CB60" s="295" t="s">
        <v>888</v>
      </c>
      <c r="CC60" s="295" t="s">
        <v>888</v>
      </c>
      <c r="CD60" s="295" t="s">
        <v>888</v>
      </c>
      <c r="CE60" s="295" t="s">
        <v>888</v>
      </c>
      <c r="CF60" s="295" t="s">
        <v>888</v>
      </c>
      <c r="CG60" s="295" t="s">
        <v>888</v>
      </c>
      <c r="CH60" s="292">
        <v>0</v>
      </c>
      <c r="CI60" s="292">
        <v>0</v>
      </c>
      <c r="CJ60" s="293" t="s">
        <v>762</v>
      </c>
    </row>
    <row r="61" spans="1:88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SUM(Y61,AT61,BO61)</f>
        <v>582</v>
      </c>
      <c r="E61" s="292">
        <f>SUM(Z61,AU61,BP61)</f>
        <v>228</v>
      </c>
      <c r="F61" s="292">
        <f>SUM(AA61,AV61,BQ61)</f>
        <v>1</v>
      </c>
      <c r="G61" s="292">
        <f>SUM(AB61,AW61,BR61)</f>
        <v>0</v>
      </c>
      <c r="H61" s="292">
        <f>SUM(AC61,AX61,BS61)</f>
        <v>66</v>
      </c>
      <c r="I61" s="292">
        <f>SUM(AD61,AY61,BT61)</f>
        <v>48</v>
      </c>
      <c r="J61" s="292">
        <f>SUM(AE61,AZ61,BU61)</f>
        <v>17</v>
      </c>
      <c r="K61" s="292">
        <f>SUM(AF61,BA61,BV61)</f>
        <v>0</v>
      </c>
      <c r="L61" s="292">
        <f>SUM(AG61,BB61,BW61)</f>
        <v>0</v>
      </c>
      <c r="M61" s="292">
        <f>SUM(AH61,BC61,BX61)</f>
        <v>0</v>
      </c>
      <c r="N61" s="292">
        <f>SUM(AI61,BD61,BY61)</f>
        <v>45</v>
      </c>
      <c r="O61" s="292">
        <f>SUM(AJ61,BE61,BZ61)</f>
        <v>0</v>
      </c>
      <c r="P61" s="292">
        <f>SUM(AK61,BF61,CA61)</f>
        <v>0</v>
      </c>
      <c r="Q61" s="292">
        <f>SUM(AL61,BG61,CB61)</f>
        <v>177</v>
      </c>
      <c r="R61" s="292">
        <f>SUM(AM61,BH61,CC61)</f>
        <v>0</v>
      </c>
      <c r="S61" s="292">
        <f>SUM(AN61,BI61,CD61)</f>
        <v>0</v>
      </c>
      <c r="T61" s="292">
        <f>SUM(AO61,BJ61,CE61)</f>
        <v>0</v>
      </c>
      <c r="U61" s="292">
        <f>SUM(AP61,BK61,CF61)</f>
        <v>0</v>
      </c>
      <c r="V61" s="292">
        <f>SUM(AQ61,BL61,CG61)</f>
        <v>0</v>
      </c>
      <c r="W61" s="292">
        <f>SUM(AR61,BM61,CH61)</f>
        <v>0</v>
      </c>
      <c r="X61" s="292">
        <f>SUM(AS61,BN61,CI61)</f>
        <v>0</v>
      </c>
      <c r="Y61" s="292">
        <f>SUM(Z61:AS61)</f>
        <v>0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5">
        <v>0</v>
      </c>
      <c r="AJ61" s="295" t="s">
        <v>888</v>
      </c>
      <c r="AK61" s="295" t="s">
        <v>888</v>
      </c>
      <c r="AL61" s="295" t="s">
        <v>888</v>
      </c>
      <c r="AM61" s="295" t="s">
        <v>888</v>
      </c>
      <c r="AN61" s="295" t="s">
        <v>888</v>
      </c>
      <c r="AO61" s="295" t="s">
        <v>888</v>
      </c>
      <c r="AP61" s="295" t="s">
        <v>888</v>
      </c>
      <c r="AQ61" s="295" t="s">
        <v>888</v>
      </c>
      <c r="AR61" s="292">
        <v>0</v>
      </c>
      <c r="AS61" s="292">
        <v>0</v>
      </c>
      <c r="AT61" s="292">
        <f>施設資源化量内訳!D61</f>
        <v>582</v>
      </c>
      <c r="AU61" s="292">
        <f>施設資源化量内訳!E61</f>
        <v>228</v>
      </c>
      <c r="AV61" s="292">
        <f>施設資源化量内訳!F61</f>
        <v>1</v>
      </c>
      <c r="AW61" s="292">
        <f>施設資源化量内訳!G61</f>
        <v>0</v>
      </c>
      <c r="AX61" s="292">
        <f>施設資源化量内訳!H61</f>
        <v>66</v>
      </c>
      <c r="AY61" s="292">
        <f>施設資源化量内訳!I61</f>
        <v>48</v>
      </c>
      <c r="AZ61" s="292">
        <f>施設資源化量内訳!J61</f>
        <v>17</v>
      </c>
      <c r="BA61" s="292">
        <f>施設資源化量内訳!K61</f>
        <v>0</v>
      </c>
      <c r="BB61" s="292">
        <f>施設資源化量内訳!L61</f>
        <v>0</v>
      </c>
      <c r="BC61" s="292">
        <f>施設資源化量内訳!M61</f>
        <v>0</v>
      </c>
      <c r="BD61" s="292">
        <f>施設資源化量内訳!N61</f>
        <v>45</v>
      </c>
      <c r="BE61" s="292">
        <f>施設資源化量内訳!O61</f>
        <v>0</v>
      </c>
      <c r="BF61" s="292">
        <f>施設資源化量内訳!P61</f>
        <v>0</v>
      </c>
      <c r="BG61" s="292">
        <f>施設資源化量内訳!Q61</f>
        <v>177</v>
      </c>
      <c r="BH61" s="292">
        <f>施設資源化量内訳!R61</f>
        <v>0</v>
      </c>
      <c r="BI61" s="292">
        <f>施設資源化量内訳!S61</f>
        <v>0</v>
      </c>
      <c r="BJ61" s="292">
        <f>施設資源化量内訳!T61</f>
        <v>0</v>
      </c>
      <c r="BK61" s="292">
        <f>施設資源化量内訳!U61</f>
        <v>0</v>
      </c>
      <c r="BL61" s="292">
        <f>施設資源化量内訳!V61</f>
        <v>0</v>
      </c>
      <c r="BM61" s="292">
        <f>施設資源化量内訳!W61</f>
        <v>0</v>
      </c>
      <c r="BN61" s="292">
        <f>施設資源化量内訳!X61</f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5" t="s">
        <v>888</v>
      </c>
      <c r="CA61" s="295" t="s">
        <v>888</v>
      </c>
      <c r="CB61" s="295" t="s">
        <v>888</v>
      </c>
      <c r="CC61" s="295" t="s">
        <v>888</v>
      </c>
      <c r="CD61" s="295" t="s">
        <v>888</v>
      </c>
      <c r="CE61" s="295" t="s">
        <v>888</v>
      </c>
      <c r="CF61" s="295" t="s">
        <v>888</v>
      </c>
      <c r="CG61" s="295" t="s">
        <v>888</v>
      </c>
      <c r="CH61" s="292">
        <v>0</v>
      </c>
      <c r="CI61" s="292">
        <v>0</v>
      </c>
      <c r="CJ61" s="293" t="s">
        <v>762</v>
      </c>
    </row>
    <row r="62" spans="1:88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SUM(Y62,AT62,BO62)</f>
        <v>369</v>
      </c>
      <c r="E62" s="292">
        <f>SUM(Z62,AU62,BP62)</f>
        <v>0</v>
      </c>
      <c r="F62" s="292">
        <f>SUM(AA62,AV62,BQ62)</f>
        <v>0</v>
      </c>
      <c r="G62" s="292">
        <f>SUM(AB62,AW62,BR62)</f>
        <v>0</v>
      </c>
      <c r="H62" s="292">
        <f>SUM(AC62,AX62,BS62)</f>
        <v>307</v>
      </c>
      <c r="I62" s="292">
        <f>SUM(AD62,AY62,BT62)</f>
        <v>0</v>
      </c>
      <c r="J62" s="292">
        <f>SUM(AE62,AZ62,BU62)</f>
        <v>44</v>
      </c>
      <c r="K62" s="292">
        <f>SUM(AF62,BA62,BV62)</f>
        <v>13</v>
      </c>
      <c r="L62" s="292">
        <f>SUM(AG62,BB62,BW62)</f>
        <v>0</v>
      </c>
      <c r="M62" s="292">
        <f>SUM(AH62,BC62,BX62)</f>
        <v>0</v>
      </c>
      <c r="N62" s="292">
        <f>SUM(AI62,BD62,BY62)</f>
        <v>0</v>
      </c>
      <c r="O62" s="292">
        <f>SUM(AJ62,BE62,BZ62)</f>
        <v>0</v>
      </c>
      <c r="P62" s="292">
        <f>SUM(AK62,BF62,CA62)</f>
        <v>0</v>
      </c>
      <c r="Q62" s="292">
        <f>SUM(AL62,BG62,CB62)</f>
        <v>0</v>
      </c>
      <c r="R62" s="292">
        <f>SUM(AM62,BH62,CC62)</f>
        <v>0</v>
      </c>
      <c r="S62" s="292">
        <f>SUM(AN62,BI62,CD62)</f>
        <v>0</v>
      </c>
      <c r="T62" s="292">
        <f>SUM(AO62,BJ62,CE62)</f>
        <v>0</v>
      </c>
      <c r="U62" s="292">
        <f>SUM(AP62,BK62,CF62)</f>
        <v>0</v>
      </c>
      <c r="V62" s="292">
        <f>SUM(AQ62,BL62,CG62)</f>
        <v>0</v>
      </c>
      <c r="W62" s="292">
        <f>SUM(AR62,BM62,CH62)</f>
        <v>0</v>
      </c>
      <c r="X62" s="292">
        <f>SUM(AS62,BN62,CI62)</f>
        <v>5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5">
        <v>0</v>
      </c>
      <c r="AJ62" s="295" t="s">
        <v>888</v>
      </c>
      <c r="AK62" s="295" t="s">
        <v>888</v>
      </c>
      <c r="AL62" s="295" t="s">
        <v>888</v>
      </c>
      <c r="AM62" s="295" t="s">
        <v>888</v>
      </c>
      <c r="AN62" s="295" t="s">
        <v>888</v>
      </c>
      <c r="AO62" s="295" t="s">
        <v>888</v>
      </c>
      <c r="AP62" s="295" t="s">
        <v>888</v>
      </c>
      <c r="AQ62" s="295" t="s">
        <v>888</v>
      </c>
      <c r="AR62" s="292">
        <v>0</v>
      </c>
      <c r="AS62" s="292">
        <v>0</v>
      </c>
      <c r="AT62" s="292">
        <f>施設資源化量内訳!D62</f>
        <v>369</v>
      </c>
      <c r="AU62" s="292">
        <f>施設資源化量内訳!E62</f>
        <v>0</v>
      </c>
      <c r="AV62" s="292">
        <f>施設資源化量内訳!F62</f>
        <v>0</v>
      </c>
      <c r="AW62" s="292">
        <f>施設資源化量内訳!G62</f>
        <v>0</v>
      </c>
      <c r="AX62" s="292">
        <f>施設資源化量内訳!H62</f>
        <v>307</v>
      </c>
      <c r="AY62" s="292">
        <f>施設資源化量内訳!I62</f>
        <v>0</v>
      </c>
      <c r="AZ62" s="292">
        <f>施設資源化量内訳!J62</f>
        <v>44</v>
      </c>
      <c r="BA62" s="292">
        <f>施設資源化量内訳!K62</f>
        <v>13</v>
      </c>
      <c r="BB62" s="292">
        <f>施設資源化量内訳!L62</f>
        <v>0</v>
      </c>
      <c r="BC62" s="292">
        <f>施設資源化量内訳!M62</f>
        <v>0</v>
      </c>
      <c r="BD62" s="292">
        <f>施設資源化量内訳!N62</f>
        <v>0</v>
      </c>
      <c r="BE62" s="292">
        <f>施設資源化量内訳!O62</f>
        <v>0</v>
      </c>
      <c r="BF62" s="292">
        <f>施設資源化量内訳!P62</f>
        <v>0</v>
      </c>
      <c r="BG62" s="292">
        <f>施設資源化量内訳!Q62</f>
        <v>0</v>
      </c>
      <c r="BH62" s="292">
        <f>施設資源化量内訳!R62</f>
        <v>0</v>
      </c>
      <c r="BI62" s="292">
        <f>施設資源化量内訳!S62</f>
        <v>0</v>
      </c>
      <c r="BJ62" s="292">
        <f>施設資源化量内訳!T62</f>
        <v>0</v>
      </c>
      <c r="BK62" s="292">
        <f>施設資源化量内訳!U62</f>
        <v>0</v>
      </c>
      <c r="BL62" s="292">
        <f>施設資源化量内訳!V62</f>
        <v>0</v>
      </c>
      <c r="BM62" s="292">
        <f>施設資源化量内訳!W62</f>
        <v>0</v>
      </c>
      <c r="BN62" s="292">
        <f>施設資源化量内訳!X62</f>
        <v>5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5" t="s">
        <v>888</v>
      </c>
      <c r="CA62" s="295" t="s">
        <v>888</v>
      </c>
      <c r="CB62" s="295" t="s">
        <v>888</v>
      </c>
      <c r="CC62" s="295" t="s">
        <v>888</v>
      </c>
      <c r="CD62" s="295" t="s">
        <v>888</v>
      </c>
      <c r="CE62" s="295" t="s">
        <v>888</v>
      </c>
      <c r="CF62" s="295" t="s">
        <v>888</v>
      </c>
      <c r="CG62" s="295" t="s">
        <v>888</v>
      </c>
      <c r="CH62" s="292">
        <v>0</v>
      </c>
      <c r="CI62" s="292">
        <v>0</v>
      </c>
      <c r="CJ62" s="293" t="s">
        <v>762</v>
      </c>
    </row>
    <row r="63" spans="1:88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SUM(Y63,AT63,BO63)</f>
        <v>0</v>
      </c>
      <c r="E63" s="292">
        <f>SUM(Z63,AU63,BP63)</f>
        <v>0</v>
      </c>
      <c r="F63" s="292">
        <f>SUM(AA63,AV63,BQ63)</f>
        <v>0</v>
      </c>
      <c r="G63" s="292">
        <f>SUM(AB63,AW63,BR63)</f>
        <v>0</v>
      </c>
      <c r="H63" s="292">
        <f>SUM(AC63,AX63,BS63)</f>
        <v>0</v>
      </c>
      <c r="I63" s="292">
        <f>SUM(AD63,AY63,BT63)</f>
        <v>0</v>
      </c>
      <c r="J63" s="292">
        <f>SUM(AE63,AZ63,BU63)</f>
        <v>0</v>
      </c>
      <c r="K63" s="292">
        <f>SUM(AF63,BA63,BV63)</f>
        <v>0</v>
      </c>
      <c r="L63" s="292">
        <f>SUM(AG63,BB63,BW63)</f>
        <v>0</v>
      </c>
      <c r="M63" s="292">
        <f>SUM(AH63,BC63,BX63)</f>
        <v>0</v>
      </c>
      <c r="N63" s="292">
        <f>SUM(AI63,BD63,BY63)</f>
        <v>0</v>
      </c>
      <c r="O63" s="292">
        <f>SUM(AJ63,BE63,BZ63)</f>
        <v>0</v>
      </c>
      <c r="P63" s="292">
        <f>SUM(AK63,BF63,CA63)</f>
        <v>0</v>
      </c>
      <c r="Q63" s="292">
        <f>SUM(AL63,BG63,CB63)</f>
        <v>0</v>
      </c>
      <c r="R63" s="292">
        <f>SUM(AM63,BH63,CC63)</f>
        <v>0</v>
      </c>
      <c r="S63" s="292">
        <f>SUM(AN63,BI63,CD63)</f>
        <v>0</v>
      </c>
      <c r="T63" s="292">
        <f>SUM(AO63,BJ63,CE63)</f>
        <v>0</v>
      </c>
      <c r="U63" s="292">
        <f>SUM(AP63,BK63,CF63)</f>
        <v>0</v>
      </c>
      <c r="V63" s="292">
        <f>SUM(AQ63,BL63,CG63)</f>
        <v>0</v>
      </c>
      <c r="W63" s="292">
        <f>SUM(AR63,BM63,CH63)</f>
        <v>0</v>
      </c>
      <c r="X63" s="292">
        <f>SUM(AS63,BN63,CI63)</f>
        <v>0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5">
        <v>0</v>
      </c>
      <c r="AJ63" s="295" t="s">
        <v>888</v>
      </c>
      <c r="AK63" s="295" t="s">
        <v>888</v>
      </c>
      <c r="AL63" s="295" t="s">
        <v>888</v>
      </c>
      <c r="AM63" s="295" t="s">
        <v>888</v>
      </c>
      <c r="AN63" s="295" t="s">
        <v>888</v>
      </c>
      <c r="AO63" s="295" t="s">
        <v>888</v>
      </c>
      <c r="AP63" s="295" t="s">
        <v>888</v>
      </c>
      <c r="AQ63" s="295" t="s">
        <v>888</v>
      </c>
      <c r="AR63" s="292">
        <v>0</v>
      </c>
      <c r="AS63" s="292">
        <v>0</v>
      </c>
      <c r="AT63" s="292">
        <f>施設資源化量内訳!D63</f>
        <v>0</v>
      </c>
      <c r="AU63" s="292">
        <f>施設資源化量内訳!E63</f>
        <v>0</v>
      </c>
      <c r="AV63" s="292">
        <f>施設資源化量内訳!F63</f>
        <v>0</v>
      </c>
      <c r="AW63" s="292">
        <f>施設資源化量内訳!G63</f>
        <v>0</v>
      </c>
      <c r="AX63" s="292">
        <f>施設資源化量内訳!H63</f>
        <v>0</v>
      </c>
      <c r="AY63" s="292">
        <f>施設資源化量内訳!I63</f>
        <v>0</v>
      </c>
      <c r="AZ63" s="292">
        <f>施設資源化量内訳!J63</f>
        <v>0</v>
      </c>
      <c r="BA63" s="292">
        <f>施設資源化量内訳!K63</f>
        <v>0</v>
      </c>
      <c r="BB63" s="292">
        <f>施設資源化量内訳!L63</f>
        <v>0</v>
      </c>
      <c r="BC63" s="292">
        <f>施設資源化量内訳!M63</f>
        <v>0</v>
      </c>
      <c r="BD63" s="292">
        <f>施設資源化量内訳!N63</f>
        <v>0</v>
      </c>
      <c r="BE63" s="292">
        <f>施設資源化量内訳!O63</f>
        <v>0</v>
      </c>
      <c r="BF63" s="292">
        <f>施設資源化量内訳!P63</f>
        <v>0</v>
      </c>
      <c r="BG63" s="292">
        <f>施設資源化量内訳!Q63</f>
        <v>0</v>
      </c>
      <c r="BH63" s="292">
        <f>施設資源化量内訳!R63</f>
        <v>0</v>
      </c>
      <c r="BI63" s="292">
        <f>施設資源化量内訳!S63</f>
        <v>0</v>
      </c>
      <c r="BJ63" s="292">
        <f>施設資源化量内訳!T63</f>
        <v>0</v>
      </c>
      <c r="BK63" s="292">
        <f>施設資源化量内訳!U63</f>
        <v>0</v>
      </c>
      <c r="BL63" s="292">
        <f>施設資源化量内訳!V63</f>
        <v>0</v>
      </c>
      <c r="BM63" s="292">
        <f>施設資源化量内訳!W63</f>
        <v>0</v>
      </c>
      <c r="BN63" s="292">
        <f>施設資源化量内訳!X63</f>
        <v>0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5" t="s">
        <v>888</v>
      </c>
      <c r="CA63" s="295" t="s">
        <v>888</v>
      </c>
      <c r="CB63" s="295" t="s">
        <v>888</v>
      </c>
      <c r="CC63" s="295" t="s">
        <v>888</v>
      </c>
      <c r="CD63" s="295" t="s">
        <v>888</v>
      </c>
      <c r="CE63" s="295" t="s">
        <v>888</v>
      </c>
      <c r="CF63" s="295" t="s">
        <v>888</v>
      </c>
      <c r="CG63" s="295" t="s">
        <v>888</v>
      </c>
      <c r="CH63" s="292">
        <v>0</v>
      </c>
      <c r="CI63" s="292">
        <v>0</v>
      </c>
      <c r="CJ63" s="293" t="s">
        <v>762</v>
      </c>
    </row>
    <row r="64" spans="1:88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SUM(Y64,AT64,BO64)</f>
        <v>39</v>
      </c>
      <c r="E64" s="292">
        <f>SUM(Z64,AU64,BP64)</f>
        <v>0</v>
      </c>
      <c r="F64" s="292">
        <f>SUM(AA64,AV64,BQ64)</f>
        <v>0</v>
      </c>
      <c r="G64" s="292">
        <f>SUM(AB64,AW64,BR64)</f>
        <v>0</v>
      </c>
      <c r="H64" s="292">
        <f>SUM(AC64,AX64,BS64)</f>
        <v>18</v>
      </c>
      <c r="I64" s="292">
        <f>SUM(AD64,AY64,BT64)</f>
        <v>0</v>
      </c>
      <c r="J64" s="292">
        <f>SUM(AE64,AZ64,BU64)</f>
        <v>21</v>
      </c>
      <c r="K64" s="292">
        <f>SUM(AF64,BA64,BV64)</f>
        <v>0</v>
      </c>
      <c r="L64" s="292">
        <f>SUM(AG64,BB64,BW64)</f>
        <v>0</v>
      </c>
      <c r="M64" s="292">
        <f>SUM(AH64,BC64,BX64)</f>
        <v>0</v>
      </c>
      <c r="N64" s="292">
        <f>SUM(AI64,BD64,BY64)</f>
        <v>0</v>
      </c>
      <c r="O64" s="292">
        <f>SUM(AJ64,BE64,BZ64)</f>
        <v>0</v>
      </c>
      <c r="P64" s="292">
        <f>SUM(AK64,BF64,CA64)</f>
        <v>0</v>
      </c>
      <c r="Q64" s="292">
        <f>SUM(AL64,BG64,CB64)</f>
        <v>0</v>
      </c>
      <c r="R64" s="292">
        <f>SUM(AM64,BH64,CC64)</f>
        <v>0</v>
      </c>
      <c r="S64" s="292">
        <f>SUM(AN64,BI64,CD64)</f>
        <v>0</v>
      </c>
      <c r="T64" s="292">
        <f>SUM(AO64,BJ64,CE64)</f>
        <v>0</v>
      </c>
      <c r="U64" s="292">
        <f>SUM(AP64,BK64,CF64)</f>
        <v>0</v>
      </c>
      <c r="V64" s="292">
        <f>SUM(AQ64,BL64,CG64)</f>
        <v>0</v>
      </c>
      <c r="W64" s="292">
        <f>SUM(AR64,BM64,CH64)</f>
        <v>0</v>
      </c>
      <c r="X64" s="292">
        <f>SUM(AS64,BN64,CI64)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5">
        <v>0</v>
      </c>
      <c r="AJ64" s="295" t="s">
        <v>888</v>
      </c>
      <c r="AK64" s="295" t="s">
        <v>888</v>
      </c>
      <c r="AL64" s="295" t="s">
        <v>888</v>
      </c>
      <c r="AM64" s="295" t="s">
        <v>888</v>
      </c>
      <c r="AN64" s="295" t="s">
        <v>888</v>
      </c>
      <c r="AO64" s="295" t="s">
        <v>888</v>
      </c>
      <c r="AP64" s="295" t="s">
        <v>888</v>
      </c>
      <c r="AQ64" s="295" t="s">
        <v>888</v>
      </c>
      <c r="AR64" s="292">
        <v>0</v>
      </c>
      <c r="AS64" s="292">
        <v>0</v>
      </c>
      <c r="AT64" s="292">
        <f>施設資源化量内訳!D64</f>
        <v>39</v>
      </c>
      <c r="AU64" s="292">
        <f>施設資源化量内訳!E64</f>
        <v>0</v>
      </c>
      <c r="AV64" s="292">
        <f>施設資源化量内訳!F64</f>
        <v>0</v>
      </c>
      <c r="AW64" s="292">
        <f>施設資源化量内訳!G64</f>
        <v>0</v>
      </c>
      <c r="AX64" s="292">
        <f>施設資源化量内訳!H64</f>
        <v>18</v>
      </c>
      <c r="AY64" s="292">
        <f>施設資源化量内訳!I64</f>
        <v>0</v>
      </c>
      <c r="AZ64" s="292">
        <f>施設資源化量内訳!J64</f>
        <v>21</v>
      </c>
      <c r="BA64" s="292">
        <f>施設資源化量内訳!K64</f>
        <v>0</v>
      </c>
      <c r="BB64" s="292">
        <f>施設資源化量内訳!L64</f>
        <v>0</v>
      </c>
      <c r="BC64" s="292">
        <f>施設資源化量内訳!M64</f>
        <v>0</v>
      </c>
      <c r="BD64" s="292">
        <f>施設資源化量内訳!N64</f>
        <v>0</v>
      </c>
      <c r="BE64" s="292">
        <f>施設資源化量内訳!O64</f>
        <v>0</v>
      </c>
      <c r="BF64" s="292">
        <f>施設資源化量内訳!P64</f>
        <v>0</v>
      </c>
      <c r="BG64" s="292">
        <f>施設資源化量内訳!Q64</f>
        <v>0</v>
      </c>
      <c r="BH64" s="292">
        <f>施設資源化量内訳!R64</f>
        <v>0</v>
      </c>
      <c r="BI64" s="292">
        <f>施設資源化量内訳!S64</f>
        <v>0</v>
      </c>
      <c r="BJ64" s="292">
        <f>施設資源化量内訳!T64</f>
        <v>0</v>
      </c>
      <c r="BK64" s="292">
        <f>施設資源化量内訳!U64</f>
        <v>0</v>
      </c>
      <c r="BL64" s="292">
        <f>施設資源化量内訳!V64</f>
        <v>0</v>
      </c>
      <c r="BM64" s="292">
        <f>施設資源化量内訳!W64</f>
        <v>0</v>
      </c>
      <c r="BN64" s="292">
        <f>施設資源化量内訳!X64</f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5" t="s">
        <v>888</v>
      </c>
      <c r="CA64" s="295" t="s">
        <v>888</v>
      </c>
      <c r="CB64" s="295" t="s">
        <v>888</v>
      </c>
      <c r="CC64" s="295" t="s">
        <v>888</v>
      </c>
      <c r="CD64" s="295" t="s">
        <v>888</v>
      </c>
      <c r="CE64" s="295" t="s">
        <v>888</v>
      </c>
      <c r="CF64" s="295" t="s">
        <v>888</v>
      </c>
      <c r="CG64" s="295" t="s">
        <v>888</v>
      </c>
      <c r="CH64" s="292">
        <v>0</v>
      </c>
      <c r="CI64" s="292">
        <v>0</v>
      </c>
      <c r="CJ64" s="293" t="s">
        <v>762</v>
      </c>
    </row>
    <row r="65" spans="1:88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SUM(Y65,AT65,BO65)</f>
        <v>44</v>
      </c>
      <c r="E65" s="292">
        <f>SUM(Z65,AU65,BP65)</f>
        <v>0</v>
      </c>
      <c r="F65" s="292">
        <f>SUM(AA65,AV65,BQ65)</f>
        <v>0</v>
      </c>
      <c r="G65" s="292">
        <f>SUM(AB65,AW65,BR65)</f>
        <v>0</v>
      </c>
      <c r="H65" s="292">
        <f>SUM(AC65,AX65,BS65)</f>
        <v>14</v>
      </c>
      <c r="I65" s="292">
        <f>SUM(AD65,AY65,BT65)</f>
        <v>10</v>
      </c>
      <c r="J65" s="292">
        <f>SUM(AE65,AZ65,BU65)</f>
        <v>13</v>
      </c>
      <c r="K65" s="292">
        <f>SUM(AF65,BA65,BV65)</f>
        <v>0</v>
      </c>
      <c r="L65" s="292">
        <f>SUM(AG65,BB65,BW65)</f>
        <v>0</v>
      </c>
      <c r="M65" s="292">
        <f>SUM(AH65,BC65,BX65)</f>
        <v>0</v>
      </c>
      <c r="N65" s="292">
        <f>SUM(AI65,BD65,BY65)</f>
        <v>0</v>
      </c>
      <c r="O65" s="292">
        <f>SUM(AJ65,BE65,BZ65)</f>
        <v>0</v>
      </c>
      <c r="P65" s="292">
        <f>SUM(AK65,BF65,CA65)</f>
        <v>0</v>
      </c>
      <c r="Q65" s="292">
        <f>SUM(AL65,BG65,CB65)</f>
        <v>0</v>
      </c>
      <c r="R65" s="292">
        <f>SUM(AM65,BH65,CC65)</f>
        <v>0</v>
      </c>
      <c r="S65" s="292">
        <f>SUM(AN65,BI65,CD65)</f>
        <v>0</v>
      </c>
      <c r="T65" s="292">
        <f>SUM(AO65,BJ65,CE65)</f>
        <v>0</v>
      </c>
      <c r="U65" s="292">
        <f>SUM(AP65,BK65,CF65)</f>
        <v>0</v>
      </c>
      <c r="V65" s="292">
        <f>SUM(AQ65,BL65,CG65)</f>
        <v>0</v>
      </c>
      <c r="W65" s="292">
        <f>SUM(AR65,BM65,CH65)</f>
        <v>0</v>
      </c>
      <c r="X65" s="292">
        <f>SUM(AS65,BN65,CI65)</f>
        <v>7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5">
        <v>0</v>
      </c>
      <c r="AJ65" s="295" t="s">
        <v>888</v>
      </c>
      <c r="AK65" s="295" t="s">
        <v>888</v>
      </c>
      <c r="AL65" s="295" t="s">
        <v>888</v>
      </c>
      <c r="AM65" s="295" t="s">
        <v>888</v>
      </c>
      <c r="AN65" s="295" t="s">
        <v>888</v>
      </c>
      <c r="AO65" s="295" t="s">
        <v>888</v>
      </c>
      <c r="AP65" s="295" t="s">
        <v>888</v>
      </c>
      <c r="AQ65" s="295" t="s">
        <v>888</v>
      </c>
      <c r="AR65" s="292">
        <v>0</v>
      </c>
      <c r="AS65" s="292">
        <v>0</v>
      </c>
      <c r="AT65" s="292">
        <f>施設資源化量内訳!D65</f>
        <v>44</v>
      </c>
      <c r="AU65" s="292">
        <f>施設資源化量内訳!E65</f>
        <v>0</v>
      </c>
      <c r="AV65" s="292">
        <f>施設資源化量内訳!F65</f>
        <v>0</v>
      </c>
      <c r="AW65" s="292">
        <f>施設資源化量内訳!G65</f>
        <v>0</v>
      </c>
      <c r="AX65" s="292">
        <f>施設資源化量内訳!H65</f>
        <v>14</v>
      </c>
      <c r="AY65" s="292">
        <f>施設資源化量内訳!I65</f>
        <v>10</v>
      </c>
      <c r="AZ65" s="292">
        <f>施設資源化量内訳!J65</f>
        <v>13</v>
      </c>
      <c r="BA65" s="292">
        <f>施設資源化量内訳!K65</f>
        <v>0</v>
      </c>
      <c r="BB65" s="292">
        <f>施設資源化量内訳!L65</f>
        <v>0</v>
      </c>
      <c r="BC65" s="292">
        <f>施設資源化量内訳!M65</f>
        <v>0</v>
      </c>
      <c r="BD65" s="292">
        <f>施設資源化量内訳!N65</f>
        <v>0</v>
      </c>
      <c r="BE65" s="292">
        <f>施設資源化量内訳!O65</f>
        <v>0</v>
      </c>
      <c r="BF65" s="292">
        <f>施設資源化量内訳!P65</f>
        <v>0</v>
      </c>
      <c r="BG65" s="292">
        <f>施設資源化量内訳!Q65</f>
        <v>0</v>
      </c>
      <c r="BH65" s="292">
        <f>施設資源化量内訳!R65</f>
        <v>0</v>
      </c>
      <c r="BI65" s="292">
        <f>施設資源化量内訳!S65</f>
        <v>0</v>
      </c>
      <c r="BJ65" s="292">
        <f>施設資源化量内訳!T65</f>
        <v>0</v>
      </c>
      <c r="BK65" s="292">
        <f>施設資源化量内訳!U65</f>
        <v>0</v>
      </c>
      <c r="BL65" s="292">
        <f>施設資源化量内訳!V65</f>
        <v>0</v>
      </c>
      <c r="BM65" s="292">
        <f>施設資源化量内訳!W65</f>
        <v>0</v>
      </c>
      <c r="BN65" s="292">
        <f>施設資源化量内訳!X65</f>
        <v>7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5" t="s">
        <v>888</v>
      </c>
      <c r="CA65" s="295" t="s">
        <v>888</v>
      </c>
      <c r="CB65" s="295" t="s">
        <v>888</v>
      </c>
      <c r="CC65" s="295" t="s">
        <v>888</v>
      </c>
      <c r="CD65" s="295" t="s">
        <v>888</v>
      </c>
      <c r="CE65" s="295" t="s">
        <v>888</v>
      </c>
      <c r="CF65" s="295" t="s">
        <v>888</v>
      </c>
      <c r="CG65" s="295" t="s">
        <v>888</v>
      </c>
      <c r="CH65" s="292">
        <v>0</v>
      </c>
      <c r="CI65" s="292">
        <v>0</v>
      </c>
      <c r="CJ65" s="293" t="s">
        <v>762</v>
      </c>
    </row>
    <row r="66" spans="1:88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SUM(Y66,AT66,BO66)</f>
        <v>178</v>
      </c>
      <c r="E66" s="292">
        <f>SUM(Z66,AU66,BP66)</f>
        <v>0</v>
      </c>
      <c r="F66" s="292">
        <f>SUM(AA66,AV66,BQ66)</f>
        <v>0</v>
      </c>
      <c r="G66" s="292">
        <f>SUM(AB66,AW66,BR66)</f>
        <v>0</v>
      </c>
      <c r="H66" s="292">
        <f>SUM(AC66,AX66,BS66)</f>
        <v>75</v>
      </c>
      <c r="I66" s="292">
        <f>SUM(AD66,AY66,BT66)</f>
        <v>25</v>
      </c>
      <c r="J66" s="292">
        <f>SUM(AE66,AZ66,BU66)</f>
        <v>5</v>
      </c>
      <c r="K66" s="292">
        <f>SUM(AF66,BA66,BV66)</f>
        <v>0</v>
      </c>
      <c r="L66" s="292">
        <f>SUM(AG66,BB66,BW66)</f>
        <v>0</v>
      </c>
      <c r="M66" s="292">
        <f>SUM(AH66,BC66,BX66)</f>
        <v>31</v>
      </c>
      <c r="N66" s="292">
        <f>SUM(AI66,BD66,BY66)</f>
        <v>0</v>
      </c>
      <c r="O66" s="292">
        <f>SUM(AJ66,BE66,BZ66)</f>
        <v>0</v>
      </c>
      <c r="P66" s="292">
        <f>SUM(AK66,BF66,CA66)</f>
        <v>0</v>
      </c>
      <c r="Q66" s="292">
        <f>SUM(AL66,BG66,CB66)</f>
        <v>0</v>
      </c>
      <c r="R66" s="292">
        <f>SUM(AM66,BH66,CC66)</f>
        <v>0</v>
      </c>
      <c r="S66" s="292">
        <f>SUM(AN66,BI66,CD66)</f>
        <v>0</v>
      </c>
      <c r="T66" s="292">
        <f>SUM(AO66,BJ66,CE66)</f>
        <v>0</v>
      </c>
      <c r="U66" s="292">
        <f>SUM(AP66,BK66,CF66)</f>
        <v>0</v>
      </c>
      <c r="V66" s="292">
        <f>SUM(AQ66,BL66,CG66)</f>
        <v>0</v>
      </c>
      <c r="W66" s="292">
        <f>SUM(AR66,BM66,CH66)</f>
        <v>0</v>
      </c>
      <c r="X66" s="292">
        <f>SUM(AS66,BN66,CI66)</f>
        <v>42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5">
        <v>0</v>
      </c>
      <c r="AJ66" s="295" t="s">
        <v>888</v>
      </c>
      <c r="AK66" s="295" t="s">
        <v>888</v>
      </c>
      <c r="AL66" s="295" t="s">
        <v>888</v>
      </c>
      <c r="AM66" s="295" t="s">
        <v>888</v>
      </c>
      <c r="AN66" s="295" t="s">
        <v>888</v>
      </c>
      <c r="AO66" s="295" t="s">
        <v>888</v>
      </c>
      <c r="AP66" s="295" t="s">
        <v>888</v>
      </c>
      <c r="AQ66" s="295" t="s">
        <v>888</v>
      </c>
      <c r="AR66" s="292">
        <v>0</v>
      </c>
      <c r="AS66" s="292">
        <v>0</v>
      </c>
      <c r="AT66" s="292">
        <f>施設資源化量内訳!D66</f>
        <v>178</v>
      </c>
      <c r="AU66" s="292">
        <f>施設資源化量内訳!E66</f>
        <v>0</v>
      </c>
      <c r="AV66" s="292">
        <f>施設資源化量内訳!F66</f>
        <v>0</v>
      </c>
      <c r="AW66" s="292">
        <f>施設資源化量内訳!G66</f>
        <v>0</v>
      </c>
      <c r="AX66" s="292">
        <f>施設資源化量内訳!H66</f>
        <v>75</v>
      </c>
      <c r="AY66" s="292">
        <f>施設資源化量内訳!I66</f>
        <v>25</v>
      </c>
      <c r="AZ66" s="292">
        <f>施設資源化量内訳!J66</f>
        <v>5</v>
      </c>
      <c r="BA66" s="292">
        <f>施設資源化量内訳!K66</f>
        <v>0</v>
      </c>
      <c r="BB66" s="292">
        <f>施設資源化量内訳!L66</f>
        <v>0</v>
      </c>
      <c r="BC66" s="292">
        <f>施設資源化量内訳!M66</f>
        <v>31</v>
      </c>
      <c r="BD66" s="292">
        <f>施設資源化量内訳!N66</f>
        <v>0</v>
      </c>
      <c r="BE66" s="292">
        <f>施設資源化量内訳!O66</f>
        <v>0</v>
      </c>
      <c r="BF66" s="292">
        <f>施設資源化量内訳!P66</f>
        <v>0</v>
      </c>
      <c r="BG66" s="292">
        <f>施設資源化量内訳!Q66</f>
        <v>0</v>
      </c>
      <c r="BH66" s="292">
        <f>施設資源化量内訳!R66</f>
        <v>0</v>
      </c>
      <c r="BI66" s="292">
        <f>施設資源化量内訳!S66</f>
        <v>0</v>
      </c>
      <c r="BJ66" s="292">
        <f>施設資源化量内訳!T66</f>
        <v>0</v>
      </c>
      <c r="BK66" s="292">
        <f>施設資源化量内訳!U66</f>
        <v>0</v>
      </c>
      <c r="BL66" s="292">
        <f>施設資源化量内訳!V66</f>
        <v>0</v>
      </c>
      <c r="BM66" s="292">
        <f>施設資源化量内訳!W66</f>
        <v>0</v>
      </c>
      <c r="BN66" s="292">
        <f>施設資源化量内訳!X66</f>
        <v>42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5" t="s">
        <v>888</v>
      </c>
      <c r="CA66" s="295" t="s">
        <v>888</v>
      </c>
      <c r="CB66" s="295" t="s">
        <v>888</v>
      </c>
      <c r="CC66" s="295" t="s">
        <v>888</v>
      </c>
      <c r="CD66" s="295" t="s">
        <v>888</v>
      </c>
      <c r="CE66" s="295" t="s">
        <v>888</v>
      </c>
      <c r="CF66" s="295" t="s">
        <v>888</v>
      </c>
      <c r="CG66" s="295" t="s">
        <v>888</v>
      </c>
      <c r="CH66" s="292">
        <v>0</v>
      </c>
      <c r="CI66" s="292">
        <v>0</v>
      </c>
      <c r="CJ66" s="293" t="s">
        <v>762</v>
      </c>
    </row>
    <row r="67" spans="1:88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SUM(Y67,AT67,BO67)</f>
        <v>0</v>
      </c>
      <c r="E67" s="292">
        <f>SUM(Z67,AU67,BP67)</f>
        <v>0</v>
      </c>
      <c r="F67" s="292">
        <f>SUM(AA67,AV67,BQ67)</f>
        <v>0</v>
      </c>
      <c r="G67" s="292">
        <f>SUM(AB67,AW67,BR67)</f>
        <v>0</v>
      </c>
      <c r="H67" s="292">
        <f>SUM(AC67,AX67,BS67)</f>
        <v>0</v>
      </c>
      <c r="I67" s="292">
        <f>SUM(AD67,AY67,BT67)</f>
        <v>0</v>
      </c>
      <c r="J67" s="292">
        <f>SUM(AE67,AZ67,BU67)</f>
        <v>0</v>
      </c>
      <c r="K67" s="292">
        <f>SUM(AF67,BA67,BV67)</f>
        <v>0</v>
      </c>
      <c r="L67" s="292">
        <f>SUM(AG67,BB67,BW67)</f>
        <v>0</v>
      </c>
      <c r="M67" s="292">
        <f>SUM(AH67,BC67,BX67)</f>
        <v>0</v>
      </c>
      <c r="N67" s="292">
        <f>SUM(AI67,BD67,BY67)</f>
        <v>0</v>
      </c>
      <c r="O67" s="292">
        <f>SUM(AJ67,BE67,BZ67)</f>
        <v>0</v>
      </c>
      <c r="P67" s="292">
        <f>SUM(AK67,BF67,CA67)</f>
        <v>0</v>
      </c>
      <c r="Q67" s="292">
        <f>SUM(AL67,BG67,CB67)</f>
        <v>0</v>
      </c>
      <c r="R67" s="292">
        <f>SUM(AM67,BH67,CC67)</f>
        <v>0</v>
      </c>
      <c r="S67" s="292">
        <f>SUM(AN67,BI67,CD67)</f>
        <v>0</v>
      </c>
      <c r="T67" s="292">
        <f>SUM(AO67,BJ67,CE67)</f>
        <v>0</v>
      </c>
      <c r="U67" s="292">
        <f>SUM(AP67,BK67,CF67)</f>
        <v>0</v>
      </c>
      <c r="V67" s="292">
        <f>SUM(AQ67,BL67,CG67)</f>
        <v>0</v>
      </c>
      <c r="W67" s="292">
        <f>SUM(AR67,BM67,CH67)</f>
        <v>0</v>
      </c>
      <c r="X67" s="292">
        <f>SUM(AS67,BN67,CI67)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5">
        <v>0</v>
      </c>
      <c r="AJ67" s="295" t="s">
        <v>888</v>
      </c>
      <c r="AK67" s="295" t="s">
        <v>888</v>
      </c>
      <c r="AL67" s="295" t="s">
        <v>888</v>
      </c>
      <c r="AM67" s="295" t="s">
        <v>888</v>
      </c>
      <c r="AN67" s="295" t="s">
        <v>888</v>
      </c>
      <c r="AO67" s="295" t="s">
        <v>888</v>
      </c>
      <c r="AP67" s="295" t="s">
        <v>888</v>
      </c>
      <c r="AQ67" s="295" t="s">
        <v>888</v>
      </c>
      <c r="AR67" s="292">
        <v>0</v>
      </c>
      <c r="AS67" s="292">
        <v>0</v>
      </c>
      <c r="AT67" s="292">
        <f>施設資源化量内訳!D67</f>
        <v>0</v>
      </c>
      <c r="AU67" s="292">
        <f>施設資源化量内訳!E67</f>
        <v>0</v>
      </c>
      <c r="AV67" s="292">
        <f>施設資源化量内訳!F67</f>
        <v>0</v>
      </c>
      <c r="AW67" s="292">
        <f>施設資源化量内訳!G67</f>
        <v>0</v>
      </c>
      <c r="AX67" s="292">
        <f>施設資源化量内訳!H67</f>
        <v>0</v>
      </c>
      <c r="AY67" s="292">
        <f>施設資源化量内訳!I67</f>
        <v>0</v>
      </c>
      <c r="AZ67" s="292">
        <f>施設資源化量内訳!J67</f>
        <v>0</v>
      </c>
      <c r="BA67" s="292">
        <f>施設資源化量内訳!K67</f>
        <v>0</v>
      </c>
      <c r="BB67" s="292">
        <f>施設資源化量内訳!L67</f>
        <v>0</v>
      </c>
      <c r="BC67" s="292">
        <f>施設資源化量内訳!M67</f>
        <v>0</v>
      </c>
      <c r="BD67" s="292">
        <f>施設資源化量内訳!N67</f>
        <v>0</v>
      </c>
      <c r="BE67" s="292">
        <f>施設資源化量内訳!O67</f>
        <v>0</v>
      </c>
      <c r="BF67" s="292">
        <f>施設資源化量内訳!P67</f>
        <v>0</v>
      </c>
      <c r="BG67" s="292">
        <f>施設資源化量内訳!Q67</f>
        <v>0</v>
      </c>
      <c r="BH67" s="292">
        <f>施設資源化量内訳!R67</f>
        <v>0</v>
      </c>
      <c r="BI67" s="292">
        <f>施設資源化量内訳!S67</f>
        <v>0</v>
      </c>
      <c r="BJ67" s="292">
        <f>施設資源化量内訳!T67</f>
        <v>0</v>
      </c>
      <c r="BK67" s="292">
        <f>施設資源化量内訳!U67</f>
        <v>0</v>
      </c>
      <c r="BL67" s="292">
        <f>施設資源化量内訳!V67</f>
        <v>0</v>
      </c>
      <c r="BM67" s="292">
        <f>施設資源化量内訳!W67</f>
        <v>0</v>
      </c>
      <c r="BN67" s="292">
        <f>施設資源化量内訳!X67</f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5" t="s">
        <v>888</v>
      </c>
      <c r="CA67" s="295" t="s">
        <v>888</v>
      </c>
      <c r="CB67" s="295" t="s">
        <v>888</v>
      </c>
      <c r="CC67" s="295" t="s">
        <v>888</v>
      </c>
      <c r="CD67" s="295" t="s">
        <v>888</v>
      </c>
      <c r="CE67" s="295" t="s">
        <v>888</v>
      </c>
      <c r="CF67" s="295" t="s">
        <v>888</v>
      </c>
      <c r="CG67" s="295" t="s">
        <v>888</v>
      </c>
      <c r="CH67" s="292">
        <v>0</v>
      </c>
      <c r="CI67" s="292">
        <v>0</v>
      </c>
      <c r="CJ67" s="293" t="s">
        <v>762</v>
      </c>
    </row>
    <row r="68" spans="1:88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SUM(Y68,AT68,BO68)</f>
        <v>671</v>
      </c>
      <c r="E68" s="292">
        <f>SUM(Z68,AU68,BP68)</f>
        <v>493</v>
      </c>
      <c r="F68" s="292">
        <f>SUM(AA68,AV68,BQ68)</f>
        <v>0</v>
      </c>
      <c r="G68" s="292">
        <f>SUM(AB68,AW68,BR68)</f>
        <v>0</v>
      </c>
      <c r="H68" s="292">
        <f>SUM(AC68,AX68,BS68)</f>
        <v>112</v>
      </c>
      <c r="I68" s="292">
        <f>SUM(AD68,AY68,BT68)</f>
        <v>0</v>
      </c>
      <c r="J68" s="292">
        <f>SUM(AE68,AZ68,BU68)</f>
        <v>23</v>
      </c>
      <c r="K68" s="292">
        <f>SUM(AF68,BA68,BV68)</f>
        <v>4</v>
      </c>
      <c r="L68" s="292">
        <f>SUM(AG68,BB68,BW68)</f>
        <v>0</v>
      </c>
      <c r="M68" s="292">
        <f>SUM(AH68,BC68,BX68)</f>
        <v>0</v>
      </c>
      <c r="N68" s="292">
        <f>SUM(AI68,BD68,BY68)</f>
        <v>9</v>
      </c>
      <c r="O68" s="292">
        <f>SUM(AJ68,BE68,BZ68)</f>
        <v>22</v>
      </c>
      <c r="P68" s="292">
        <f>SUM(AK68,BF68,CA68)</f>
        <v>0</v>
      </c>
      <c r="Q68" s="292">
        <f>SUM(AL68,BG68,CB68)</f>
        <v>0</v>
      </c>
      <c r="R68" s="292">
        <f>SUM(AM68,BH68,CC68)</f>
        <v>0</v>
      </c>
      <c r="S68" s="292">
        <f>SUM(AN68,BI68,CD68)</f>
        <v>0</v>
      </c>
      <c r="T68" s="292">
        <f>SUM(AO68,BJ68,CE68)</f>
        <v>0</v>
      </c>
      <c r="U68" s="292">
        <f>SUM(AP68,BK68,CF68)</f>
        <v>0</v>
      </c>
      <c r="V68" s="292">
        <f>SUM(AQ68,BL68,CG68)</f>
        <v>0</v>
      </c>
      <c r="W68" s="292">
        <f>SUM(AR68,BM68,CH68)</f>
        <v>0</v>
      </c>
      <c r="X68" s="292">
        <f>SUM(AS68,BN68,CI68)</f>
        <v>8</v>
      </c>
      <c r="Y68" s="292">
        <f>SUM(Z68:AS68)</f>
        <v>0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5">
        <v>0</v>
      </c>
      <c r="AJ68" s="295" t="s">
        <v>888</v>
      </c>
      <c r="AK68" s="295" t="s">
        <v>888</v>
      </c>
      <c r="AL68" s="295" t="s">
        <v>888</v>
      </c>
      <c r="AM68" s="295" t="s">
        <v>888</v>
      </c>
      <c r="AN68" s="295" t="s">
        <v>888</v>
      </c>
      <c r="AO68" s="295" t="s">
        <v>888</v>
      </c>
      <c r="AP68" s="295" t="s">
        <v>888</v>
      </c>
      <c r="AQ68" s="295" t="s">
        <v>888</v>
      </c>
      <c r="AR68" s="292">
        <v>0</v>
      </c>
      <c r="AS68" s="292">
        <v>0</v>
      </c>
      <c r="AT68" s="292">
        <f>施設資源化量内訳!D68</f>
        <v>671</v>
      </c>
      <c r="AU68" s="292">
        <f>施設資源化量内訳!E68</f>
        <v>493</v>
      </c>
      <c r="AV68" s="292">
        <f>施設資源化量内訳!F68</f>
        <v>0</v>
      </c>
      <c r="AW68" s="292">
        <f>施設資源化量内訳!G68</f>
        <v>0</v>
      </c>
      <c r="AX68" s="292">
        <f>施設資源化量内訳!H68</f>
        <v>112</v>
      </c>
      <c r="AY68" s="292">
        <f>施設資源化量内訳!I68</f>
        <v>0</v>
      </c>
      <c r="AZ68" s="292">
        <f>施設資源化量内訳!J68</f>
        <v>23</v>
      </c>
      <c r="BA68" s="292">
        <f>施設資源化量内訳!K68</f>
        <v>4</v>
      </c>
      <c r="BB68" s="292">
        <f>施設資源化量内訳!L68</f>
        <v>0</v>
      </c>
      <c r="BC68" s="292">
        <f>施設資源化量内訳!M68</f>
        <v>0</v>
      </c>
      <c r="BD68" s="292">
        <f>施設資源化量内訳!N68</f>
        <v>9</v>
      </c>
      <c r="BE68" s="292">
        <f>施設資源化量内訳!O68</f>
        <v>22</v>
      </c>
      <c r="BF68" s="292">
        <f>施設資源化量内訳!P68</f>
        <v>0</v>
      </c>
      <c r="BG68" s="292">
        <f>施設資源化量内訳!Q68</f>
        <v>0</v>
      </c>
      <c r="BH68" s="292">
        <f>施設資源化量内訳!R68</f>
        <v>0</v>
      </c>
      <c r="BI68" s="292">
        <f>施設資源化量内訳!S68</f>
        <v>0</v>
      </c>
      <c r="BJ68" s="292">
        <f>施設資源化量内訳!T68</f>
        <v>0</v>
      </c>
      <c r="BK68" s="292">
        <f>施設資源化量内訳!U68</f>
        <v>0</v>
      </c>
      <c r="BL68" s="292">
        <f>施設資源化量内訳!V68</f>
        <v>0</v>
      </c>
      <c r="BM68" s="292">
        <f>施設資源化量内訳!W68</f>
        <v>0</v>
      </c>
      <c r="BN68" s="292">
        <f>施設資源化量内訳!X68</f>
        <v>8</v>
      </c>
      <c r="BO68" s="292">
        <f>SUM(BP68:CI68)</f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5" t="s">
        <v>888</v>
      </c>
      <c r="CA68" s="295" t="s">
        <v>888</v>
      </c>
      <c r="CB68" s="295" t="s">
        <v>888</v>
      </c>
      <c r="CC68" s="295" t="s">
        <v>888</v>
      </c>
      <c r="CD68" s="295" t="s">
        <v>888</v>
      </c>
      <c r="CE68" s="295" t="s">
        <v>888</v>
      </c>
      <c r="CF68" s="295" t="s">
        <v>888</v>
      </c>
      <c r="CG68" s="295" t="s">
        <v>888</v>
      </c>
      <c r="CH68" s="292">
        <v>0</v>
      </c>
      <c r="CI68" s="292">
        <v>0</v>
      </c>
      <c r="CJ68" s="293" t="s">
        <v>762</v>
      </c>
    </row>
    <row r="69" spans="1:88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SUM(Y69,AT69,BO69)</f>
        <v>0</v>
      </c>
      <c r="E69" s="292">
        <f>SUM(Z69,AU69,BP69)</f>
        <v>0</v>
      </c>
      <c r="F69" s="292">
        <f>SUM(AA69,AV69,BQ69)</f>
        <v>0</v>
      </c>
      <c r="G69" s="292">
        <f>SUM(AB69,AW69,BR69)</f>
        <v>0</v>
      </c>
      <c r="H69" s="292">
        <f>SUM(AC69,AX69,BS69)</f>
        <v>0</v>
      </c>
      <c r="I69" s="292">
        <f>SUM(AD69,AY69,BT69)</f>
        <v>0</v>
      </c>
      <c r="J69" s="292">
        <f>SUM(AE69,AZ69,BU69)</f>
        <v>0</v>
      </c>
      <c r="K69" s="292">
        <f>SUM(AF69,BA69,BV69)</f>
        <v>0</v>
      </c>
      <c r="L69" s="292">
        <f>SUM(AG69,BB69,BW69)</f>
        <v>0</v>
      </c>
      <c r="M69" s="292">
        <f>SUM(AH69,BC69,BX69)</f>
        <v>0</v>
      </c>
      <c r="N69" s="292">
        <f>SUM(AI69,BD69,BY69)</f>
        <v>0</v>
      </c>
      <c r="O69" s="292">
        <f>SUM(AJ69,BE69,BZ69)</f>
        <v>0</v>
      </c>
      <c r="P69" s="292">
        <f>SUM(AK69,BF69,CA69)</f>
        <v>0</v>
      </c>
      <c r="Q69" s="292">
        <f>SUM(AL69,BG69,CB69)</f>
        <v>0</v>
      </c>
      <c r="R69" s="292">
        <f>SUM(AM69,BH69,CC69)</f>
        <v>0</v>
      </c>
      <c r="S69" s="292">
        <f>SUM(AN69,BI69,CD69)</f>
        <v>0</v>
      </c>
      <c r="T69" s="292">
        <f>SUM(AO69,BJ69,CE69)</f>
        <v>0</v>
      </c>
      <c r="U69" s="292">
        <f>SUM(AP69,BK69,CF69)</f>
        <v>0</v>
      </c>
      <c r="V69" s="292">
        <f>SUM(AQ69,BL69,CG69)</f>
        <v>0</v>
      </c>
      <c r="W69" s="292">
        <f>SUM(AR69,BM69,CH69)</f>
        <v>0</v>
      </c>
      <c r="X69" s="292">
        <f>SUM(AS69,BN69,CI69)</f>
        <v>0</v>
      </c>
      <c r="Y69" s="292">
        <f>SUM(Z69:AS69)</f>
        <v>0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5">
        <v>0</v>
      </c>
      <c r="AJ69" s="295" t="s">
        <v>888</v>
      </c>
      <c r="AK69" s="295" t="s">
        <v>888</v>
      </c>
      <c r="AL69" s="295" t="s">
        <v>888</v>
      </c>
      <c r="AM69" s="295" t="s">
        <v>888</v>
      </c>
      <c r="AN69" s="295" t="s">
        <v>888</v>
      </c>
      <c r="AO69" s="295" t="s">
        <v>888</v>
      </c>
      <c r="AP69" s="295" t="s">
        <v>888</v>
      </c>
      <c r="AQ69" s="295" t="s">
        <v>888</v>
      </c>
      <c r="AR69" s="292">
        <v>0</v>
      </c>
      <c r="AS69" s="292">
        <v>0</v>
      </c>
      <c r="AT69" s="292">
        <f>施設資源化量内訳!D69</f>
        <v>0</v>
      </c>
      <c r="AU69" s="292">
        <f>施設資源化量内訳!E69</f>
        <v>0</v>
      </c>
      <c r="AV69" s="292">
        <f>施設資源化量内訳!F69</f>
        <v>0</v>
      </c>
      <c r="AW69" s="292">
        <f>施設資源化量内訳!G69</f>
        <v>0</v>
      </c>
      <c r="AX69" s="292">
        <f>施設資源化量内訳!H69</f>
        <v>0</v>
      </c>
      <c r="AY69" s="292">
        <f>施設資源化量内訳!I69</f>
        <v>0</v>
      </c>
      <c r="AZ69" s="292">
        <f>施設資源化量内訳!J69</f>
        <v>0</v>
      </c>
      <c r="BA69" s="292">
        <f>施設資源化量内訳!K69</f>
        <v>0</v>
      </c>
      <c r="BB69" s="292">
        <f>施設資源化量内訳!L69</f>
        <v>0</v>
      </c>
      <c r="BC69" s="292">
        <f>施設資源化量内訳!M69</f>
        <v>0</v>
      </c>
      <c r="BD69" s="292">
        <f>施設資源化量内訳!N69</f>
        <v>0</v>
      </c>
      <c r="BE69" s="292">
        <f>施設資源化量内訳!O69</f>
        <v>0</v>
      </c>
      <c r="BF69" s="292">
        <f>施設資源化量内訳!P69</f>
        <v>0</v>
      </c>
      <c r="BG69" s="292">
        <f>施設資源化量内訳!Q69</f>
        <v>0</v>
      </c>
      <c r="BH69" s="292">
        <f>施設資源化量内訳!R69</f>
        <v>0</v>
      </c>
      <c r="BI69" s="292">
        <f>施設資源化量内訳!S69</f>
        <v>0</v>
      </c>
      <c r="BJ69" s="292">
        <f>施設資源化量内訳!T69</f>
        <v>0</v>
      </c>
      <c r="BK69" s="292">
        <f>施設資源化量内訳!U69</f>
        <v>0</v>
      </c>
      <c r="BL69" s="292">
        <f>施設資源化量内訳!V69</f>
        <v>0</v>
      </c>
      <c r="BM69" s="292">
        <f>施設資源化量内訳!W69</f>
        <v>0</v>
      </c>
      <c r="BN69" s="292">
        <f>施設資源化量内訳!X69</f>
        <v>0</v>
      </c>
      <c r="BO69" s="292">
        <f>SUM(BP69:CI69)</f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5" t="s">
        <v>888</v>
      </c>
      <c r="CA69" s="295" t="s">
        <v>888</v>
      </c>
      <c r="CB69" s="295" t="s">
        <v>888</v>
      </c>
      <c r="CC69" s="295" t="s">
        <v>888</v>
      </c>
      <c r="CD69" s="295" t="s">
        <v>888</v>
      </c>
      <c r="CE69" s="295" t="s">
        <v>888</v>
      </c>
      <c r="CF69" s="295" t="s">
        <v>888</v>
      </c>
      <c r="CG69" s="295" t="s">
        <v>888</v>
      </c>
      <c r="CH69" s="292">
        <v>0</v>
      </c>
      <c r="CI69" s="292">
        <v>0</v>
      </c>
      <c r="CJ69" s="293" t="s">
        <v>819</v>
      </c>
    </row>
    <row r="70" spans="1:88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SUM(Y70,AT70,BO70)</f>
        <v>421</v>
      </c>
      <c r="E70" s="292">
        <f>SUM(Z70,AU70,BP70)</f>
        <v>233</v>
      </c>
      <c r="F70" s="292">
        <f>SUM(AA70,AV70,BQ70)</f>
        <v>1</v>
      </c>
      <c r="G70" s="292">
        <f>SUM(AB70,AW70,BR70)</f>
        <v>1</v>
      </c>
      <c r="H70" s="292">
        <f>SUM(AC70,AX70,BS70)</f>
        <v>98</v>
      </c>
      <c r="I70" s="292">
        <f>SUM(AD70,AY70,BT70)</f>
        <v>41</v>
      </c>
      <c r="J70" s="292">
        <f>SUM(AE70,AZ70,BU70)</f>
        <v>27</v>
      </c>
      <c r="K70" s="292">
        <f>SUM(AF70,BA70,BV70)</f>
        <v>0</v>
      </c>
      <c r="L70" s="292">
        <f>SUM(AG70,BB70,BW70)</f>
        <v>1</v>
      </c>
      <c r="M70" s="292">
        <f>SUM(AH70,BC70,BX70)</f>
        <v>1</v>
      </c>
      <c r="N70" s="292">
        <f>SUM(AI70,BD70,BY70)</f>
        <v>0</v>
      </c>
      <c r="O70" s="292">
        <f>SUM(AJ70,BE70,BZ70)</f>
        <v>0</v>
      </c>
      <c r="P70" s="292">
        <f>SUM(AK70,BF70,CA70)</f>
        <v>0</v>
      </c>
      <c r="Q70" s="292">
        <f>SUM(AL70,BG70,CB70)</f>
        <v>0</v>
      </c>
      <c r="R70" s="292">
        <f>SUM(AM70,BH70,CC70)</f>
        <v>0</v>
      </c>
      <c r="S70" s="292">
        <f>SUM(AN70,BI70,CD70)</f>
        <v>0</v>
      </c>
      <c r="T70" s="292">
        <f>SUM(AO70,BJ70,CE70)</f>
        <v>0</v>
      </c>
      <c r="U70" s="292">
        <f>SUM(AP70,BK70,CF70)</f>
        <v>0</v>
      </c>
      <c r="V70" s="292">
        <f>SUM(AQ70,BL70,CG70)</f>
        <v>0</v>
      </c>
      <c r="W70" s="292">
        <f>SUM(AR70,BM70,CH70)</f>
        <v>0</v>
      </c>
      <c r="X70" s="292">
        <f>SUM(AS70,BN70,CI70)</f>
        <v>18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5">
        <v>0</v>
      </c>
      <c r="AJ70" s="295" t="s">
        <v>888</v>
      </c>
      <c r="AK70" s="295" t="s">
        <v>888</v>
      </c>
      <c r="AL70" s="295" t="s">
        <v>888</v>
      </c>
      <c r="AM70" s="295" t="s">
        <v>888</v>
      </c>
      <c r="AN70" s="295" t="s">
        <v>888</v>
      </c>
      <c r="AO70" s="295" t="s">
        <v>888</v>
      </c>
      <c r="AP70" s="295" t="s">
        <v>888</v>
      </c>
      <c r="AQ70" s="295" t="s">
        <v>888</v>
      </c>
      <c r="AR70" s="292">
        <v>0</v>
      </c>
      <c r="AS70" s="292">
        <v>0</v>
      </c>
      <c r="AT70" s="292">
        <f>施設資源化量内訳!D70</f>
        <v>420</v>
      </c>
      <c r="AU70" s="292">
        <f>施設資源化量内訳!E70</f>
        <v>233</v>
      </c>
      <c r="AV70" s="292">
        <f>施設資源化量内訳!F70</f>
        <v>0</v>
      </c>
      <c r="AW70" s="292">
        <f>施設資源化量内訳!G70</f>
        <v>1</v>
      </c>
      <c r="AX70" s="292">
        <f>施設資源化量内訳!H70</f>
        <v>98</v>
      </c>
      <c r="AY70" s="292">
        <f>施設資源化量内訳!I70</f>
        <v>41</v>
      </c>
      <c r="AZ70" s="292">
        <f>施設資源化量内訳!J70</f>
        <v>27</v>
      </c>
      <c r="BA70" s="292">
        <f>施設資源化量内訳!K70</f>
        <v>0</v>
      </c>
      <c r="BB70" s="292">
        <f>施設資源化量内訳!L70</f>
        <v>1</v>
      </c>
      <c r="BC70" s="292">
        <f>施設資源化量内訳!M70</f>
        <v>1</v>
      </c>
      <c r="BD70" s="292">
        <f>施設資源化量内訳!N70</f>
        <v>0</v>
      </c>
      <c r="BE70" s="292">
        <f>施設資源化量内訳!O70</f>
        <v>0</v>
      </c>
      <c r="BF70" s="292">
        <f>施設資源化量内訳!P70</f>
        <v>0</v>
      </c>
      <c r="BG70" s="292">
        <f>施設資源化量内訳!Q70</f>
        <v>0</v>
      </c>
      <c r="BH70" s="292">
        <f>施設資源化量内訳!R70</f>
        <v>0</v>
      </c>
      <c r="BI70" s="292">
        <f>施設資源化量内訳!S70</f>
        <v>0</v>
      </c>
      <c r="BJ70" s="292">
        <f>施設資源化量内訳!T70</f>
        <v>0</v>
      </c>
      <c r="BK70" s="292">
        <f>施設資源化量内訳!U70</f>
        <v>0</v>
      </c>
      <c r="BL70" s="292">
        <f>施設資源化量内訳!V70</f>
        <v>0</v>
      </c>
      <c r="BM70" s="292">
        <f>施設資源化量内訳!W70</f>
        <v>0</v>
      </c>
      <c r="BN70" s="292">
        <f>施設資源化量内訳!X70</f>
        <v>18</v>
      </c>
      <c r="BO70" s="292">
        <f>SUM(BP70:CI70)</f>
        <v>1</v>
      </c>
      <c r="BP70" s="292">
        <v>0</v>
      </c>
      <c r="BQ70" s="292">
        <v>1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5" t="s">
        <v>888</v>
      </c>
      <c r="CA70" s="295" t="s">
        <v>888</v>
      </c>
      <c r="CB70" s="295" t="s">
        <v>888</v>
      </c>
      <c r="CC70" s="295" t="s">
        <v>888</v>
      </c>
      <c r="CD70" s="295" t="s">
        <v>888</v>
      </c>
      <c r="CE70" s="295" t="s">
        <v>888</v>
      </c>
      <c r="CF70" s="295" t="s">
        <v>888</v>
      </c>
      <c r="CG70" s="295" t="s">
        <v>888</v>
      </c>
      <c r="CH70" s="292">
        <v>0</v>
      </c>
      <c r="CI70" s="292">
        <v>0</v>
      </c>
      <c r="CJ70" s="293" t="s">
        <v>762</v>
      </c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70">
    <sortCondition ref="A8:A70"/>
    <sortCondition ref="B8:B70"/>
    <sortCondition ref="C8:C7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69" man="1"/>
    <brk id="45" min="1" max="69" man="1"/>
    <brk id="66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東京都</v>
      </c>
      <c r="B7" s="303" t="str">
        <f>ごみ処理概要!B7</f>
        <v>13000</v>
      </c>
      <c r="C7" s="304" t="s">
        <v>3</v>
      </c>
      <c r="D7" s="306">
        <f t="shared" ref="D7:X7" si="0">SUM(Y7,AT7,BO7,CJ7,DE7,DZ7,EU7)</f>
        <v>342045</v>
      </c>
      <c r="E7" s="306">
        <f t="shared" si="0"/>
        <v>40081</v>
      </c>
      <c r="F7" s="306">
        <f t="shared" si="0"/>
        <v>97</v>
      </c>
      <c r="G7" s="306">
        <f t="shared" si="0"/>
        <v>28</v>
      </c>
      <c r="H7" s="306">
        <f t="shared" si="0"/>
        <v>54417</v>
      </c>
      <c r="I7" s="306">
        <f t="shared" si="0"/>
        <v>28810</v>
      </c>
      <c r="J7" s="306">
        <f t="shared" si="0"/>
        <v>11902</v>
      </c>
      <c r="K7" s="306">
        <f t="shared" si="0"/>
        <v>43</v>
      </c>
      <c r="L7" s="306">
        <f t="shared" si="0"/>
        <v>37384</v>
      </c>
      <c r="M7" s="306">
        <f t="shared" si="0"/>
        <v>1545</v>
      </c>
      <c r="N7" s="306">
        <f t="shared" si="0"/>
        <v>7832</v>
      </c>
      <c r="O7" s="306">
        <f t="shared" si="0"/>
        <v>1746</v>
      </c>
      <c r="P7" s="306">
        <f t="shared" si="0"/>
        <v>0</v>
      </c>
      <c r="Q7" s="306">
        <f t="shared" si="0"/>
        <v>7105</v>
      </c>
      <c r="R7" s="306">
        <f t="shared" si="0"/>
        <v>0</v>
      </c>
      <c r="S7" s="306">
        <f t="shared" si="0"/>
        <v>0</v>
      </c>
      <c r="T7" s="306">
        <f t="shared" si="0"/>
        <v>133010</v>
      </c>
      <c r="U7" s="306">
        <f t="shared" si="0"/>
        <v>0</v>
      </c>
      <c r="V7" s="306">
        <f t="shared" si="0"/>
        <v>0</v>
      </c>
      <c r="W7" s="306">
        <f t="shared" si="0"/>
        <v>1</v>
      </c>
      <c r="X7" s="306">
        <f t="shared" si="0"/>
        <v>18044</v>
      </c>
      <c r="Y7" s="306">
        <f>SUM(Z7:AS7)</f>
        <v>146424</v>
      </c>
      <c r="Z7" s="306">
        <f t="shared" ref="Z7:AI7" si="1">SUM(Z$8:Z$207)</f>
        <v>3</v>
      </c>
      <c r="AA7" s="306">
        <f t="shared" si="1"/>
        <v>0</v>
      </c>
      <c r="AB7" s="306">
        <f t="shared" si="1"/>
        <v>0</v>
      </c>
      <c r="AC7" s="306">
        <f t="shared" si="1"/>
        <v>5495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7105</v>
      </c>
      <c r="AM7" s="310" t="s">
        <v>739</v>
      </c>
      <c r="AN7" s="310" t="s">
        <v>739</v>
      </c>
      <c r="AO7" s="306">
        <f>SUM(AO$8:AO$207)</f>
        <v>133010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811</v>
      </c>
      <c r="AT7" s="306">
        <f>SUM(AU7:BN7)</f>
        <v>53793</v>
      </c>
      <c r="AU7" s="306">
        <f t="shared" ref="AU7:BD7" si="2">SUM(AU$8:AU$207)</f>
        <v>4386</v>
      </c>
      <c r="AV7" s="306">
        <f t="shared" si="2"/>
        <v>18</v>
      </c>
      <c r="AW7" s="306">
        <f t="shared" si="2"/>
        <v>0</v>
      </c>
      <c r="AX7" s="306">
        <f t="shared" si="2"/>
        <v>24559</v>
      </c>
      <c r="AY7" s="306">
        <f t="shared" si="2"/>
        <v>3552</v>
      </c>
      <c r="AZ7" s="306">
        <f t="shared" si="2"/>
        <v>1655</v>
      </c>
      <c r="BA7" s="306">
        <f t="shared" si="2"/>
        <v>10</v>
      </c>
      <c r="BB7" s="306">
        <f t="shared" si="2"/>
        <v>9564</v>
      </c>
      <c r="BC7" s="306">
        <f t="shared" si="2"/>
        <v>1350</v>
      </c>
      <c r="BD7" s="306">
        <f t="shared" si="2"/>
        <v>802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7897</v>
      </c>
      <c r="BO7" s="306">
        <f>SUM(BP7:CI7)</f>
        <v>3573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1724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1849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142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142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138113</v>
      </c>
      <c r="EV7" s="306">
        <f t="shared" ref="EV7:FG7" si="7">SUM(EV$8:EV$207)</f>
        <v>35692</v>
      </c>
      <c r="EW7" s="306">
        <f t="shared" si="7"/>
        <v>79</v>
      </c>
      <c r="EX7" s="306">
        <f t="shared" si="7"/>
        <v>28</v>
      </c>
      <c r="EY7" s="306">
        <f t="shared" si="7"/>
        <v>24363</v>
      </c>
      <c r="EZ7" s="306">
        <f t="shared" si="7"/>
        <v>25258</v>
      </c>
      <c r="FA7" s="306">
        <f t="shared" si="7"/>
        <v>10247</v>
      </c>
      <c r="FB7" s="306">
        <f t="shared" si="7"/>
        <v>33</v>
      </c>
      <c r="FC7" s="306">
        <f t="shared" si="7"/>
        <v>27820</v>
      </c>
      <c r="FD7" s="306">
        <f t="shared" si="7"/>
        <v>53</v>
      </c>
      <c r="FE7" s="306">
        <f t="shared" si="7"/>
        <v>7030</v>
      </c>
      <c r="FF7" s="306">
        <f t="shared" si="7"/>
        <v>22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</v>
      </c>
      <c r="FO7" s="306">
        <f>SUM(FO$8:FO$207)</f>
        <v>7487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81282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20457</v>
      </c>
      <c r="I8" s="292">
        <f>SUM(AD8,AY8,BT8,CO8,DJ8,EE8,EZ8)</f>
        <v>0</v>
      </c>
      <c r="J8" s="292">
        <f>SUM(AE8,AZ8,BU8,CP8,DK8,EF8,FA8)</f>
        <v>0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2546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58279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61034</v>
      </c>
      <c r="Z8" s="292">
        <v>0</v>
      </c>
      <c r="AA8" s="292">
        <v>0</v>
      </c>
      <c r="AB8" s="292">
        <v>0</v>
      </c>
      <c r="AC8" s="292">
        <v>209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888</v>
      </c>
      <c r="AK8" s="295" t="s">
        <v>888</v>
      </c>
      <c r="AL8" s="292">
        <v>2546</v>
      </c>
      <c r="AM8" s="295" t="s">
        <v>888</v>
      </c>
      <c r="AN8" s="295" t="s">
        <v>888</v>
      </c>
      <c r="AO8" s="292">
        <v>58279</v>
      </c>
      <c r="AP8" s="295" t="s">
        <v>888</v>
      </c>
      <c r="AQ8" s="292">
        <v>0</v>
      </c>
      <c r="AR8" s="295" t="s">
        <v>888</v>
      </c>
      <c r="AS8" s="292">
        <v>0</v>
      </c>
      <c r="AT8" s="292">
        <f>SUM(AU8:BN8)</f>
        <v>12344</v>
      </c>
      <c r="AU8" s="292">
        <v>0</v>
      </c>
      <c r="AV8" s="292">
        <v>0</v>
      </c>
      <c r="AW8" s="292">
        <v>0</v>
      </c>
      <c r="AX8" s="292">
        <v>12344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888</v>
      </c>
      <c r="BF8" s="295" t="s">
        <v>888</v>
      </c>
      <c r="BG8" s="295" t="s">
        <v>888</v>
      </c>
      <c r="BH8" s="295" t="s">
        <v>888</v>
      </c>
      <c r="BI8" s="295" t="s">
        <v>888</v>
      </c>
      <c r="BJ8" s="295" t="s">
        <v>888</v>
      </c>
      <c r="BK8" s="295" t="s">
        <v>888</v>
      </c>
      <c r="BL8" s="295" t="s">
        <v>888</v>
      </c>
      <c r="BM8" s="295" t="s">
        <v>888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888</v>
      </c>
      <c r="CC8" s="295" t="s">
        <v>888</v>
      </c>
      <c r="CD8" s="295" t="s">
        <v>888</v>
      </c>
      <c r="CE8" s="295" t="s">
        <v>888</v>
      </c>
      <c r="CF8" s="295" t="s">
        <v>888</v>
      </c>
      <c r="CG8" s="295" t="s">
        <v>888</v>
      </c>
      <c r="CH8" s="295" t="s">
        <v>888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888</v>
      </c>
      <c r="CX8" s="295" t="s">
        <v>888</v>
      </c>
      <c r="CY8" s="295" t="s">
        <v>888</v>
      </c>
      <c r="CZ8" s="295" t="s">
        <v>888</v>
      </c>
      <c r="DA8" s="295" t="s">
        <v>888</v>
      </c>
      <c r="DB8" s="295" t="s">
        <v>888</v>
      </c>
      <c r="DC8" s="295" t="s">
        <v>888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888</v>
      </c>
      <c r="DS8" s="295" t="s">
        <v>888</v>
      </c>
      <c r="DT8" s="292">
        <v>0</v>
      </c>
      <c r="DU8" s="295" t="s">
        <v>888</v>
      </c>
      <c r="DV8" s="295" t="s">
        <v>888</v>
      </c>
      <c r="DW8" s="295" t="s">
        <v>888</v>
      </c>
      <c r="DX8" s="295" t="s">
        <v>888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888</v>
      </c>
      <c r="EL8" s="295" t="s">
        <v>888</v>
      </c>
      <c r="EM8" s="295" t="s">
        <v>888</v>
      </c>
      <c r="EN8" s="292">
        <v>0</v>
      </c>
      <c r="EO8" s="292">
        <v>0</v>
      </c>
      <c r="EP8" s="295" t="s">
        <v>888</v>
      </c>
      <c r="EQ8" s="295" t="s">
        <v>888</v>
      </c>
      <c r="ER8" s="295" t="s">
        <v>888</v>
      </c>
      <c r="ES8" s="292">
        <v>0</v>
      </c>
      <c r="ET8" s="292">
        <v>0</v>
      </c>
      <c r="EU8" s="292">
        <f>SUM(EV8:FO8)</f>
        <v>7904</v>
      </c>
      <c r="EV8" s="292">
        <v>0</v>
      </c>
      <c r="EW8" s="292">
        <v>0</v>
      </c>
      <c r="EX8" s="292">
        <v>0</v>
      </c>
      <c r="EY8" s="292">
        <v>7904</v>
      </c>
      <c r="EZ8" s="292">
        <v>0</v>
      </c>
      <c r="FA8" s="292">
        <v>0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888</v>
      </c>
      <c r="FI8" s="295" t="s">
        <v>888</v>
      </c>
      <c r="FJ8" s="295" t="s">
        <v>888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0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0</v>
      </c>
      <c r="I9" s="292">
        <f>SUM(AD9,AY9,BT9,CO9,DJ9,EE9,EZ9)</f>
        <v>0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888</v>
      </c>
      <c r="AK9" s="295" t="s">
        <v>888</v>
      </c>
      <c r="AL9" s="292">
        <v>0</v>
      </c>
      <c r="AM9" s="295" t="s">
        <v>888</v>
      </c>
      <c r="AN9" s="295" t="s">
        <v>888</v>
      </c>
      <c r="AO9" s="292">
        <v>0</v>
      </c>
      <c r="AP9" s="295" t="s">
        <v>888</v>
      </c>
      <c r="AQ9" s="292">
        <v>0</v>
      </c>
      <c r="AR9" s="295" t="s">
        <v>888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888</v>
      </c>
      <c r="BF9" s="295" t="s">
        <v>888</v>
      </c>
      <c r="BG9" s="295" t="s">
        <v>888</v>
      </c>
      <c r="BH9" s="295" t="s">
        <v>888</v>
      </c>
      <c r="BI9" s="295" t="s">
        <v>888</v>
      </c>
      <c r="BJ9" s="295" t="s">
        <v>888</v>
      </c>
      <c r="BK9" s="295" t="s">
        <v>888</v>
      </c>
      <c r="BL9" s="295" t="s">
        <v>888</v>
      </c>
      <c r="BM9" s="295" t="s">
        <v>888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888</v>
      </c>
      <c r="CC9" s="295" t="s">
        <v>888</v>
      </c>
      <c r="CD9" s="295" t="s">
        <v>888</v>
      </c>
      <c r="CE9" s="295" t="s">
        <v>888</v>
      </c>
      <c r="CF9" s="295" t="s">
        <v>888</v>
      </c>
      <c r="CG9" s="295" t="s">
        <v>888</v>
      </c>
      <c r="CH9" s="295" t="s">
        <v>888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888</v>
      </c>
      <c r="CX9" s="295" t="s">
        <v>888</v>
      </c>
      <c r="CY9" s="295" t="s">
        <v>888</v>
      </c>
      <c r="CZ9" s="295" t="s">
        <v>888</v>
      </c>
      <c r="DA9" s="295" t="s">
        <v>888</v>
      </c>
      <c r="DB9" s="295" t="s">
        <v>888</v>
      </c>
      <c r="DC9" s="295" t="s">
        <v>888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888</v>
      </c>
      <c r="DS9" s="295" t="s">
        <v>888</v>
      </c>
      <c r="DT9" s="292">
        <v>0</v>
      </c>
      <c r="DU9" s="295" t="s">
        <v>888</v>
      </c>
      <c r="DV9" s="295" t="s">
        <v>888</v>
      </c>
      <c r="DW9" s="295" t="s">
        <v>888</v>
      </c>
      <c r="DX9" s="295" t="s">
        <v>888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888</v>
      </c>
      <c r="EL9" s="295" t="s">
        <v>888</v>
      </c>
      <c r="EM9" s="295" t="s">
        <v>888</v>
      </c>
      <c r="EN9" s="292">
        <v>0</v>
      </c>
      <c r="EO9" s="292">
        <v>0</v>
      </c>
      <c r="EP9" s="295" t="s">
        <v>888</v>
      </c>
      <c r="EQ9" s="295" t="s">
        <v>888</v>
      </c>
      <c r="ER9" s="295" t="s">
        <v>888</v>
      </c>
      <c r="ES9" s="292">
        <v>0</v>
      </c>
      <c r="ET9" s="292">
        <v>0</v>
      </c>
      <c r="EU9" s="292">
        <f>SUM(EV9:FO9)</f>
        <v>0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888</v>
      </c>
      <c r="FI9" s="295" t="s">
        <v>888</v>
      </c>
      <c r="FJ9" s="295" t="s">
        <v>888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0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0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888</v>
      </c>
      <c r="AK10" s="295" t="s">
        <v>888</v>
      </c>
      <c r="AL10" s="292">
        <v>0</v>
      </c>
      <c r="AM10" s="295" t="s">
        <v>888</v>
      </c>
      <c r="AN10" s="295" t="s">
        <v>888</v>
      </c>
      <c r="AO10" s="292">
        <v>0</v>
      </c>
      <c r="AP10" s="295" t="s">
        <v>888</v>
      </c>
      <c r="AQ10" s="292">
        <v>0</v>
      </c>
      <c r="AR10" s="295" t="s">
        <v>888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888</v>
      </c>
      <c r="BF10" s="295" t="s">
        <v>888</v>
      </c>
      <c r="BG10" s="295" t="s">
        <v>888</v>
      </c>
      <c r="BH10" s="295" t="s">
        <v>888</v>
      </c>
      <c r="BI10" s="295" t="s">
        <v>888</v>
      </c>
      <c r="BJ10" s="295" t="s">
        <v>888</v>
      </c>
      <c r="BK10" s="295" t="s">
        <v>888</v>
      </c>
      <c r="BL10" s="295" t="s">
        <v>888</v>
      </c>
      <c r="BM10" s="295" t="s">
        <v>888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888</v>
      </c>
      <c r="CC10" s="295" t="s">
        <v>888</v>
      </c>
      <c r="CD10" s="295" t="s">
        <v>888</v>
      </c>
      <c r="CE10" s="295" t="s">
        <v>888</v>
      </c>
      <c r="CF10" s="295" t="s">
        <v>888</v>
      </c>
      <c r="CG10" s="295" t="s">
        <v>888</v>
      </c>
      <c r="CH10" s="295" t="s">
        <v>888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888</v>
      </c>
      <c r="CX10" s="295" t="s">
        <v>888</v>
      </c>
      <c r="CY10" s="295" t="s">
        <v>888</v>
      </c>
      <c r="CZ10" s="295" t="s">
        <v>888</v>
      </c>
      <c r="DA10" s="295" t="s">
        <v>888</v>
      </c>
      <c r="DB10" s="295" t="s">
        <v>888</v>
      </c>
      <c r="DC10" s="295" t="s">
        <v>888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888</v>
      </c>
      <c r="DS10" s="295" t="s">
        <v>888</v>
      </c>
      <c r="DT10" s="292">
        <v>0</v>
      </c>
      <c r="DU10" s="295" t="s">
        <v>888</v>
      </c>
      <c r="DV10" s="295" t="s">
        <v>888</v>
      </c>
      <c r="DW10" s="295" t="s">
        <v>888</v>
      </c>
      <c r="DX10" s="295" t="s">
        <v>888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888</v>
      </c>
      <c r="EL10" s="295" t="s">
        <v>888</v>
      </c>
      <c r="EM10" s="295" t="s">
        <v>888</v>
      </c>
      <c r="EN10" s="292">
        <v>0</v>
      </c>
      <c r="EO10" s="292">
        <v>0</v>
      </c>
      <c r="EP10" s="295" t="s">
        <v>888</v>
      </c>
      <c r="EQ10" s="295" t="s">
        <v>888</v>
      </c>
      <c r="ER10" s="295" t="s">
        <v>888</v>
      </c>
      <c r="ES10" s="292">
        <v>0</v>
      </c>
      <c r="ET10" s="292">
        <v>0</v>
      </c>
      <c r="EU10" s="292">
        <f>SUM(EV10:FO10)</f>
        <v>0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888</v>
      </c>
      <c r="FI10" s="295" t="s">
        <v>888</v>
      </c>
      <c r="FJ10" s="295" t="s">
        <v>888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0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0</v>
      </c>
      <c r="I11" s="292">
        <f>SUM(AD11,AY11,BT11,CO11,DJ11,EE11,EZ11)</f>
        <v>0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888</v>
      </c>
      <c r="AK11" s="295" t="s">
        <v>888</v>
      </c>
      <c r="AL11" s="292">
        <v>0</v>
      </c>
      <c r="AM11" s="295" t="s">
        <v>888</v>
      </c>
      <c r="AN11" s="295" t="s">
        <v>888</v>
      </c>
      <c r="AO11" s="292">
        <v>0</v>
      </c>
      <c r="AP11" s="295" t="s">
        <v>888</v>
      </c>
      <c r="AQ11" s="292">
        <v>0</v>
      </c>
      <c r="AR11" s="295" t="s">
        <v>888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888</v>
      </c>
      <c r="BF11" s="295" t="s">
        <v>888</v>
      </c>
      <c r="BG11" s="295" t="s">
        <v>888</v>
      </c>
      <c r="BH11" s="295" t="s">
        <v>888</v>
      </c>
      <c r="BI11" s="295" t="s">
        <v>888</v>
      </c>
      <c r="BJ11" s="295" t="s">
        <v>888</v>
      </c>
      <c r="BK11" s="295" t="s">
        <v>888</v>
      </c>
      <c r="BL11" s="295" t="s">
        <v>888</v>
      </c>
      <c r="BM11" s="295" t="s">
        <v>888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888</v>
      </c>
      <c r="CC11" s="295" t="s">
        <v>888</v>
      </c>
      <c r="CD11" s="295" t="s">
        <v>888</v>
      </c>
      <c r="CE11" s="295" t="s">
        <v>888</v>
      </c>
      <c r="CF11" s="295" t="s">
        <v>888</v>
      </c>
      <c r="CG11" s="295" t="s">
        <v>888</v>
      </c>
      <c r="CH11" s="295" t="s">
        <v>888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888</v>
      </c>
      <c r="CX11" s="295" t="s">
        <v>888</v>
      </c>
      <c r="CY11" s="295" t="s">
        <v>888</v>
      </c>
      <c r="CZ11" s="295" t="s">
        <v>888</v>
      </c>
      <c r="DA11" s="295" t="s">
        <v>888</v>
      </c>
      <c r="DB11" s="295" t="s">
        <v>888</v>
      </c>
      <c r="DC11" s="295" t="s">
        <v>888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888</v>
      </c>
      <c r="DS11" s="295" t="s">
        <v>888</v>
      </c>
      <c r="DT11" s="292">
        <v>0</v>
      </c>
      <c r="DU11" s="295" t="s">
        <v>888</v>
      </c>
      <c r="DV11" s="295" t="s">
        <v>888</v>
      </c>
      <c r="DW11" s="295" t="s">
        <v>888</v>
      </c>
      <c r="DX11" s="295" t="s">
        <v>888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888</v>
      </c>
      <c r="EL11" s="295" t="s">
        <v>888</v>
      </c>
      <c r="EM11" s="295" t="s">
        <v>888</v>
      </c>
      <c r="EN11" s="292">
        <v>0</v>
      </c>
      <c r="EO11" s="292">
        <v>0</v>
      </c>
      <c r="EP11" s="295" t="s">
        <v>888</v>
      </c>
      <c r="EQ11" s="295" t="s">
        <v>888</v>
      </c>
      <c r="ER11" s="295" t="s">
        <v>888</v>
      </c>
      <c r="ES11" s="292">
        <v>0</v>
      </c>
      <c r="ET11" s="292">
        <v>0</v>
      </c>
      <c r="EU11" s="292">
        <f>SUM(EV11:FO11)</f>
        <v>0</v>
      </c>
      <c r="EV11" s="292">
        <v>0</v>
      </c>
      <c r="EW11" s="292">
        <v>0</v>
      </c>
      <c r="EX11" s="292">
        <v>0</v>
      </c>
      <c r="EY11" s="292">
        <v>0</v>
      </c>
      <c r="EZ11" s="292">
        <v>0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888</v>
      </c>
      <c r="FI11" s="295" t="s">
        <v>888</v>
      </c>
      <c r="FJ11" s="295" t="s">
        <v>888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0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0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888</v>
      </c>
      <c r="AK12" s="295" t="s">
        <v>888</v>
      </c>
      <c r="AL12" s="292">
        <v>0</v>
      </c>
      <c r="AM12" s="295" t="s">
        <v>888</v>
      </c>
      <c r="AN12" s="295" t="s">
        <v>888</v>
      </c>
      <c r="AO12" s="292">
        <v>0</v>
      </c>
      <c r="AP12" s="295" t="s">
        <v>888</v>
      </c>
      <c r="AQ12" s="292">
        <v>0</v>
      </c>
      <c r="AR12" s="295" t="s">
        <v>888</v>
      </c>
      <c r="AS12" s="292">
        <v>0</v>
      </c>
      <c r="AT12" s="292">
        <f>SUM(AU12:BN12)</f>
        <v>0</v>
      </c>
      <c r="AU12" s="292">
        <v>0</v>
      </c>
      <c r="AV12" s="292">
        <v>0</v>
      </c>
      <c r="AW12" s="292">
        <v>0</v>
      </c>
      <c r="AX12" s="292">
        <v>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888</v>
      </c>
      <c r="BF12" s="295" t="s">
        <v>888</v>
      </c>
      <c r="BG12" s="295" t="s">
        <v>888</v>
      </c>
      <c r="BH12" s="295" t="s">
        <v>888</v>
      </c>
      <c r="BI12" s="295" t="s">
        <v>888</v>
      </c>
      <c r="BJ12" s="295" t="s">
        <v>888</v>
      </c>
      <c r="BK12" s="295" t="s">
        <v>888</v>
      </c>
      <c r="BL12" s="295" t="s">
        <v>888</v>
      </c>
      <c r="BM12" s="295" t="s">
        <v>888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888</v>
      </c>
      <c r="CC12" s="295" t="s">
        <v>888</v>
      </c>
      <c r="CD12" s="295" t="s">
        <v>888</v>
      </c>
      <c r="CE12" s="295" t="s">
        <v>888</v>
      </c>
      <c r="CF12" s="295" t="s">
        <v>888</v>
      </c>
      <c r="CG12" s="295" t="s">
        <v>888</v>
      </c>
      <c r="CH12" s="295" t="s">
        <v>888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888</v>
      </c>
      <c r="CX12" s="295" t="s">
        <v>888</v>
      </c>
      <c r="CY12" s="295" t="s">
        <v>888</v>
      </c>
      <c r="CZ12" s="295" t="s">
        <v>888</v>
      </c>
      <c r="DA12" s="295" t="s">
        <v>888</v>
      </c>
      <c r="DB12" s="295" t="s">
        <v>888</v>
      </c>
      <c r="DC12" s="295" t="s">
        <v>888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888</v>
      </c>
      <c r="DS12" s="295" t="s">
        <v>888</v>
      </c>
      <c r="DT12" s="292">
        <v>0</v>
      </c>
      <c r="DU12" s="295" t="s">
        <v>888</v>
      </c>
      <c r="DV12" s="295" t="s">
        <v>888</v>
      </c>
      <c r="DW12" s="295" t="s">
        <v>888</v>
      </c>
      <c r="DX12" s="295" t="s">
        <v>888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888</v>
      </c>
      <c r="EL12" s="295" t="s">
        <v>888</v>
      </c>
      <c r="EM12" s="295" t="s">
        <v>888</v>
      </c>
      <c r="EN12" s="292">
        <v>0</v>
      </c>
      <c r="EO12" s="292">
        <v>0</v>
      </c>
      <c r="EP12" s="295" t="s">
        <v>888</v>
      </c>
      <c r="EQ12" s="295" t="s">
        <v>888</v>
      </c>
      <c r="ER12" s="295" t="s">
        <v>888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888</v>
      </c>
      <c r="FI12" s="295" t="s">
        <v>888</v>
      </c>
      <c r="FJ12" s="295" t="s">
        <v>888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0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0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888</v>
      </c>
      <c r="AK13" s="295" t="s">
        <v>888</v>
      </c>
      <c r="AL13" s="292">
        <v>0</v>
      </c>
      <c r="AM13" s="295" t="s">
        <v>888</v>
      </c>
      <c r="AN13" s="295" t="s">
        <v>888</v>
      </c>
      <c r="AO13" s="292">
        <v>0</v>
      </c>
      <c r="AP13" s="295" t="s">
        <v>888</v>
      </c>
      <c r="AQ13" s="292">
        <v>0</v>
      </c>
      <c r="AR13" s="295" t="s">
        <v>888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888</v>
      </c>
      <c r="BF13" s="295" t="s">
        <v>888</v>
      </c>
      <c r="BG13" s="295" t="s">
        <v>888</v>
      </c>
      <c r="BH13" s="295" t="s">
        <v>888</v>
      </c>
      <c r="BI13" s="295" t="s">
        <v>888</v>
      </c>
      <c r="BJ13" s="295" t="s">
        <v>888</v>
      </c>
      <c r="BK13" s="295" t="s">
        <v>888</v>
      </c>
      <c r="BL13" s="295" t="s">
        <v>888</v>
      </c>
      <c r="BM13" s="295" t="s">
        <v>888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888</v>
      </c>
      <c r="CC13" s="295" t="s">
        <v>888</v>
      </c>
      <c r="CD13" s="295" t="s">
        <v>888</v>
      </c>
      <c r="CE13" s="295" t="s">
        <v>888</v>
      </c>
      <c r="CF13" s="295" t="s">
        <v>888</v>
      </c>
      <c r="CG13" s="295" t="s">
        <v>888</v>
      </c>
      <c r="CH13" s="295" t="s">
        <v>888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888</v>
      </c>
      <c r="CX13" s="295" t="s">
        <v>888</v>
      </c>
      <c r="CY13" s="295" t="s">
        <v>888</v>
      </c>
      <c r="CZ13" s="295" t="s">
        <v>888</v>
      </c>
      <c r="DA13" s="295" t="s">
        <v>888</v>
      </c>
      <c r="DB13" s="295" t="s">
        <v>888</v>
      </c>
      <c r="DC13" s="295" t="s">
        <v>888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888</v>
      </c>
      <c r="DS13" s="295" t="s">
        <v>888</v>
      </c>
      <c r="DT13" s="292">
        <v>0</v>
      </c>
      <c r="DU13" s="295" t="s">
        <v>888</v>
      </c>
      <c r="DV13" s="295" t="s">
        <v>888</v>
      </c>
      <c r="DW13" s="295" t="s">
        <v>888</v>
      </c>
      <c r="DX13" s="295" t="s">
        <v>888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888</v>
      </c>
      <c r="EL13" s="295" t="s">
        <v>888</v>
      </c>
      <c r="EM13" s="295" t="s">
        <v>888</v>
      </c>
      <c r="EN13" s="292">
        <v>0</v>
      </c>
      <c r="EO13" s="292">
        <v>0</v>
      </c>
      <c r="EP13" s="295" t="s">
        <v>888</v>
      </c>
      <c r="EQ13" s="295" t="s">
        <v>888</v>
      </c>
      <c r="ER13" s="295" t="s">
        <v>888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888</v>
      </c>
      <c r="FI13" s="295" t="s">
        <v>888</v>
      </c>
      <c r="FJ13" s="295" t="s">
        <v>888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0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0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888</v>
      </c>
      <c r="AK14" s="295" t="s">
        <v>888</v>
      </c>
      <c r="AL14" s="292">
        <v>0</v>
      </c>
      <c r="AM14" s="295" t="s">
        <v>888</v>
      </c>
      <c r="AN14" s="295" t="s">
        <v>888</v>
      </c>
      <c r="AO14" s="292">
        <v>0</v>
      </c>
      <c r="AP14" s="295" t="s">
        <v>888</v>
      </c>
      <c r="AQ14" s="292">
        <v>0</v>
      </c>
      <c r="AR14" s="295" t="s">
        <v>888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888</v>
      </c>
      <c r="BF14" s="295" t="s">
        <v>888</v>
      </c>
      <c r="BG14" s="295" t="s">
        <v>888</v>
      </c>
      <c r="BH14" s="295" t="s">
        <v>888</v>
      </c>
      <c r="BI14" s="295" t="s">
        <v>888</v>
      </c>
      <c r="BJ14" s="295" t="s">
        <v>888</v>
      </c>
      <c r="BK14" s="295" t="s">
        <v>888</v>
      </c>
      <c r="BL14" s="295" t="s">
        <v>888</v>
      </c>
      <c r="BM14" s="295" t="s">
        <v>888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888</v>
      </c>
      <c r="CC14" s="295" t="s">
        <v>888</v>
      </c>
      <c r="CD14" s="295" t="s">
        <v>888</v>
      </c>
      <c r="CE14" s="295" t="s">
        <v>888</v>
      </c>
      <c r="CF14" s="295" t="s">
        <v>888</v>
      </c>
      <c r="CG14" s="295" t="s">
        <v>888</v>
      </c>
      <c r="CH14" s="295" t="s">
        <v>888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888</v>
      </c>
      <c r="CX14" s="295" t="s">
        <v>888</v>
      </c>
      <c r="CY14" s="295" t="s">
        <v>888</v>
      </c>
      <c r="CZ14" s="295" t="s">
        <v>888</v>
      </c>
      <c r="DA14" s="295" t="s">
        <v>888</v>
      </c>
      <c r="DB14" s="295" t="s">
        <v>888</v>
      </c>
      <c r="DC14" s="295" t="s">
        <v>888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888</v>
      </c>
      <c r="DS14" s="295" t="s">
        <v>888</v>
      </c>
      <c r="DT14" s="292">
        <v>0</v>
      </c>
      <c r="DU14" s="295" t="s">
        <v>888</v>
      </c>
      <c r="DV14" s="295" t="s">
        <v>888</v>
      </c>
      <c r="DW14" s="295" t="s">
        <v>888</v>
      </c>
      <c r="DX14" s="295" t="s">
        <v>888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888</v>
      </c>
      <c r="EL14" s="295" t="s">
        <v>888</v>
      </c>
      <c r="EM14" s="295" t="s">
        <v>888</v>
      </c>
      <c r="EN14" s="292">
        <v>0</v>
      </c>
      <c r="EO14" s="292">
        <v>0</v>
      </c>
      <c r="EP14" s="295" t="s">
        <v>888</v>
      </c>
      <c r="EQ14" s="295" t="s">
        <v>888</v>
      </c>
      <c r="ER14" s="295" t="s">
        <v>888</v>
      </c>
      <c r="ES14" s="292">
        <v>0</v>
      </c>
      <c r="ET14" s="292">
        <v>0</v>
      </c>
      <c r="EU14" s="292">
        <f>SUM(EV14:FO14)</f>
        <v>0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888</v>
      </c>
      <c r="FI14" s="295" t="s">
        <v>888</v>
      </c>
      <c r="FJ14" s="295" t="s">
        <v>888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0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0</v>
      </c>
      <c r="I15" s="292">
        <f>SUM(AD15,AY15,BT15,CO15,DJ15,EE15,EZ15)</f>
        <v>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888</v>
      </c>
      <c r="AK15" s="295" t="s">
        <v>888</v>
      </c>
      <c r="AL15" s="292">
        <v>0</v>
      </c>
      <c r="AM15" s="295" t="s">
        <v>888</v>
      </c>
      <c r="AN15" s="295" t="s">
        <v>888</v>
      </c>
      <c r="AO15" s="292">
        <v>0</v>
      </c>
      <c r="AP15" s="295" t="s">
        <v>888</v>
      </c>
      <c r="AQ15" s="292">
        <v>0</v>
      </c>
      <c r="AR15" s="295" t="s">
        <v>888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888</v>
      </c>
      <c r="BF15" s="295" t="s">
        <v>888</v>
      </c>
      <c r="BG15" s="295" t="s">
        <v>888</v>
      </c>
      <c r="BH15" s="295" t="s">
        <v>888</v>
      </c>
      <c r="BI15" s="295" t="s">
        <v>888</v>
      </c>
      <c r="BJ15" s="295" t="s">
        <v>888</v>
      </c>
      <c r="BK15" s="295" t="s">
        <v>888</v>
      </c>
      <c r="BL15" s="295" t="s">
        <v>888</v>
      </c>
      <c r="BM15" s="295" t="s">
        <v>888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888</v>
      </c>
      <c r="CC15" s="295" t="s">
        <v>888</v>
      </c>
      <c r="CD15" s="295" t="s">
        <v>888</v>
      </c>
      <c r="CE15" s="295" t="s">
        <v>888</v>
      </c>
      <c r="CF15" s="295" t="s">
        <v>888</v>
      </c>
      <c r="CG15" s="295" t="s">
        <v>888</v>
      </c>
      <c r="CH15" s="295" t="s">
        <v>888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888</v>
      </c>
      <c r="CX15" s="295" t="s">
        <v>888</v>
      </c>
      <c r="CY15" s="295" t="s">
        <v>888</v>
      </c>
      <c r="CZ15" s="295" t="s">
        <v>888</v>
      </c>
      <c r="DA15" s="295" t="s">
        <v>888</v>
      </c>
      <c r="DB15" s="295" t="s">
        <v>888</v>
      </c>
      <c r="DC15" s="295" t="s">
        <v>888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888</v>
      </c>
      <c r="DS15" s="295" t="s">
        <v>888</v>
      </c>
      <c r="DT15" s="292">
        <v>0</v>
      </c>
      <c r="DU15" s="295" t="s">
        <v>888</v>
      </c>
      <c r="DV15" s="295" t="s">
        <v>888</v>
      </c>
      <c r="DW15" s="295" t="s">
        <v>888</v>
      </c>
      <c r="DX15" s="295" t="s">
        <v>888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888</v>
      </c>
      <c r="EL15" s="295" t="s">
        <v>888</v>
      </c>
      <c r="EM15" s="295" t="s">
        <v>888</v>
      </c>
      <c r="EN15" s="292">
        <v>0</v>
      </c>
      <c r="EO15" s="292">
        <v>0</v>
      </c>
      <c r="EP15" s="295" t="s">
        <v>888</v>
      </c>
      <c r="EQ15" s="295" t="s">
        <v>888</v>
      </c>
      <c r="ER15" s="295" t="s">
        <v>888</v>
      </c>
      <c r="ES15" s="292">
        <v>0</v>
      </c>
      <c r="ET15" s="292">
        <v>0</v>
      </c>
      <c r="EU15" s="292">
        <f>SUM(EV15:FO15)</f>
        <v>0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888</v>
      </c>
      <c r="FI15" s="295" t="s">
        <v>888</v>
      </c>
      <c r="FJ15" s="295" t="s">
        <v>888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0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888</v>
      </c>
      <c r="AK16" s="295" t="s">
        <v>888</v>
      </c>
      <c r="AL16" s="292">
        <v>0</v>
      </c>
      <c r="AM16" s="295" t="s">
        <v>888</v>
      </c>
      <c r="AN16" s="295" t="s">
        <v>888</v>
      </c>
      <c r="AO16" s="292">
        <v>0</v>
      </c>
      <c r="AP16" s="295" t="s">
        <v>888</v>
      </c>
      <c r="AQ16" s="292">
        <v>0</v>
      </c>
      <c r="AR16" s="295" t="s">
        <v>888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888</v>
      </c>
      <c r="BF16" s="295" t="s">
        <v>888</v>
      </c>
      <c r="BG16" s="295" t="s">
        <v>888</v>
      </c>
      <c r="BH16" s="295" t="s">
        <v>888</v>
      </c>
      <c r="BI16" s="295" t="s">
        <v>888</v>
      </c>
      <c r="BJ16" s="295" t="s">
        <v>888</v>
      </c>
      <c r="BK16" s="295" t="s">
        <v>888</v>
      </c>
      <c r="BL16" s="295" t="s">
        <v>888</v>
      </c>
      <c r="BM16" s="295" t="s">
        <v>888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888</v>
      </c>
      <c r="CC16" s="295" t="s">
        <v>888</v>
      </c>
      <c r="CD16" s="295" t="s">
        <v>888</v>
      </c>
      <c r="CE16" s="295" t="s">
        <v>888</v>
      </c>
      <c r="CF16" s="295" t="s">
        <v>888</v>
      </c>
      <c r="CG16" s="295" t="s">
        <v>888</v>
      </c>
      <c r="CH16" s="295" t="s">
        <v>888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888</v>
      </c>
      <c r="CX16" s="295" t="s">
        <v>888</v>
      </c>
      <c r="CY16" s="295" t="s">
        <v>888</v>
      </c>
      <c r="CZ16" s="295" t="s">
        <v>888</v>
      </c>
      <c r="DA16" s="295" t="s">
        <v>888</v>
      </c>
      <c r="DB16" s="295" t="s">
        <v>888</v>
      </c>
      <c r="DC16" s="295" t="s">
        <v>888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888</v>
      </c>
      <c r="DS16" s="295" t="s">
        <v>888</v>
      </c>
      <c r="DT16" s="292">
        <v>0</v>
      </c>
      <c r="DU16" s="295" t="s">
        <v>888</v>
      </c>
      <c r="DV16" s="295" t="s">
        <v>888</v>
      </c>
      <c r="DW16" s="295" t="s">
        <v>888</v>
      </c>
      <c r="DX16" s="295" t="s">
        <v>888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888</v>
      </c>
      <c r="EL16" s="295" t="s">
        <v>888</v>
      </c>
      <c r="EM16" s="295" t="s">
        <v>888</v>
      </c>
      <c r="EN16" s="292">
        <v>0</v>
      </c>
      <c r="EO16" s="292">
        <v>0</v>
      </c>
      <c r="EP16" s="295" t="s">
        <v>888</v>
      </c>
      <c r="EQ16" s="295" t="s">
        <v>888</v>
      </c>
      <c r="ER16" s="295" t="s">
        <v>888</v>
      </c>
      <c r="ES16" s="292">
        <v>0</v>
      </c>
      <c r="ET16" s="292">
        <v>0</v>
      </c>
      <c r="EU16" s="292">
        <f>SUM(EV16:FO16)</f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888</v>
      </c>
      <c r="FI16" s="295" t="s">
        <v>888</v>
      </c>
      <c r="FJ16" s="295" t="s">
        <v>888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0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0</v>
      </c>
      <c r="I17" s="292">
        <f>SUM(AD17,AY17,BT17,CO17,DJ17,EE17,EZ17)</f>
        <v>0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888</v>
      </c>
      <c r="AK17" s="295" t="s">
        <v>888</v>
      </c>
      <c r="AL17" s="292">
        <v>0</v>
      </c>
      <c r="AM17" s="295" t="s">
        <v>888</v>
      </c>
      <c r="AN17" s="295" t="s">
        <v>888</v>
      </c>
      <c r="AO17" s="292">
        <v>0</v>
      </c>
      <c r="AP17" s="295" t="s">
        <v>888</v>
      </c>
      <c r="AQ17" s="292">
        <v>0</v>
      </c>
      <c r="AR17" s="295" t="s">
        <v>888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888</v>
      </c>
      <c r="BF17" s="295" t="s">
        <v>888</v>
      </c>
      <c r="BG17" s="295" t="s">
        <v>888</v>
      </c>
      <c r="BH17" s="295" t="s">
        <v>888</v>
      </c>
      <c r="BI17" s="295" t="s">
        <v>888</v>
      </c>
      <c r="BJ17" s="295" t="s">
        <v>888</v>
      </c>
      <c r="BK17" s="295" t="s">
        <v>888</v>
      </c>
      <c r="BL17" s="295" t="s">
        <v>888</v>
      </c>
      <c r="BM17" s="295" t="s">
        <v>888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888</v>
      </c>
      <c r="CC17" s="295" t="s">
        <v>888</v>
      </c>
      <c r="CD17" s="295" t="s">
        <v>888</v>
      </c>
      <c r="CE17" s="295" t="s">
        <v>888</v>
      </c>
      <c r="CF17" s="295" t="s">
        <v>888</v>
      </c>
      <c r="CG17" s="295" t="s">
        <v>888</v>
      </c>
      <c r="CH17" s="295" t="s">
        <v>888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888</v>
      </c>
      <c r="CX17" s="295" t="s">
        <v>888</v>
      </c>
      <c r="CY17" s="295" t="s">
        <v>888</v>
      </c>
      <c r="CZ17" s="295" t="s">
        <v>888</v>
      </c>
      <c r="DA17" s="295" t="s">
        <v>888</v>
      </c>
      <c r="DB17" s="295" t="s">
        <v>888</v>
      </c>
      <c r="DC17" s="295" t="s">
        <v>888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888</v>
      </c>
      <c r="DS17" s="295" t="s">
        <v>888</v>
      </c>
      <c r="DT17" s="292">
        <v>0</v>
      </c>
      <c r="DU17" s="295" t="s">
        <v>888</v>
      </c>
      <c r="DV17" s="295" t="s">
        <v>888</v>
      </c>
      <c r="DW17" s="295" t="s">
        <v>888</v>
      </c>
      <c r="DX17" s="295" t="s">
        <v>888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888</v>
      </c>
      <c r="EL17" s="295" t="s">
        <v>888</v>
      </c>
      <c r="EM17" s="295" t="s">
        <v>888</v>
      </c>
      <c r="EN17" s="292">
        <v>0</v>
      </c>
      <c r="EO17" s="292">
        <v>0</v>
      </c>
      <c r="EP17" s="295" t="s">
        <v>888</v>
      </c>
      <c r="EQ17" s="295" t="s">
        <v>888</v>
      </c>
      <c r="ER17" s="295" t="s">
        <v>888</v>
      </c>
      <c r="ES17" s="292">
        <v>0</v>
      </c>
      <c r="ET17" s="292">
        <v>0</v>
      </c>
      <c r="EU17" s="292">
        <f>SUM(EV17:FO17)</f>
        <v>0</v>
      </c>
      <c r="EV17" s="292">
        <v>0</v>
      </c>
      <c r="EW17" s="292">
        <v>0</v>
      </c>
      <c r="EX17" s="292">
        <v>0</v>
      </c>
      <c r="EY17" s="292">
        <v>0</v>
      </c>
      <c r="EZ17" s="292">
        <v>0</v>
      </c>
      <c r="FA17" s="292">
        <v>0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888</v>
      </c>
      <c r="FI17" s="295" t="s">
        <v>888</v>
      </c>
      <c r="FJ17" s="295" t="s">
        <v>888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0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0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888</v>
      </c>
      <c r="AK18" s="295" t="s">
        <v>888</v>
      </c>
      <c r="AL18" s="292">
        <v>0</v>
      </c>
      <c r="AM18" s="295" t="s">
        <v>888</v>
      </c>
      <c r="AN18" s="295" t="s">
        <v>888</v>
      </c>
      <c r="AO18" s="292">
        <v>0</v>
      </c>
      <c r="AP18" s="295" t="s">
        <v>888</v>
      </c>
      <c r="AQ18" s="292">
        <v>0</v>
      </c>
      <c r="AR18" s="295" t="s">
        <v>888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888</v>
      </c>
      <c r="BF18" s="295" t="s">
        <v>888</v>
      </c>
      <c r="BG18" s="295" t="s">
        <v>888</v>
      </c>
      <c r="BH18" s="295" t="s">
        <v>888</v>
      </c>
      <c r="BI18" s="295" t="s">
        <v>888</v>
      </c>
      <c r="BJ18" s="295" t="s">
        <v>888</v>
      </c>
      <c r="BK18" s="295" t="s">
        <v>888</v>
      </c>
      <c r="BL18" s="295" t="s">
        <v>888</v>
      </c>
      <c r="BM18" s="295" t="s">
        <v>888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888</v>
      </c>
      <c r="CC18" s="295" t="s">
        <v>888</v>
      </c>
      <c r="CD18" s="295" t="s">
        <v>888</v>
      </c>
      <c r="CE18" s="295" t="s">
        <v>888</v>
      </c>
      <c r="CF18" s="295" t="s">
        <v>888</v>
      </c>
      <c r="CG18" s="295" t="s">
        <v>888</v>
      </c>
      <c r="CH18" s="295" t="s">
        <v>888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888</v>
      </c>
      <c r="CX18" s="295" t="s">
        <v>888</v>
      </c>
      <c r="CY18" s="295" t="s">
        <v>888</v>
      </c>
      <c r="CZ18" s="295" t="s">
        <v>888</v>
      </c>
      <c r="DA18" s="295" t="s">
        <v>888</v>
      </c>
      <c r="DB18" s="295" t="s">
        <v>888</v>
      </c>
      <c r="DC18" s="295" t="s">
        <v>888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888</v>
      </c>
      <c r="DS18" s="295" t="s">
        <v>888</v>
      </c>
      <c r="DT18" s="292">
        <v>0</v>
      </c>
      <c r="DU18" s="295" t="s">
        <v>888</v>
      </c>
      <c r="DV18" s="295" t="s">
        <v>888</v>
      </c>
      <c r="DW18" s="295" t="s">
        <v>888</v>
      </c>
      <c r="DX18" s="295" t="s">
        <v>888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888</v>
      </c>
      <c r="EL18" s="295" t="s">
        <v>888</v>
      </c>
      <c r="EM18" s="295" t="s">
        <v>888</v>
      </c>
      <c r="EN18" s="292">
        <v>0</v>
      </c>
      <c r="EO18" s="292">
        <v>0</v>
      </c>
      <c r="EP18" s="295" t="s">
        <v>888</v>
      </c>
      <c r="EQ18" s="295" t="s">
        <v>888</v>
      </c>
      <c r="ER18" s="295" t="s">
        <v>888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888</v>
      </c>
      <c r="FI18" s="295" t="s">
        <v>888</v>
      </c>
      <c r="FJ18" s="295" t="s">
        <v>888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0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888</v>
      </c>
      <c r="AK19" s="295" t="s">
        <v>888</v>
      </c>
      <c r="AL19" s="292">
        <v>0</v>
      </c>
      <c r="AM19" s="295" t="s">
        <v>888</v>
      </c>
      <c r="AN19" s="295" t="s">
        <v>888</v>
      </c>
      <c r="AO19" s="292">
        <v>0</v>
      </c>
      <c r="AP19" s="295" t="s">
        <v>888</v>
      </c>
      <c r="AQ19" s="292">
        <v>0</v>
      </c>
      <c r="AR19" s="295" t="s">
        <v>888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888</v>
      </c>
      <c r="BF19" s="295" t="s">
        <v>888</v>
      </c>
      <c r="BG19" s="295" t="s">
        <v>888</v>
      </c>
      <c r="BH19" s="295" t="s">
        <v>888</v>
      </c>
      <c r="BI19" s="295" t="s">
        <v>888</v>
      </c>
      <c r="BJ19" s="295" t="s">
        <v>888</v>
      </c>
      <c r="BK19" s="295" t="s">
        <v>888</v>
      </c>
      <c r="BL19" s="295" t="s">
        <v>888</v>
      </c>
      <c r="BM19" s="295" t="s">
        <v>888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888</v>
      </c>
      <c r="CC19" s="295" t="s">
        <v>888</v>
      </c>
      <c r="CD19" s="295" t="s">
        <v>888</v>
      </c>
      <c r="CE19" s="295" t="s">
        <v>888</v>
      </c>
      <c r="CF19" s="295" t="s">
        <v>888</v>
      </c>
      <c r="CG19" s="295" t="s">
        <v>888</v>
      </c>
      <c r="CH19" s="295" t="s">
        <v>888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888</v>
      </c>
      <c r="CX19" s="295" t="s">
        <v>888</v>
      </c>
      <c r="CY19" s="295" t="s">
        <v>888</v>
      </c>
      <c r="CZ19" s="295" t="s">
        <v>888</v>
      </c>
      <c r="DA19" s="295" t="s">
        <v>888</v>
      </c>
      <c r="DB19" s="295" t="s">
        <v>888</v>
      </c>
      <c r="DC19" s="295" t="s">
        <v>888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888</v>
      </c>
      <c r="DS19" s="295" t="s">
        <v>888</v>
      </c>
      <c r="DT19" s="292">
        <v>0</v>
      </c>
      <c r="DU19" s="295" t="s">
        <v>888</v>
      </c>
      <c r="DV19" s="295" t="s">
        <v>888</v>
      </c>
      <c r="DW19" s="295" t="s">
        <v>888</v>
      </c>
      <c r="DX19" s="295" t="s">
        <v>888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888</v>
      </c>
      <c r="EL19" s="295" t="s">
        <v>888</v>
      </c>
      <c r="EM19" s="295" t="s">
        <v>888</v>
      </c>
      <c r="EN19" s="292">
        <v>0</v>
      </c>
      <c r="EO19" s="292">
        <v>0</v>
      </c>
      <c r="EP19" s="295" t="s">
        <v>888</v>
      </c>
      <c r="EQ19" s="295" t="s">
        <v>888</v>
      </c>
      <c r="ER19" s="295" t="s">
        <v>888</v>
      </c>
      <c r="ES19" s="292">
        <v>0</v>
      </c>
      <c r="ET19" s="292">
        <v>0</v>
      </c>
      <c r="EU19" s="292">
        <f>SUM(EV19:FO19)</f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888</v>
      </c>
      <c r="FI19" s="295" t="s">
        <v>888</v>
      </c>
      <c r="FJ19" s="295" t="s">
        <v>888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0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0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888</v>
      </c>
      <c r="AK20" s="295" t="s">
        <v>888</v>
      </c>
      <c r="AL20" s="292">
        <v>0</v>
      </c>
      <c r="AM20" s="295" t="s">
        <v>888</v>
      </c>
      <c r="AN20" s="295" t="s">
        <v>888</v>
      </c>
      <c r="AO20" s="292">
        <v>0</v>
      </c>
      <c r="AP20" s="295" t="s">
        <v>888</v>
      </c>
      <c r="AQ20" s="292">
        <v>0</v>
      </c>
      <c r="AR20" s="295" t="s">
        <v>888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888</v>
      </c>
      <c r="BF20" s="295" t="s">
        <v>888</v>
      </c>
      <c r="BG20" s="295" t="s">
        <v>888</v>
      </c>
      <c r="BH20" s="295" t="s">
        <v>888</v>
      </c>
      <c r="BI20" s="295" t="s">
        <v>888</v>
      </c>
      <c r="BJ20" s="295" t="s">
        <v>888</v>
      </c>
      <c r="BK20" s="295" t="s">
        <v>888</v>
      </c>
      <c r="BL20" s="295" t="s">
        <v>888</v>
      </c>
      <c r="BM20" s="295" t="s">
        <v>888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888</v>
      </c>
      <c r="CC20" s="295" t="s">
        <v>888</v>
      </c>
      <c r="CD20" s="295" t="s">
        <v>888</v>
      </c>
      <c r="CE20" s="295" t="s">
        <v>888</v>
      </c>
      <c r="CF20" s="295" t="s">
        <v>888</v>
      </c>
      <c r="CG20" s="295" t="s">
        <v>888</v>
      </c>
      <c r="CH20" s="295" t="s">
        <v>888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888</v>
      </c>
      <c r="CX20" s="295" t="s">
        <v>888</v>
      </c>
      <c r="CY20" s="295" t="s">
        <v>888</v>
      </c>
      <c r="CZ20" s="295" t="s">
        <v>888</v>
      </c>
      <c r="DA20" s="295" t="s">
        <v>888</v>
      </c>
      <c r="DB20" s="295" t="s">
        <v>888</v>
      </c>
      <c r="DC20" s="295" t="s">
        <v>888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888</v>
      </c>
      <c r="DS20" s="295" t="s">
        <v>888</v>
      </c>
      <c r="DT20" s="292">
        <v>0</v>
      </c>
      <c r="DU20" s="295" t="s">
        <v>888</v>
      </c>
      <c r="DV20" s="295" t="s">
        <v>888</v>
      </c>
      <c r="DW20" s="295" t="s">
        <v>888</v>
      </c>
      <c r="DX20" s="295" t="s">
        <v>888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888</v>
      </c>
      <c r="EL20" s="295" t="s">
        <v>888</v>
      </c>
      <c r="EM20" s="295" t="s">
        <v>888</v>
      </c>
      <c r="EN20" s="292">
        <v>0</v>
      </c>
      <c r="EO20" s="292">
        <v>0</v>
      </c>
      <c r="EP20" s="295" t="s">
        <v>888</v>
      </c>
      <c r="EQ20" s="295" t="s">
        <v>888</v>
      </c>
      <c r="ER20" s="295" t="s">
        <v>888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888</v>
      </c>
      <c r="FI20" s="295" t="s">
        <v>888</v>
      </c>
      <c r="FJ20" s="295" t="s">
        <v>888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0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0</v>
      </c>
      <c r="I21" s="292">
        <f>SUM(AD21,AY21,BT21,CO21,DJ21,EE21,EZ21)</f>
        <v>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888</v>
      </c>
      <c r="AK21" s="295" t="s">
        <v>888</v>
      </c>
      <c r="AL21" s="292">
        <v>0</v>
      </c>
      <c r="AM21" s="295" t="s">
        <v>888</v>
      </c>
      <c r="AN21" s="295" t="s">
        <v>888</v>
      </c>
      <c r="AO21" s="292">
        <v>0</v>
      </c>
      <c r="AP21" s="295" t="s">
        <v>888</v>
      </c>
      <c r="AQ21" s="292">
        <v>0</v>
      </c>
      <c r="AR21" s="295" t="s">
        <v>888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888</v>
      </c>
      <c r="BF21" s="295" t="s">
        <v>888</v>
      </c>
      <c r="BG21" s="295" t="s">
        <v>888</v>
      </c>
      <c r="BH21" s="295" t="s">
        <v>888</v>
      </c>
      <c r="BI21" s="295" t="s">
        <v>888</v>
      </c>
      <c r="BJ21" s="295" t="s">
        <v>888</v>
      </c>
      <c r="BK21" s="295" t="s">
        <v>888</v>
      </c>
      <c r="BL21" s="295" t="s">
        <v>888</v>
      </c>
      <c r="BM21" s="295" t="s">
        <v>888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888</v>
      </c>
      <c r="CC21" s="295" t="s">
        <v>888</v>
      </c>
      <c r="CD21" s="295" t="s">
        <v>888</v>
      </c>
      <c r="CE21" s="295" t="s">
        <v>888</v>
      </c>
      <c r="CF21" s="295" t="s">
        <v>888</v>
      </c>
      <c r="CG21" s="295" t="s">
        <v>888</v>
      </c>
      <c r="CH21" s="295" t="s">
        <v>888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888</v>
      </c>
      <c r="CX21" s="295" t="s">
        <v>888</v>
      </c>
      <c r="CY21" s="295" t="s">
        <v>888</v>
      </c>
      <c r="CZ21" s="295" t="s">
        <v>888</v>
      </c>
      <c r="DA21" s="295" t="s">
        <v>888</v>
      </c>
      <c r="DB21" s="295" t="s">
        <v>888</v>
      </c>
      <c r="DC21" s="295" t="s">
        <v>888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888</v>
      </c>
      <c r="DS21" s="295" t="s">
        <v>888</v>
      </c>
      <c r="DT21" s="292">
        <v>0</v>
      </c>
      <c r="DU21" s="295" t="s">
        <v>888</v>
      </c>
      <c r="DV21" s="295" t="s">
        <v>888</v>
      </c>
      <c r="DW21" s="295" t="s">
        <v>888</v>
      </c>
      <c r="DX21" s="295" t="s">
        <v>888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888</v>
      </c>
      <c r="EL21" s="295" t="s">
        <v>888</v>
      </c>
      <c r="EM21" s="295" t="s">
        <v>888</v>
      </c>
      <c r="EN21" s="292">
        <v>0</v>
      </c>
      <c r="EO21" s="292">
        <v>0</v>
      </c>
      <c r="EP21" s="295" t="s">
        <v>888</v>
      </c>
      <c r="EQ21" s="295" t="s">
        <v>888</v>
      </c>
      <c r="ER21" s="295" t="s">
        <v>888</v>
      </c>
      <c r="ES21" s="292">
        <v>0</v>
      </c>
      <c r="ET21" s="292">
        <v>0</v>
      </c>
      <c r="EU21" s="292">
        <f>SUM(EV21:FO21)</f>
        <v>0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888</v>
      </c>
      <c r="FI21" s="295" t="s">
        <v>888</v>
      </c>
      <c r="FJ21" s="295" t="s">
        <v>888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0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0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888</v>
      </c>
      <c r="AK22" s="295" t="s">
        <v>888</v>
      </c>
      <c r="AL22" s="292">
        <v>0</v>
      </c>
      <c r="AM22" s="295" t="s">
        <v>888</v>
      </c>
      <c r="AN22" s="295" t="s">
        <v>888</v>
      </c>
      <c r="AO22" s="292">
        <v>0</v>
      </c>
      <c r="AP22" s="295" t="s">
        <v>888</v>
      </c>
      <c r="AQ22" s="292">
        <v>0</v>
      </c>
      <c r="AR22" s="295" t="s">
        <v>888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888</v>
      </c>
      <c r="BF22" s="295" t="s">
        <v>888</v>
      </c>
      <c r="BG22" s="295" t="s">
        <v>888</v>
      </c>
      <c r="BH22" s="295" t="s">
        <v>888</v>
      </c>
      <c r="BI22" s="295" t="s">
        <v>888</v>
      </c>
      <c r="BJ22" s="295" t="s">
        <v>888</v>
      </c>
      <c r="BK22" s="295" t="s">
        <v>888</v>
      </c>
      <c r="BL22" s="295" t="s">
        <v>888</v>
      </c>
      <c r="BM22" s="295" t="s">
        <v>888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888</v>
      </c>
      <c r="CC22" s="295" t="s">
        <v>888</v>
      </c>
      <c r="CD22" s="295" t="s">
        <v>888</v>
      </c>
      <c r="CE22" s="295" t="s">
        <v>888</v>
      </c>
      <c r="CF22" s="295" t="s">
        <v>888</v>
      </c>
      <c r="CG22" s="295" t="s">
        <v>888</v>
      </c>
      <c r="CH22" s="295" t="s">
        <v>888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888</v>
      </c>
      <c r="CX22" s="295" t="s">
        <v>888</v>
      </c>
      <c r="CY22" s="295" t="s">
        <v>888</v>
      </c>
      <c r="CZ22" s="295" t="s">
        <v>888</v>
      </c>
      <c r="DA22" s="295" t="s">
        <v>888</v>
      </c>
      <c r="DB22" s="295" t="s">
        <v>888</v>
      </c>
      <c r="DC22" s="295" t="s">
        <v>888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888</v>
      </c>
      <c r="DS22" s="295" t="s">
        <v>888</v>
      </c>
      <c r="DT22" s="292">
        <v>0</v>
      </c>
      <c r="DU22" s="295" t="s">
        <v>888</v>
      </c>
      <c r="DV22" s="295" t="s">
        <v>888</v>
      </c>
      <c r="DW22" s="295" t="s">
        <v>888</v>
      </c>
      <c r="DX22" s="295" t="s">
        <v>888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888</v>
      </c>
      <c r="EL22" s="295" t="s">
        <v>888</v>
      </c>
      <c r="EM22" s="295" t="s">
        <v>888</v>
      </c>
      <c r="EN22" s="292">
        <v>0</v>
      </c>
      <c r="EO22" s="292">
        <v>0</v>
      </c>
      <c r="EP22" s="295" t="s">
        <v>888</v>
      </c>
      <c r="EQ22" s="295" t="s">
        <v>888</v>
      </c>
      <c r="ER22" s="295" t="s">
        <v>888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888</v>
      </c>
      <c r="FI22" s="295" t="s">
        <v>888</v>
      </c>
      <c r="FJ22" s="295" t="s">
        <v>888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0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888</v>
      </c>
      <c r="AK23" s="295" t="s">
        <v>888</v>
      </c>
      <c r="AL23" s="292">
        <v>0</v>
      </c>
      <c r="AM23" s="295" t="s">
        <v>888</v>
      </c>
      <c r="AN23" s="295" t="s">
        <v>888</v>
      </c>
      <c r="AO23" s="292">
        <v>0</v>
      </c>
      <c r="AP23" s="295" t="s">
        <v>888</v>
      </c>
      <c r="AQ23" s="292">
        <v>0</v>
      </c>
      <c r="AR23" s="295" t="s">
        <v>888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888</v>
      </c>
      <c r="BF23" s="295" t="s">
        <v>888</v>
      </c>
      <c r="BG23" s="295" t="s">
        <v>888</v>
      </c>
      <c r="BH23" s="295" t="s">
        <v>888</v>
      </c>
      <c r="BI23" s="295" t="s">
        <v>888</v>
      </c>
      <c r="BJ23" s="295" t="s">
        <v>888</v>
      </c>
      <c r="BK23" s="295" t="s">
        <v>888</v>
      </c>
      <c r="BL23" s="295" t="s">
        <v>888</v>
      </c>
      <c r="BM23" s="295" t="s">
        <v>888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888</v>
      </c>
      <c r="CC23" s="295" t="s">
        <v>888</v>
      </c>
      <c r="CD23" s="295" t="s">
        <v>888</v>
      </c>
      <c r="CE23" s="295" t="s">
        <v>888</v>
      </c>
      <c r="CF23" s="295" t="s">
        <v>888</v>
      </c>
      <c r="CG23" s="295" t="s">
        <v>888</v>
      </c>
      <c r="CH23" s="295" t="s">
        <v>888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888</v>
      </c>
      <c r="CX23" s="295" t="s">
        <v>888</v>
      </c>
      <c r="CY23" s="295" t="s">
        <v>888</v>
      </c>
      <c r="CZ23" s="295" t="s">
        <v>888</v>
      </c>
      <c r="DA23" s="295" t="s">
        <v>888</v>
      </c>
      <c r="DB23" s="295" t="s">
        <v>888</v>
      </c>
      <c r="DC23" s="295" t="s">
        <v>888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888</v>
      </c>
      <c r="DS23" s="295" t="s">
        <v>888</v>
      </c>
      <c r="DT23" s="292">
        <v>0</v>
      </c>
      <c r="DU23" s="295" t="s">
        <v>888</v>
      </c>
      <c r="DV23" s="295" t="s">
        <v>888</v>
      </c>
      <c r="DW23" s="295" t="s">
        <v>888</v>
      </c>
      <c r="DX23" s="295" t="s">
        <v>888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888</v>
      </c>
      <c r="EL23" s="295" t="s">
        <v>888</v>
      </c>
      <c r="EM23" s="295" t="s">
        <v>888</v>
      </c>
      <c r="EN23" s="292">
        <v>0</v>
      </c>
      <c r="EO23" s="292">
        <v>0</v>
      </c>
      <c r="EP23" s="295" t="s">
        <v>888</v>
      </c>
      <c r="EQ23" s="295" t="s">
        <v>888</v>
      </c>
      <c r="ER23" s="295" t="s">
        <v>888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888</v>
      </c>
      <c r="FI23" s="295" t="s">
        <v>888</v>
      </c>
      <c r="FJ23" s="295" t="s">
        <v>888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0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888</v>
      </c>
      <c r="AK24" s="295" t="s">
        <v>888</v>
      </c>
      <c r="AL24" s="292">
        <v>0</v>
      </c>
      <c r="AM24" s="295" t="s">
        <v>888</v>
      </c>
      <c r="AN24" s="295" t="s">
        <v>888</v>
      </c>
      <c r="AO24" s="292">
        <v>0</v>
      </c>
      <c r="AP24" s="295" t="s">
        <v>888</v>
      </c>
      <c r="AQ24" s="292">
        <v>0</v>
      </c>
      <c r="AR24" s="295" t="s">
        <v>888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888</v>
      </c>
      <c r="BF24" s="295" t="s">
        <v>888</v>
      </c>
      <c r="BG24" s="295" t="s">
        <v>888</v>
      </c>
      <c r="BH24" s="295" t="s">
        <v>888</v>
      </c>
      <c r="BI24" s="295" t="s">
        <v>888</v>
      </c>
      <c r="BJ24" s="295" t="s">
        <v>888</v>
      </c>
      <c r="BK24" s="295" t="s">
        <v>888</v>
      </c>
      <c r="BL24" s="295" t="s">
        <v>888</v>
      </c>
      <c r="BM24" s="295" t="s">
        <v>888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888</v>
      </c>
      <c r="CC24" s="295" t="s">
        <v>888</v>
      </c>
      <c r="CD24" s="295" t="s">
        <v>888</v>
      </c>
      <c r="CE24" s="295" t="s">
        <v>888</v>
      </c>
      <c r="CF24" s="295" t="s">
        <v>888</v>
      </c>
      <c r="CG24" s="295" t="s">
        <v>888</v>
      </c>
      <c r="CH24" s="295" t="s">
        <v>888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888</v>
      </c>
      <c r="CX24" s="295" t="s">
        <v>888</v>
      </c>
      <c r="CY24" s="295" t="s">
        <v>888</v>
      </c>
      <c r="CZ24" s="295" t="s">
        <v>888</v>
      </c>
      <c r="DA24" s="295" t="s">
        <v>888</v>
      </c>
      <c r="DB24" s="295" t="s">
        <v>888</v>
      </c>
      <c r="DC24" s="295" t="s">
        <v>888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888</v>
      </c>
      <c r="DS24" s="295" t="s">
        <v>888</v>
      </c>
      <c r="DT24" s="292">
        <v>0</v>
      </c>
      <c r="DU24" s="295" t="s">
        <v>888</v>
      </c>
      <c r="DV24" s="295" t="s">
        <v>888</v>
      </c>
      <c r="DW24" s="295" t="s">
        <v>888</v>
      </c>
      <c r="DX24" s="295" t="s">
        <v>888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888</v>
      </c>
      <c r="EL24" s="295" t="s">
        <v>888</v>
      </c>
      <c r="EM24" s="295" t="s">
        <v>888</v>
      </c>
      <c r="EN24" s="292">
        <v>0</v>
      </c>
      <c r="EO24" s="292">
        <v>0</v>
      </c>
      <c r="EP24" s="295" t="s">
        <v>888</v>
      </c>
      <c r="EQ24" s="295" t="s">
        <v>888</v>
      </c>
      <c r="ER24" s="295" t="s">
        <v>888</v>
      </c>
      <c r="ES24" s="292">
        <v>0</v>
      </c>
      <c r="ET24" s="292">
        <v>0</v>
      </c>
      <c r="EU24" s="292">
        <f>SUM(EV24:FO24)</f>
        <v>0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888</v>
      </c>
      <c r="FI24" s="295" t="s">
        <v>888</v>
      </c>
      <c r="FJ24" s="295" t="s">
        <v>888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0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0</v>
      </c>
      <c r="I25" s="292">
        <f>SUM(AD25,AY25,BT25,CO25,DJ25,EE25,EZ25)</f>
        <v>0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888</v>
      </c>
      <c r="AK25" s="295" t="s">
        <v>888</v>
      </c>
      <c r="AL25" s="292">
        <v>0</v>
      </c>
      <c r="AM25" s="295" t="s">
        <v>888</v>
      </c>
      <c r="AN25" s="295" t="s">
        <v>888</v>
      </c>
      <c r="AO25" s="292">
        <v>0</v>
      </c>
      <c r="AP25" s="295" t="s">
        <v>888</v>
      </c>
      <c r="AQ25" s="292">
        <v>0</v>
      </c>
      <c r="AR25" s="295" t="s">
        <v>888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888</v>
      </c>
      <c r="BF25" s="295" t="s">
        <v>888</v>
      </c>
      <c r="BG25" s="295" t="s">
        <v>888</v>
      </c>
      <c r="BH25" s="295" t="s">
        <v>888</v>
      </c>
      <c r="BI25" s="295" t="s">
        <v>888</v>
      </c>
      <c r="BJ25" s="295" t="s">
        <v>888</v>
      </c>
      <c r="BK25" s="295" t="s">
        <v>888</v>
      </c>
      <c r="BL25" s="295" t="s">
        <v>888</v>
      </c>
      <c r="BM25" s="295" t="s">
        <v>888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888</v>
      </c>
      <c r="CC25" s="295" t="s">
        <v>888</v>
      </c>
      <c r="CD25" s="295" t="s">
        <v>888</v>
      </c>
      <c r="CE25" s="295" t="s">
        <v>888</v>
      </c>
      <c r="CF25" s="295" t="s">
        <v>888</v>
      </c>
      <c r="CG25" s="295" t="s">
        <v>888</v>
      </c>
      <c r="CH25" s="295" t="s">
        <v>888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888</v>
      </c>
      <c r="CX25" s="295" t="s">
        <v>888</v>
      </c>
      <c r="CY25" s="295" t="s">
        <v>888</v>
      </c>
      <c r="CZ25" s="295" t="s">
        <v>888</v>
      </c>
      <c r="DA25" s="295" t="s">
        <v>888</v>
      </c>
      <c r="DB25" s="295" t="s">
        <v>888</v>
      </c>
      <c r="DC25" s="295" t="s">
        <v>888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888</v>
      </c>
      <c r="DS25" s="295" t="s">
        <v>888</v>
      </c>
      <c r="DT25" s="292">
        <v>0</v>
      </c>
      <c r="DU25" s="295" t="s">
        <v>888</v>
      </c>
      <c r="DV25" s="295" t="s">
        <v>888</v>
      </c>
      <c r="DW25" s="295" t="s">
        <v>888</v>
      </c>
      <c r="DX25" s="295" t="s">
        <v>888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888</v>
      </c>
      <c r="EL25" s="295" t="s">
        <v>888</v>
      </c>
      <c r="EM25" s="295" t="s">
        <v>888</v>
      </c>
      <c r="EN25" s="292">
        <v>0</v>
      </c>
      <c r="EO25" s="292">
        <v>0</v>
      </c>
      <c r="EP25" s="295" t="s">
        <v>888</v>
      </c>
      <c r="EQ25" s="295" t="s">
        <v>888</v>
      </c>
      <c r="ER25" s="295" t="s">
        <v>888</v>
      </c>
      <c r="ES25" s="292">
        <v>0</v>
      </c>
      <c r="ET25" s="292">
        <v>0</v>
      </c>
      <c r="EU25" s="292">
        <f>SUM(EV25:FO25)</f>
        <v>0</v>
      </c>
      <c r="EV25" s="292">
        <v>0</v>
      </c>
      <c r="EW25" s="292">
        <v>0</v>
      </c>
      <c r="EX25" s="292">
        <v>0</v>
      </c>
      <c r="EY25" s="292">
        <v>0</v>
      </c>
      <c r="EZ25" s="292">
        <v>0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888</v>
      </c>
      <c r="FI25" s="295" t="s">
        <v>888</v>
      </c>
      <c r="FJ25" s="295" t="s">
        <v>888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0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0</v>
      </c>
      <c r="I26" s="292">
        <f>SUM(AD26,AY26,BT26,CO26,DJ26,EE26,EZ26)</f>
        <v>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888</v>
      </c>
      <c r="AK26" s="295" t="s">
        <v>888</v>
      </c>
      <c r="AL26" s="292">
        <v>0</v>
      </c>
      <c r="AM26" s="295" t="s">
        <v>888</v>
      </c>
      <c r="AN26" s="295" t="s">
        <v>888</v>
      </c>
      <c r="AO26" s="292">
        <v>0</v>
      </c>
      <c r="AP26" s="295" t="s">
        <v>888</v>
      </c>
      <c r="AQ26" s="292">
        <v>0</v>
      </c>
      <c r="AR26" s="295" t="s">
        <v>888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888</v>
      </c>
      <c r="BF26" s="295" t="s">
        <v>888</v>
      </c>
      <c r="BG26" s="295" t="s">
        <v>888</v>
      </c>
      <c r="BH26" s="295" t="s">
        <v>888</v>
      </c>
      <c r="BI26" s="295" t="s">
        <v>888</v>
      </c>
      <c r="BJ26" s="295" t="s">
        <v>888</v>
      </c>
      <c r="BK26" s="295" t="s">
        <v>888</v>
      </c>
      <c r="BL26" s="295" t="s">
        <v>888</v>
      </c>
      <c r="BM26" s="295" t="s">
        <v>888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888</v>
      </c>
      <c r="CC26" s="295" t="s">
        <v>888</v>
      </c>
      <c r="CD26" s="295" t="s">
        <v>888</v>
      </c>
      <c r="CE26" s="295" t="s">
        <v>888</v>
      </c>
      <c r="CF26" s="295" t="s">
        <v>888</v>
      </c>
      <c r="CG26" s="295" t="s">
        <v>888</v>
      </c>
      <c r="CH26" s="295" t="s">
        <v>888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888</v>
      </c>
      <c r="CX26" s="295" t="s">
        <v>888</v>
      </c>
      <c r="CY26" s="295" t="s">
        <v>888</v>
      </c>
      <c r="CZ26" s="295" t="s">
        <v>888</v>
      </c>
      <c r="DA26" s="295" t="s">
        <v>888</v>
      </c>
      <c r="DB26" s="295" t="s">
        <v>888</v>
      </c>
      <c r="DC26" s="295" t="s">
        <v>888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888</v>
      </c>
      <c r="DS26" s="295" t="s">
        <v>888</v>
      </c>
      <c r="DT26" s="292">
        <v>0</v>
      </c>
      <c r="DU26" s="295" t="s">
        <v>888</v>
      </c>
      <c r="DV26" s="295" t="s">
        <v>888</v>
      </c>
      <c r="DW26" s="295" t="s">
        <v>888</v>
      </c>
      <c r="DX26" s="295" t="s">
        <v>888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888</v>
      </c>
      <c r="EL26" s="295" t="s">
        <v>888</v>
      </c>
      <c r="EM26" s="295" t="s">
        <v>888</v>
      </c>
      <c r="EN26" s="292">
        <v>0</v>
      </c>
      <c r="EO26" s="292">
        <v>0</v>
      </c>
      <c r="EP26" s="295" t="s">
        <v>888</v>
      </c>
      <c r="EQ26" s="295" t="s">
        <v>888</v>
      </c>
      <c r="ER26" s="295" t="s">
        <v>888</v>
      </c>
      <c r="ES26" s="292">
        <v>0</v>
      </c>
      <c r="ET26" s="292">
        <v>0</v>
      </c>
      <c r="EU26" s="292">
        <f>SUM(EV26:FO26)</f>
        <v>0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888</v>
      </c>
      <c r="FI26" s="295" t="s">
        <v>888</v>
      </c>
      <c r="FJ26" s="295" t="s">
        <v>888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888</v>
      </c>
      <c r="AK27" s="295" t="s">
        <v>888</v>
      </c>
      <c r="AL27" s="292">
        <v>0</v>
      </c>
      <c r="AM27" s="295" t="s">
        <v>888</v>
      </c>
      <c r="AN27" s="295" t="s">
        <v>888</v>
      </c>
      <c r="AO27" s="292">
        <v>0</v>
      </c>
      <c r="AP27" s="295" t="s">
        <v>888</v>
      </c>
      <c r="AQ27" s="292">
        <v>0</v>
      </c>
      <c r="AR27" s="295" t="s">
        <v>888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888</v>
      </c>
      <c r="BF27" s="295" t="s">
        <v>888</v>
      </c>
      <c r="BG27" s="295" t="s">
        <v>888</v>
      </c>
      <c r="BH27" s="295" t="s">
        <v>888</v>
      </c>
      <c r="BI27" s="295" t="s">
        <v>888</v>
      </c>
      <c r="BJ27" s="295" t="s">
        <v>888</v>
      </c>
      <c r="BK27" s="295" t="s">
        <v>888</v>
      </c>
      <c r="BL27" s="295" t="s">
        <v>888</v>
      </c>
      <c r="BM27" s="295" t="s">
        <v>888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888</v>
      </c>
      <c r="CC27" s="295" t="s">
        <v>888</v>
      </c>
      <c r="CD27" s="295" t="s">
        <v>888</v>
      </c>
      <c r="CE27" s="295" t="s">
        <v>888</v>
      </c>
      <c r="CF27" s="295" t="s">
        <v>888</v>
      </c>
      <c r="CG27" s="295" t="s">
        <v>888</v>
      </c>
      <c r="CH27" s="295" t="s">
        <v>888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888</v>
      </c>
      <c r="CX27" s="295" t="s">
        <v>888</v>
      </c>
      <c r="CY27" s="295" t="s">
        <v>888</v>
      </c>
      <c r="CZ27" s="295" t="s">
        <v>888</v>
      </c>
      <c r="DA27" s="295" t="s">
        <v>888</v>
      </c>
      <c r="DB27" s="295" t="s">
        <v>888</v>
      </c>
      <c r="DC27" s="295" t="s">
        <v>888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888</v>
      </c>
      <c r="DS27" s="295" t="s">
        <v>888</v>
      </c>
      <c r="DT27" s="292">
        <v>0</v>
      </c>
      <c r="DU27" s="295" t="s">
        <v>888</v>
      </c>
      <c r="DV27" s="295" t="s">
        <v>888</v>
      </c>
      <c r="DW27" s="295" t="s">
        <v>888</v>
      </c>
      <c r="DX27" s="295" t="s">
        <v>888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888</v>
      </c>
      <c r="EL27" s="295" t="s">
        <v>888</v>
      </c>
      <c r="EM27" s="295" t="s">
        <v>888</v>
      </c>
      <c r="EN27" s="292">
        <v>0</v>
      </c>
      <c r="EO27" s="292">
        <v>0</v>
      </c>
      <c r="EP27" s="295" t="s">
        <v>888</v>
      </c>
      <c r="EQ27" s="295" t="s">
        <v>888</v>
      </c>
      <c r="ER27" s="295" t="s">
        <v>888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888</v>
      </c>
      <c r="FI27" s="295" t="s">
        <v>888</v>
      </c>
      <c r="FJ27" s="295" t="s">
        <v>888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SUM(Y28,AT28,BO28,CJ28,DE28,DZ28,EU28)</f>
        <v>0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0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888</v>
      </c>
      <c r="AK28" s="295" t="s">
        <v>888</v>
      </c>
      <c r="AL28" s="292">
        <v>0</v>
      </c>
      <c r="AM28" s="295" t="s">
        <v>888</v>
      </c>
      <c r="AN28" s="295" t="s">
        <v>888</v>
      </c>
      <c r="AO28" s="292">
        <v>0</v>
      </c>
      <c r="AP28" s="295" t="s">
        <v>888</v>
      </c>
      <c r="AQ28" s="292">
        <v>0</v>
      </c>
      <c r="AR28" s="295" t="s">
        <v>888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888</v>
      </c>
      <c r="BF28" s="295" t="s">
        <v>888</v>
      </c>
      <c r="BG28" s="295" t="s">
        <v>888</v>
      </c>
      <c r="BH28" s="295" t="s">
        <v>888</v>
      </c>
      <c r="BI28" s="295" t="s">
        <v>888</v>
      </c>
      <c r="BJ28" s="295" t="s">
        <v>888</v>
      </c>
      <c r="BK28" s="295" t="s">
        <v>888</v>
      </c>
      <c r="BL28" s="295" t="s">
        <v>888</v>
      </c>
      <c r="BM28" s="295" t="s">
        <v>888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888</v>
      </c>
      <c r="CC28" s="295" t="s">
        <v>888</v>
      </c>
      <c r="CD28" s="295" t="s">
        <v>888</v>
      </c>
      <c r="CE28" s="295" t="s">
        <v>888</v>
      </c>
      <c r="CF28" s="295" t="s">
        <v>888</v>
      </c>
      <c r="CG28" s="295" t="s">
        <v>888</v>
      </c>
      <c r="CH28" s="295" t="s">
        <v>888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888</v>
      </c>
      <c r="CX28" s="295" t="s">
        <v>888</v>
      </c>
      <c r="CY28" s="295" t="s">
        <v>888</v>
      </c>
      <c r="CZ28" s="295" t="s">
        <v>888</v>
      </c>
      <c r="DA28" s="295" t="s">
        <v>888</v>
      </c>
      <c r="DB28" s="295" t="s">
        <v>888</v>
      </c>
      <c r="DC28" s="295" t="s">
        <v>888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888</v>
      </c>
      <c r="DS28" s="295" t="s">
        <v>888</v>
      </c>
      <c r="DT28" s="292">
        <v>0</v>
      </c>
      <c r="DU28" s="295" t="s">
        <v>888</v>
      </c>
      <c r="DV28" s="295" t="s">
        <v>888</v>
      </c>
      <c r="DW28" s="295" t="s">
        <v>888</v>
      </c>
      <c r="DX28" s="295" t="s">
        <v>888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888</v>
      </c>
      <c r="EL28" s="295" t="s">
        <v>888</v>
      </c>
      <c r="EM28" s="295" t="s">
        <v>888</v>
      </c>
      <c r="EN28" s="292">
        <v>0</v>
      </c>
      <c r="EO28" s="292">
        <v>0</v>
      </c>
      <c r="EP28" s="295" t="s">
        <v>888</v>
      </c>
      <c r="EQ28" s="295" t="s">
        <v>888</v>
      </c>
      <c r="ER28" s="295" t="s">
        <v>888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888</v>
      </c>
      <c r="FI28" s="295" t="s">
        <v>888</v>
      </c>
      <c r="FJ28" s="295" t="s">
        <v>888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SUM(Y29,AT29,BO29,CJ29,DE29,DZ29,EU29)</f>
        <v>0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888</v>
      </c>
      <c r="AK29" s="295" t="s">
        <v>888</v>
      </c>
      <c r="AL29" s="292">
        <v>0</v>
      </c>
      <c r="AM29" s="295" t="s">
        <v>888</v>
      </c>
      <c r="AN29" s="295" t="s">
        <v>888</v>
      </c>
      <c r="AO29" s="292">
        <v>0</v>
      </c>
      <c r="AP29" s="295" t="s">
        <v>888</v>
      </c>
      <c r="AQ29" s="292">
        <v>0</v>
      </c>
      <c r="AR29" s="295" t="s">
        <v>888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888</v>
      </c>
      <c r="BF29" s="295" t="s">
        <v>888</v>
      </c>
      <c r="BG29" s="295" t="s">
        <v>888</v>
      </c>
      <c r="BH29" s="295" t="s">
        <v>888</v>
      </c>
      <c r="BI29" s="295" t="s">
        <v>888</v>
      </c>
      <c r="BJ29" s="295" t="s">
        <v>888</v>
      </c>
      <c r="BK29" s="295" t="s">
        <v>888</v>
      </c>
      <c r="BL29" s="295" t="s">
        <v>888</v>
      </c>
      <c r="BM29" s="295" t="s">
        <v>888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888</v>
      </c>
      <c r="CC29" s="295" t="s">
        <v>888</v>
      </c>
      <c r="CD29" s="295" t="s">
        <v>888</v>
      </c>
      <c r="CE29" s="295" t="s">
        <v>888</v>
      </c>
      <c r="CF29" s="295" t="s">
        <v>888</v>
      </c>
      <c r="CG29" s="295" t="s">
        <v>888</v>
      </c>
      <c r="CH29" s="295" t="s">
        <v>888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888</v>
      </c>
      <c r="CX29" s="295" t="s">
        <v>888</v>
      </c>
      <c r="CY29" s="295" t="s">
        <v>888</v>
      </c>
      <c r="CZ29" s="295" t="s">
        <v>888</v>
      </c>
      <c r="DA29" s="295" t="s">
        <v>888</v>
      </c>
      <c r="DB29" s="295" t="s">
        <v>888</v>
      </c>
      <c r="DC29" s="295" t="s">
        <v>888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888</v>
      </c>
      <c r="DS29" s="295" t="s">
        <v>888</v>
      </c>
      <c r="DT29" s="292">
        <v>0</v>
      </c>
      <c r="DU29" s="295" t="s">
        <v>888</v>
      </c>
      <c r="DV29" s="295" t="s">
        <v>888</v>
      </c>
      <c r="DW29" s="295" t="s">
        <v>888</v>
      </c>
      <c r="DX29" s="295" t="s">
        <v>888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888</v>
      </c>
      <c r="EL29" s="295" t="s">
        <v>888</v>
      </c>
      <c r="EM29" s="295" t="s">
        <v>888</v>
      </c>
      <c r="EN29" s="292">
        <v>0</v>
      </c>
      <c r="EO29" s="292">
        <v>0</v>
      </c>
      <c r="EP29" s="295" t="s">
        <v>888</v>
      </c>
      <c r="EQ29" s="295" t="s">
        <v>888</v>
      </c>
      <c r="ER29" s="295" t="s">
        <v>888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888</v>
      </c>
      <c r="FI29" s="295" t="s">
        <v>888</v>
      </c>
      <c r="FJ29" s="295" t="s">
        <v>888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SUM(Y30,AT30,BO30,CJ30,DE30,DZ30,EU30)</f>
        <v>0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0</v>
      </c>
      <c r="I30" s="292">
        <f>SUM(AD30,AY30,BT30,CO30,DJ30,EE30,EZ30)</f>
        <v>0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888</v>
      </c>
      <c r="AK30" s="295" t="s">
        <v>888</v>
      </c>
      <c r="AL30" s="292">
        <v>0</v>
      </c>
      <c r="AM30" s="295" t="s">
        <v>888</v>
      </c>
      <c r="AN30" s="295" t="s">
        <v>888</v>
      </c>
      <c r="AO30" s="292">
        <v>0</v>
      </c>
      <c r="AP30" s="295" t="s">
        <v>888</v>
      </c>
      <c r="AQ30" s="292">
        <v>0</v>
      </c>
      <c r="AR30" s="295" t="s">
        <v>888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888</v>
      </c>
      <c r="BF30" s="295" t="s">
        <v>888</v>
      </c>
      <c r="BG30" s="295" t="s">
        <v>888</v>
      </c>
      <c r="BH30" s="295" t="s">
        <v>888</v>
      </c>
      <c r="BI30" s="295" t="s">
        <v>888</v>
      </c>
      <c r="BJ30" s="295" t="s">
        <v>888</v>
      </c>
      <c r="BK30" s="295" t="s">
        <v>888</v>
      </c>
      <c r="BL30" s="295" t="s">
        <v>888</v>
      </c>
      <c r="BM30" s="295" t="s">
        <v>888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888</v>
      </c>
      <c r="CC30" s="295" t="s">
        <v>888</v>
      </c>
      <c r="CD30" s="295" t="s">
        <v>888</v>
      </c>
      <c r="CE30" s="295" t="s">
        <v>888</v>
      </c>
      <c r="CF30" s="295" t="s">
        <v>888</v>
      </c>
      <c r="CG30" s="295" t="s">
        <v>888</v>
      </c>
      <c r="CH30" s="295" t="s">
        <v>888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888</v>
      </c>
      <c r="CX30" s="295" t="s">
        <v>888</v>
      </c>
      <c r="CY30" s="295" t="s">
        <v>888</v>
      </c>
      <c r="CZ30" s="295" t="s">
        <v>888</v>
      </c>
      <c r="DA30" s="295" t="s">
        <v>888</v>
      </c>
      <c r="DB30" s="295" t="s">
        <v>888</v>
      </c>
      <c r="DC30" s="295" t="s">
        <v>888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888</v>
      </c>
      <c r="DS30" s="295" t="s">
        <v>888</v>
      </c>
      <c r="DT30" s="292">
        <v>0</v>
      </c>
      <c r="DU30" s="295" t="s">
        <v>888</v>
      </c>
      <c r="DV30" s="295" t="s">
        <v>888</v>
      </c>
      <c r="DW30" s="295" t="s">
        <v>888</v>
      </c>
      <c r="DX30" s="295" t="s">
        <v>888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888</v>
      </c>
      <c r="EL30" s="295" t="s">
        <v>888</v>
      </c>
      <c r="EM30" s="295" t="s">
        <v>888</v>
      </c>
      <c r="EN30" s="292">
        <v>0</v>
      </c>
      <c r="EO30" s="292">
        <v>0</v>
      </c>
      <c r="EP30" s="295" t="s">
        <v>888</v>
      </c>
      <c r="EQ30" s="295" t="s">
        <v>888</v>
      </c>
      <c r="ER30" s="295" t="s">
        <v>888</v>
      </c>
      <c r="ES30" s="292">
        <v>0</v>
      </c>
      <c r="ET30" s="292">
        <v>0</v>
      </c>
      <c r="EU30" s="292">
        <f>SUM(EV30:FO30)</f>
        <v>0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888</v>
      </c>
      <c r="FI30" s="295" t="s">
        <v>888</v>
      </c>
      <c r="FJ30" s="295" t="s">
        <v>888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SUM(Y31,AT31,BO31,CJ31,DE31,DZ31,EU31)</f>
        <v>0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0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888</v>
      </c>
      <c r="AK31" s="295" t="s">
        <v>888</v>
      </c>
      <c r="AL31" s="292">
        <v>0</v>
      </c>
      <c r="AM31" s="295" t="s">
        <v>888</v>
      </c>
      <c r="AN31" s="295" t="s">
        <v>888</v>
      </c>
      <c r="AO31" s="292">
        <v>0</v>
      </c>
      <c r="AP31" s="295" t="s">
        <v>888</v>
      </c>
      <c r="AQ31" s="292">
        <v>0</v>
      </c>
      <c r="AR31" s="295" t="s">
        <v>888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888</v>
      </c>
      <c r="BF31" s="295" t="s">
        <v>888</v>
      </c>
      <c r="BG31" s="295" t="s">
        <v>888</v>
      </c>
      <c r="BH31" s="295" t="s">
        <v>888</v>
      </c>
      <c r="BI31" s="295" t="s">
        <v>888</v>
      </c>
      <c r="BJ31" s="295" t="s">
        <v>888</v>
      </c>
      <c r="BK31" s="295" t="s">
        <v>888</v>
      </c>
      <c r="BL31" s="295" t="s">
        <v>888</v>
      </c>
      <c r="BM31" s="295" t="s">
        <v>888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888</v>
      </c>
      <c r="CC31" s="295" t="s">
        <v>888</v>
      </c>
      <c r="CD31" s="295" t="s">
        <v>888</v>
      </c>
      <c r="CE31" s="295" t="s">
        <v>888</v>
      </c>
      <c r="CF31" s="295" t="s">
        <v>888</v>
      </c>
      <c r="CG31" s="295" t="s">
        <v>888</v>
      </c>
      <c r="CH31" s="295" t="s">
        <v>888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888</v>
      </c>
      <c r="CX31" s="295" t="s">
        <v>888</v>
      </c>
      <c r="CY31" s="295" t="s">
        <v>888</v>
      </c>
      <c r="CZ31" s="295" t="s">
        <v>888</v>
      </c>
      <c r="DA31" s="295" t="s">
        <v>888</v>
      </c>
      <c r="DB31" s="295" t="s">
        <v>888</v>
      </c>
      <c r="DC31" s="295" t="s">
        <v>888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888</v>
      </c>
      <c r="DS31" s="295" t="s">
        <v>888</v>
      </c>
      <c r="DT31" s="292">
        <v>0</v>
      </c>
      <c r="DU31" s="295" t="s">
        <v>888</v>
      </c>
      <c r="DV31" s="295" t="s">
        <v>888</v>
      </c>
      <c r="DW31" s="295" t="s">
        <v>888</v>
      </c>
      <c r="DX31" s="295" t="s">
        <v>888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888</v>
      </c>
      <c r="EL31" s="295" t="s">
        <v>888</v>
      </c>
      <c r="EM31" s="295" t="s">
        <v>888</v>
      </c>
      <c r="EN31" s="292">
        <v>0</v>
      </c>
      <c r="EO31" s="292">
        <v>0</v>
      </c>
      <c r="EP31" s="295" t="s">
        <v>888</v>
      </c>
      <c r="EQ31" s="295" t="s">
        <v>888</v>
      </c>
      <c r="ER31" s="295" t="s">
        <v>888</v>
      </c>
      <c r="ES31" s="292">
        <v>0</v>
      </c>
      <c r="ET31" s="292">
        <v>0</v>
      </c>
      <c r="EU31" s="292">
        <f>SUM(EV31:FO31)</f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888</v>
      </c>
      <c r="FI31" s="295" t="s">
        <v>888</v>
      </c>
      <c r="FJ31" s="295" t="s">
        <v>888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SUM(Y32,AT32,BO32,CJ32,DE32,DZ32,EU32)</f>
        <v>29577</v>
      </c>
      <c r="E32" s="292">
        <f>SUM(Z32,AU32,BP32,CK32,DF32,EA32,EV32)</f>
        <v>3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4607</v>
      </c>
      <c r="I32" s="292">
        <f>SUM(AD32,AY32,BT32,CO32,DJ32,EE32,EZ32)</f>
        <v>4026</v>
      </c>
      <c r="J32" s="292">
        <f>SUM(AE32,AZ32,BU32,CP32,DK32,EF32,FA32)</f>
        <v>1740</v>
      </c>
      <c r="K32" s="292">
        <f>SUM(AF32,BA32,BV32,CQ32,DL32,EG32,FB32)</f>
        <v>0</v>
      </c>
      <c r="L32" s="292">
        <f>SUM(AG32,BB32,BW32,CR32,DM32,EH32,FC32)</f>
        <v>5181</v>
      </c>
      <c r="M32" s="292">
        <f>SUM(AH32,BC32,BX32,CS32,DN32,EI32,FD32)</f>
        <v>0</v>
      </c>
      <c r="N32" s="292">
        <f>SUM(AI32,BD32,BY32,CT32,DO32,EJ32,FE32)</f>
        <v>46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444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12670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860</v>
      </c>
      <c r="Y32" s="292">
        <f>SUM(Z32:AS32)</f>
        <v>14095</v>
      </c>
      <c r="Z32" s="292">
        <v>0</v>
      </c>
      <c r="AA32" s="292">
        <v>0</v>
      </c>
      <c r="AB32" s="292">
        <v>0</v>
      </c>
      <c r="AC32" s="292">
        <v>981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888</v>
      </c>
      <c r="AK32" s="295" t="s">
        <v>888</v>
      </c>
      <c r="AL32" s="292">
        <v>444</v>
      </c>
      <c r="AM32" s="295" t="s">
        <v>888</v>
      </c>
      <c r="AN32" s="295" t="s">
        <v>888</v>
      </c>
      <c r="AO32" s="292">
        <v>12670</v>
      </c>
      <c r="AP32" s="295" t="s">
        <v>888</v>
      </c>
      <c r="AQ32" s="292">
        <v>0</v>
      </c>
      <c r="AR32" s="295" t="s">
        <v>888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888</v>
      </c>
      <c r="BF32" s="295" t="s">
        <v>888</v>
      </c>
      <c r="BG32" s="295" t="s">
        <v>888</v>
      </c>
      <c r="BH32" s="295" t="s">
        <v>888</v>
      </c>
      <c r="BI32" s="295" t="s">
        <v>888</v>
      </c>
      <c r="BJ32" s="295" t="s">
        <v>888</v>
      </c>
      <c r="BK32" s="295" t="s">
        <v>888</v>
      </c>
      <c r="BL32" s="295" t="s">
        <v>888</v>
      </c>
      <c r="BM32" s="295" t="s">
        <v>888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888</v>
      </c>
      <c r="CC32" s="295" t="s">
        <v>888</v>
      </c>
      <c r="CD32" s="295" t="s">
        <v>888</v>
      </c>
      <c r="CE32" s="295" t="s">
        <v>888</v>
      </c>
      <c r="CF32" s="295" t="s">
        <v>888</v>
      </c>
      <c r="CG32" s="295" t="s">
        <v>888</v>
      </c>
      <c r="CH32" s="295" t="s">
        <v>888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888</v>
      </c>
      <c r="CX32" s="295" t="s">
        <v>888</v>
      </c>
      <c r="CY32" s="295" t="s">
        <v>888</v>
      </c>
      <c r="CZ32" s="295" t="s">
        <v>888</v>
      </c>
      <c r="DA32" s="295" t="s">
        <v>888</v>
      </c>
      <c r="DB32" s="295" t="s">
        <v>888</v>
      </c>
      <c r="DC32" s="295" t="s">
        <v>888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888</v>
      </c>
      <c r="DS32" s="295" t="s">
        <v>888</v>
      </c>
      <c r="DT32" s="292">
        <v>0</v>
      </c>
      <c r="DU32" s="295" t="s">
        <v>888</v>
      </c>
      <c r="DV32" s="295" t="s">
        <v>888</v>
      </c>
      <c r="DW32" s="295" t="s">
        <v>888</v>
      </c>
      <c r="DX32" s="295" t="s">
        <v>888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888</v>
      </c>
      <c r="EL32" s="295" t="s">
        <v>888</v>
      </c>
      <c r="EM32" s="295" t="s">
        <v>888</v>
      </c>
      <c r="EN32" s="292">
        <v>0</v>
      </c>
      <c r="EO32" s="292">
        <v>0</v>
      </c>
      <c r="EP32" s="295" t="s">
        <v>888</v>
      </c>
      <c r="EQ32" s="295" t="s">
        <v>888</v>
      </c>
      <c r="ER32" s="295" t="s">
        <v>888</v>
      </c>
      <c r="ES32" s="292">
        <v>0</v>
      </c>
      <c r="ET32" s="292">
        <v>0</v>
      </c>
      <c r="EU32" s="292">
        <f>SUM(EV32:FO32)</f>
        <v>15482</v>
      </c>
      <c r="EV32" s="292">
        <v>3</v>
      </c>
      <c r="EW32" s="292">
        <v>0</v>
      </c>
      <c r="EX32" s="292">
        <v>0</v>
      </c>
      <c r="EY32" s="292">
        <v>3626</v>
      </c>
      <c r="EZ32" s="292">
        <v>4026</v>
      </c>
      <c r="FA32" s="292">
        <v>1740</v>
      </c>
      <c r="FB32" s="292">
        <v>0</v>
      </c>
      <c r="FC32" s="292">
        <v>5181</v>
      </c>
      <c r="FD32" s="292">
        <v>0</v>
      </c>
      <c r="FE32" s="292">
        <v>46</v>
      </c>
      <c r="FF32" s="292">
        <v>0</v>
      </c>
      <c r="FG32" s="292">
        <v>0</v>
      </c>
      <c r="FH32" s="295" t="s">
        <v>888</v>
      </c>
      <c r="FI32" s="295" t="s">
        <v>888</v>
      </c>
      <c r="FJ32" s="295" t="s">
        <v>888</v>
      </c>
      <c r="FK32" s="292">
        <v>0</v>
      </c>
      <c r="FL32" s="292">
        <v>0</v>
      </c>
      <c r="FM32" s="292">
        <v>0</v>
      </c>
      <c r="FN32" s="292">
        <v>0</v>
      </c>
      <c r="FO32" s="292">
        <v>860</v>
      </c>
    </row>
    <row r="33" spans="1:171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SUM(Y33,AT33,BO33,CJ33,DE33,DZ33,EU33)</f>
        <v>11086</v>
      </c>
      <c r="E33" s="292">
        <f>SUM(Z33,AU33,BP33,CK33,DF33,EA33,EV33)</f>
        <v>78</v>
      </c>
      <c r="F33" s="292">
        <f>SUM(AA33,AV33,BQ33,CL33,DG33,EB33,EW33)</f>
        <v>1</v>
      </c>
      <c r="G33" s="292">
        <f>SUM(AB33,AW33,BR33,CM33,DH33,EC33,EX33)</f>
        <v>0</v>
      </c>
      <c r="H33" s="292">
        <f>SUM(AC33,AX33,BS33,CN33,DI33,ED33,EY33)</f>
        <v>1404</v>
      </c>
      <c r="I33" s="292">
        <f>SUM(AD33,AY33,BT33,CO33,DJ33,EE33,EZ33)</f>
        <v>1285</v>
      </c>
      <c r="J33" s="292">
        <f>SUM(AE33,AZ33,BU33,CP33,DK33,EF33,FA33)</f>
        <v>607</v>
      </c>
      <c r="K33" s="292">
        <f>SUM(AF33,BA33,BV33,CQ33,DL33,EG33,FB33)</f>
        <v>0</v>
      </c>
      <c r="L33" s="292">
        <f>SUM(AG33,BB33,BW33,CR33,DM33,EH33,FC33)</f>
        <v>2500</v>
      </c>
      <c r="M33" s="292">
        <f>SUM(AH33,BC33,BX33,CS33,DN33,EI33,FD33)</f>
        <v>95</v>
      </c>
      <c r="N33" s="292">
        <f>SUM(AI33,BD33,BY33,CT33,DO33,EJ33,FE33)</f>
        <v>54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3542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1520</v>
      </c>
      <c r="Y33" s="292">
        <f>SUM(Z33:AS33)</f>
        <v>3584</v>
      </c>
      <c r="Z33" s="292">
        <v>1</v>
      </c>
      <c r="AA33" s="292">
        <v>0</v>
      </c>
      <c r="AB33" s="292">
        <v>0</v>
      </c>
      <c r="AC33" s="292">
        <v>39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888</v>
      </c>
      <c r="AK33" s="295" t="s">
        <v>888</v>
      </c>
      <c r="AL33" s="292">
        <v>0</v>
      </c>
      <c r="AM33" s="295" t="s">
        <v>888</v>
      </c>
      <c r="AN33" s="295" t="s">
        <v>888</v>
      </c>
      <c r="AO33" s="292">
        <v>3542</v>
      </c>
      <c r="AP33" s="295" t="s">
        <v>888</v>
      </c>
      <c r="AQ33" s="292">
        <v>0</v>
      </c>
      <c r="AR33" s="295" t="s">
        <v>888</v>
      </c>
      <c r="AS33" s="292">
        <v>2</v>
      </c>
      <c r="AT33" s="292">
        <f>SUM(AU33:BN33)</f>
        <v>7502</v>
      </c>
      <c r="AU33" s="292">
        <v>77</v>
      </c>
      <c r="AV33" s="292">
        <v>1</v>
      </c>
      <c r="AW33" s="292">
        <v>0</v>
      </c>
      <c r="AX33" s="292">
        <v>1365</v>
      </c>
      <c r="AY33" s="292">
        <v>1285</v>
      </c>
      <c r="AZ33" s="292">
        <v>607</v>
      </c>
      <c r="BA33" s="292">
        <v>0</v>
      </c>
      <c r="BB33" s="292">
        <v>2500</v>
      </c>
      <c r="BC33" s="292">
        <v>95</v>
      </c>
      <c r="BD33" s="292">
        <v>54</v>
      </c>
      <c r="BE33" s="295" t="s">
        <v>888</v>
      </c>
      <c r="BF33" s="295" t="s">
        <v>888</v>
      </c>
      <c r="BG33" s="295" t="s">
        <v>888</v>
      </c>
      <c r="BH33" s="295" t="s">
        <v>888</v>
      </c>
      <c r="BI33" s="295" t="s">
        <v>888</v>
      </c>
      <c r="BJ33" s="295" t="s">
        <v>888</v>
      </c>
      <c r="BK33" s="295" t="s">
        <v>888</v>
      </c>
      <c r="BL33" s="295" t="s">
        <v>888</v>
      </c>
      <c r="BM33" s="295" t="s">
        <v>888</v>
      </c>
      <c r="BN33" s="292">
        <v>1518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888</v>
      </c>
      <c r="CC33" s="295" t="s">
        <v>888</v>
      </c>
      <c r="CD33" s="295" t="s">
        <v>888</v>
      </c>
      <c r="CE33" s="295" t="s">
        <v>888</v>
      </c>
      <c r="CF33" s="295" t="s">
        <v>888</v>
      </c>
      <c r="CG33" s="295" t="s">
        <v>888</v>
      </c>
      <c r="CH33" s="295" t="s">
        <v>888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888</v>
      </c>
      <c r="CX33" s="295" t="s">
        <v>888</v>
      </c>
      <c r="CY33" s="295" t="s">
        <v>888</v>
      </c>
      <c r="CZ33" s="295" t="s">
        <v>888</v>
      </c>
      <c r="DA33" s="295" t="s">
        <v>888</v>
      </c>
      <c r="DB33" s="295" t="s">
        <v>888</v>
      </c>
      <c r="DC33" s="295" t="s">
        <v>888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888</v>
      </c>
      <c r="DS33" s="295" t="s">
        <v>888</v>
      </c>
      <c r="DT33" s="292">
        <v>0</v>
      </c>
      <c r="DU33" s="295" t="s">
        <v>888</v>
      </c>
      <c r="DV33" s="295" t="s">
        <v>888</v>
      </c>
      <c r="DW33" s="295" t="s">
        <v>888</v>
      </c>
      <c r="DX33" s="295" t="s">
        <v>888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888</v>
      </c>
      <c r="EL33" s="295" t="s">
        <v>888</v>
      </c>
      <c r="EM33" s="295" t="s">
        <v>888</v>
      </c>
      <c r="EN33" s="292">
        <v>0</v>
      </c>
      <c r="EO33" s="292">
        <v>0</v>
      </c>
      <c r="EP33" s="295" t="s">
        <v>888</v>
      </c>
      <c r="EQ33" s="295" t="s">
        <v>888</v>
      </c>
      <c r="ER33" s="295" t="s">
        <v>888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888</v>
      </c>
      <c r="FI33" s="295" t="s">
        <v>888</v>
      </c>
      <c r="FJ33" s="295" t="s">
        <v>888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SUM(Y34,AT34,BO34,CJ34,DE34,DZ34,EU34)</f>
        <v>14543</v>
      </c>
      <c r="E34" s="292">
        <f>SUM(Z34,AU34,BP34,CK34,DF34,EA34,EV34)</f>
        <v>5755</v>
      </c>
      <c r="F34" s="292">
        <f>SUM(AA34,AV34,BQ34,CL34,DG34,EB34,EW34)</f>
        <v>19</v>
      </c>
      <c r="G34" s="292">
        <f>SUM(AB34,AW34,BR34,CM34,DH34,EC34,EX34)</f>
        <v>0</v>
      </c>
      <c r="H34" s="292">
        <f>SUM(AC34,AX34,BS34,CN34,DI34,ED34,EY34)</f>
        <v>1314</v>
      </c>
      <c r="I34" s="292">
        <f>SUM(AD34,AY34,BT34,CO34,DJ34,EE34,EZ34)</f>
        <v>1402</v>
      </c>
      <c r="J34" s="292">
        <f>SUM(AE34,AZ34,BU34,CP34,DK34,EF34,FA34)</f>
        <v>499</v>
      </c>
      <c r="K34" s="292">
        <f>SUM(AF34,BA34,BV34,CQ34,DL34,EG34,FB34)</f>
        <v>1</v>
      </c>
      <c r="L34" s="292">
        <f>SUM(AG34,BB34,BW34,CR34,DM34,EH34,FC34)</f>
        <v>1925</v>
      </c>
      <c r="M34" s="292">
        <f>SUM(AH34,BC34,BX34,CS34,DN34,EI34,FD34)</f>
        <v>0</v>
      </c>
      <c r="N34" s="292">
        <f>SUM(AI34,BD34,BY34,CT34,DO34,EJ34,FE34)</f>
        <v>354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60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2704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1</v>
      </c>
      <c r="X34" s="292">
        <f>SUM(AS34,BN34,CI34,DD34,DY34,ET34,FO34)</f>
        <v>509</v>
      </c>
      <c r="Y34" s="292">
        <f>SUM(Z34:AS34)</f>
        <v>2901</v>
      </c>
      <c r="Z34" s="292">
        <v>0</v>
      </c>
      <c r="AA34" s="292">
        <v>0</v>
      </c>
      <c r="AB34" s="292">
        <v>0</v>
      </c>
      <c r="AC34" s="292">
        <v>137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888</v>
      </c>
      <c r="AK34" s="295" t="s">
        <v>888</v>
      </c>
      <c r="AL34" s="292">
        <v>60</v>
      </c>
      <c r="AM34" s="295" t="s">
        <v>888</v>
      </c>
      <c r="AN34" s="295" t="s">
        <v>888</v>
      </c>
      <c r="AO34" s="292">
        <v>2704</v>
      </c>
      <c r="AP34" s="295" t="s">
        <v>888</v>
      </c>
      <c r="AQ34" s="292">
        <v>0</v>
      </c>
      <c r="AR34" s="295" t="s">
        <v>888</v>
      </c>
      <c r="AS34" s="292">
        <v>0</v>
      </c>
      <c r="AT34" s="292">
        <f>SUM(AU34:BN34)</f>
        <v>803</v>
      </c>
      <c r="AU34" s="292">
        <v>3</v>
      </c>
      <c r="AV34" s="292">
        <v>0</v>
      </c>
      <c r="AW34" s="292">
        <v>0</v>
      </c>
      <c r="AX34" s="292">
        <v>754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888</v>
      </c>
      <c r="BF34" s="295" t="s">
        <v>888</v>
      </c>
      <c r="BG34" s="295" t="s">
        <v>888</v>
      </c>
      <c r="BH34" s="295" t="s">
        <v>888</v>
      </c>
      <c r="BI34" s="295" t="s">
        <v>888</v>
      </c>
      <c r="BJ34" s="295" t="s">
        <v>888</v>
      </c>
      <c r="BK34" s="295" t="s">
        <v>888</v>
      </c>
      <c r="BL34" s="295" t="s">
        <v>888</v>
      </c>
      <c r="BM34" s="295" t="s">
        <v>888</v>
      </c>
      <c r="BN34" s="292">
        <v>46</v>
      </c>
      <c r="BO34" s="292">
        <f>SUM(BP34:CI34)</f>
        <v>195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888</v>
      </c>
      <c r="CC34" s="295" t="s">
        <v>888</v>
      </c>
      <c r="CD34" s="295" t="s">
        <v>888</v>
      </c>
      <c r="CE34" s="295" t="s">
        <v>888</v>
      </c>
      <c r="CF34" s="295" t="s">
        <v>888</v>
      </c>
      <c r="CG34" s="295" t="s">
        <v>888</v>
      </c>
      <c r="CH34" s="295" t="s">
        <v>888</v>
      </c>
      <c r="CI34" s="292">
        <v>195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888</v>
      </c>
      <c r="CX34" s="295" t="s">
        <v>888</v>
      </c>
      <c r="CY34" s="295" t="s">
        <v>888</v>
      </c>
      <c r="CZ34" s="295" t="s">
        <v>888</v>
      </c>
      <c r="DA34" s="295" t="s">
        <v>888</v>
      </c>
      <c r="DB34" s="295" t="s">
        <v>888</v>
      </c>
      <c r="DC34" s="295" t="s">
        <v>888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888</v>
      </c>
      <c r="DS34" s="295" t="s">
        <v>888</v>
      </c>
      <c r="DT34" s="292">
        <v>0</v>
      </c>
      <c r="DU34" s="295" t="s">
        <v>888</v>
      </c>
      <c r="DV34" s="295" t="s">
        <v>888</v>
      </c>
      <c r="DW34" s="295" t="s">
        <v>888</v>
      </c>
      <c r="DX34" s="295" t="s">
        <v>888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888</v>
      </c>
      <c r="EL34" s="295" t="s">
        <v>888</v>
      </c>
      <c r="EM34" s="295" t="s">
        <v>888</v>
      </c>
      <c r="EN34" s="292">
        <v>0</v>
      </c>
      <c r="EO34" s="292">
        <v>0</v>
      </c>
      <c r="EP34" s="295" t="s">
        <v>888</v>
      </c>
      <c r="EQ34" s="295" t="s">
        <v>888</v>
      </c>
      <c r="ER34" s="295" t="s">
        <v>888</v>
      </c>
      <c r="ES34" s="292">
        <v>0</v>
      </c>
      <c r="ET34" s="292">
        <v>0</v>
      </c>
      <c r="EU34" s="292">
        <f>SUM(EV34:FO34)</f>
        <v>10644</v>
      </c>
      <c r="EV34" s="292">
        <v>5752</v>
      </c>
      <c r="EW34" s="292">
        <v>19</v>
      </c>
      <c r="EX34" s="292">
        <v>0</v>
      </c>
      <c r="EY34" s="292">
        <v>423</v>
      </c>
      <c r="EZ34" s="292">
        <v>1402</v>
      </c>
      <c r="FA34" s="292">
        <v>499</v>
      </c>
      <c r="FB34" s="292">
        <v>1</v>
      </c>
      <c r="FC34" s="292">
        <v>1925</v>
      </c>
      <c r="FD34" s="292">
        <v>0</v>
      </c>
      <c r="FE34" s="292">
        <v>354</v>
      </c>
      <c r="FF34" s="292">
        <v>0</v>
      </c>
      <c r="FG34" s="292">
        <v>0</v>
      </c>
      <c r="FH34" s="295" t="s">
        <v>888</v>
      </c>
      <c r="FI34" s="295" t="s">
        <v>888</v>
      </c>
      <c r="FJ34" s="295" t="s">
        <v>888</v>
      </c>
      <c r="FK34" s="292">
        <v>0</v>
      </c>
      <c r="FL34" s="292">
        <v>0</v>
      </c>
      <c r="FM34" s="292">
        <v>0</v>
      </c>
      <c r="FN34" s="292">
        <v>1</v>
      </c>
      <c r="FO34" s="292">
        <v>268</v>
      </c>
    </row>
    <row r="35" spans="1:171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SUM(Y35,AT35,BO35,CJ35,DE35,DZ35,EU35)</f>
        <v>9734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1602</v>
      </c>
      <c r="I35" s="292">
        <f>SUM(AD35,AY35,BT35,CO35,DJ35,EE35,EZ35)</f>
        <v>1837</v>
      </c>
      <c r="J35" s="292">
        <f>SUM(AE35,AZ35,BU35,CP35,DK35,EF35,FA35)</f>
        <v>629</v>
      </c>
      <c r="K35" s="292">
        <f>SUM(AF35,BA35,BV35,CQ35,DL35,EG35,FB35)</f>
        <v>0</v>
      </c>
      <c r="L35" s="292">
        <f>SUM(AG35,BB35,BW35,CR35,DM35,EH35,FC35)</f>
        <v>1949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3717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3717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888</v>
      </c>
      <c r="AK35" s="295" t="s">
        <v>888</v>
      </c>
      <c r="AL35" s="292">
        <v>0</v>
      </c>
      <c r="AM35" s="295" t="s">
        <v>888</v>
      </c>
      <c r="AN35" s="295" t="s">
        <v>888</v>
      </c>
      <c r="AO35" s="292">
        <v>3717</v>
      </c>
      <c r="AP35" s="295" t="s">
        <v>888</v>
      </c>
      <c r="AQ35" s="292">
        <v>0</v>
      </c>
      <c r="AR35" s="295" t="s">
        <v>888</v>
      </c>
      <c r="AS35" s="292">
        <v>0</v>
      </c>
      <c r="AT35" s="292">
        <f>SUM(AU35:BN35)</f>
        <v>383</v>
      </c>
      <c r="AU35" s="292">
        <v>0</v>
      </c>
      <c r="AV35" s="292">
        <v>0</v>
      </c>
      <c r="AW35" s="292">
        <v>0</v>
      </c>
      <c r="AX35" s="292">
        <v>383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888</v>
      </c>
      <c r="BF35" s="295" t="s">
        <v>888</v>
      </c>
      <c r="BG35" s="295" t="s">
        <v>888</v>
      </c>
      <c r="BH35" s="295" t="s">
        <v>888</v>
      </c>
      <c r="BI35" s="295" t="s">
        <v>888</v>
      </c>
      <c r="BJ35" s="295" t="s">
        <v>888</v>
      </c>
      <c r="BK35" s="295" t="s">
        <v>888</v>
      </c>
      <c r="BL35" s="295" t="s">
        <v>888</v>
      </c>
      <c r="BM35" s="295" t="s">
        <v>888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888</v>
      </c>
      <c r="CC35" s="295" t="s">
        <v>888</v>
      </c>
      <c r="CD35" s="295" t="s">
        <v>888</v>
      </c>
      <c r="CE35" s="295" t="s">
        <v>888</v>
      </c>
      <c r="CF35" s="295" t="s">
        <v>888</v>
      </c>
      <c r="CG35" s="295" t="s">
        <v>888</v>
      </c>
      <c r="CH35" s="295" t="s">
        <v>888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888</v>
      </c>
      <c r="CX35" s="295" t="s">
        <v>888</v>
      </c>
      <c r="CY35" s="295" t="s">
        <v>888</v>
      </c>
      <c r="CZ35" s="295" t="s">
        <v>888</v>
      </c>
      <c r="DA35" s="295" t="s">
        <v>888</v>
      </c>
      <c r="DB35" s="295" t="s">
        <v>888</v>
      </c>
      <c r="DC35" s="295" t="s">
        <v>888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888</v>
      </c>
      <c r="DS35" s="295" t="s">
        <v>888</v>
      </c>
      <c r="DT35" s="292">
        <v>0</v>
      </c>
      <c r="DU35" s="295" t="s">
        <v>888</v>
      </c>
      <c r="DV35" s="295" t="s">
        <v>888</v>
      </c>
      <c r="DW35" s="295" t="s">
        <v>888</v>
      </c>
      <c r="DX35" s="295" t="s">
        <v>888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888</v>
      </c>
      <c r="EL35" s="295" t="s">
        <v>888</v>
      </c>
      <c r="EM35" s="295" t="s">
        <v>888</v>
      </c>
      <c r="EN35" s="292">
        <v>0</v>
      </c>
      <c r="EO35" s="292">
        <v>0</v>
      </c>
      <c r="EP35" s="295" t="s">
        <v>888</v>
      </c>
      <c r="EQ35" s="295" t="s">
        <v>888</v>
      </c>
      <c r="ER35" s="295" t="s">
        <v>888</v>
      </c>
      <c r="ES35" s="292">
        <v>0</v>
      </c>
      <c r="ET35" s="292">
        <v>0</v>
      </c>
      <c r="EU35" s="292">
        <f>SUM(EV35:FO35)</f>
        <v>5634</v>
      </c>
      <c r="EV35" s="292">
        <v>0</v>
      </c>
      <c r="EW35" s="292">
        <v>0</v>
      </c>
      <c r="EX35" s="292">
        <v>0</v>
      </c>
      <c r="EY35" s="292">
        <v>1219</v>
      </c>
      <c r="EZ35" s="292">
        <v>1837</v>
      </c>
      <c r="FA35" s="292">
        <v>629</v>
      </c>
      <c r="FB35" s="292">
        <v>0</v>
      </c>
      <c r="FC35" s="292">
        <v>1949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888</v>
      </c>
      <c r="FI35" s="295" t="s">
        <v>888</v>
      </c>
      <c r="FJ35" s="295" t="s">
        <v>888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SUM(Y36,AT36,BO36,CJ36,DE36,DZ36,EU36)</f>
        <v>11383</v>
      </c>
      <c r="E36" s="292">
        <f>SUM(Z36,AU36,BP36,CK36,DF36,EA36,EV36)</f>
        <v>3287</v>
      </c>
      <c r="F36" s="292">
        <f>SUM(AA36,AV36,BQ36,CL36,DG36,EB36,EW36)</f>
        <v>17</v>
      </c>
      <c r="G36" s="292">
        <f>SUM(AB36,AW36,BR36,CM36,DH36,EC36,EX36)</f>
        <v>0</v>
      </c>
      <c r="H36" s="292">
        <f>SUM(AC36,AX36,BS36,CN36,DI36,ED36,EY36)</f>
        <v>973</v>
      </c>
      <c r="I36" s="292">
        <f>SUM(AD36,AY36,BT36,CO36,DJ36,EE36,EZ36)</f>
        <v>750</v>
      </c>
      <c r="J36" s="292">
        <f>SUM(AE36,AZ36,BU36,CP36,DK36,EF36,FA36)</f>
        <v>399</v>
      </c>
      <c r="K36" s="292">
        <f>SUM(AF36,BA36,BV36,CQ36,DL36,EG36,FB36)</f>
        <v>3</v>
      </c>
      <c r="L36" s="292">
        <f>SUM(AG36,BB36,BW36,CR36,DM36,EH36,FC36)</f>
        <v>1332</v>
      </c>
      <c r="M36" s="292">
        <f>SUM(AH36,BC36,BX36,CS36,DN36,EI36,FD36)</f>
        <v>65</v>
      </c>
      <c r="N36" s="292">
        <f>SUM(AI36,BD36,BY36,CT36,DO36,EJ36,FE36)</f>
        <v>748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277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2316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1216</v>
      </c>
      <c r="Y36" s="292">
        <f>SUM(Z36:AS36)</f>
        <v>2593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888</v>
      </c>
      <c r="AK36" s="295" t="s">
        <v>888</v>
      </c>
      <c r="AL36" s="292">
        <v>277</v>
      </c>
      <c r="AM36" s="295" t="s">
        <v>888</v>
      </c>
      <c r="AN36" s="295" t="s">
        <v>888</v>
      </c>
      <c r="AO36" s="292">
        <v>2316</v>
      </c>
      <c r="AP36" s="295" t="s">
        <v>888</v>
      </c>
      <c r="AQ36" s="292">
        <v>0</v>
      </c>
      <c r="AR36" s="295" t="s">
        <v>888</v>
      </c>
      <c r="AS36" s="292">
        <v>0</v>
      </c>
      <c r="AT36" s="292">
        <f>SUM(AU36:BN36)</f>
        <v>8790</v>
      </c>
      <c r="AU36" s="292">
        <v>3287</v>
      </c>
      <c r="AV36" s="292">
        <v>17</v>
      </c>
      <c r="AW36" s="292">
        <v>0</v>
      </c>
      <c r="AX36" s="292">
        <v>973</v>
      </c>
      <c r="AY36" s="292">
        <v>750</v>
      </c>
      <c r="AZ36" s="292">
        <v>399</v>
      </c>
      <c r="BA36" s="292">
        <v>3</v>
      </c>
      <c r="BB36" s="292">
        <v>1332</v>
      </c>
      <c r="BC36" s="292">
        <v>65</v>
      </c>
      <c r="BD36" s="292">
        <v>748</v>
      </c>
      <c r="BE36" s="295" t="s">
        <v>888</v>
      </c>
      <c r="BF36" s="295" t="s">
        <v>888</v>
      </c>
      <c r="BG36" s="295" t="s">
        <v>888</v>
      </c>
      <c r="BH36" s="295" t="s">
        <v>888</v>
      </c>
      <c r="BI36" s="295" t="s">
        <v>888</v>
      </c>
      <c r="BJ36" s="295" t="s">
        <v>888</v>
      </c>
      <c r="BK36" s="295" t="s">
        <v>888</v>
      </c>
      <c r="BL36" s="295" t="s">
        <v>888</v>
      </c>
      <c r="BM36" s="295" t="s">
        <v>888</v>
      </c>
      <c r="BN36" s="292">
        <v>1216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888</v>
      </c>
      <c r="CC36" s="295" t="s">
        <v>888</v>
      </c>
      <c r="CD36" s="295" t="s">
        <v>888</v>
      </c>
      <c r="CE36" s="295" t="s">
        <v>888</v>
      </c>
      <c r="CF36" s="295" t="s">
        <v>888</v>
      </c>
      <c r="CG36" s="295" t="s">
        <v>888</v>
      </c>
      <c r="CH36" s="295" t="s">
        <v>888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888</v>
      </c>
      <c r="CX36" s="295" t="s">
        <v>888</v>
      </c>
      <c r="CY36" s="295" t="s">
        <v>888</v>
      </c>
      <c r="CZ36" s="295" t="s">
        <v>888</v>
      </c>
      <c r="DA36" s="295" t="s">
        <v>888</v>
      </c>
      <c r="DB36" s="295" t="s">
        <v>888</v>
      </c>
      <c r="DC36" s="295" t="s">
        <v>888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888</v>
      </c>
      <c r="DS36" s="295" t="s">
        <v>888</v>
      </c>
      <c r="DT36" s="292">
        <v>0</v>
      </c>
      <c r="DU36" s="295" t="s">
        <v>888</v>
      </c>
      <c r="DV36" s="295" t="s">
        <v>888</v>
      </c>
      <c r="DW36" s="295" t="s">
        <v>888</v>
      </c>
      <c r="DX36" s="295" t="s">
        <v>888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888</v>
      </c>
      <c r="EL36" s="295" t="s">
        <v>888</v>
      </c>
      <c r="EM36" s="295" t="s">
        <v>888</v>
      </c>
      <c r="EN36" s="292">
        <v>0</v>
      </c>
      <c r="EO36" s="292">
        <v>0</v>
      </c>
      <c r="EP36" s="295" t="s">
        <v>888</v>
      </c>
      <c r="EQ36" s="295" t="s">
        <v>888</v>
      </c>
      <c r="ER36" s="295" t="s">
        <v>888</v>
      </c>
      <c r="ES36" s="292">
        <v>0</v>
      </c>
      <c r="ET36" s="292">
        <v>0</v>
      </c>
      <c r="EU36" s="292">
        <f>SUM(EV36:FO36)</f>
        <v>0</v>
      </c>
      <c r="EV36" s="292">
        <v>0</v>
      </c>
      <c r="EW36" s="292">
        <v>0</v>
      </c>
      <c r="EX36" s="292">
        <v>0</v>
      </c>
      <c r="EY36" s="292">
        <v>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888</v>
      </c>
      <c r="FI36" s="295" t="s">
        <v>888</v>
      </c>
      <c r="FJ36" s="295" t="s">
        <v>888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12823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1920</v>
      </c>
      <c r="I37" s="292">
        <f>SUM(AD37,AY37,BT37,CO37,DJ37,EE37,EZ37)</f>
        <v>1933</v>
      </c>
      <c r="J37" s="292">
        <f>SUM(AE37,AZ37,BU37,CP37,DK37,EF37,FA37)</f>
        <v>649</v>
      </c>
      <c r="K37" s="292">
        <f>SUM(AF37,BA37,BV37,CQ37,DL37,EG37,FB37)</f>
        <v>0</v>
      </c>
      <c r="L37" s="292">
        <f>SUM(AG37,BB37,BW37,CR37,DM37,EH37,FC37)</f>
        <v>2648</v>
      </c>
      <c r="M37" s="292">
        <f>SUM(AH37,BC37,BX37,CS37,DN37,EI37,FD37)</f>
        <v>3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4916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754</v>
      </c>
      <c r="Y37" s="292">
        <f>SUM(Z37:AS37)</f>
        <v>5244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888</v>
      </c>
      <c r="AK37" s="295" t="s">
        <v>888</v>
      </c>
      <c r="AL37" s="292">
        <v>0</v>
      </c>
      <c r="AM37" s="295" t="s">
        <v>888</v>
      </c>
      <c r="AN37" s="295" t="s">
        <v>888</v>
      </c>
      <c r="AO37" s="292">
        <v>4916</v>
      </c>
      <c r="AP37" s="295" t="s">
        <v>888</v>
      </c>
      <c r="AQ37" s="292">
        <v>0</v>
      </c>
      <c r="AR37" s="295" t="s">
        <v>888</v>
      </c>
      <c r="AS37" s="292">
        <v>328</v>
      </c>
      <c r="AT37" s="292">
        <f>SUM(AU37:BN37)</f>
        <v>66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888</v>
      </c>
      <c r="BF37" s="295" t="s">
        <v>888</v>
      </c>
      <c r="BG37" s="295" t="s">
        <v>888</v>
      </c>
      <c r="BH37" s="295" t="s">
        <v>888</v>
      </c>
      <c r="BI37" s="295" t="s">
        <v>888</v>
      </c>
      <c r="BJ37" s="295" t="s">
        <v>888</v>
      </c>
      <c r="BK37" s="295" t="s">
        <v>888</v>
      </c>
      <c r="BL37" s="295" t="s">
        <v>888</v>
      </c>
      <c r="BM37" s="295" t="s">
        <v>888</v>
      </c>
      <c r="BN37" s="292">
        <v>66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888</v>
      </c>
      <c r="CC37" s="295" t="s">
        <v>888</v>
      </c>
      <c r="CD37" s="295" t="s">
        <v>888</v>
      </c>
      <c r="CE37" s="295" t="s">
        <v>888</v>
      </c>
      <c r="CF37" s="295" t="s">
        <v>888</v>
      </c>
      <c r="CG37" s="295" t="s">
        <v>888</v>
      </c>
      <c r="CH37" s="295" t="s">
        <v>888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888</v>
      </c>
      <c r="CX37" s="295" t="s">
        <v>888</v>
      </c>
      <c r="CY37" s="295" t="s">
        <v>888</v>
      </c>
      <c r="CZ37" s="295" t="s">
        <v>888</v>
      </c>
      <c r="DA37" s="295" t="s">
        <v>888</v>
      </c>
      <c r="DB37" s="295" t="s">
        <v>888</v>
      </c>
      <c r="DC37" s="295" t="s">
        <v>888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888</v>
      </c>
      <c r="DS37" s="295" t="s">
        <v>888</v>
      </c>
      <c r="DT37" s="292">
        <v>0</v>
      </c>
      <c r="DU37" s="295" t="s">
        <v>888</v>
      </c>
      <c r="DV37" s="295" t="s">
        <v>888</v>
      </c>
      <c r="DW37" s="295" t="s">
        <v>888</v>
      </c>
      <c r="DX37" s="295" t="s">
        <v>888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888</v>
      </c>
      <c r="EL37" s="295" t="s">
        <v>888</v>
      </c>
      <c r="EM37" s="295" t="s">
        <v>888</v>
      </c>
      <c r="EN37" s="292">
        <v>0</v>
      </c>
      <c r="EO37" s="292">
        <v>0</v>
      </c>
      <c r="EP37" s="295" t="s">
        <v>888</v>
      </c>
      <c r="EQ37" s="295" t="s">
        <v>888</v>
      </c>
      <c r="ER37" s="295" t="s">
        <v>888</v>
      </c>
      <c r="ES37" s="292">
        <v>0</v>
      </c>
      <c r="ET37" s="292">
        <v>0</v>
      </c>
      <c r="EU37" s="292">
        <f>SUM(EV37:FO37)</f>
        <v>7513</v>
      </c>
      <c r="EV37" s="292">
        <v>0</v>
      </c>
      <c r="EW37" s="292">
        <v>0</v>
      </c>
      <c r="EX37" s="292">
        <v>0</v>
      </c>
      <c r="EY37" s="292">
        <v>1920</v>
      </c>
      <c r="EZ37" s="292">
        <v>1933</v>
      </c>
      <c r="FA37" s="292">
        <v>649</v>
      </c>
      <c r="FB37" s="292">
        <v>0</v>
      </c>
      <c r="FC37" s="292">
        <v>2648</v>
      </c>
      <c r="FD37" s="292">
        <v>3</v>
      </c>
      <c r="FE37" s="292">
        <v>0</v>
      </c>
      <c r="FF37" s="292">
        <v>0</v>
      </c>
      <c r="FG37" s="292">
        <v>0</v>
      </c>
      <c r="FH37" s="295" t="s">
        <v>888</v>
      </c>
      <c r="FI37" s="295" t="s">
        <v>888</v>
      </c>
      <c r="FJ37" s="295" t="s">
        <v>888</v>
      </c>
      <c r="FK37" s="292">
        <v>0</v>
      </c>
      <c r="FL37" s="292">
        <v>0</v>
      </c>
      <c r="FM37" s="292">
        <v>0</v>
      </c>
      <c r="FN37" s="292">
        <v>0</v>
      </c>
      <c r="FO37" s="292">
        <v>360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7450</v>
      </c>
      <c r="E38" s="292">
        <f>SUM(Z38,AU38,BP38,CK38,DF38,EA38,EV38)</f>
        <v>35</v>
      </c>
      <c r="F38" s="292">
        <f>SUM(AA38,AV38,BQ38,CL38,DG38,EB38,EW38)</f>
        <v>1</v>
      </c>
      <c r="G38" s="292">
        <f>SUM(AB38,AW38,BR38,CM38,DH38,EC38,EX38)</f>
        <v>24</v>
      </c>
      <c r="H38" s="292">
        <f>SUM(AC38,AX38,BS38,CN38,DI38,ED38,EY38)</f>
        <v>1137</v>
      </c>
      <c r="I38" s="292">
        <f>SUM(AD38,AY38,BT38,CO38,DJ38,EE38,EZ38)</f>
        <v>718</v>
      </c>
      <c r="J38" s="292">
        <f>SUM(AE38,AZ38,BU38,CP38,DK38,EF38,FA38)</f>
        <v>372</v>
      </c>
      <c r="K38" s="292">
        <f>SUM(AF38,BA38,BV38,CQ38,DL38,EG38,FB38)</f>
        <v>1</v>
      </c>
      <c r="L38" s="292">
        <f>SUM(AG38,BB38,BW38,CR38,DM38,EH38,FC38)</f>
        <v>1298</v>
      </c>
      <c r="M38" s="292">
        <f>SUM(AH38,BC38,BX38,CS38,DN38,EI38,FD38)</f>
        <v>305</v>
      </c>
      <c r="N38" s="292">
        <f>SUM(AI38,BD38,BY38,CT38,DO38,EJ38,FE38)</f>
        <v>22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961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1643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933</v>
      </c>
      <c r="Y38" s="292">
        <f>SUM(Z38:AS38)</f>
        <v>2665</v>
      </c>
      <c r="Z38" s="292">
        <v>0</v>
      </c>
      <c r="AA38" s="292">
        <v>0</v>
      </c>
      <c r="AB38" s="292">
        <v>0</v>
      </c>
      <c r="AC38" s="292">
        <v>61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888</v>
      </c>
      <c r="AK38" s="295" t="s">
        <v>888</v>
      </c>
      <c r="AL38" s="292">
        <v>961</v>
      </c>
      <c r="AM38" s="295" t="s">
        <v>888</v>
      </c>
      <c r="AN38" s="295" t="s">
        <v>888</v>
      </c>
      <c r="AO38" s="292">
        <v>1643</v>
      </c>
      <c r="AP38" s="295" t="s">
        <v>888</v>
      </c>
      <c r="AQ38" s="292">
        <v>0</v>
      </c>
      <c r="AR38" s="295" t="s">
        <v>888</v>
      </c>
      <c r="AS38" s="292">
        <v>0</v>
      </c>
      <c r="AT38" s="292">
        <f>SUM(AU38:BN38)</f>
        <v>877</v>
      </c>
      <c r="AU38" s="292">
        <v>0</v>
      </c>
      <c r="AV38" s="292">
        <v>0</v>
      </c>
      <c r="AW38" s="292">
        <v>0</v>
      </c>
      <c r="AX38" s="292">
        <v>714</v>
      </c>
      <c r="AY38" s="292">
        <v>0</v>
      </c>
      <c r="AZ38" s="292">
        <v>0</v>
      </c>
      <c r="BA38" s="292">
        <v>0</v>
      </c>
      <c r="BB38" s="292">
        <v>0</v>
      </c>
      <c r="BC38" s="292">
        <v>163</v>
      </c>
      <c r="BD38" s="292">
        <v>0</v>
      </c>
      <c r="BE38" s="295" t="s">
        <v>888</v>
      </c>
      <c r="BF38" s="295" t="s">
        <v>888</v>
      </c>
      <c r="BG38" s="295" t="s">
        <v>888</v>
      </c>
      <c r="BH38" s="295" t="s">
        <v>888</v>
      </c>
      <c r="BI38" s="295" t="s">
        <v>888</v>
      </c>
      <c r="BJ38" s="295" t="s">
        <v>888</v>
      </c>
      <c r="BK38" s="295" t="s">
        <v>888</v>
      </c>
      <c r="BL38" s="295" t="s">
        <v>888</v>
      </c>
      <c r="BM38" s="295" t="s">
        <v>888</v>
      </c>
      <c r="BN38" s="292">
        <v>0</v>
      </c>
      <c r="BO38" s="292">
        <f>SUM(BP38:CI38)</f>
        <v>16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888</v>
      </c>
      <c r="CC38" s="295" t="s">
        <v>888</v>
      </c>
      <c r="CD38" s="295" t="s">
        <v>888</v>
      </c>
      <c r="CE38" s="295" t="s">
        <v>888</v>
      </c>
      <c r="CF38" s="295" t="s">
        <v>888</v>
      </c>
      <c r="CG38" s="295" t="s">
        <v>888</v>
      </c>
      <c r="CH38" s="295" t="s">
        <v>888</v>
      </c>
      <c r="CI38" s="292">
        <v>16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888</v>
      </c>
      <c r="CX38" s="295" t="s">
        <v>888</v>
      </c>
      <c r="CY38" s="295" t="s">
        <v>888</v>
      </c>
      <c r="CZ38" s="295" t="s">
        <v>888</v>
      </c>
      <c r="DA38" s="295" t="s">
        <v>888</v>
      </c>
      <c r="DB38" s="295" t="s">
        <v>888</v>
      </c>
      <c r="DC38" s="295" t="s">
        <v>888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888</v>
      </c>
      <c r="DS38" s="295" t="s">
        <v>888</v>
      </c>
      <c r="DT38" s="292">
        <v>0</v>
      </c>
      <c r="DU38" s="295" t="s">
        <v>888</v>
      </c>
      <c r="DV38" s="295" t="s">
        <v>888</v>
      </c>
      <c r="DW38" s="295" t="s">
        <v>888</v>
      </c>
      <c r="DX38" s="295" t="s">
        <v>888</v>
      </c>
      <c r="DY38" s="292">
        <v>0</v>
      </c>
      <c r="DZ38" s="292">
        <f>SUM(EA38:ET38)</f>
        <v>142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142</v>
      </c>
      <c r="EJ38" s="292">
        <v>0</v>
      </c>
      <c r="EK38" s="295" t="s">
        <v>888</v>
      </c>
      <c r="EL38" s="295" t="s">
        <v>888</v>
      </c>
      <c r="EM38" s="295" t="s">
        <v>888</v>
      </c>
      <c r="EN38" s="292">
        <v>0</v>
      </c>
      <c r="EO38" s="292">
        <v>0</v>
      </c>
      <c r="EP38" s="295" t="s">
        <v>888</v>
      </c>
      <c r="EQ38" s="295" t="s">
        <v>888</v>
      </c>
      <c r="ER38" s="295" t="s">
        <v>888</v>
      </c>
      <c r="ES38" s="292">
        <v>0</v>
      </c>
      <c r="ET38" s="292">
        <v>0</v>
      </c>
      <c r="EU38" s="292">
        <f>SUM(EV38:FO38)</f>
        <v>3750</v>
      </c>
      <c r="EV38" s="292">
        <v>35</v>
      </c>
      <c r="EW38" s="292">
        <v>1</v>
      </c>
      <c r="EX38" s="292">
        <v>24</v>
      </c>
      <c r="EY38" s="292">
        <v>362</v>
      </c>
      <c r="EZ38" s="292">
        <v>718</v>
      </c>
      <c r="FA38" s="292">
        <v>372</v>
      </c>
      <c r="FB38" s="292">
        <v>1</v>
      </c>
      <c r="FC38" s="292">
        <v>1298</v>
      </c>
      <c r="FD38" s="292">
        <v>0</v>
      </c>
      <c r="FE38" s="292">
        <v>22</v>
      </c>
      <c r="FF38" s="292">
        <v>0</v>
      </c>
      <c r="FG38" s="292">
        <v>0</v>
      </c>
      <c r="FH38" s="295" t="s">
        <v>888</v>
      </c>
      <c r="FI38" s="295" t="s">
        <v>888</v>
      </c>
      <c r="FJ38" s="295" t="s">
        <v>888</v>
      </c>
      <c r="FK38" s="292">
        <v>0</v>
      </c>
      <c r="FL38" s="292">
        <v>0</v>
      </c>
      <c r="FM38" s="292">
        <v>0</v>
      </c>
      <c r="FN38" s="292">
        <v>0</v>
      </c>
      <c r="FO38" s="292">
        <v>917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23253</v>
      </c>
      <c r="E39" s="292">
        <f>SUM(Z39,AU39,BP39,CK39,DF39,EA39,EV39)</f>
        <v>9324</v>
      </c>
      <c r="F39" s="292">
        <f>SUM(AA39,AV39,BQ39,CL39,DG39,EB39,EW39)</f>
        <v>24</v>
      </c>
      <c r="G39" s="292">
        <f>SUM(AB39,AW39,BR39,CM39,DH39,EC39,EX39)</f>
        <v>0</v>
      </c>
      <c r="H39" s="292">
        <f>SUM(AC39,AX39,BS39,CN39,DI39,ED39,EY39)</f>
        <v>2622</v>
      </c>
      <c r="I39" s="292">
        <f>SUM(AD39,AY39,BT39,CO39,DJ39,EE39,EZ39)</f>
        <v>1959</v>
      </c>
      <c r="J39" s="292">
        <f>SUM(AE39,AZ39,BU39,CP39,DK39,EF39,FA39)</f>
        <v>823</v>
      </c>
      <c r="K39" s="292">
        <f>SUM(AF39,BA39,BV39,CQ39,DL39,EG39,FB39)</f>
        <v>0</v>
      </c>
      <c r="L39" s="292">
        <f>SUM(AG39,BB39,BW39,CR39,DM39,EH39,FC39)</f>
        <v>2765</v>
      </c>
      <c r="M39" s="292">
        <f>SUM(AH39,BC39,BX39,CS39,DN39,EI39,FD39)</f>
        <v>0</v>
      </c>
      <c r="N39" s="292">
        <f>SUM(AI39,BD39,BY39,CT39,DO39,EJ39,FE39)</f>
        <v>1383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4347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6</v>
      </c>
      <c r="Y39" s="292">
        <f>SUM(Z39:AS39)</f>
        <v>4347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888</v>
      </c>
      <c r="AK39" s="295" t="s">
        <v>888</v>
      </c>
      <c r="AL39" s="292">
        <v>0</v>
      </c>
      <c r="AM39" s="295" t="s">
        <v>888</v>
      </c>
      <c r="AN39" s="295" t="s">
        <v>888</v>
      </c>
      <c r="AO39" s="292">
        <v>4347</v>
      </c>
      <c r="AP39" s="295" t="s">
        <v>888</v>
      </c>
      <c r="AQ39" s="292">
        <v>0</v>
      </c>
      <c r="AR39" s="295" t="s">
        <v>888</v>
      </c>
      <c r="AS39" s="292">
        <v>0</v>
      </c>
      <c r="AT39" s="292">
        <f>SUM(AU39:BN39)</f>
        <v>459</v>
      </c>
      <c r="AU39" s="292">
        <v>0</v>
      </c>
      <c r="AV39" s="292">
        <v>0</v>
      </c>
      <c r="AW39" s="292">
        <v>0</v>
      </c>
      <c r="AX39" s="292">
        <v>458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888</v>
      </c>
      <c r="BF39" s="295" t="s">
        <v>888</v>
      </c>
      <c r="BG39" s="295" t="s">
        <v>888</v>
      </c>
      <c r="BH39" s="295" t="s">
        <v>888</v>
      </c>
      <c r="BI39" s="295" t="s">
        <v>888</v>
      </c>
      <c r="BJ39" s="295" t="s">
        <v>888</v>
      </c>
      <c r="BK39" s="295" t="s">
        <v>888</v>
      </c>
      <c r="BL39" s="295" t="s">
        <v>888</v>
      </c>
      <c r="BM39" s="295" t="s">
        <v>888</v>
      </c>
      <c r="BN39" s="292">
        <v>1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888</v>
      </c>
      <c r="CC39" s="295" t="s">
        <v>888</v>
      </c>
      <c r="CD39" s="295" t="s">
        <v>888</v>
      </c>
      <c r="CE39" s="295" t="s">
        <v>888</v>
      </c>
      <c r="CF39" s="295" t="s">
        <v>888</v>
      </c>
      <c r="CG39" s="295" t="s">
        <v>888</v>
      </c>
      <c r="CH39" s="295" t="s">
        <v>888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888</v>
      </c>
      <c r="CX39" s="295" t="s">
        <v>888</v>
      </c>
      <c r="CY39" s="295" t="s">
        <v>888</v>
      </c>
      <c r="CZ39" s="295" t="s">
        <v>888</v>
      </c>
      <c r="DA39" s="295" t="s">
        <v>888</v>
      </c>
      <c r="DB39" s="295" t="s">
        <v>888</v>
      </c>
      <c r="DC39" s="295" t="s">
        <v>888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888</v>
      </c>
      <c r="DS39" s="295" t="s">
        <v>888</v>
      </c>
      <c r="DT39" s="292">
        <v>0</v>
      </c>
      <c r="DU39" s="295" t="s">
        <v>888</v>
      </c>
      <c r="DV39" s="295" t="s">
        <v>888</v>
      </c>
      <c r="DW39" s="295" t="s">
        <v>888</v>
      </c>
      <c r="DX39" s="295" t="s">
        <v>888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888</v>
      </c>
      <c r="EL39" s="295" t="s">
        <v>888</v>
      </c>
      <c r="EM39" s="295" t="s">
        <v>888</v>
      </c>
      <c r="EN39" s="292">
        <v>0</v>
      </c>
      <c r="EO39" s="292">
        <v>0</v>
      </c>
      <c r="EP39" s="295" t="s">
        <v>888</v>
      </c>
      <c r="EQ39" s="295" t="s">
        <v>888</v>
      </c>
      <c r="ER39" s="295" t="s">
        <v>888</v>
      </c>
      <c r="ES39" s="292">
        <v>0</v>
      </c>
      <c r="ET39" s="292">
        <v>0</v>
      </c>
      <c r="EU39" s="292">
        <f>SUM(EV39:FO39)</f>
        <v>18447</v>
      </c>
      <c r="EV39" s="292">
        <v>9324</v>
      </c>
      <c r="EW39" s="292">
        <v>24</v>
      </c>
      <c r="EX39" s="292">
        <v>0</v>
      </c>
      <c r="EY39" s="292">
        <v>2164</v>
      </c>
      <c r="EZ39" s="292">
        <v>1959</v>
      </c>
      <c r="FA39" s="292">
        <v>823</v>
      </c>
      <c r="FB39" s="292">
        <v>0</v>
      </c>
      <c r="FC39" s="292">
        <v>2765</v>
      </c>
      <c r="FD39" s="292">
        <v>0</v>
      </c>
      <c r="FE39" s="292">
        <v>1383</v>
      </c>
      <c r="FF39" s="292">
        <v>0</v>
      </c>
      <c r="FG39" s="292">
        <v>0</v>
      </c>
      <c r="FH39" s="295" t="s">
        <v>888</v>
      </c>
      <c r="FI39" s="295" t="s">
        <v>888</v>
      </c>
      <c r="FJ39" s="295" t="s">
        <v>888</v>
      </c>
      <c r="FK39" s="292">
        <v>0</v>
      </c>
      <c r="FL39" s="292">
        <v>0</v>
      </c>
      <c r="FM39" s="292">
        <v>0</v>
      </c>
      <c r="FN39" s="292">
        <v>0</v>
      </c>
      <c r="FO39" s="292">
        <v>5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19282</v>
      </c>
      <c r="E40" s="292">
        <f>SUM(Z40,AU40,BP40,CK40,DF40,EA40,EV40)</f>
        <v>15</v>
      </c>
      <c r="F40" s="292">
        <f>SUM(AA40,AV40,BQ40,CL40,DG40,EB40,EW40)</f>
        <v>15</v>
      </c>
      <c r="G40" s="292">
        <f>SUM(AB40,AW40,BR40,CM40,DH40,EC40,EX40)</f>
        <v>3</v>
      </c>
      <c r="H40" s="292">
        <f>SUM(AC40,AX40,BS40,CN40,DI40,ED40,EY40)</f>
        <v>4087</v>
      </c>
      <c r="I40" s="292">
        <f>SUM(AD40,AY40,BT40,CO40,DJ40,EE40,EZ40)</f>
        <v>3006</v>
      </c>
      <c r="J40" s="292">
        <f>SUM(AE40,AZ40,BU40,CP40,DK40,EF40,FA40)</f>
        <v>1058</v>
      </c>
      <c r="K40" s="292">
        <f>SUM(AF40,BA40,BV40,CQ40,DL40,EG40,FB40)</f>
        <v>5</v>
      </c>
      <c r="L40" s="292">
        <f>SUM(AG40,BB40,BW40,CR40,DM40,EH40,FC40)</f>
        <v>429</v>
      </c>
      <c r="M40" s="292">
        <f>SUM(AH40,BC40,BX40,CS40,DN40,EI40,FD40)</f>
        <v>132</v>
      </c>
      <c r="N40" s="292">
        <f>SUM(AI40,BD40,BY40,CT40,DO40,EJ40,FE40)</f>
        <v>0</v>
      </c>
      <c r="O40" s="292">
        <f>SUM(AJ40,BE40,BZ40,CU40,DP40,EK40,FF40)</f>
        <v>1613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8176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743</v>
      </c>
      <c r="Y40" s="292">
        <f>SUM(Z40:AS40)</f>
        <v>9436</v>
      </c>
      <c r="Z40" s="292">
        <v>0</v>
      </c>
      <c r="AA40" s="292">
        <v>0</v>
      </c>
      <c r="AB40" s="292">
        <v>0</v>
      </c>
      <c r="AC40" s="292">
        <v>1068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888</v>
      </c>
      <c r="AK40" s="295" t="s">
        <v>888</v>
      </c>
      <c r="AL40" s="292">
        <v>0</v>
      </c>
      <c r="AM40" s="295" t="s">
        <v>888</v>
      </c>
      <c r="AN40" s="295" t="s">
        <v>888</v>
      </c>
      <c r="AO40" s="292">
        <v>8176</v>
      </c>
      <c r="AP40" s="295" t="s">
        <v>888</v>
      </c>
      <c r="AQ40" s="292">
        <v>0</v>
      </c>
      <c r="AR40" s="295" t="s">
        <v>888</v>
      </c>
      <c r="AS40" s="292">
        <v>192</v>
      </c>
      <c r="AT40" s="292">
        <f>SUM(AU40:BN40)</f>
        <v>2431</v>
      </c>
      <c r="AU40" s="292">
        <v>0</v>
      </c>
      <c r="AV40" s="292">
        <v>0</v>
      </c>
      <c r="AW40" s="292">
        <v>0</v>
      </c>
      <c r="AX40" s="292">
        <v>1948</v>
      </c>
      <c r="AY40" s="292">
        <v>36</v>
      </c>
      <c r="AZ40" s="292">
        <v>0</v>
      </c>
      <c r="BA40" s="292">
        <v>0</v>
      </c>
      <c r="BB40" s="292">
        <v>0</v>
      </c>
      <c r="BC40" s="292">
        <v>118</v>
      </c>
      <c r="BD40" s="292">
        <v>0</v>
      </c>
      <c r="BE40" s="295" t="s">
        <v>888</v>
      </c>
      <c r="BF40" s="295" t="s">
        <v>888</v>
      </c>
      <c r="BG40" s="295" t="s">
        <v>888</v>
      </c>
      <c r="BH40" s="295" t="s">
        <v>888</v>
      </c>
      <c r="BI40" s="295" t="s">
        <v>888</v>
      </c>
      <c r="BJ40" s="295" t="s">
        <v>888</v>
      </c>
      <c r="BK40" s="295" t="s">
        <v>888</v>
      </c>
      <c r="BL40" s="295" t="s">
        <v>888</v>
      </c>
      <c r="BM40" s="295" t="s">
        <v>888</v>
      </c>
      <c r="BN40" s="292">
        <v>329</v>
      </c>
      <c r="BO40" s="292">
        <f>SUM(BP40:CI40)</f>
        <v>1613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1613</v>
      </c>
      <c r="CA40" s="292">
        <v>0</v>
      </c>
      <c r="CB40" s="295" t="s">
        <v>888</v>
      </c>
      <c r="CC40" s="295" t="s">
        <v>888</v>
      </c>
      <c r="CD40" s="295" t="s">
        <v>888</v>
      </c>
      <c r="CE40" s="295" t="s">
        <v>888</v>
      </c>
      <c r="CF40" s="295" t="s">
        <v>888</v>
      </c>
      <c r="CG40" s="295" t="s">
        <v>888</v>
      </c>
      <c r="CH40" s="295" t="s">
        <v>888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888</v>
      </c>
      <c r="CX40" s="295" t="s">
        <v>888</v>
      </c>
      <c r="CY40" s="295" t="s">
        <v>888</v>
      </c>
      <c r="CZ40" s="295" t="s">
        <v>888</v>
      </c>
      <c r="DA40" s="295" t="s">
        <v>888</v>
      </c>
      <c r="DB40" s="295" t="s">
        <v>888</v>
      </c>
      <c r="DC40" s="295" t="s">
        <v>888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888</v>
      </c>
      <c r="DS40" s="295" t="s">
        <v>888</v>
      </c>
      <c r="DT40" s="292">
        <v>0</v>
      </c>
      <c r="DU40" s="295" t="s">
        <v>888</v>
      </c>
      <c r="DV40" s="295" t="s">
        <v>888</v>
      </c>
      <c r="DW40" s="295" t="s">
        <v>888</v>
      </c>
      <c r="DX40" s="295" t="s">
        <v>888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888</v>
      </c>
      <c r="EL40" s="295" t="s">
        <v>888</v>
      </c>
      <c r="EM40" s="295" t="s">
        <v>888</v>
      </c>
      <c r="EN40" s="292">
        <v>0</v>
      </c>
      <c r="EO40" s="292">
        <v>0</v>
      </c>
      <c r="EP40" s="295" t="s">
        <v>888</v>
      </c>
      <c r="EQ40" s="295" t="s">
        <v>888</v>
      </c>
      <c r="ER40" s="295" t="s">
        <v>888</v>
      </c>
      <c r="ES40" s="292">
        <v>0</v>
      </c>
      <c r="ET40" s="292">
        <v>0</v>
      </c>
      <c r="EU40" s="292">
        <f>SUM(EV40:FO40)</f>
        <v>5802</v>
      </c>
      <c r="EV40" s="292">
        <v>15</v>
      </c>
      <c r="EW40" s="292">
        <v>15</v>
      </c>
      <c r="EX40" s="292">
        <v>3</v>
      </c>
      <c r="EY40" s="292">
        <v>1071</v>
      </c>
      <c r="EZ40" s="292">
        <v>2970</v>
      </c>
      <c r="FA40" s="292">
        <v>1058</v>
      </c>
      <c r="FB40" s="292">
        <v>5</v>
      </c>
      <c r="FC40" s="292">
        <v>429</v>
      </c>
      <c r="FD40" s="292">
        <v>14</v>
      </c>
      <c r="FE40" s="292">
        <v>0</v>
      </c>
      <c r="FF40" s="292">
        <v>0</v>
      </c>
      <c r="FG40" s="292">
        <v>0</v>
      </c>
      <c r="FH40" s="295" t="s">
        <v>888</v>
      </c>
      <c r="FI40" s="295" t="s">
        <v>888</v>
      </c>
      <c r="FJ40" s="295" t="s">
        <v>888</v>
      </c>
      <c r="FK40" s="292">
        <v>0</v>
      </c>
      <c r="FL40" s="292">
        <v>0</v>
      </c>
      <c r="FM40" s="292">
        <v>0</v>
      </c>
      <c r="FN40" s="292">
        <v>0</v>
      </c>
      <c r="FO40" s="292">
        <v>222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7666</v>
      </c>
      <c r="E41" s="292">
        <f>SUM(Z41,AU41,BP41,CK41,DF41,EA41,EV41)</f>
        <v>0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861</v>
      </c>
      <c r="I41" s="292">
        <f>SUM(AD41,AY41,BT41,CO41,DJ41,EE41,EZ41)</f>
        <v>0</v>
      </c>
      <c r="J41" s="292">
        <f>SUM(AE41,AZ41,BU41,CP41,DK41,EF41,FA41)</f>
        <v>371</v>
      </c>
      <c r="K41" s="292">
        <f>SUM(AF41,BA41,BV41,CQ41,DL41,EG41,FB41)</f>
        <v>0</v>
      </c>
      <c r="L41" s="292">
        <f>SUM(AG41,BB41,BW41,CR41,DM41,EH41,FC41)</f>
        <v>1944</v>
      </c>
      <c r="M41" s="292">
        <f>SUM(AH41,BC41,BX41,CS41,DN41,EI41,FD41)</f>
        <v>808</v>
      </c>
      <c r="N41" s="292">
        <f>SUM(AI41,BD41,BY41,CT41,DO41,EJ41,FE41)</f>
        <v>703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1341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1638</v>
      </c>
      <c r="Y41" s="292">
        <f>SUM(Z41:AS41)</f>
        <v>1341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888</v>
      </c>
      <c r="AK41" s="295" t="s">
        <v>888</v>
      </c>
      <c r="AL41" s="292">
        <v>0</v>
      </c>
      <c r="AM41" s="295" t="s">
        <v>888</v>
      </c>
      <c r="AN41" s="295" t="s">
        <v>888</v>
      </c>
      <c r="AO41" s="292">
        <v>1341</v>
      </c>
      <c r="AP41" s="295" t="s">
        <v>888</v>
      </c>
      <c r="AQ41" s="292">
        <v>0</v>
      </c>
      <c r="AR41" s="295" t="s">
        <v>888</v>
      </c>
      <c r="AS41" s="292">
        <v>0</v>
      </c>
      <c r="AT41" s="292">
        <f>SUM(AU41:BN41)</f>
        <v>3194</v>
      </c>
      <c r="AU41" s="292">
        <v>0</v>
      </c>
      <c r="AV41" s="292">
        <v>0</v>
      </c>
      <c r="AW41" s="292">
        <v>0</v>
      </c>
      <c r="AX41" s="292">
        <v>442</v>
      </c>
      <c r="AY41" s="292">
        <v>0</v>
      </c>
      <c r="AZ41" s="292">
        <v>0</v>
      </c>
      <c r="BA41" s="292">
        <v>0</v>
      </c>
      <c r="BB41" s="292">
        <v>1944</v>
      </c>
      <c r="BC41" s="292">
        <v>808</v>
      </c>
      <c r="BD41" s="292">
        <v>0</v>
      </c>
      <c r="BE41" s="295" t="s">
        <v>888</v>
      </c>
      <c r="BF41" s="295" t="s">
        <v>888</v>
      </c>
      <c r="BG41" s="295" t="s">
        <v>888</v>
      </c>
      <c r="BH41" s="295" t="s">
        <v>888</v>
      </c>
      <c r="BI41" s="295" t="s">
        <v>888</v>
      </c>
      <c r="BJ41" s="295" t="s">
        <v>888</v>
      </c>
      <c r="BK41" s="295" t="s">
        <v>888</v>
      </c>
      <c r="BL41" s="295" t="s">
        <v>888</v>
      </c>
      <c r="BM41" s="295" t="s">
        <v>888</v>
      </c>
      <c r="BN41" s="292">
        <v>0</v>
      </c>
      <c r="BO41" s="292">
        <f>SUM(BP41:CI41)</f>
        <v>1638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888</v>
      </c>
      <c r="CC41" s="295" t="s">
        <v>888</v>
      </c>
      <c r="CD41" s="295" t="s">
        <v>888</v>
      </c>
      <c r="CE41" s="295" t="s">
        <v>888</v>
      </c>
      <c r="CF41" s="295" t="s">
        <v>888</v>
      </c>
      <c r="CG41" s="295" t="s">
        <v>888</v>
      </c>
      <c r="CH41" s="295" t="s">
        <v>888</v>
      </c>
      <c r="CI41" s="292">
        <v>1638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888</v>
      </c>
      <c r="CX41" s="295" t="s">
        <v>888</v>
      </c>
      <c r="CY41" s="295" t="s">
        <v>888</v>
      </c>
      <c r="CZ41" s="295" t="s">
        <v>888</v>
      </c>
      <c r="DA41" s="295" t="s">
        <v>888</v>
      </c>
      <c r="DB41" s="295" t="s">
        <v>888</v>
      </c>
      <c r="DC41" s="295" t="s">
        <v>888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888</v>
      </c>
      <c r="DS41" s="295" t="s">
        <v>888</v>
      </c>
      <c r="DT41" s="292">
        <v>0</v>
      </c>
      <c r="DU41" s="295" t="s">
        <v>888</v>
      </c>
      <c r="DV41" s="295" t="s">
        <v>888</v>
      </c>
      <c r="DW41" s="295" t="s">
        <v>888</v>
      </c>
      <c r="DX41" s="295" t="s">
        <v>888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888</v>
      </c>
      <c r="EL41" s="295" t="s">
        <v>888</v>
      </c>
      <c r="EM41" s="295" t="s">
        <v>888</v>
      </c>
      <c r="EN41" s="292">
        <v>0</v>
      </c>
      <c r="EO41" s="292">
        <v>0</v>
      </c>
      <c r="EP41" s="295" t="s">
        <v>888</v>
      </c>
      <c r="EQ41" s="295" t="s">
        <v>888</v>
      </c>
      <c r="ER41" s="295" t="s">
        <v>888</v>
      </c>
      <c r="ES41" s="292">
        <v>0</v>
      </c>
      <c r="ET41" s="292">
        <v>0</v>
      </c>
      <c r="EU41" s="292">
        <f>SUM(EV41:FO41)</f>
        <v>1493</v>
      </c>
      <c r="EV41" s="292">
        <v>0</v>
      </c>
      <c r="EW41" s="292">
        <v>0</v>
      </c>
      <c r="EX41" s="292">
        <v>0</v>
      </c>
      <c r="EY41" s="292">
        <v>419</v>
      </c>
      <c r="EZ41" s="292">
        <v>0</v>
      </c>
      <c r="FA41" s="292">
        <v>371</v>
      </c>
      <c r="FB41" s="292">
        <v>0</v>
      </c>
      <c r="FC41" s="292">
        <v>0</v>
      </c>
      <c r="FD41" s="292">
        <v>0</v>
      </c>
      <c r="FE41" s="292">
        <v>703</v>
      </c>
      <c r="FF41" s="292">
        <v>0</v>
      </c>
      <c r="FG41" s="292">
        <v>0</v>
      </c>
      <c r="FH41" s="295" t="s">
        <v>888</v>
      </c>
      <c r="FI41" s="295" t="s">
        <v>888</v>
      </c>
      <c r="FJ41" s="295" t="s">
        <v>888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9788</v>
      </c>
      <c r="E42" s="292">
        <f>SUM(Z42,AU42,BP42,CK42,DF42,EA42,EV42)</f>
        <v>20</v>
      </c>
      <c r="F42" s="292">
        <f>SUM(AA42,AV42,BQ42,CL42,DG42,EB42,EW42)</f>
        <v>4</v>
      </c>
      <c r="G42" s="292">
        <f>SUM(AB42,AW42,BR42,CM42,DH42,EC42,EX42)</f>
        <v>0</v>
      </c>
      <c r="H42" s="292">
        <f>SUM(AC42,AX42,BS42,CN42,DI42,ED42,EY42)</f>
        <v>1324</v>
      </c>
      <c r="I42" s="292">
        <f>SUM(AD42,AY42,BT42,CO42,DJ42,EE42,EZ42)</f>
        <v>1320</v>
      </c>
      <c r="J42" s="292">
        <f>SUM(AE42,AZ42,BU42,CP42,DK42,EF42,FA42)</f>
        <v>496</v>
      </c>
      <c r="K42" s="292">
        <f>SUM(AF42,BA42,BV42,CQ42,DL42,EG42,FB42)</f>
        <v>0</v>
      </c>
      <c r="L42" s="292">
        <f>SUM(AG42,BB42,BW42,CR42,DM42,EH42,FC42)</f>
        <v>1894</v>
      </c>
      <c r="M42" s="292">
        <f>SUM(AH42,BC42,BX42,CS42,DN42,EI42,FD42)</f>
        <v>0</v>
      </c>
      <c r="N42" s="292">
        <f>SUM(AI42,BD42,BY42,CT42,DO42,EJ42,FE42)</f>
        <v>1033</v>
      </c>
      <c r="O42" s="292">
        <f>SUM(AJ42,BE42,BZ42,CU42,DP42,EK42,FF42)</f>
        <v>111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3396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190</v>
      </c>
      <c r="Y42" s="292">
        <f>SUM(Z42:AS42)</f>
        <v>3531</v>
      </c>
      <c r="Z42" s="292">
        <v>0</v>
      </c>
      <c r="AA42" s="292">
        <v>0</v>
      </c>
      <c r="AB42" s="292">
        <v>0</v>
      </c>
      <c r="AC42" s="292">
        <v>135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888</v>
      </c>
      <c r="AK42" s="295" t="s">
        <v>888</v>
      </c>
      <c r="AL42" s="292">
        <v>0</v>
      </c>
      <c r="AM42" s="295" t="s">
        <v>888</v>
      </c>
      <c r="AN42" s="295" t="s">
        <v>888</v>
      </c>
      <c r="AO42" s="292">
        <v>3396</v>
      </c>
      <c r="AP42" s="295" t="s">
        <v>888</v>
      </c>
      <c r="AQ42" s="292">
        <v>0</v>
      </c>
      <c r="AR42" s="295" t="s">
        <v>888</v>
      </c>
      <c r="AS42" s="292">
        <v>0</v>
      </c>
      <c r="AT42" s="292">
        <f>SUM(AU42:BN42)</f>
        <v>624</v>
      </c>
      <c r="AU42" s="292">
        <v>0</v>
      </c>
      <c r="AV42" s="292">
        <v>0</v>
      </c>
      <c r="AW42" s="292">
        <v>0</v>
      </c>
      <c r="AX42" s="292">
        <v>624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888</v>
      </c>
      <c r="BF42" s="295" t="s">
        <v>888</v>
      </c>
      <c r="BG42" s="295" t="s">
        <v>888</v>
      </c>
      <c r="BH42" s="295" t="s">
        <v>888</v>
      </c>
      <c r="BI42" s="295" t="s">
        <v>888</v>
      </c>
      <c r="BJ42" s="295" t="s">
        <v>888</v>
      </c>
      <c r="BK42" s="295" t="s">
        <v>888</v>
      </c>
      <c r="BL42" s="295" t="s">
        <v>888</v>
      </c>
      <c r="BM42" s="295" t="s">
        <v>888</v>
      </c>
      <c r="BN42" s="292">
        <v>0</v>
      </c>
      <c r="BO42" s="292">
        <f>SUM(BP42:CI42)</f>
        <v>111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111</v>
      </c>
      <c r="CA42" s="292">
        <v>0</v>
      </c>
      <c r="CB42" s="295" t="s">
        <v>888</v>
      </c>
      <c r="CC42" s="295" t="s">
        <v>888</v>
      </c>
      <c r="CD42" s="295" t="s">
        <v>888</v>
      </c>
      <c r="CE42" s="295" t="s">
        <v>888</v>
      </c>
      <c r="CF42" s="295" t="s">
        <v>888</v>
      </c>
      <c r="CG42" s="295" t="s">
        <v>888</v>
      </c>
      <c r="CH42" s="295" t="s">
        <v>888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888</v>
      </c>
      <c r="CX42" s="295" t="s">
        <v>888</v>
      </c>
      <c r="CY42" s="295" t="s">
        <v>888</v>
      </c>
      <c r="CZ42" s="295" t="s">
        <v>888</v>
      </c>
      <c r="DA42" s="295" t="s">
        <v>888</v>
      </c>
      <c r="DB42" s="295" t="s">
        <v>888</v>
      </c>
      <c r="DC42" s="295" t="s">
        <v>888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888</v>
      </c>
      <c r="DS42" s="295" t="s">
        <v>888</v>
      </c>
      <c r="DT42" s="292">
        <v>0</v>
      </c>
      <c r="DU42" s="295" t="s">
        <v>888</v>
      </c>
      <c r="DV42" s="295" t="s">
        <v>888</v>
      </c>
      <c r="DW42" s="295" t="s">
        <v>888</v>
      </c>
      <c r="DX42" s="295" t="s">
        <v>888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888</v>
      </c>
      <c r="EL42" s="295" t="s">
        <v>888</v>
      </c>
      <c r="EM42" s="295" t="s">
        <v>888</v>
      </c>
      <c r="EN42" s="292">
        <v>0</v>
      </c>
      <c r="EO42" s="292">
        <v>0</v>
      </c>
      <c r="EP42" s="295" t="s">
        <v>888</v>
      </c>
      <c r="EQ42" s="295" t="s">
        <v>888</v>
      </c>
      <c r="ER42" s="295" t="s">
        <v>888</v>
      </c>
      <c r="ES42" s="292">
        <v>0</v>
      </c>
      <c r="ET42" s="292">
        <v>0</v>
      </c>
      <c r="EU42" s="292">
        <f>SUM(EV42:FO42)</f>
        <v>5522</v>
      </c>
      <c r="EV42" s="292">
        <v>20</v>
      </c>
      <c r="EW42" s="292">
        <v>4</v>
      </c>
      <c r="EX42" s="292">
        <v>0</v>
      </c>
      <c r="EY42" s="292">
        <v>565</v>
      </c>
      <c r="EZ42" s="292">
        <v>1320</v>
      </c>
      <c r="FA42" s="292">
        <v>496</v>
      </c>
      <c r="FB42" s="292">
        <v>0</v>
      </c>
      <c r="FC42" s="292">
        <v>1894</v>
      </c>
      <c r="FD42" s="292">
        <v>0</v>
      </c>
      <c r="FE42" s="292">
        <v>1033</v>
      </c>
      <c r="FF42" s="292">
        <v>0</v>
      </c>
      <c r="FG42" s="292">
        <v>0</v>
      </c>
      <c r="FH42" s="295" t="s">
        <v>888</v>
      </c>
      <c r="FI42" s="295" t="s">
        <v>888</v>
      </c>
      <c r="FJ42" s="295" t="s">
        <v>888</v>
      </c>
      <c r="FK42" s="292">
        <v>0</v>
      </c>
      <c r="FL42" s="292">
        <v>0</v>
      </c>
      <c r="FM42" s="292">
        <v>0</v>
      </c>
      <c r="FN42" s="292">
        <v>0</v>
      </c>
      <c r="FO42" s="292">
        <v>190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952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952</v>
      </c>
      <c r="I43" s="292">
        <f>SUM(AD43,AY43,BT43,CO43,DJ43,EE43,EZ43)</f>
        <v>0</v>
      </c>
      <c r="J43" s="292">
        <f>SUM(AE43,AZ43,BU43,CP43,DK43,EF43,FA43)</f>
        <v>0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360</v>
      </c>
      <c r="Z43" s="292">
        <v>0</v>
      </c>
      <c r="AA43" s="292">
        <v>0</v>
      </c>
      <c r="AB43" s="292">
        <v>0</v>
      </c>
      <c r="AC43" s="292">
        <v>360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888</v>
      </c>
      <c r="AK43" s="295" t="s">
        <v>888</v>
      </c>
      <c r="AL43" s="292">
        <v>0</v>
      </c>
      <c r="AM43" s="295" t="s">
        <v>888</v>
      </c>
      <c r="AN43" s="295" t="s">
        <v>888</v>
      </c>
      <c r="AO43" s="292">
        <v>0</v>
      </c>
      <c r="AP43" s="295" t="s">
        <v>888</v>
      </c>
      <c r="AQ43" s="292">
        <v>0</v>
      </c>
      <c r="AR43" s="295" t="s">
        <v>888</v>
      </c>
      <c r="AS43" s="292">
        <v>0</v>
      </c>
      <c r="AT43" s="292">
        <f>SUM(AU43:BN43)</f>
        <v>592</v>
      </c>
      <c r="AU43" s="292">
        <v>0</v>
      </c>
      <c r="AV43" s="292">
        <v>0</v>
      </c>
      <c r="AW43" s="292">
        <v>0</v>
      </c>
      <c r="AX43" s="292">
        <v>592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888</v>
      </c>
      <c r="BF43" s="295" t="s">
        <v>888</v>
      </c>
      <c r="BG43" s="295" t="s">
        <v>888</v>
      </c>
      <c r="BH43" s="295" t="s">
        <v>888</v>
      </c>
      <c r="BI43" s="295" t="s">
        <v>888</v>
      </c>
      <c r="BJ43" s="295" t="s">
        <v>888</v>
      </c>
      <c r="BK43" s="295" t="s">
        <v>888</v>
      </c>
      <c r="BL43" s="295" t="s">
        <v>888</v>
      </c>
      <c r="BM43" s="295" t="s">
        <v>888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888</v>
      </c>
      <c r="CC43" s="295" t="s">
        <v>888</v>
      </c>
      <c r="CD43" s="295" t="s">
        <v>888</v>
      </c>
      <c r="CE43" s="295" t="s">
        <v>888</v>
      </c>
      <c r="CF43" s="295" t="s">
        <v>888</v>
      </c>
      <c r="CG43" s="295" t="s">
        <v>888</v>
      </c>
      <c r="CH43" s="295" t="s">
        <v>888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888</v>
      </c>
      <c r="CX43" s="295" t="s">
        <v>888</v>
      </c>
      <c r="CY43" s="295" t="s">
        <v>888</v>
      </c>
      <c r="CZ43" s="295" t="s">
        <v>888</v>
      </c>
      <c r="DA43" s="295" t="s">
        <v>888</v>
      </c>
      <c r="DB43" s="295" t="s">
        <v>888</v>
      </c>
      <c r="DC43" s="295" t="s">
        <v>888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888</v>
      </c>
      <c r="DS43" s="295" t="s">
        <v>888</v>
      </c>
      <c r="DT43" s="292">
        <v>0</v>
      </c>
      <c r="DU43" s="295" t="s">
        <v>888</v>
      </c>
      <c r="DV43" s="295" t="s">
        <v>888</v>
      </c>
      <c r="DW43" s="295" t="s">
        <v>888</v>
      </c>
      <c r="DX43" s="295" t="s">
        <v>888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888</v>
      </c>
      <c r="EL43" s="295" t="s">
        <v>888</v>
      </c>
      <c r="EM43" s="295" t="s">
        <v>888</v>
      </c>
      <c r="EN43" s="292">
        <v>0</v>
      </c>
      <c r="EO43" s="292">
        <v>0</v>
      </c>
      <c r="EP43" s="295" t="s">
        <v>888</v>
      </c>
      <c r="EQ43" s="295" t="s">
        <v>888</v>
      </c>
      <c r="ER43" s="295" t="s">
        <v>888</v>
      </c>
      <c r="ES43" s="292">
        <v>0</v>
      </c>
      <c r="ET43" s="292">
        <v>0</v>
      </c>
      <c r="EU43" s="292">
        <f>SUM(EV43:FO43)</f>
        <v>0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888</v>
      </c>
      <c r="FI43" s="295" t="s">
        <v>888</v>
      </c>
      <c r="FJ43" s="295" t="s">
        <v>888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10352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926</v>
      </c>
      <c r="I44" s="292">
        <f>SUM(AD44,AY44,BT44,CO44,DJ44,EE44,EZ44)</f>
        <v>881</v>
      </c>
      <c r="J44" s="292">
        <f>SUM(AE44,AZ44,BU44,CP44,DK44,EF44,FA44)</f>
        <v>402</v>
      </c>
      <c r="K44" s="292">
        <f>SUM(AF44,BA44,BV44,CQ44,DL44,EG44,FB44)</f>
        <v>0</v>
      </c>
      <c r="L44" s="292">
        <f>SUM(AG44,BB44,BW44,CR44,DM44,EH44,FC44)</f>
        <v>2317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2529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3297</v>
      </c>
      <c r="Y44" s="292">
        <f>SUM(Z44:AS44)</f>
        <v>2563</v>
      </c>
      <c r="Z44" s="292">
        <v>0</v>
      </c>
      <c r="AA44" s="292">
        <v>0</v>
      </c>
      <c r="AB44" s="292">
        <v>0</v>
      </c>
      <c r="AC44" s="292">
        <v>34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888</v>
      </c>
      <c r="AK44" s="295" t="s">
        <v>888</v>
      </c>
      <c r="AL44" s="292">
        <v>0</v>
      </c>
      <c r="AM44" s="295" t="s">
        <v>888</v>
      </c>
      <c r="AN44" s="295" t="s">
        <v>888</v>
      </c>
      <c r="AO44" s="292">
        <v>2529</v>
      </c>
      <c r="AP44" s="295" t="s">
        <v>888</v>
      </c>
      <c r="AQ44" s="292">
        <v>0</v>
      </c>
      <c r="AR44" s="295" t="s">
        <v>888</v>
      </c>
      <c r="AS44" s="292">
        <v>0</v>
      </c>
      <c r="AT44" s="292">
        <f>SUM(AU44:BN44)</f>
        <v>0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888</v>
      </c>
      <c r="BF44" s="295" t="s">
        <v>888</v>
      </c>
      <c r="BG44" s="295" t="s">
        <v>888</v>
      </c>
      <c r="BH44" s="295" t="s">
        <v>888</v>
      </c>
      <c r="BI44" s="295" t="s">
        <v>888</v>
      </c>
      <c r="BJ44" s="295" t="s">
        <v>888</v>
      </c>
      <c r="BK44" s="295" t="s">
        <v>888</v>
      </c>
      <c r="BL44" s="295" t="s">
        <v>888</v>
      </c>
      <c r="BM44" s="295" t="s">
        <v>888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888</v>
      </c>
      <c r="CC44" s="295" t="s">
        <v>888</v>
      </c>
      <c r="CD44" s="295" t="s">
        <v>888</v>
      </c>
      <c r="CE44" s="295" t="s">
        <v>888</v>
      </c>
      <c r="CF44" s="295" t="s">
        <v>888</v>
      </c>
      <c r="CG44" s="295" t="s">
        <v>888</v>
      </c>
      <c r="CH44" s="295" t="s">
        <v>888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888</v>
      </c>
      <c r="CX44" s="295" t="s">
        <v>888</v>
      </c>
      <c r="CY44" s="295" t="s">
        <v>888</v>
      </c>
      <c r="CZ44" s="295" t="s">
        <v>888</v>
      </c>
      <c r="DA44" s="295" t="s">
        <v>888</v>
      </c>
      <c r="DB44" s="295" t="s">
        <v>888</v>
      </c>
      <c r="DC44" s="295" t="s">
        <v>888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888</v>
      </c>
      <c r="DS44" s="295" t="s">
        <v>888</v>
      </c>
      <c r="DT44" s="292">
        <v>0</v>
      </c>
      <c r="DU44" s="295" t="s">
        <v>888</v>
      </c>
      <c r="DV44" s="295" t="s">
        <v>888</v>
      </c>
      <c r="DW44" s="295" t="s">
        <v>888</v>
      </c>
      <c r="DX44" s="295" t="s">
        <v>888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888</v>
      </c>
      <c r="EL44" s="295" t="s">
        <v>888</v>
      </c>
      <c r="EM44" s="295" t="s">
        <v>888</v>
      </c>
      <c r="EN44" s="292">
        <v>0</v>
      </c>
      <c r="EO44" s="292">
        <v>0</v>
      </c>
      <c r="EP44" s="295" t="s">
        <v>888</v>
      </c>
      <c r="EQ44" s="295" t="s">
        <v>888</v>
      </c>
      <c r="ER44" s="295" t="s">
        <v>888</v>
      </c>
      <c r="ES44" s="292">
        <v>0</v>
      </c>
      <c r="ET44" s="292">
        <v>0</v>
      </c>
      <c r="EU44" s="292">
        <f>SUM(EV44:FO44)</f>
        <v>7789</v>
      </c>
      <c r="EV44" s="292">
        <v>0</v>
      </c>
      <c r="EW44" s="292">
        <v>0</v>
      </c>
      <c r="EX44" s="292">
        <v>0</v>
      </c>
      <c r="EY44" s="292">
        <v>892</v>
      </c>
      <c r="EZ44" s="292">
        <v>881</v>
      </c>
      <c r="FA44" s="292">
        <v>402</v>
      </c>
      <c r="FB44" s="292">
        <v>0</v>
      </c>
      <c r="FC44" s="292">
        <v>2317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888</v>
      </c>
      <c r="FI44" s="295" t="s">
        <v>888</v>
      </c>
      <c r="FJ44" s="295" t="s">
        <v>888</v>
      </c>
      <c r="FK44" s="292">
        <v>0</v>
      </c>
      <c r="FL44" s="292">
        <v>0</v>
      </c>
      <c r="FM44" s="292">
        <v>0</v>
      </c>
      <c r="FN44" s="292">
        <v>0</v>
      </c>
      <c r="FO44" s="292">
        <v>3297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7892</v>
      </c>
      <c r="E45" s="292">
        <f>SUM(Z45,AU45,BP45,CK45,DF45,EA45,EV45)</f>
        <v>1019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916</v>
      </c>
      <c r="I45" s="292">
        <f>SUM(AD45,AY45,BT45,CO45,DJ45,EE45,EZ45)</f>
        <v>1092</v>
      </c>
      <c r="J45" s="292">
        <f>SUM(AE45,AZ45,BU45,CP45,DK45,EF45,FA45)</f>
        <v>26</v>
      </c>
      <c r="K45" s="292">
        <f>SUM(AF45,BA45,BV45,CQ45,DL45,EG45,FB45)</f>
        <v>0</v>
      </c>
      <c r="L45" s="292">
        <f>SUM(AG45,BB45,BW45,CR45,DM45,EH45,FC45)</f>
        <v>2023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1768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1048</v>
      </c>
      <c r="Y45" s="292">
        <f>SUM(Z45:AS45)</f>
        <v>1985</v>
      </c>
      <c r="Z45" s="292">
        <v>0</v>
      </c>
      <c r="AA45" s="292">
        <v>0</v>
      </c>
      <c r="AB45" s="292">
        <v>0</v>
      </c>
      <c r="AC45" s="292">
        <v>217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888</v>
      </c>
      <c r="AK45" s="295" t="s">
        <v>888</v>
      </c>
      <c r="AL45" s="292">
        <v>0</v>
      </c>
      <c r="AM45" s="295" t="s">
        <v>888</v>
      </c>
      <c r="AN45" s="295" t="s">
        <v>888</v>
      </c>
      <c r="AO45" s="292">
        <v>1768</v>
      </c>
      <c r="AP45" s="295" t="s">
        <v>888</v>
      </c>
      <c r="AQ45" s="292">
        <v>0</v>
      </c>
      <c r="AR45" s="295" t="s">
        <v>888</v>
      </c>
      <c r="AS45" s="292">
        <v>0</v>
      </c>
      <c r="AT45" s="292">
        <f>SUM(AU45:BN45)</f>
        <v>4815</v>
      </c>
      <c r="AU45" s="292">
        <v>1019</v>
      </c>
      <c r="AV45" s="292">
        <v>0</v>
      </c>
      <c r="AW45" s="292">
        <v>0</v>
      </c>
      <c r="AX45" s="292">
        <v>699</v>
      </c>
      <c r="AY45" s="292">
        <v>0</v>
      </c>
      <c r="AZ45" s="292">
        <v>26</v>
      </c>
      <c r="BA45" s="292">
        <v>0</v>
      </c>
      <c r="BB45" s="292">
        <v>2023</v>
      </c>
      <c r="BC45" s="292">
        <v>0</v>
      </c>
      <c r="BD45" s="292">
        <v>0</v>
      </c>
      <c r="BE45" s="295" t="s">
        <v>888</v>
      </c>
      <c r="BF45" s="295" t="s">
        <v>888</v>
      </c>
      <c r="BG45" s="295" t="s">
        <v>888</v>
      </c>
      <c r="BH45" s="295" t="s">
        <v>888</v>
      </c>
      <c r="BI45" s="295" t="s">
        <v>888</v>
      </c>
      <c r="BJ45" s="295" t="s">
        <v>888</v>
      </c>
      <c r="BK45" s="295" t="s">
        <v>888</v>
      </c>
      <c r="BL45" s="295" t="s">
        <v>888</v>
      </c>
      <c r="BM45" s="295" t="s">
        <v>888</v>
      </c>
      <c r="BN45" s="292">
        <v>1048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888</v>
      </c>
      <c r="CC45" s="295" t="s">
        <v>888</v>
      </c>
      <c r="CD45" s="295" t="s">
        <v>888</v>
      </c>
      <c r="CE45" s="295" t="s">
        <v>888</v>
      </c>
      <c r="CF45" s="295" t="s">
        <v>888</v>
      </c>
      <c r="CG45" s="295" t="s">
        <v>888</v>
      </c>
      <c r="CH45" s="295" t="s">
        <v>888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888</v>
      </c>
      <c r="CX45" s="295" t="s">
        <v>888</v>
      </c>
      <c r="CY45" s="295" t="s">
        <v>888</v>
      </c>
      <c r="CZ45" s="295" t="s">
        <v>888</v>
      </c>
      <c r="DA45" s="295" t="s">
        <v>888</v>
      </c>
      <c r="DB45" s="295" t="s">
        <v>888</v>
      </c>
      <c r="DC45" s="295" t="s">
        <v>888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888</v>
      </c>
      <c r="DS45" s="295" t="s">
        <v>888</v>
      </c>
      <c r="DT45" s="292">
        <v>0</v>
      </c>
      <c r="DU45" s="295" t="s">
        <v>888</v>
      </c>
      <c r="DV45" s="295" t="s">
        <v>888</v>
      </c>
      <c r="DW45" s="295" t="s">
        <v>888</v>
      </c>
      <c r="DX45" s="295" t="s">
        <v>888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888</v>
      </c>
      <c r="EL45" s="295" t="s">
        <v>888</v>
      </c>
      <c r="EM45" s="295" t="s">
        <v>888</v>
      </c>
      <c r="EN45" s="292">
        <v>0</v>
      </c>
      <c r="EO45" s="292">
        <v>0</v>
      </c>
      <c r="EP45" s="295" t="s">
        <v>888</v>
      </c>
      <c r="EQ45" s="295" t="s">
        <v>888</v>
      </c>
      <c r="ER45" s="295" t="s">
        <v>888</v>
      </c>
      <c r="ES45" s="292">
        <v>0</v>
      </c>
      <c r="ET45" s="292">
        <v>0</v>
      </c>
      <c r="EU45" s="292">
        <f>SUM(EV45:FO45)</f>
        <v>1092</v>
      </c>
      <c r="EV45" s="292">
        <v>0</v>
      </c>
      <c r="EW45" s="292">
        <v>0</v>
      </c>
      <c r="EX45" s="292">
        <v>0</v>
      </c>
      <c r="EY45" s="292">
        <v>0</v>
      </c>
      <c r="EZ45" s="292">
        <v>1092</v>
      </c>
      <c r="FA45" s="292">
        <v>0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888</v>
      </c>
      <c r="FI45" s="295" t="s">
        <v>888</v>
      </c>
      <c r="FJ45" s="295" t="s">
        <v>888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4041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377</v>
      </c>
      <c r="I46" s="292">
        <f>SUM(AD46,AY46,BT46,CO46,DJ46,EE46,EZ46)</f>
        <v>687</v>
      </c>
      <c r="J46" s="292">
        <f>SUM(AE46,AZ46,BU46,CP46,DK46,EF46,FA46)</f>
        <v>225</v>
      </c>
      <c r="K46" s="292">
        <f>SUM(AF46,BA46,BV46,CQ46,DL46,EG46,FB46)</f>
        <v>2</v>
      </c>
      <c r="L46" s="292">
        <f>SUM(AG46,BB46,BW46,CR46,DM46,EH46,FC46)</f>
        <v>555</v>
      </c>
      <c r="M46" s="292">
        <f>SUM(AH46,BC46,BX46,CS46,DN46,EI46,FD46)</f>
        <v>33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1624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538</v>
      </c>
      <c r="Y46" s="292">
        <f>SUM(Z46:AS46)</f>
        <v>1732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888</v>
      </c>
      <c r="AK46" s="295" t="s">
        <v>888</v>
      </c>
      <c r="AL46" s="292">
        <v>0</v>
      </c>
      <c r="AM46" s="295" t="s">
        <v>888</v>
      </c>
      <c r="AN46" s="295" t="s">
        <v>888</v>
      </c>
      <c r="AO46" s="292">
        <v>1624</v>
      </c>
      <c r="AP46" s="295" t="s">
        <v>888</v>
      </c>
      <c r="AQ46" s="292">
        <v>0</v>
      </c>
      <c r="AR46" s="295" t="s">
        <v>888</v>
      </c>
      <c r="AS46" s="292">
        <v>108</v>
      </c>
      <c r="AT46" s="292">
        <f>SUM(AU46:BN46)</f>
        <v>2309</v>
      </c>
      <c r="AU46" s="292">
        <v>0</v>
      </c>
      <c r="AV46" s="292">
        <v>0</v>
      </c>
      <c r="AW46" s="292">
        <v>0</v>
      </c>
      <c r="AX46" s="292">
        <v>377</v>
      </c>
      <c r="AY46" s="292">
        <v>687</v>
      </c>
      <c r="AZ46" s="292">
        <v>225</v>
      </c>
      <c r="BA46" s="292">
        <v>2</v>
      </c>
      <c r="BB46" s="292">
        <v>555</v>
      </c>
      <c r="BC46" s="292">
        <v>33</v>
      </c>
      <c r="BD46" s="292">
        <v>0</v>
      </c>
      <c r="BE46" s="295" t="s">
        <v>888</v>
      </c>
      <c r="BF46" s="295" t="s">
        <v>888</v>
      </c>
      <c r="BG46" s="295" t="s">
        <v>888</v>
      </c>
      <c r="BH46" s="295" t="s">
        <v>888</v>
      </c>
      <c r="BI46" s="295" t="s">
        <v>888</v>
      </c>
      <c r="BJ46" s="295" t="s">
        <v>888</v>
      </c>
      <c r="BK46" s="295" t="s">
        <v>888</v>
      </c>
      <c r="BL46" s="295" t="s">
        <v>888</v>
      </c>
      <c r="BM46" s="295" t="s">
        <v>888</v>
      </c>
      <c r="BN46" s="292">
        <v>430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888</v>
      </c>
      <c r="CC46" s="295" t="s">
        <v>888</v>
      </c>
      <c r="CD46" s="295" t="s">
        <v>888</v>
      </c>
      <c r="CE46" s="295" t="s">
        <v>888</v>
      </c>
      <c r="CF46" s="295" t="s">
        <v>888</v>
      </c>
      <c r="CG46" s="295" t="s">
        <v>888</v>
      </c>
      <c r="CH46" s="295" t="s">
        <v>888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888</v>
      </c>
      <c r="CX46" s="295" t="s">
        <v>888</v>
      </c>
      <c r="CY46" s="295" t="s">
        <v>888</v>
      </c>
      <c r="CZ46" s="295" t="s">
        <v>888</v>
      </c>
      <c r="DA46" s="295" t="s">
        <v>888</v>
      </c>
      <c r="DB46" s="295" t="s">
        <v>888</v>
      </c>
      <c r="DC46" s="295" t="s">
        <v>888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888</v>
      </c>
      <c r="DS46" s="295" t="s">
        <v>888</v>
      </c>
      <c r="DT46" s="292">
        <v>0</v>
      </c>
      <c r="DU46" s="295" t="s">
        <v>888</v>
      </c>
      <c r="DV46" s="295" t="s">
        <v>888</v>
      </c>
      <c r="DW46" s="295" t="s">
        <v>888</v>
      </c>
      <c r="DX46" s="295" t="s">
        <v>888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888</v>
      </c>
      <c r="EL46" s="295" t="s">
        <v>888</v>
      </c>
      <c r="EM46" s="295" t="s">
        <v>888</v>
      </c>
      <c r="EN46" s="292">
        <v>0</v>
      </c>
      <c r="EO46" s="292">
        <v>0</v>
      </c>
      <c r="EP46" s="295" t="s">
        <v>888</v>
      </c>
      <c r="EQ46" s="295" t="s">
        <v>888</v>
      </c>
      <c r="ER46" s="295" t="s">
        <v>888</v>
      </c>
      <c r="ES46" s="292">
        <v>0</v>
      </c>
      <c r="ET46" s="292">
        <v>0</v>
      </c>
      <c r="EU46" s="292">
        <f>SUM(EV46:FO46)</f>
        <v>0</v>
      </c>
      <c r="EV46" s="292">
        <v>0</v>
      </c>
      <c r="EW46" s="292">
        <v>0</v>
      </c>
      <c r="EX46" s="292">
        <v>0</v>
      </c>
      <c r="EY46" s="292">
        <v>0</v>
      </c>
      <c r="EZ46" s="292">
        <v>0</v>
      </c>
      <c r="FA46" s="292">
        <v>0</v>
      </c>
      <c r="FB46" s="292">
        <v>0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888</v>
      </c>
      <c r="FI46" s="295" t="s">
        <v>888</v>
      </c>
      <c r="FJ46" s="295" t="s">
        <v>888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2896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553</v>
      </c>
      <c r="I47" s="292">
        <f>SUM(AD47,AY47,BT47,CO47,DJ47,EE47,EZ47)</f>
        <v>397</v>
      </c>
      <c r="J47" s="292">
        <f>SUM(AE47,AZ47,BU47,CP47,DK47,EF47,FA47)</f>
        <v>200</v>
      </c>
      <c r="K47" s="292">
        <f>SUM(AF47,BA47,BV47,CQ47,DL47,EG47,FB47)</f>
        <v>0</v>
      </c>
      <c r="L47" s="292">
        <f>SUM(AG47,BB47,BW47,CR47,DM47,EH47,FC47)</f>
        <v>697</v>
      </c>
      <c r="M47" s="292">
        <f>SUM(AH47,BC47,BX47,CS47,DN47,EI47,FD47)</f>
        <v>9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924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116</v>
      </c>
      <c r="Y47" s="292">
        <f>SUM(Z47:AS47)</f>
        <v>1034</v>
      </c>
      <c r="Z47" s="292">
        <v>0</v>
      </c>
      <c r="AA47" s="292">
        <v>0</v>
      </c>
      <c r="AB47" s="292">
        <v>0</v>
      </c>
      <c r="AC47" s="292">
        <v>110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888</v>
      </c>
      <c r="AK47" s="295" t="s">
        <v>888</v>
      </c>
      <c r="AL47" s="292">
        <v>0</v>
      </c>
      <c r="AM47" s="295" t="s">
        <v>888</v>
      </c>
      <c r="AN47" s="295" t="s">
        <v>888</v>
      </c>
      <c r="AO47" s="292">
        <v>924</v>
      </c>
      <c r="AP47" s="295" t="s">
        <v>888</v>
      </c>
      <c r="AQ47" s="292">
        <v>0</v>
      </c>
      <c r="AR47" s="295" t="s">
        <v>888</v>
      </c>
      <c r="AS47" s="292">
        <v>0</v>
      </c>
      <c r="AT47" s="292">
        <f>SUM(AU47:BN47)</f>
        <v>1832</v>
      </c>
      <c r="AU47" s="292">
        <v>0</v>
      </c>
      <c r="AV47" s="292">
        <v>0</v>
      </c>
      <c r="AW47" s="292">
        <v>0</v>
      </c>
      <c r="AX47" s="292">
        <v>443</v>
      </c>
      <c r="AY47" s="292">
        <v>397</v>
      </c>
      <c r="AZ47" s="292">
        <v>200</v>
      </c>
      <c r="BA47" s="292">
        <v>0</v>
      </c>
      <c r="BB47" s="292">
        <v>697</v>
      </c>
      <c r="BC47" s="292">
        <v>9</v>
      </c>
      <c r="BD47" s="292">
        <v>0</v>
      </c>
      <c r="BE47" s="295" t="s">
        <v>888</v>
      </c>
      <c r="BF47" s="295" t="s">
        <v>888</v>
      </c>
      <c r="BG47" s="295" t="s">
        <v>888</v>
      </c>
      <c r="BH47" s="295" t="s">
        <v>888</v>
      </c>
      <c r="BI47" s="295" t="s">
        <v>888</v>
      </c>
      <c r="BJ47" s="295" t="s">
        <v>888</v>
      </c>
      <c r="BK47" s="295" t="s">
        <v>888</v>
      </c>
      <c r="BL47" s="295" t="s">
        <v>888</v>
      </c>
      <c r="BM47" s="295" t="s">
        <v>888</v>
      </c>
      <c r="BN47" s="292">
        <v>86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888</v>
      </c>
      <c r="CC47" s="295" t="s">
        <v>888</v>
      </c>
      <c r="CD47" s="295" t="s">
        <v>888</v>
      </c>
      <c r="CE47" s="295" t="s">
        <v>888</v>
      </c>
      <c r="CF47" s="295" t="s">
        <v>888</v>
      </c>
      <c r="CG47" s="295" t="s">
        <v>888</v>
      </c>
      <c r="CH47" s="295" t="s">
        <v>888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888</v>
      </c>
      <c r="CX47" s="295" t="s">
        <v>888</v>
      </c>
      <c r="CY47" s="295" t="s">
        <v>888</v>
      </c>
      <c r="CZ47" s="295" t="s">
        <v>888</v>
      </c>
      <c r="DA47" s="295" t="s">
        <v>888</v>
      </c>
      <c r="DB47" s="295" t="s">
        <v>888</v>
      </c>
      <c r="DC47" s="295" t="s">
        <v>888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888</v>
      </c>
      <c r="DS47" s="295" t="s">
        <v>888</v>
      </c>
      <c r="DT47" s="292">
        <v>0</v>
      </c>
      <c r="DU47" s="295" t="s">
        <v>888</v>
      </c>
      <c r="DV47" s="295" t="s">
        <v>888</v>
      </c>
      <c r="DW47" s="295" t="s">
        <v>888</v>
      </c>
      <c r="DX47" s="295" t="s">
        <v>888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888</v>
      </c>
      <c r="EL47" s="295" t="s">
        <v>888</v>
      </c>
      <c r="EM47" s="295" t="s">
        <v>888</v>
      </c>
      <c r="EN47" s="292">
        <v>0</v>
      </c>
      <c r="EO47" s="292">
        <v>0</v>
      </c>
      <c r="EP47" s="295" t="s">
        <v>888</v>
      </c>
      <c r="EQ47" s="295" t="s">
        <v>888</v>
      </c>
      <c r="ER47" s="295" t="s">
        <v>888</v>
      </c>
      <c r="ES47" s="292">
        <v>0</v>
      </c>
      <c r="ET47" s="292">
        <v>0</v>
      </c>
      <c r="EU47" s="292">
        <f>SUM(EV47:FO47)</f>
        <v>30</v>
      </c>
      <c r="EV47" s="292">
        <v>0</v>
      </c>
      <c r="EW47" s="292">
        <v>0</v>
      </c>
      <c r="EX47" s="292">
        <v>0</v>
      </c>
      <c r="EY47" s="292">
        <v>0</v>
      </c>
      <c r="EZ47" s="292">
        <v>0</v>
      </c>
      <c r="FA47" s="292">
        <v>0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888</v>
      </c>
      <c r="FI47" s="295" t="s">
        <v>888</v>
      </c>
      <c r="FJ47" s="295" t="s">
        <v>888</v>
      </c>
      <c r="FK47" s="292">
        <v>0</v>
      </c>
      <c r="FL47" s="292">
        <v>0</v>
      </c>
      <c r="FM47" s="292">
        <v>0</v>
      </c>
      <c r="FN47" s="292">
        <v>0</v>
      </c>
      <c r="FO47" s="292">
        <v>30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2056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656</v>
      </c>
      <c r="I48" s="292">
        <f>SUM(AD48,AY48,BT48,CO48,DJ48,EE48,EZ48)</f>
        <v>721</v>
      </c>
      <c r="J48" s="292">
        <f>SUM(AE48,AZ48,BU48,CP48,DK48,EF48,FA48)</f>
        <v>283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396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500</v>
      </c>
      <c r="Z48" s="292">
        <v>0</v>
      </c>
      <c r="AA48" s="292">
        <v>0</v>
      </c>
      <c r="AB48" s="292">
        <v>0</v>
      </c>
      <c r="AC48" s="292">
        <v>104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888</v>
      </c>
      <c r="AK48" s="295" t="s">
        <v>888</v>
      </c>
      <c r="AL48" s="292">
        <v>0</v>
      </c>
      <c r="AM48" s="295" t="s">
        <v>888</v>
      </c>
      <c r="AN48" s="295" t="s">
        <v>888</v>
      </c>
      <c r="AO48" s="292">
        <v>396</v>
      </c>
      <c r="AP48" s="295" t="s">
        <v>888</v>
      </c>
      <c r="AQ48" s="292">
        <v>0</v>
      </c>
      <c r="AR48" s="295" t="s">
        <v>888</v>
      </c>
      <c r="AS48" s="292">
        <v>0</v>
      </c>
      <c r="AT48" s="292">
        <f>SUM(AU48:BN48)</f>
        <v>186</v>
      </c>
      <c r="AU48" s="292">
        <v>0</v>
      </c>
      <c r="AV48" s="292">
        <v>0</v>
      </c>
      <c r="AW48" s="292">
        <v>0</v>
      </c>
      <c r="AX48" s="292">
        <v>186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888</v>
      </c>
      <c r="BF48" s="295" t="s">
        <v>888</v>
      </c>
      <c r="BG48" s="295" t="s">
        <v>888</v>
      </c>
      <c r="BH48" s="295" t="s">
        <v>888</v>
      </c>
      <c r="BI48" s="295" t="s">
        <v>888</v>
      </c>
      <c r="BJ48" s="295" t="s">
        <v>888</v>
      </c>
      <c r="BK48" s="295" t="s">
        <v>888</v>
      </c>
      <c r="BL48" s="295" t="s">
        <v>888</v>
      </c>
      <c r="BM48" s="295" t="s">
        <v>888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888</v>
      </c>
      <c r="CC48" s="295" t="s">
        <v>888</v>
      </c>
      <c r="CD48" s="295" t="s">
        <v>888</v>
      </c>
      <c r="CE48" s="295" t="s">
        <v>888</v>
      </c>
      <c r="CF48" s="295" t="s">
        <v>888</v>
      </c>
      <c r="CG48" s="295" t="s">
        <v>888</v>
      </c>
      <c r="CH48" s="295" t="s">
        <v>888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888</v>
      </c>
      <c r="CX48" s="295" t="s">
        <v>888</v>
      </c>
      <c r="CY48" s="295" t="s">
        <v>888</v>
      </c>
      <c r="CZ48" s="295" t="s">
        <v>888</v>
      </c>
      <c r="DA48" s="295" t="s">
        <v>888</v>
      </c>
      <c r="DB48" s="295" t="s">
        <v>888</v>
      </c>
      <c r="DC48" s="295" t="s">
        <v>888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888</v>
      </c>
      <c r="DS48" s="295" t="s">
        <v>888</v>
      </c>
      <c r="DT48" s="292">
        <v>0</v>
      </c>
      <c r="DU48" s="295" t="s">
        <v>888</v>
      </c>
      <c r="DV48" s="295" t="s">
        <v>888</v>
      </c>
      <c r="DW48" s="295" t="s">
        <v>888</v>
      </c>
      <c r="DX48" s="295" t="s">
        <v>888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888</v>
      </c>
      <c r="EL48" s="295" t="s">
        <v>888</v>
      </c>
      <c r="EM48" s="295" t="s">
        <v>888</v>
      </c>
      <c r="EN48" s="292">
        <v>0</v>
      </c>
      <c r="EO48" s="292">
        <v>0</v>
      </c>
      <c r="EP48" s="295" t="s">
        <v>888</v>
      </c>
      <c r="EQ48" s="295" t="s">
        <v>888</v>
      </c>
      <c r="ER48" s="295" t="s">
        <v>888</v>
      </c>
      <c r="ES48" s="292">
        <v>0</v>
      </c>
      <c r="ET48" s="292">
        <v>0</v>
      </c>
      <c r="EU48" s="292">
        <f>SUM(EV48:FO48)</f>
        <v>1370</v>
      </c>
      <c r="EV48" s="292">
        <v>0</v>
      </c>
      <c r="EW48" s="292">
        <v>0</v>
      </c>
      <c r="EX48" s="292">
        <v>0</v>
      </c>
      <c r="EY48" s="292">
        <v>366</v>
      </c>
      <c r="EZ48" s="292">
        <v>721</v>
      </c>
      <c r="FA48" s="292">
        <v>283</v>
      </c>
      <c r="FB48" s="292">
        <v>0</v>
      </c>
      <c r="FC48" s="292">
        <v>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888</v>
      </c>
      <c r="FI48" s="295" t="s">
        <v>888</v>
      </c>
      <c r="FJ48" s="295" t="s">
        <v>888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7128</v>
      </c>
      <c r="E49" s="292">
        <f>SUM(Z49,AU49,BP49,CK49,DF49,EA49,EV49)</f>
        <v>2247</v>
      </c>
      <c r="F49" s="292">
        <f>SUM(AA49,AV49,BQ49,CL49,DG49,EB49,EW49)</f>
        <v>1</v>
      </c>
      <c r="G49" s="292">
        <f>SUM(AB49,AW49,BR49,CM49,DH49,EC49,EX49)</f>
        <v>0</v>
      </c>
      <c r="H49" s="292">
        <f>SUM(AC49,AX49,BS49,CN49,DI49,ED49,EY49)</f>
        <v>551</v>
      </c>
      <c r="I49" s="292">
        <f>SUM(AD49,AY49,BT49,CO49,DJ49,EE49,EZ49)</f>
        <v>530</v>
      </c>
      <c r="J49" s="292">
        <f>SUM(AE49,AZ49,BU49,CP49,DK49,EF49,FA49)</f>
        <v>156</v>
      </c>
      <c r="K49" s="292">
        <f>SUM(AF49,BA49,BV49,CQ49,DL49,EG49,FB49)</f>
        <v>0</v>
      </c>
      <c r="L49" s="292">
        <f>SUM(AG49,BB49,BW49,CR49,DM49,EH49,FC49)</f>
        <v>796</v>
      </c>
      <c r="M49" s="292">
        <f>SUM(AH49,BC49,BX49,CS49,DN49,EI49,FD49)</f>
        <v>0</v>
      </c>
      <c r="N49" s="292">
        <f>SUM(AI49,BD49,BY49,CT49,DO49,EJ49,FE49)</f>
        <v>418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1559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870</v>
      </c>
      <c r="Y49" s="292">
        <f>SUM(Z49:AS49)</f>
        <v>1622</v>
      </c>
      <c r="Z49" s="292">
        <v>1</v>
      </c>
      <c r="AA49" s="292">
        <v>0</v>
      </c>
      <c r="AB49" s="292">
        <v>0</v>
      </c>
      <c r="AC49" s="292">
        <v>62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888</v>
      </c>
      <c r="AK49" s="295" t="s">
        <v>888</v>
      </c>
      <c r="AL49" s="292">
        <v>0</v>
      </c>
      <c r="AM49" s="295" t="s">
        <v>888</v>
      </c>
      <c r="AN49" s="295" t="s">
        <v>888</v>
      </c>
      <c r="AO49" s="292">
        <v>1559</v>
      </c>
      <c r="AP49" s="295" t="s">
        <v>888</v>
      </c>
      <c r="AQ49" s="292">
        <v>0</v>
      </c>
      <c r="AR49" s="295" t="s">
        <v>888</v>
      </c>
      <c r="AS49" s="292">
        <v>0</v>
      </c>
      <c r="AT49" s="292">
        <f>SUM(AU49:BN49)</f>
        <v>966</v>
      </c>
      <c r="AU49" s="292">
        <v>0</v>
      </c>
      <c r="AV49" s="292">
        <v>0</v>
      </c>
      <c r="AW49" s="292">
        <v>0</v>
      </c>
      <c r="AX49" s="292">
        <v>165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888</v>
      </c>
      <c r="BF49" s="295" t="s">
        <v>888</v>
      </c>
      <c r="BG49" s="295" t="s">
        <v>888</v>
      </c>
      <c r="BH49" s="295" t="s">
        <v>888</v>
      </c>
      <c r="BI49" s="295" t="s">
        <v>888</v>
      </c>
      <c r="BJ49" s="295" t="s">
        <v>888</v>
      </c>
      <c r="BK49" s="295" t="s">
        <v>888</v>
      </c>
      <c r="BL49" s="295" t="s">
        <v>888</v>
      </c>
      <c r="BM49" s="295" t="s">
        <v>888</v>
      </c>
      <c r="BN49" s="292">
        <v>801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888</v>
      </c>
      <c r="CC49" s="295" t="s">
        <v>888</v>
      </c>
      <c r="CD49" s="295" t="s">
        <v>888</v>
      </c>
      <c r="CE49" s="295" t="s">
        <v>888</v>
      </c>
      <c r="CF49" s="295" t="s">
        <v>888</v>
      </c>
      <c r="CG49" s="295" t="s">
        <v>888</v>
      </c>
      <c r="CH49" s="295" t="s">
        <v>888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888</v>
      </c>
      <c r="CX49" s="295" t="s">
        <v>888</v>
      </c>
      <c r="CY49" s="295" t="s">
        <v>888</v>
      </c>
      <c r="CZ49" s="295" t="s">
        <v>888</v>
      </c>
      <c r="DA49" s="295" t="s">
        <v>888</v>
      </c>
      <c r="DB49" s="295" t="s">
        <v>888</v>
      </c>
      <c r="DC49" s="295" t="s">
        <v>888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888</v>
      </c>
      <c r="DS49" s="295" t="s">
        <v>888</v>
      </c>
      <c r="DT49" s="292">
        <v>0</v>
      </c>
      <c r="DU49" s="295" t="s">
        <v>888</v>
      </c>
      <c r="DV49" s="295" t="s">
        <v>888</v>
      </c>
      <c r="DW49" s="295" t="s">
        <v>888</v>
      </c>
      <c r="DX49" s="295" t="s">
        <v>888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888</v>
      </c>
      <c r="EL49" s="295" t="s">
        <v>888</v>
      </c>
      <c r="EM49" s="295" t="s">
        <v>888</v>
      </c>
      <c r="EN49" s="292">
        <v>0</v>
      </c>
      <c r="EO49" s="292">
        <v>0</v>
      </c>
      <c r="EP49" s="295" t="s">
        <v>888</v>
      </c>
      <c r="EQ49" s="295" t="s">
        <v>888</v>
      </c>
      <c r="ER49" s="295" t="s">
        <v>888</v>
      </c>
      <c r="ES49" s="292">
        <v>0</v>
      </c>
      <c r="ET49" s="292">
        <v>0</v>
      </c>
      <c r="EU49" s="292">
        <f>SUM(EV49:FO49)</f>
        <v>4540</v>
      </c>
      <c r="EV49" s="292">
        <v>2246</v>
      </c>
      <c r="EW49" s="292">
        <v>1</v>
      </c>
      <c r="EX49" s="292">
        <v>0</v>
      </c>
      <c r="EY49" s="292">
        <v>324</v>
      </c>
      <c r="EZ49" s="292">
        <v>530</v>
      </c>
      <c r="FA49" s="292">
        <v>156</v>
      </c>
      <c r="FB49" s="292">
        <v>0</v>
      </c>
      <c r="FC49" s="292">
        <v>796</v>
      </c>
      <c r="FD49" s="292">
        <v>0</v>
      </c>
      <c r="FE49" s="292">
        <v>418</v>
      </c>
      <c r="FF49" s="292">
        <v>0</v>
      </c>
      <c r="FG49" s="292">
        <v>0</v>
      </c>
      <c r="FH49" s="295" t="s">
        <v>888</v>
      </c>
      <c r="FI49" s="295" t="s">
        <v>888</v>
      </c>
      <c r="FJ49" s="295" t="s">
        <v>888</v>
      </c>
      <c r="FK49" s="292">
        <v>0</v>
      </c>
      <c r="FL49" s="292">
        <v>0</v>
      </c>
      <c r="FM49" s="292">
        <v>0</v>
      </c>
      <c r="FN49" s="292">
        <v>0</v>
      </c>
      <c r="FO49" s="292">
        <v>69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2983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387</v>
      </c>
      <c r="I50" s="292">
        <f>SUM(AD50,AY50,BT50,CO50,DJ50,EE50,EZ50)</f>
        <v>501</v>
      </c>
      <c r="J50" s="292">
        <f>SUM(AE50,AZ50,BU50,CP50,DK50,EF50,FA50)</f>
        <v>164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1697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234</v>
      </c>
      <c r="Y50" s="292">
        <f>SUM(Z50:AS50)</f>
        <v>1754</v>
      </c>
      <c r="Z50" s="292">
        <v>0</v>
      </c>
      <c r="AA50" s="292">
        <v>0</v>
      </c>
      <c r="AB50" s="292">
        <v>0</v>
      </c>
      <c r="AC50" s="292">
        <v>57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888</v>
      </c>
      <c r="AK50" s="295" t="s">
        <v>888</v>
      </c>
      <c r="AL50" s="292">
        <v>0</v>
      </c>
      <c r="AM50" s="295" t="s">
        <v>888</v>
      </c>
      <c r="AN50" s="295" t="s">
        <v>888</v>
      </c>
      <c r="AO50" s="292">
        <v>1697</v>
      </c>
      <c r="AP50" s="295" t="s">
        <v>888</v>
      </c>
      <c r="AQ50" s="292">
        <v>0</v>
      </c>
      <c r="AR50" s="295" t="s">
        <v>888</v>
      </c>
      <c r="AS50" s="292">
        <v>0</v>
      </c>
      <c r="AT50" s="292">
        <f>SUM(AU50:BN50)</f>
        <v>350</v>
      </c>
      <c r="AU50" s="292">
        <v>0</v>
      </c>
      <c r="AV50" s="292">
        <v>0</v>
      </c>
      <c r="AW50" s="292">
        <v>0</v>
      </c>
      <c r="AX50" s="292">
        <v>116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888</v>
      </c>
      <c r="BF50" s="295" t="s">
        <v>888</v>
      </c>
      <c r="BG50" s="295" t="s">
        <v>888</v>
      </c>
      <c r="BH50" s="295" t="s">
        <v>888</v>
      </c>
      <c r="BI50" s="295" t="s">
        <v>888</v>
      </c>
      <c r="BJ50" s="295" t="s">
        <v>888</v>
      </c>
      <c r="BK50" s="295" t="s">
        <v>888</v>
      </c>
      <c r="BL50" s="295" t="s">
        <v>888</v>
      </c>
      <c r="BM50" s="295" t="s">
        <v>888</v>
      </c>
      <c r="BN50" s="292">
        <v>234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888</v>
      </c>
      <c r="CC50" s="295" t="s">
        <v>888</v>
      </c>
      <c r="CD50" s="295" t="s">
        <v>888</v>
      </c>
      <c r="CE50" s="295" t="s">
        <v>888</v>
      </c>
      <c r="CF50" s="295" t="s">
        <v>888</v>
      </c>
      <c r="CG50" s="295" t="s">
        <v>888</v>
      </c>
      <c r="CH50" s="295" t="s">
        <v>888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888</v>
      </c>
      <c r="CX50" s="295" t="s">
        <v>888</v>
      </c>
      <c r="CY50" s="295" t="s">
        <v>888</v>
      </c>
      <c r="CZ50" s="295" t="s">
        <v>888</v>
      </c>
      <c r="DA50" s="295" t="s">
        <v>888</v>
      </c>
      <c r="DB50" s="295" t="s">
        <v>888</v>
      </c>
      <c r="DC50" s="295" t="s">
        <v>888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888</v>
      </c>
      <c r="DS50" s="295" t="s">
        <v>888</v>
      </c>
      <c r="DT50" s="292">
        <v>0</v>
      </c>
      <c r="DU50" s="295" t="s">
        <v>888</v>
      </c>
      <c r="DV50" s="295" t="s">
        <v>888</v>
      </c>
      <c r="DW50" s="295" t="s">
        <v>888</v>
      </c>
      <c r="DX50" s="295" t="s">
        <v>888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888</v>
      </c>
      <c r="EL50" s="295" t="s">
        <v>888</v>
      </c>
      <c r="EM50" s="295" t="s">
        <v>888</v>
      </c>
      <c r="EN50" s="292">
        <v>0</v>
      </c>
      <c r="EO50" s="292">
        <v>0</v>
      </c>
      <c r="EP50" s="295" t="s">
        <v>888</v>
      </c>
      <c r="EQ50" s="295" t="s">
        <v>888</v>
      </c>
      <c r="ER50" s="295" t="s">
        <v>888</v>
      </c>
      <c r="ES50" s="292">
        <v>0</v>
      </c>
      <c r="ET50" s="292">
        <v>0</v>
      </c>
      <c r="EU50" s="292">
        <f>SUM(EV50:FO50)</f>
        <v>879</v>
      </c>
      <c r="EV50" s="292">
        <v>0</v>
      </c>
      <c r="EW50" s="292">
        <v>0</v>
      </c>
      <c r="EX50" s="292">
        <v>0</v>
      </c>
      <c r="EY50" s="292">
        <v>214</v>
      </c>
      <c r="EZ50" s="292">
        <v>501</v>
      </c>
      <c r="FA50" s="292">
        <v>164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888</v>
      </c>
      <c r="FI50" s="295" t="s">
        <v>888</v>
      </c>
      <c r="FJ50" s="295" t="s">
        <v>888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SUM(Y51,AT51,BO51,CJ51,DE51,DZ51,EU51)</f>
        <v>10569</v>
      </c>
      <c r="E51" s="292">
        <f>SUM(Z51,AU51,BP51,CK51,DF51,EA51,EV51)</f>
        <v>3120</v>
      </c>
      <c r="F51" s="292">
        <f>SUM(AA51,AV51,BQ51,CL51,DG51,EB51,EW51)</f>
        <v>0</v>
      </c>
      <c r="G51" s="292">
        <f>SUM(AB51,AW51,BR51,CM51,DH51,EC51,EX51)</f>
        <v>0</v>
      </c>
      <c r="H51" s="292">
        <f>SUM(AC51,AX51,BS51,CN51,DI51,ED51,EY51)</f>
        <v>624</v>
      </c>
      <c r="I51" s="292">
        <f>SUM(AD51,AY51,BT51,CO51,DJ51,EE51,EZ51)</f>
        <v>766</v>
      </c>
      <c r="J51" s="292">
        <f>SUM(AE51,AZ51,BU51,CP51,DK51,EF51,FA51)</f>
        <v>288</v>
      </c>
      <c r="K51" s="292">
        <f>SUM(AF51,BA51,BV51,CQ51,DL51,EG51,FB51)</f>
        <v>0</v>
      </c>
      <c r="L51" s="292">
        <f>SUM(AG51,BB51,BW51,CR51,DM51,EH51,FC51)</f>
        <v>1724</v>
      </c>
      <c r="M51" s="292">
        <f>SUM(AH51,BC51,BX51,CS51,DN51,EI51,FD51)</f>
        <v>0</v>
      </c>
      <c r="N51" s="292">
        <f>SUM(AI51,BD51,BY51,CT51,DO51,EJ51,FE51)</f>
        <v>671</v>
      </c>
      <c r="O51" s="292">
        <f>SUM(AJ51,BE51,BZ51,CU51,DP51,EK51,FF51)</f>
        <v>0</v>
      </c>
      <c r="P51" s="292">
        <f>SUM(AK51,BF51,CA51,CV51,DQ51,EL51,FG51)</f>
        <v>0</v>
      </c>
      <c r="Q51" s="292">
        <f>SUM(AL51,BG51,CB51,CW51,DR51,EM51,FH51)</f>
        <v>0</v>
      </c>
      <c r="R51" s="292">
        <f>SUM(AM51,BH51,CC51,CX51,DS51,EN51,FI51)</f>
        <v>0</v>
      </c>
      <c r="S51" s="292">
        <f>SUM(AN51,BI51,CD51,CY51,DT51,EO51,FJ51)</f>
        <v>0</v>
      </c>
      <c r="T51" s="292">
        <f>SUM(AO51,BJ51,CE51,CZ51,DU51,EP51,FK51)</f>
        <v>2794</v>
      </c>
      <c r="U51" s="292">
        <f>SUM(AP51,BK51,CF51,DA51,DV51,EQ51,FL51)</f>
        <v>0</v>
      </c>
      <c r="V51" s="292">
        <f>SUM(AQ51,BL51,CG51,DB51,DW51,ER51,FM51)</f>
        <v>0</v>
      </c>
      <c r="W51" s="292">
        <f>SUM(AR51,BM51,CH51,DC51,DX51,ES51,FN51)</f>
        <v>0</v>
      </c>
      <c r="X51" s="292">
        <f>SUM(AS51,BN51,CI51,DD51,DY51,ET51,FO51)</f>
        <v>582</v>
      </c>
      <c r="Y51" s="292">
        <f>SUM(Z51:AS51)</f>
        <v>2889</v>
      </c>
      <c r="Z51" s="292">
        <v>0</v>
      </c>
      <c r="AA51" s="292">
        <v>0</v>
      </c>
      <c r="AB51" s="292">
        <v>0</v>
      </c>
      <c r="AC51" s="292">
        <v>95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888</v>
      </c>
      <c r="AK51" s="295" t="s">
        <v>888</v>
      </c>
      <c r="AL51" s="292">
        <v>0</v>
      </c>
      <c r="AM51" s="295" t="s">
        <v>888</v>
      </c>
      <c r="AN51" s="295" t="s">
        <v>888</v>
      </c>
      <c r="AO51" s="292">
        <v>2794</v>
      </c>
      <c r="AP51" s="295" t="s">
        <v>888</v>
      </c>
      <c r="AQ51" s="292">
        <v>0</v>
      </c>
      <c r="AR51" s="295" t="s">
        <v>888</v>
      </c>
      <c r="AS51" s="292">
        <v>0</v>
      </c>
      <c r="AT51" s="292">
        <f>SUM(AU51:BN51)</f>
        <v>502</v>
      </c>
      <c r="AU51" s="292">
        <v>0</v>
      </c>
      <c r="AV51" s="292">
        <v>0</v>
      </c>
      <c r="AW51" s="292">
        <v>0</v>
      </c>
      <c r="AX51" s="292">
        <v>161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888</v>
      </c>
      <c r="BF51" s="295" t="s">
        <v>888</v>
      </c>
      <c r="BG51" s="295" t="s">
        <v>888</v>
      </c>
      <c r="BH51" s="295" t="s">
        <v>888</v>
      </c>
      <c r="BI51" s="295" t="s">
        <v>888</v>
      </c>
      <c r="BJ51" s="295" t="s">
        <v>888</v>
      </c>
      <c r="BK51" s="295" t="s">
        <v>888</v>
      </c>
      <c r="BL51" s="295" t="s">
        <v>888</v>
      </c>
      <c r="BM51" s="295" t="s">
        <v>888</v>
      </c>
      <c r="BN51" s="292">
        <v>341</v>
      </c>
      <c r="BO51" s="292">
        <f>SUM(BP51:CI51)</f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5" t="s">
        <v>888</v>
      </c>
      <c r="CC51" s="295" t="s">
        <v>888</v>
      </c>
      <c r="CD51" s="295" t="s">
        <v>888</v>
      </c>
      <c r="CE51" s="295" t="s">
        <v>888</v>
      </c>
      <c r="CF51" s="295" t="s">
        <v>888</v>
      </c>
      <c r="CG51" s="295" t="s">
        <v>888</v>
      </c>
      <c r="CH51" s="295" t="s">
        <v>888</v>
      </c>
      <c r="CI51" s="292">
        <v>0</v>
      </c>
      <c r="CJ51" s="292">
        <f>SUM(CK51:DD51)</f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888</v>
      </c>
      <c r="CX51" s="295" t="s">
        <v>888</v>
      </c>
      <c r="CY51" s="295" t="s">
        <v>888</v>
      </c>
      <c r="CZ51" s="295" t="s">
        <v>888</v>
      </c>
      <c r="DA51" s="295" t="s">
        <v>888</v>
      </c>
      <c r="DB51" s="295" t="s">
        <v>888</v>
      </c>
      <c r="DC51" s="295" t="s">
        <v>888</v>
      </c>
      <c r="DD51" s="292">
        <v>0</v>
      </c>
      <c r="DE51" s="292">
        <f>SUM(DF51:DY51)</f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888</v>
      </c>
      <c r="DS51" s="295" t="s">
        <v>888</v>
      </c>
      <c r="DT51" s="292">
        <v>0</v>
      </c>
      <c r="DU51" s="295" t="s">
        <v>888</v>
      </c>
      <c r="DV51" s="295" t="s">
        <v>888</v>
      </c>
      <c r="DW51" s="295" t="s">
        <v>888</v>
      </c>
      <c r="DX51" s="295" t="s">
        <v>888</v>
      </c>
      <c r="DY51" s="292">
        <v>0</v>
      </c>
      <c r="DZ51" s="292">
        <f>SUM(EA51:ET51)</f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888</v>
      </c>
      <c r="EL51" s="295" t="s">
        <v>888</v>
      </c>
      <c r="EM51" s="295" t="s">
        <v>888</v>
      </c>
      <c r="EN51" s="292">
        <v>0</v>
      </c>
      <c r="EO51" s="292">
        <v>0</v>
      </c>
      <c r="EP51" s="295" t="s">
        <v>888</v>
      </c>
      <c r="EQ51" s="295" t="s">
        <v>888</v>
      </c>
      <c r="ER51" s="295" t="s">
        <v>888</v>
      </c>
      <c r="ES51" s="292">
        <v>0</v>
      </c>
      <c r="ET51" s="292">
        <v>0</v>
      </c>
      <c r="EU51" s="292">
        <f>SUM(EV51:FO51)</f>
        <v>7178</v>
      </c>
      <c r="EV51" s="292">
        <v>3120</v>
      </c>
      <c r="EW51" s="292">
        <v>0</v>
      </c>
      <c r="EX51" s="292">
        <v>0</v>
      </c>
      <c r="EY51" s="292">
        <v>368</v>
      </c>
      <c r="EZ51" s="292">
        <v>766</v>
      </c>
      <c r="FA51" s="292">
        <v>288</v>
      </c>
      <c r="FB51" s="292">
        <v>0</v>
      </c>
      <c r="FC51" s="292">
        <v>1724</v>
      </c>
      <c r="FD51" s="292">
        <v>0</v>
      </c>
      <c r="FE51" s="292">
        <v>671</v>
      </c>
      <c r="FF51" s="292">
        <v>0</v>
      </c>
      <c r="FG51" s="292">
        <v>0</v>
      </c>
      <c r="FH51" s="295" t="s">
        <v>888</v>
      </c>
      <c r="FI51" s="295" t="s">
        <v>888</v>
      </c>
      <c r="FJ51" s="295" t="s">
        <v>888</v>
      </c>
      <c r="FK51" s="292">
        <v>0</v>
      </c>
      <c r="FL51" s="292">
        <v>0</v>
      </c>
      <c r="FM51" s="292">
        <v>0</v>
      </c>
      <c r="FN51" s="292">
        <v>0</v>
      </c>
      <c r="FO51" s="292">
        <v>241</v>
      </c>
    </row>
    <row r="52" spans="1:171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SUM(Y52,AT52,BO52,CJ52,DE52,DZ52,EU52)</f>
        <v>7094</v>
      </c>
      <c r="E52" s="292">
        <f>SUM(Z52,AU52,BP52,CK52,DF52,EA52,EV52)</f>
        <v>2044</v>
      </c>
      <c r="F52" s="292">
        <f>SUM(AA52,AV52,BQ52,CL52,DG52,EB52,EW52)</f>
        <v>2</v>
      </c>
      <c r="G52" s="292">
        <f>SUM(AB52,AW52,BR52,CM52,DH52,EC52,EX52)</f>
        <v>0</v>
      </c>
      <c r="H52" s="292">
        <f>SUM(AC52,AX52,BS52,CN52,DI52,ED52,EY52)</f>
        <v>624</v>
      </c>
      <c r="I52" s="292">
        <f>SUM(AD52,AY52,BT52,CO52,DJ52,EE52,EZ52)</f>
        <v>387</v>
      </c>
      <c r="J52" s="292">
        <f>SUM(AE52,AZ52,BU52,CP52,DK52,EF52,FA52)</f>
        <v>167</v>
      </c>
      <c r="K52" s="292">
        <f>SUM(AF52,BA52,BV52,CQ52,DL52,EG52,FB52)</f>
        <v>0</v>
      </c>
      <c r="L52" s="292">
        <f>SUM(AG52,BB52,BW52,CR52,DM52,EH52,FC52)</f>
        <v>715</v>
      </c>
      <c r="M52" s="292">
        <f>SUM(AH52,BC52,BX52,CS52,DN52,EI52,FD52)</f>
        <v>0</v>
      </c>
      <c r="N52" s="292">
        <f>SUM(AI52,BD52,BY52,CT52,DO52,EJ52,FE52)</f>
        <v>362</v>
      </c>
      <c r="O52" s="292">
        <f>SUM(AJ52,BE52,BZ52,CU52,DP52,EK52,FF52)</f>
        <v>0</v>
      </c>
      <c r="P52" s="292">
        <f>SUM(AK52,BF52,CA52,CV52,DQ52,EL52,FG52)</f>
        <v>0</v>
      </c>
      <c r="Q52" s="292">
        <f>SUM(AL52,BG52,CB52,CW52,DR52,EM52,FH52)</f>
        <v>0</v>
      </c>
      <c r="R52" s="292">
        <f>SUM(AM52,BH52,CC52,CX52,DS52,EN52,FI52)</f>
        <v>0</v>
      </c>
      <c r="S52" s="292">
        <f>SUM(AN52,BI52,CD52,CY52,DT52,EO52,FJ52)</f>
        <v>0</v>
      </c>
      <c r="T52" s="292">
        <f>SUM(AO52,BJ52,CE52,CZ52,DU52,EP52,FK52)</f>
        <v>1549</v>
      </c>
      <c r="U52" s="292">
        <f>SUM(AP52,BK52,CF52,DA52,DV52,EQ52,FL52)</f>
        <v>0</v>
      </c>
      <c r="V52" s="292">
        <f>SUM(AQ52,BL52,CG52,DB52,DW52,ER52,FM52)</f>
        <v>0</v>
      </c>
      <c r="W52" s="292">
        <f>SUM(AR52,BM52,CH52,DC52,DX52,ES52,FN52)</f>
        <v>0</v>
      </c>
      <c r="X52" s="292">
        <f>SUM(AS52,BN52,CI52,DD52,DY52,ET52,FO52)</f>
        <v>1244</v>
      </c>
      <c r="Y52" s="292">
        <f>SUM(Z52:AS52)</f>
        <v>1611</v>
      </c>
      <c r="Z52" s="292">
        <v>1</v>
      </c>
      <c r="AA52" s="292">
        <v>0</v>
      </c>
      <c r="AB52" s="292">
        <v>0</v>
      </c>
      <c r="AC52" s="292">
        <v>61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888</v>
      </c>
      <c r="AK52" s="295" t="s">
        <v>888</v>
      </c>
      <c r="AL52" s="292">
        <v>0</v>
      </c>
      <c r="AM52" s="295" t="s">
        <v>888</v>
      </c>
      <c r="AN52" s="295" t="s">
        <v>888</v>
      </c>
      <c r="AO52" s="292">
        <v>1549</v>
      </c>
      <c r="AP52" s="295" t="s">
        <v>888</v>
      </c>
      <c r="AQ52" s="292">
        <v>0</v>
      </c>
      <c r="AR52" s="295" t="s">
        <v>888</v>
      </c>
      <c r="AS52" s="292">
        <v>0</v>
      </c>
      <c r="AT52" s="292">
        <f>SUM(AU52:BN52)</f>
        <v>1300</v>
      </c>
      <c r="AU52" s="292">
        <v>0</v>
      </c>
      <c r="AV52" s="292">
        <v>0</v>
      </c>
      <c r="AW52" s="292">
        <v>0</v>
      </c>
      <c r="AX52" s="292">
        <v>200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888</v>
      </c>
      <c r="BF52" s="295" t="s">
        <v>888</v>
      </c>
      <c r="BG52" s="295" t="s">
        <v>888</v>
      </c>
      <c r="BH52" s="295" t="s">
        <v>888</v>
      </c>
      <c r="BI52" s="295" t="s">
        <v>888</v>
      </c>
      <c r="BJ52" s="295" t="s">
        <v>888</v>
      </c>
      <c r="BK52" s="295" t="s">
        <v>888</v>
      </c>
      <c r="BL52" s="295" t="s">
        <v>888</v>
      </c>
      <c r="BM52" s="295" t="s">
        <v>888</v>
      </c>
      <c r="BN52" s="292">
        <v>1100</v>
      </c>
      <c r="BO52" s="292">
        <f>SUM(BP52:CI52)</f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5" t="s">
        <v>888</v>
      </c>
      <c r="CC52" s="295" t="s">
        <v>888</v>
      </c>
      <c r="CD52" s="295" t="s">
        <v>888</v>
      </c>
      <c r="CE52" s="295" t="s">
        <v>888</v>
      </c>
      <c r="CF52" s="295" t="s">
        <v>888</v>
      </c>
      <c r="CG52" s="295" t="s">
        <v>888</v>
      </c>
      <c r="CH52" s="295" t="s">
        <v>888</v>
      </c>
      <c r="CI52" s="292">
        <v>0</v>
      </c>
      <c r="CJ52" s="292">
        <f>SUM(CK52:DD52)</f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888</v>
      </c>
      <c r="CX52" s="295" t="s">
        <v>888</v>
      </c>
      <c r="CY52" s="295" t="s">
        <v>888</v>
      </c>
      <c r="CZ52" s="295" t="s">
        <v>888</v>
      </c>
      <c r="DA52" s="295" t="s">
        <v>888</v>
      </c>
      <c r="DB52" s="295" t="s">
        <v>888</v>
      </c>
      <c r="DC52" s="295" t="s">
        <v>888</v>
      </c>
      <c r="DD52" s="292">
        <v>0</v>
      </c>
      <c r="DE52" s="292">
        <f>SUM(DF52:DY52)</f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888</v>
      </c>
      <c r="DS52" s="295" t="s">
        <v>888</v>
      </c>
      <c r="DT52" s="292">
        <v>0</v>
      </c>
      <c r="DU52" s="295" t="s">
        <v>888</v>
      </c>
      <c r="DV52" s="295" t="s">
        <v>888</v>
      </c>
      <c r="DW52" s="295" t="s">
        <v>888</v>
      </c>
      <c r="DX52" s="295" t="s">
        <v>888</v>
      </c>
      <c r="DY52" s="292">
        <v>0</v>
      </c>
      <c r="DZ52" s="292">
        <f>SUM(EA52:ET52)</f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888</v>
      </c>
      <c r="EL52" s="295" t="s">
        <v>888</v>
      </c>
      <c r="EM52" s="295" t="s">
        <v>888</v>
      </c>
      <c r="EN52" s="292">
        <v>0</v>
      </c>
      <c r="EO52" s="292">
        <v>0</v>
      </c>
      <c r="EP52" s="295" t="s">
        <v>888</v>
      </c>
      <c r="EQ52" s="295" t="s">
        <v>888</v>
      </c>
      <c r="ER52" s="295" t="s">
        <v>888</v>
      </c>
      <c r="ES52" s="292">
        <v>0</v>
      </c>
      <c r="ET52" s="292">
        <v>0</v>
      </c>
      <c r="EU52" s="292">
        <f>SUM(EV52:FO52)</f>
        <v>4183</v>
      </c>
      <c r="EV52" s="292">
        <v>2043</v>
      </c>
      <c r="EW52" s="292">
        <v>2</v>
      </c>
      <c r="EX52" s="292">
        <v>0</v>
      </c>
      <c r="EY52" s="292">
        <v>363</v>
      </c>
      <c r="EZ52" s="292">
        <v>387</v>
      </c>
      <c r="FA52" s="292">
        <v>167</v>
      </c>
      <c r="FB52" s="292">
        <v>0</v>
      </c>
      <c r="FC52" s="292">
        <v>715</v>
      </c>
      <c r="FD52" s="292">
        <v>0</v>
      </c>
      <c r="FE52" s="292">
        <v>362</v>
      </c>
      <c r="FF52" s="292">
        <v>0</v>
      </c>
      <c r="FG52" s="292">
        <v>0</v>
      </c>
      <c r="FH52" s="295" t="s">
        <v>888</v>
      </c>
      <c r="FI52" s="295" t="s">
        <v>888</v>
      </c>
      <c r="FJ52" s="295" t="s">
        <v>888</v>
      </c>
      <c r="FK52" s="292">
        <v>0</v>
      </c>
      <c r="FL52" s="292">
        <v>0</v>
      </c>
      <c r="FM52" s="292">
        <v>0</v>
      </c>
      <c r="FN52" s="292">
        <v>0</v>
      </c>
      <c r="FO52" s="292">
        <v>144</v>
      </c>
    </row>
    <row r="53" spans="1:171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SUM(Y53,AT53,BO53,CJ53,DE53,DZ53,EU53)</f>
        <v>11240</v>
      </c>
      <c r="E53" s="292">
        <f>SUM(Z53,AU53,BP53,CK53,DF53,EA53,EV53)</f>
        <v>3063</v>
      </c>
      <c r="F53" s="292">
        <f>SUM(AA53,AV53,BQ53,CL53,DG53,EB53,EW53)</f>
        <v>2</v>
      </c>
      <c r="G53" s="292">
        <f>SUM(AB53,AW53,BR53,CM53,DH53,EC53,EX53)</f>
        <v>0</v>
      </c>
      <c r="H53" s="292">
        <f>SUM(AC53,AX53,BS53,CN53,DI53,ED53,EY53)</f>
        <v>1298</v>
      </c>
      <c r="I53" s="292">
        <f>SUM(AD53,AY53,BT53,CO53,DJ53,EE53,EZ53)</f>
        <v>1085</v>
      </c>
      <c r="J53" s="292">
        <f>SUM(AE53,AZ53,BU53,CP53,DK53,EF53,FA53)</f>
        <v>558</v>
      </c>
      <c r="K53" s="292">
        <f>SUM(AF53,BA53,BV53,CQ53,DL53,EG53,FB53)</f>
        <v>0</v>
      </c>
      <c r="L53" s="292">
        <f>SUM(AG53,BB53,BW53,CR53,DM53,EH53,FC53)</f>
        <v>1015</v>
      </c>
      <c r="M53" s="292">
        <f>SUM(AH53,BC53,BX53,CS53,DN53,EI53,FD53)</f>
        <v>12</v>
      </c>
      <c r="N53" s="292">
        <f>SUM(AI53,BD53,BY53,CT53,DO53,EJ53,FE53)</f>
        <v>468</v>
      </c>
      <c r="O53" s="292">
        <f>SUM(AJ53,BE53,BZ53,CU53,DP53,EK53,FF53)</f>
        <v>0</v>
      </c>
      <c r="P53" s="292">
        <f>SUM(AK53,BF53,CA53,CV53,DQ53,EL53,FG53)</f>
        <v>0</v>
      </c>
      <c r="Q53" s="292">
        <f>SUM(AL53,BG53,CB53,CW53,DR53,EM53,FH53)</f>
        <v>0</v>
      </c>
      <c r="R53" s="292">
        <f>SUM(AM53,BH53,CC53,CX53,DS53,EN53,FI53)</f>
        <v>0</v>
      </c>
      <c r="S53" s="292">
        <f>SUM(AN53,BI53,CD53,CY53,DT53,EO53,FJ53)</f>
        <v>0</v>
      </c>
      <c r="T53" s="292">
        <f>SUM(AO53,BJ53,CE53,CZ53,DU53,EP53,FK53)</f>
        <v>3237</v>
      </c>
      <c r="U53" s="292">
        <f>SUM(AP53,BK53,CF53,DA53,DV53,EQ53,FL53)</f>
        <v>0</v>
      </c>
      <c r="V53" s="292">
        <f>SUM(AQ53,BL53,CG53,DB53,DW53,ER53,FM53)</f>
        <v>0</v>
      </c>
      <c r="W53" s="292">
        <f>SUM(AR53,BM53,CH53,DC53,DX53,ES53,FN53)</f>
        <v>0</v>
      </c>
      <c r="X53" s="292">
        <f>SUM(AS53,BN53,CI53,DD53,DY53,ET53,FO53)</f>
        <v>502</v>
      </c>
      <c r="Y53" s="292">
        <f>SUM(Z53:AS53)</f>
        <v>3878</v>
      </c>
      <c r="Z53" s="292">
        <v>0</v>
      </c>
      <c r="AA53" s="292">
        <v>0</v>
      </c>
      <c r="AB53" s="292">
        <v>0</v>
      </c>
      <c r="AC53" s="292">
        <v>526</v>
      </c>
      <c r="AD53" s="292">
        <v>0</v>
      </c>
      <c r="AE53" s="292">
        <v>0</v>
      </c>
      <c r="AF53" s="292">
        <v>0</v>
      </c>
      <c r="AG53" s="292">
        <v>0</v>
      </c>
      <c r="AH53" s="292">
        <v>0</v>
      </c>
      <c r="AI53" s="292">
        <v>0</v>
      </c>
      <c r="AJ53" s="295" t="s">
        <v>888</v>
      </c>
      <c r="AK53" s="295" t="s">
        <v>888</v>
      </c>
      <c r="AL53" s="292">
        <v>0</v>
      </c>
      <c r="AM53" s="295" t="s">
        <v>888</v>
      </c>
      <c r="AN53" s="295" t="s">
        <v>888</v>
      </c>
      <c r="AO53" s="292">
        <v>3237</v>
      </c>
      <c r="AP53" s="295" t="s">
        <v>888</v>
      </c>
      <c r="AQ53" s="292">
        <v>0</v>
      </c>
      <c r="AR53" s="295" t="s">
        <v>888</v>
      </c>
      <c r="AS53" s="292">
        <v>115</v>
      </c>
      <c r="AT53" s="292">
        <f>SUM(AU53:BN53)</f>
        <v>407</v>
      </c>
      <c r="AU53" s="292">
        <v>0</v>
      </c>
      <c r="AV53" s="292">
        <v>0</v>
      </c>
      <c r="AW53" s="292">
        <v>0</v>
      </c>
      <c r="AX53" s="292">
        <v>407</v>
      </c>
      <c r="AY53" s="292">
        <v>0</v>
      </c>
      <c r="AZ53" s="292">
        <v>0</v>
      </c>
      <c r="BA53" s="292">
        <v>0</v>
      </c>
      <c r="BB53" s="292">
        <v>0</v>
      </c>
      <c r="BC53" s="292">
        <v>0</v>
      </c>
      <c r="BD53" s="292">
        <v>0</v>
      </c>
      <c r="BE53" s="295" t="s">
        <v>888</v>
      </c>
      <c r="BF53" s="295" t="s">
        <v>888</v>
      </c>
      <c r="BG53" s="295" t="s">
        <v>888</v>
      </c>
      <c r="BH53" s="295" t="s">
        <v>888</v>
      </c>
      <c r="BI53" s="295" t="s">
        <v>888</v>
      </c>
      <c r="BJ53" s="295" t="s">
        <v>888</v>
      </c>
      <c r="BK53" s="295" t="s">
        <v>888</v>
      </c>
      <c r="BL53" s="295" t="s">
        <v>888</v>
      </c>
      <c r="BM53" s="295" t="s">
        <v>888</v>
      </c>
      <c r="BN53" s="292">
        <v>0</v>
      </c>
      <c r="BO53" s="292">
        <f>SUM(BP53:CI53)</f>
        <v>0</v>
      </c>
      <c r="BP53" s="292">
        <v>0</v>
      </c>
      <c r="BQ53" s="292">
        <v>0</v>
      </c>
      <c r="BR53" s="292">
        <v>0</v>
      </c>
      <c r="BS53" s="292">
        <v>0</v>
      </c>
      <c r="BT53" s="292">
        <v>0</v>
      </c>
      <c r="BU53" s="292">
        <v>0</v>
      </c>
      <c r="BV53" s="292">
        <v>0</v>
      </c>
      <c r="BW53" s="292">
        <v>0</v>
      </c>
      <c r="BX53" s="292">
        <v>0</v>
      </c>
      <c r="BY53" s="292">
        <v>0</v>
      </c>
      <c r="BZ53" s="292">
        <v>0</v>
      </c>
      <c r="CA53" s="292">
        <v>0</v>
      </c>
      <c r="CB53" s="295" t="s">
        <v>888</v>
      </c>
      <c r="CC53" s="295" t="s">
        <v>888</v>
      </c>
      <c r="CD53" s="295" t="s">
        <v>888</v>
      </c>
      <c r="CE53" s="295" t="s">
        <v>888</v>
      </c>
      <c r="CF53" s="295" t="s">
        <v>888</v>
      </c>
      <c r="CG53" s="295" t="s">
        <v>888</v>
      </c>
      <c r="CH53" s="295" t="s">
        <v>888</v>
      </c>
      <c r="CI53" s="292">
        <v>0</v>
      </c>
      <c r="CJ53" s="292">
        <f>SUM(CK53:DD53)</f>
        <v>0</v>
      </c>
      <c r="CK53" s="292">
        <v>0</v>
      </c>
      <c r="CL53" s="292">
        <v>0</v>
      </c>
      <c r="CM53" s="292">
        <v>0</v>
      </c>
      <c r="CN53" s="292">
        <v>0</v>
      </c>
      <c r="CO53" s="292">
        <v>0</v>
      </c>
      <c r="CP53" s="292">
        <v>0</v>
      </c>
      <c r="CQ53" s="292">
        <v>0</v>
      </c>
      <c r="CR53" s="292">
        <v>0</v>
      </c>
      <c r="CS53" s="292">
        <v>0</v>
      </c>
      <c r="CT53" s="292">
        <v>0</v>
      </c>
      <c r="CU53" s="292">
        <v>0</v>
      </c>
      <c r="CV53" s="292">
        <v>0</v>
      </c>
      <c r="CW53" s="295" t="s">
        <v>888</v>
      </c>
      <c r="CX53" s="295" t="s">
        <v>888</v>
      </c>
      <c r="CY53" s="295" t="s">
        <v>888</v>
      </c>
      <c r="CZ53" s="295" t="s">
        <v>888</v>
      </c>
      <c r="DA53" s="295" t="s">
        <v>888</v>
      </c>
      <c r="DB53" s="295" t="s">
        <v>888</v>
      </c>
      <c r="DC53" s="295" t="s">
        <v>888</v>
      </c>
      <c r="DD53" s="292">
        <v>0</v>
      </c>
      <c r="DE53" s="292">
        <f>SUM(DF53:DY53)</f>
        <v>0</v>
      </c>
      <c r="DF53" s="292">
        <v>0</v>
      </c>
      <c r="DG53" s="292">
        <v>0</v>
      </c>
      <c r="DH53" s="292">
        <v>0</v>
      </c>
      <c r="DI53" s="292">
        <v>0</v>
      </c>
      <c r="DJ53" s="292">
        <v>0</v>
      </c>
      <c r="DK53" s="292">
        <v>0</v>
      </c>
      <c r="DL53" s="292">
        <v>0</v>
      </c>
      <c r="DM53" s="292">
        <v>0</v>
      </c>
      <c r="DN53" s="292">
        <v>0</v>
      </c>
      <c r="DO53" s="292">
        <v>0</v>
      </c>
      <c r="DP53" s="292">
        <v>0</v>
      </c>
      <c r="DQ53" s="292">
        <v>0</v>
      </c>
      <c r="DR53" s="295" t="s">
        <v>888</v>
      </c>
      <c r="DS53" s="295" t="s">
        <v>888</v>
      </c>
      <c r="DT53" s="292">
        <v>0</v>
      </c>
      <c r="DU53" s="295" t="s">
        <v>888</v>
      </c>
      <c r="DV53" s="295" t="s">
        <v>888</v>
      </c>
      <c r="DW53" s="295" t="s">
        <v>888</v>
      </c>
      <c r="DX53" s="295" t="s">
        <v>888</v>
      </c>
      <c r="DY53" s="292">
        <v>0</v>
      </c>
      <c r="DZ53" s="292">
        <f>SUM(EA53:ET53)</f>
        <v>0</v>
      </c>
      <c r="EA53" s="292">
        <v>0</v>
      </c>
      <c r="EB53" s="292">
        <v>0</v>
      </c>
      <c r="EC53" s="292">
        <v>0</v>
      </c>
      <c r="ED53" s="292">
        <v>0</v>
      </c>
      <c r="EE53" s="292">
        <v>0</v>
      </c>
      <c r="EF53" s="292">
        <v>0</v>
      </c>
      <c r="EG53" s="292">
        <v>0</v>
      </c>
      <c r="EH53" s="292">
        <v>0</v>
      </c>
      <c r="EI53" s="292">
        <v>0</v>
      </c>
      <c r="EJ53" s="292">
        <v>0</v>
      </c>
      <c r="EK53" s="295" t="s">
        <v>888</v>
      </c>
      <c r="EL53" s="295" t="s">
        <v>888</v>
      </c>
      <c r="EM53" s="295" t="s">
        <v>888</v>
      </c>
      <c r="EN53" s="292">
        <v>0</v>
      </c>
      <c r="EO53" s="292">
        <v>0</v>
      </c>
      <c r="EP53" s="295" t="s">
        <v>888</v>
      </c>
      <c r="EQ53" s="295" t="s">
        <v>888</v>
      </c>
      <c r="ER53" s="295" t="s">
        <v>888</v>
      </c>
      <c r="ES53" s="292">
        <v>0</v>
      </c>
      <c r="ET53" s="292">
        <v>0</v>
      </c>
      <c r="EU53" s="292">
        <f>SUM(EV53:FO53)</f>
        <v>6955</v>
      </c>
      <c r="EV53" s="292">
        <v>3063</v>
      </c>
      <c r="EW53" s="292">
        <v>2</v>
      </c>
      <c r="EX53" s="292">
        <v>0</v>
      </c>
      <c r="EY53" s="292">
        <v>365</v>
      </c>
      <c r="EZ53" s="292">
        <v>1085</v>
      </c>
      <c r="FA53" s="292">
        <v>558</v>
      </c>
      <c r="FB53" s="292">
        <v>0</v>
      </c>
      <c r="FC53" s="292">
        <v>1015</v>
      </c>
      <c r="FD53" s="292">
        <v>12</v>
      </c>
      <c r="FE53" s="292">
        <v>468</v>
      </c>
      <c r="FF53" s="292">
        <v>0</v>
      </c>
      <c r="FG53" s="292">
        <v>0</v>
      </c>
      <c r="FH53" s="295" t="s">
        <v>888</v>
      </c>
      <c r="FI53" s="295" t="s">
        <v>888</v>
      </c>
      <c r="FJ53" s="295" t="s">
        <v>888</v>
      </c>
      <c r="FK53" s="292">
        <v>0</v>
      </c>
      <c r="FL53" s="292">
        <v>0</v>
      </c>
      <c r="FM53" s="292">
        <v>0</v>
      </c>
      <c r="FN53" s="292">
        <v>0</v>
      </c>
      <c r="FO53" s="292">
        <v>387</v>
      </c>
    </row>
    <row r="54" spans="1:171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SUM(Y54,AT54,BO54,CJ54,DE54,DZ54,EU54)</f>
        <v>3868</v>
      </c>
      <c r="E54" s="292">
        <f>SUM(Z54,AU54,BP54,CK54,DF54,EA54,EV54)</f>
        <v>0</v>
      </c>
      <c r="F54" s="292">
        <f>SUM(AA54,AV54,BQ54,CL54,DG54,EB54,EW54)</f>
        <v>0</v>
      </c>
      <c r="G54" s="292">
        <f>SUM(AB54,AW54,BR54,CM54,DH54,EC54,EX54)</f>
        <v>0</v>
      </c>
      <c r="H54" s="292">
        <f>SUM(AC54,AX54,BS54,CN54,DI54,ED54,EY54)</f>
        <v>651</v>
      </c>
      <c r="I54" s="292">
        <f>SUM(AD54,AY54,BT54,CO54,DJ54,EE54,EZ54)</f>
        <v>646</v>
      </c>
      <c r="J54" s="292">
        <f>SUM(AE54,AZ54,BU54,CP54,DK54,EF54,FA54)</f>
        <v>345</v>
      </c>
      <c r="K54" s="292">
        <f>SUM(AF54,BA54,BV54,CQ54,DL54,EG54,FB54)</f>
        <v>7</v>
      </c>
      <c r="L54" s="292">
        <f>SUM(AG54,BB54,BW54,CR54,DM54,EH54,FC54)</f>
        <v>0</v>
      </c>
      <c r="M54" s="292">
        <f>SUM(AH54,BC54,BX54,CS54,DN54,EI54,FD54)</f>
        <v>0</v>
      </c>
      <c r="N54" s="292">
        <f>SUM(AI54,BD54,BY54,CT54,DO54,EJ54,FE54)</f>
        <v>0</v>
      </c>
      <c r="O54" s="292">
        <f>SUM(AJ54,BE54,BZ54,CU54,DP54,EK54,FF54)</f>
        <v>0</v>
      </c>
      <c r="P54" s="292">
        <f>SUM(AK54,BF54,CA54,CV54,DQ54,EL54,FG54)</f>
        <v>0</v>
      </c>
      <c r="Q54" s="292">
        <f>SUM(AL54,BG54,CB54,CW54,DR54,EM54,FH54)</f>
        <v>0</v>
      </c>
      <c r="R54" s="292">
        <f>SUM(AM54,BH54,CC54,CX54,DS54,EN54,FI54)</f>
        <v>0</v>
      </c>
      <c r="S54" s="292">
        <f>SUM(AN54,BI54,CD54,CY54,DT54,EO54,FJ54)</f>
        <v>0</v>
      </c>
      <c r="T54" s="292">
        <f>SUM(AO54,BJ54,CE54,CZ54,DU54,EP54,FK54)</f>
        <v>2158</v>
      </c>
      <c r="U54" s="292">
        <f>SUM(AP54,BK54,CF54,DA54,DV54,EQ54,FL54)</f>
        <v>0</v>
      </c>
      <c r="V54" s="292">
        <f>SUM(AQ54,BL54,CG54,DB54,DW54,ER54,FM54)</f>
        <v>0</v>
      </c>
      <c r="W54" s="292">
        <f>SUM(AR54,BM54,CH54,DC54,DX54,ES54,FN54)</f>
        <v>0</v>
      </c>
      <c r="X54" s="292">
        <f>SUM(AS54,BN54,CI54,DD54,DY54,ET54,FO54)</f>
        <v>61</v>
      </c>
      <c r="Y54" s="292">
        <f>SUM(Z54:AS54)</f>
        <v>2290</v>
      </c>
      <c r="Z54" s="292">
        <v>0</v>
      </c>
      <c r="AA54" s="292">
        <v>0</v>
      </c>
      <c r="AB54" s="292">
        <v>0</v>
      </c>
      <c r="AC54" s="292">
        <v>132</v>
      </c>
      <c r="AD54" s="292">
        <v>0</v>
      </c>
      <c r="AE54" s="292">
        <v>0</v>
      </c>
      <c r="AF54" s="292">
        <v>0</v>
      </c>
      <c r="AG54" s="292">
        <v>0</v>
      </c>
      <c r="AH54" s="292">
        <v>0</v>
      </c>
      <c r="AI54" s="292">
        <v>0</v>
      </c>
      <c r="AJ54" s="295" t="s">
        <v>888</v>
      </c>
      <c r="AK54" s="295" t="s">
        <v>888</v>
      </c>
      <c r="AL54" s="292">
        <v>0</v>
      </c>
      <c r="AM54" s="295" t="s">
        <v>888</v>
      </c>
      <c r="AN54" s="295" t="s">
        <v>888</v>
      </c>
      <c r="AO54" s="292">
        <v>2158</v>
      </c>
      <c r="AP54" s="295" t="s">
        <v>888</v>
      </c>
      <c r="AQ54" s="292">
        <v>0</v>
      </c>
      <c r="AR54" s="295" t="s">
        <v>888</v>
      </c>
      <c r="AS54" s="292">
        <v>0</v>
      </c>
      <c r="AT54" s="292">
        <f>SUM(AU54:BN54)</f>
        <v>288</v>
      </c>
      <c r="AU54" s="292">
        <v>0</v>
      </c>
      <c r="AV54" s="292">
        <v>0</v>
      </c>
      <c r="AW54" s="292">
        <v>0</v>
      </c>
      <c r="AX54" s="292">
        <v>288</v>
      </c>
      <c r="AY54" s="292">
        <v>0</v>
      </c>
      <c r="AZ54" s="292">
        <v>0</v>
      </c>
      <c r="BA54" s="292">
        <v>0</v>
      </c>
      <c r="BB54" s="292">
        <v>0</v>
      </c>
      <c r="BC54" s="292">
        <v>0</v>
      </c>
      <c r="BD54" s="292">
        <v>0</v>
      </c>
      <c r="BE54" s="295" t="s">
        <v>888</v>
      </c>
      <c r="BF54" s="295" t="s">
        <v>888</v>
      </c>
      <c r="BG54" s="295" t="s">
        <v>888</v>
      </c>
      <c r="BH54" s="295" t="s">
        <v>888</v>
      </c>
      <c r="BI54" s="295" t="s">
        <v>888</v>
      </c>
      <c r="BJ54" s="295" t="s">
        <v>888</v>
      </c>
      <c r="BK54" s="295" t="s">
        <v>888</v>
      </c>
      <c r="BL54" s="295" t="s">
        <v>888</v>
      </c>
      <c r="BM54" s="295" t="s">
        <v>888</v>
      </c>
      <c r="BN54" s="292">
        <v>0</v>
      </c>
      <c r="BO54" s="292">
        <f>SUM(BP54:CI54)</f>
        <v>0</v>
      </c>
      <c r="BP54" s="292">
        <v>0</v>
      </c>
      <c r="BQ54" s="292">
        <v>0</v>
      </c>
      <c r="BR54" s="292">
        <v>0</v>
      </c>
      <c r="BS54" s="292">
        <v>0</v>
      </c>
      <c r="BT54" s="292">
        <v>0</v>
      </c>
      <c r="BU54" s="292">
        <v>0</v>
      </c>
      <c r="BV54" s="292">
        <v>0</v>
      </c>
      <c r="BW54" s="292">
        <v>0</v>
      </c>
      <c r="BX54" s="292">
        <v>0</v>
      </c>
      <c r="BY54" s="292">
        <v>0</v>
      </c>
      <c r="BZ54" s="292">
        <v>0</v>
      </c>
      <c r="CA54" s="292">
        <v>0</v>
      </c>
      <c r="CB54" s="295" t="s">
        <v>888</v>
      </c>
      <c r="CC54" s="295" t="s">
        <v>888</v>
      </c>
      <c r="CD54" s="295" t="s">
        <v>888</v>
      </c>
      <c r="CE54" s="295" t="s">
        <v>888</v>
      </c>
      <c r="CF54" s="295" t="s">
        <v>888</v>
      </c>
      <c r="CG54" s="295" t="s">
        <v>888</v>
      </c>
      <c r="CH54" s="295" t="s">
        <v>888</v>
      </c>
      <c r="CI54" s="292">
        <v>0</v>
      </c>
      <c r="CJ54" s="292">
        <f>SUM(CK54:DD54)</f>
        <v>0</v>
      </c>
      <c r="CK54" s="292">
        <v>0</v>
      </c>
      <c r="CL54" s="292">
        <v>0</v>
      </c>
      <c r="CM54" s="292">
        <v>0</v>
      </c>
      <c r="CN54" s="292">
        <v>0</v>
      </c>
      <c r="CO54" s="292">
        <v>0</v>
      </c>
      <c r="CP54" s="292">
        <v>0</v>
      </c>
      <c r="CQ54" s="292">
        <v>0</v>
      </c>
      <c r="CR54" s="292">
        <v>0</v>
      </c>
      <c r="CS54" s="292">
        <v>0</v>
      </c>
      <c r="CT54" s="292">
        <v>0</v>
      </c>
      <c r="CU54" s="292">
        <v>0</v>
      </c>
      <c r="CV54" s="292">
        <v>0</v>
      </c>
      <c r="CW54" s="295" t="s">
        <v>888</v>
      </c>
      <c r="CX54" s="295" t="s">
        <v>888</v>
      </c>
      <c r="CY54" s="295" t="s">
        <v>888</v>
      </c>
      <c r="CZ54" s="295" t="s">
        <v>888</v>
      </c>
      <c r="DA54" s="295" t="s">
        <v>888</v>
      </c>
      <c r="DB54" s="295" t="s">
        <v>888</v>
      </c>
      <c r="DC54" s="295" t="s">
        <v>888</v>
      </c>
      <c r="DD54" s="292">
        <v>0</v>
      </c>
      <c r="DE54" s="292">
        <f>SUM(DF54:DY54)</f>
        <v>0</v>
      </c>
      <c r="DF54" s="292">
        <v>0</v>
      </c>
      <c r="DG54" s="292">
        <v>0</v>
      </c>
      <c r="DH54" s="292">
        <v>0</v>
      </c>
      <c r="DI54" s="292">
        <v>0</v>
      </c>
      <c r="DJ54" s="292">
        <v>0</v>
      </c>
      <c r="DK54" s="292">
        <v>0</v>
      </c>
      <c r="DL54" s="292">
        <v>0</v>
      </c>
      <c r="DM54" s="292">
        <v>0</v>
      </c>
      <c r="DN54" s="292">
        <v>0</v>
      </c>
      <c r="DO54" s="292">
        <v>0</v>
      </c>
      <c r="DP54" s="292">
        <v>0</v>
      </c>
      <c r="DQ54" s="292">
        <v>0</v>
      </c>
      <c r="DR54" s="295" t="s">
        <v>888</v>
      </c>
      <c r="DS54" s="295" t="s">
        <v>888</v>
      </c>
      <c r="DT54" s="292">
        <v>0</v>
      </c>
      <c r="DU54" s="295" t="s">
        <v>888</v>
      </c>
      <c r="DV54" s="295" t="s">
        <v>888</v>
      </c>
      <c r="DW54" s="295" t="s">
        <v>888</v>
      </c>
      <c r="DX54" s="295" t="s">
        <v>888</v>
      </c>
      <c r="DY54" s="292">
        <v>0</v>
      </c>
      <c r="DZ54" s="292">
        <f>SUM(EA54:ET54)</f>
        <v>0</v>
      </c>
      <c r="EA54" s="292">
        <v>0</v>
      </c>
      <c r="EB54" s="292">
        <v>0</v>
      </c>
      <c r="EC54" s="292">
        <v>0</v>
      </c>
      <c r="ED54" s="292">
        <v>0</v>
      </c>
      <c r="EE54" s="292">
        <v>0</v>
      </c>
      <c r="EF54" s="292">
        <v>0</v>
      </c>
      <c r="EG54" s="292">
        <v>0</v>
      </c>
      <c r="EH54" s="292">
        <v>0</v>
      </c>
      <c r="EI54" s="292">
        <v>0</v>
      </c>
      <c r="EJ54" s="292">
        <v>0</v>
      </c>
      <c r="EK54" s="295" t="s">
        <v>888</v>
      </c>
      <c r="EL54" s="295" t="s">
        <v>888</v>
      </c>
      <c r="EM54" s="295" t="s">
        <v>888</v>
      </c>
      <c r="EN54" s="292">
        <v>0</v>
      </c>
      <c r="EO54" s="292">
        <v>0</v>
      </c>
      <c r="EP54" s="295" t="s">
        <v>888</v>
      </c>
      <c r="EQ54" s="295" t="s">
        <v>888</v>
      </c>
      <c r="ER54" s="295" t="s">
        <v>888</v>
      </c>
      <c r="ES54" s="292">
        <v>0</v>
      </c>
      <c r="ET54" s="292">
        <v>0</v>
      </c>
      <c r="EU54" s="292">
        <f>SUM(EV54:FO54)</f>
        <v>1290</v>
      </c>
      <c r="EV54" s="292">
        <v>0</v>
      </c>
      <c r="EW54" s="292">
        <v>0</v>
      </c>
      <c r="EX54" s="292">
        <v>0</v>
      </c>
      <c r="EY54" s="292">
        <v>231</v>
      </c>
      <c r="EZ54" s="292">
        <v>646</v>
      </c>
      <c r="FA54" s="292">
        <v>345</v>
      </c>
      <c r="FB54" s="292">
        <v>7</v>
      </c>
      <c r="FC54" s="292">
        <v>0</v>
      </c>
      <c r="FD54" s="292">
        <v>0</v>
      </c>
      <c r="FE54" s="292">
        <v>0</v>
      </c>
      <c r="FF54" s="292">
        <v>0</v>
      </c>
      <c r="FG54" s="292">
        <v>0</v>
      </c>
      <c r="FH54" s="295" t="s">
        <v>888</v>
      </c>
      <c r="FI54" s="295" t="s">
        <v>888</v>
      </c>
      <c r="FJ54" s="295" t="s">
        <v>888</v>
      </c>
      <c r="FK54" s="292">
        <v>0</v>
      </c>
      <c r="FL54" s="292">
        <v>0</v>
      </c>
      <c r="FM54" s="292">
        <v>0</v>
      </c>
      <c r="FN54" s="292">
        <v>0</v>
      </c>
      <c r="FO54" s="292">
        <v>61</v>
      </c>
    </row>
    <row r="55" spans="1:171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SUM(Y55,AT55,BO55,CJ55,DE55,DZ55,EU55)</f>
        <v>2762</v>
      </c>
      <c r="E55" s="292">
        <f>SUM(Z55,AU55,BP55,CK55,DF55,EA55,EV55)</f>
        <v>0</v>
      </c>
      <c r="F55" s="292">
        <f>SUM(AA55,AV55,BQ55,CL55,DG55,EB55,EW55)</f>
        <v>0</v>
      </c>
      <c r="G55" s="292">
        <f>SUM(AB55,AW55,BR55,CM55,DH55,EC55,EX55)</f>
        <v>0</v>
      </c>
      <c r="H55" s="292">
        <f>SUM(AC55,AX55,BS55,CN55,DI55,ED55,EY55)</f>
        <v>394</v>
      </c>
      <c r="I55" s="292">
        <f>SUM(AD55,AY55,BT55,CO55,DJ55,EE55,EZ55)</f>
        <v>372</v>
      </c>
      <c r="J55" s="292">
        <f>SUM(AE55,AZ55,BU55,CP55,DK55,EF55,FA55)</f>
        <v>193</v>
      </c>
      <c r="K55" s="292">
        <f>SUM(AF55,BA55,BV55,CQ55,DL55,EG55,FB55)</f>
        <v>5</v>
      </c>
      <c r="L55" s="292">
        <f>SUM(AG55,BB55,BW55,CR55,DM55,EH55,FC55)</f>
        <v>513</v>
      </c>
      <c r="M55" s="292">
        <f>SUM(AH55,BC55,BX55,CS55,DN55,EI55,FD55)</f>
        <v>28</v>
      </c>
      <c r="N55" s="292">
        <f>SUM(AI55,BD55,BY55,CT55,DO55,EJ55,FE55)</f>
        <v>0</v>
      </c>
      <c r="O55" s="292">
        <f>SUM(AJ55,BE55,BZ55,CU55,DP55,EK55,FF55)</f>
        <v>0</v>
      </c>
      <c r="P55" s="292">
        <f>SUM(AK55,BF55,CA55,CV55,DQ55,EL55,FG55)</f>
        <v>0</v>
      </c>
      <c r="Q55" s="292">
        <f>SUM(AL55,BG55,CB55,CW55,DR55,EM55,FH55)</f>
        <v>0</v>
      </c>
      <c r="R55" s="292">
        <f>SUM(AM55,BH55,CC55,CX55,DS55,EN55,FI55)</f>
        <v>0</v>
      </c>
      <c r="S55" s="292">
        <f>SUM(AN55,BI55,CD55,CY55,DT55,EO55,FJ55)</f>
        <v>0</v>
      </c>
      <c r="T55" s="292">
        <f>SUM(AO55,BJ55,CE55,CZ55,DU55,EP55,FK55)</f>
        <v>933</v>
      </c>
      <c r="U55" s="292">
        <f>SUM(AP55,BK55,CF55,DA55,DV55,EQ55,FL55)</f>
        <v>0</v>
      </c>
      <c r="V55" s="292">
        <f>SUM(AQ55,BL55,CG55,DB55,DW55,ER55,FM55)</f>
        <v>0</v>
      </c>
      <c r="W55" s="292">
        <f>SUM(AR55,BM55,CH55,DC55,DX55,ES55,FN55)</f>
        <v>0</v>
      </c>
      <c r="X55" s="292">
        <f>SUM(AS55,BN55,CI55,DD55,DY55,ET55,FO55)</f>
        <v>324</v>
      </c>
      <c r="Y55" s="292">
        <f>SUM(Z55:AS55)</f>
        <v>933</v>
      </c>
      <c r="Z55" s="292">
        <v>0</v>
      </c>
      <c r="AA55" s="292">
        <v>0</v>
      </c>
      <c r="AB55" s="292">
        <v>0</v>
      </c>
      <c r="AC55" s="292">
        <v>0</v>
      </c>
      <c r="AD55" s="292">
        <v>0</v>
      </c>
      <c r="AE55" s="292">
        <v>0</v>
      </c>
      <c r="AF55" s="292">
        <v>0</v>
      </c>
      <c r="AG55" s="292">
        <v>0</v>
      </c>
      <c r="AH55" s="292">
        <v>0</v>
      </c>
      <c r="AI55" s="292">
        <v>0</v>
      </c>
      <c r="AJ55" s="295" t="s">
        <v>888</v>
      </c>
      <c r="AK55" s="295" t="s">
        <v>888</v>
      </c>
      <c r="AL55" s="292">
        <v>0</v>
      </c>
      <c r="AM55" s="295" t="s">
        <v>888</v>
      </c>
      <c r="AN55" s="295" t="s">
        <v>888</v>
      </c>
      <c r="AO55" s="292">
        <v>933</v>
      </c>
      <c r="AP55" s="295" t="s">
        <v>888</v>
      </c>
      <c r="AQ55" s="292">
        <v>0</v>
      </c>
      <c r="AR55" s="295" t="s">
        <v>888</v>
      </c>
      <c r="AS55" s="292">
        <v>0</v>
      </c>
      <c r="AT55" s="292">
        <f>SUM(AU55:BN55)</f>
        <v>1639</v>
      </c>
      <c r="AU55" s="292">
        <v>0</v>
      </c>
      <c r="AV55" s="292">
        <v>0</v>
      </c>
      <c r="AW55" s="292">
        <v>0</v>
      </c>
      <c r="AX55" s="292">
        <v>394</v>
      </c>
      <c r="AY55" s="292">
        <v>372</v>
      </c>
      <c r="AZ55" s="292">
        <v>193</v>
      </c>
      <c r="BA55" s="292">
        <v>5</v>
      </c>
      <c r="BB55" s="292">
        <v>513</v>
      </c>
      <c r="BC55" s="292">
        <v>28</v>
      </c>
      <c r="BD55" s="292">
        <v>0</v>
      </c>
      <c r="BE55" s="295" t="s">
        <v>888</v>
      </c>
      <c r="BF55" s="295" t="s">
        <v>888</v>
      </c>
      <c r="BG55" s="295" t="s">
        <v>888</v>
      </c>
      <c r="BH55" s="295" t="s">
        <v>888</v>
      </c>
      <c r="BI55" s="295" t="s">
        <v>888</v>
      </c>
      <c r="BJ55" s="295" t="s">
        <v>888</v>
      </c>
      <c r="BK55" s="295" t="s">
        <v>888</v>
      </c>
      <c r="BL55" s="295" t="s">
        <v>888</v>
      </c>
      <c r="BM55" s="295" t="s">
        <v>888</v>
      </c>
      <c r="BN55" s="292">
        <v>134</v>
      </c>
      <c r="BO55" s="292">
        <f>SUM(BP55:CI55)</f>
        <v>0</v>
      </c>
      <c r="BP55" s="292">
        <v>0</v>
      </c>
      <c r="BQ55" s="292">
        <v>0</v>
      </c>
      <c r="BR55" s="292">
        <v>0</v>
      </c>
      <c r="BS55" s="292">
        <v>0</v>
      </c>
      <c r="BT55" s="292">
        <v>0</v>
      </c>
      <c r="BU55" s="292">
        <v>0</v>
      </c>
      <c r="BV55" s="292">
        <v>0</v>
      </c>
      <c r="BW55" s="292">
        <v>0</v>
      </c>
      <c r="BX55" s="292">
        <v>0</v>
      </c>
      <c r="BY55" s="292">
        <v>0</v>
      </c>
      <c r="BZ55" s="292">
        <v>0</v>
      </c>
      <c r="CA55" s="292">
        <v>0</v>
      </c>
      <c r="CB55" s="295" t="s">
        <v>888</v>
      </c>
      <c r="CC55" s="295" t="s">
        <v>888</v>
      </c>
      <c r="CD55" s="295" t="s">
        <v>888</v>
      </c>
      <c r="CE55" s="295" t="s">
        <v>888</v>
      </c>
      <c r="CF55" s="295" t="s">
        <v>888</v>
      </c>
      <c r="CG55" s="295" t="s">
        <v>888</v>
      </c>
      <c r="CH55" s="295" t="s">
        <v>888</v>
      </c>
      <c r="CI55" s="292">
        <v>0</v>
      </c>
      <c r="CJ55" s="292">
        <f>SUM(CK55:DD55)</f>
        <v>0</v>
      </c>
      <c r="CK55" s="292">
        <v>0</v>
      </c>
      <c r="CL55" s="292">
        <v>0</v>
      </c>
      <c r="CM55" s="292">
        <v>0</v>
      </c>
      <c r="CN55" s="292">
        <v>0</v>
      </c>
      <c r="CO55" s="292">
        <v>0</v>
      </c>
      <c r="CP55" s="292">
        <v>0</v>
      </c>
      <c r="CQ55" s="292">
        <v>0</v>
      </c>
      <c r="CR55" s="292">
        <v>0</v>
      </c>
      <c r="CS55" s="292">
        <v>0</v>
      </c>
      <c r="CT55" s="292">
        <v>0</v>
      </c>
      <c r="CU55" s="292">
        <v>0</v>
      </c>
      <c r="CV55" s="292">
        <v>0</v>
      </c>
      <c r="CW55" s="295" t="s">
        <v>888</v>
      </c>
      <c r="CX55" s="295" t="s">
        <v>888</v>
      </c>
      <c r="CY55" s="295" t="s">
        <v>888</v>
      </c>
      <c r="CZ55" s="295" t="s">
        <v>888</v>
      </c>
      <c r="DA55" s="295" t="s">
        <v>888</v>
      </c>
      <c r="DB55" s="295" t="s">
        <v>888</v>
      </c>
      <c r="DC55" s="295" t="s">
        <v>888</v>
      </c>
      <c r="DD55" s="292">
        <v>0</v>
      </c>
      <c r="DE55" s="292">
        <f>SUM(DF55:DY55)</f>
        <v>0</v>
      </c>
      <c r="DF55" s="292">
        <v>0</v>
      </c>
      <c r="DG55" s="292">
        <v>0</v>
      </c>
      <c r="DH55" s="292">
        <v>0</v>
      </c>
      <c r="DI55" s="292">
        <v>0</v>
      </c>
      <c r="DJ55" s="292">
        <v>0</v>
      </c>
      <c r="DK55" s="292">
        <v>0</v>
      </c>
      <c r="DL55" s="292">
        <v>0</v>
      </c>
      <c r="DM55" s="292">
        <v>0</v>
      </c>
      <c r="DN55" s="292">
        <v>0</v>
      </c>
      <c r="DO55" s="292">
        <v>0</v>
      </c>
      <c r="DP55" s="292">
        <v>0</v>
      </c>
      <c r="DQ55" s="292">
        <v>0</v>
      </c>
      <c r="DR55" s="295" t="s">
        <v>888</v>
      </c>
      <c r="DS55" s="295" t="s">
        <v>888</v>
      </c>
      <c r="DT55" s="292">
        <v>0</v>
      </c>
      <c r="DU55" s="295" t="s">
        <v>888</v>
      </c>
      <c r="DV55" s="295" t="s">
        <v>888</v>
      </c>
      <c r="DW55" s="295" t="s">
        <v>888</v>
      </c>
      <c r="DX55" s="295" t="s">
        <v>888</v>
      </c>
      <c r="DY55" s="292">
        <v>0</v>
      </c>
      <c r="DZ55" s="292">
        <f>SUM(EA55:ET55)</f>
        <v>0</v>
      </c>
      <c r="EA55" s="292">
        <v>0</v>
      </c>
      <c r="EB55" s="292">
        <v>0</v>
      </c>
      <c r="EC55" s="292">
        <v>0</v>
      </c>
      <c r="ED55" s="292">
        <v>0</v>
      </c>
      <c r="EE55" s="292">
        <v>0</v>
      </c>
      <c r="EF55" s="292">
        <v>0</v>
      </c>
      <c r="EG55" s="292">
        <v>0</v>
      </c>
      <c r="EH55" s="292">
        <v>0</v>
      </c>
      <c r="EI55" s="292">
        <v>0</v>
      </c>
      <c r="EJ55" s="292">
        <v>0</v>
      </c>
      <c r="EK55" s="295" t="s">
        <v>888</v>
      </c>
      <c r="EL55" s="295" t="s">
        <v>888</v>
      </c>
      <c r="EM55" s="295" t="s">
        <v>888</v>
      </c>
      <c r="EN55" s="292">
        <v>0</v>
      </c>
      <c r="EO55" s="292">
        <v>0</v>
      </c>
      <c r="EP55" s="295" t="s">
        <v>888</v>
      </c>
      <c r="EQ55" s="295" t="s">
        <v>888</v>
      </c>
      <c r="ER55" s="295" t="s">
        <v>888</v>
      </c>
      <c r="ES55" s="292">
        <v>0</v>
      </c>
      <c r="ET55" s="292">
        <v>0</v>
      </c>
      <c r="EU55" s="292">
        <f>SUM(EV55:FO55)</f>
        <v>190</v>
      </c>
      <c r="EV55" s="292">
        <v>0</v>
      </c>
      <c r="EW55" s="292">
        <v>0</v>
      </c>
      <c r="EX55" s="292">
        <v>0</v>
      </c>
      <c r="EY55" s="292">
        <v>0</v>
      </c>
      <c r="EZ55" s="292">
        <v>0</v>
      </c>
      <c r="FA55" s="292">
        <v>0</v>
      </c>
      <c r="FB55" s="292">
        <v>0</v>
      </c>
      <c r="FC55" s="292">
        <v>0</v>
      </c>
      <c r="FD55" s="292">
        <v>0</v>
      </c>
      <c r="FE55" s="292">
        <v>0</v>
      </c>
      <c r="FF55" s="292">
        <v>0</v>
      </c>
      <c r="FG55" s="292">
        <v>0</v>
      </c>
      <c r="FH55" s="295" t="s">
        <v>888</v>
      </c>
      <c r="FI55" s="295" t="s">
        <v>888</v>
      </c>
      <c r="FJ55" s="295" t="s">
        <v>888</v>
      </c>
      <c r="FK55" s="292">
        <v>0</v>
      </c>
      <c r="FL55" s="292">
        <v>0</v>
      </c>
      <c r="FM55" s="292">
        <v>0</v>
      </c>
      <c r="FN55" s="292">
        <v>0</v>
      </c>
      <c r="FO55" s="292">
        <v>190</v>
      </c>
    </row>
    <row r="56" spans="1:171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SUM(Y56,AT56,BO56,CJ56,DE56,DZ56,EU56)</f>
        <v>6716</v>
      </c>
      <c r="E56" s="292">
        <f>SUM(Z56,AU56,BP56,CK56,DF56,EA56,EV56)</f>
        <v>2376</v>
      </c>
      <c r="F56" s="292">
        <f>SUM(AA56,AV56,BQ56,CL56,DG56,EB56,EW56)</f>
        <v>9</v>
      </c>
      <c r="G56" s="292">
        <f>SUM(AB56,AW56,BR56,CM56,DH56,EC56,EX56)</f>
        <v>0</v>
      </c>
      <c r="H56" s="292">
        <f>SUM(AC56,AX56,BS56,CN56,DI56,ED56,EY56)</f>
        <v>909</v>
      </c>
      <c r="I56" s="292">
        <f>SUM(AD56,AY56,BT56,CO56,DJ56,EE56,EZ56)</f>
        <v>508</v>
      </c>
      <c r="J56" s="292">
        <f>SUM(AE56,AZ56,BU56,CP56,DK56,EF56,FA56)</f>
        <v>183</v>
      </c>
      <c r="K56" s="292">
        <f>SUM(AF56,BA56,BV56,CQ56,DL56,EG56,FB56)</f>
        <v>2</v>
      </c>
      <c r="L56" s="292">
        <f>SUM(AG56,BB56,BW56,CR56,DM56,EH56,FC56)</f>
        <v>0</v>
      </c>
      <c r="M56" s="292">
        <f>SUM(AH56,BC56,BX56,CS56,DN56,EI56,FD56)</f>
        <v>0</v>
      </c>
      <c r="N56" s="292">
        <f>SUM(AI56,BD56,BY56,CT56,DO56,EJ56,FE56)</f>
        <v>464</v>
      </c>
      <c r="O56" s="292">
        <f>SUM(AJ56,BE56,BZ56,CU56,DP56,EK56,FF56)</f>
        <v>0</v>
      </c>
      <c r="P56" s="292">
        <f>SUM(AK56,BF56,CA56,CV56,DQ56,EL56,FG56)</f>
        <v>0</v>
      </c>
      <c r="Q56" s="292">
        <f>SUM(AL56,BG56,CB56,CW56,DR56,EM56,FH56)</f>
        <v>2091</v>
      </c>
      <c r="R56" s="292">
        <f>SUM(AM56,BH56,CC56,CX56,DS56,EN56,FI56)</f>
        <v>0</v>
      </c>
      <c r="S56" s="292">
        <f>SUM(AN56,BI56,CD56,CY56,DT56,EO56,FJ56)</f>
        <v>0</v>
      </c>
      <c r="T56" s="292">
        <f>SUM(AO56,BJ56,CE56,CZ56,DU56,EP56,FK56)</f>
        <v>0</v>
      </c>
      <c r="U56" s="292">
        <f>SUM(AP56,BK56,CF56,DA56,DV56,EQ56,FL56)</f>
        <v>0</v>
      </c>
      <c r="V56" s="292">
        <f>SUM(AQ56,BL56,CG56,DB56,DW56,ER56,FM56)</f>
        <v>0</v>
      </c>
      <c r="W56" s="292">
        <f>SUM(AR56,BM56,CH56,DC56,DX56,ES56,FN56)</f>
        <v>0</v>
      </c>
      <c r="X56" s="292">
        <f>SUM(AS56,BN56,CI56,DD56,DY56,ET56,FO56)</f>
        <v>174</v>
      </c>
      <c r="Y56" s="292">
        <f>SUM(Z56:AS56)</f>
        <v>2779</v>
      </c>
      <c r="Z56" s="292">
        <v>0</v>
      </c>
      <c r="AA56" s="292">
        <v>0</v>
      </c>
      <c r="AB56" s="292">
        <v>0</v>
      </c>
      <c r="AC56" s="292">
        <v>622</v>
      </c>
      <c r="AD56" s="292">
        <v>0</v>
      </c>
      <c r="AE56" s="292">
        <v>0</v>
      </c>
      <c r="AF56" s="292">
        <v>0</v>
      </c>
      <c r="AG56" s="292">
        <v>0</v>
      </c>
      <c r="AH56" s="292">
        <v>0</v>
      </c>
      <c r="AI56" s="292">
        <v>0</v>
      </c>
      <c r="AJ56" s="295" t="s">
        <v>888</v>
      </c>
      <c r="AK56" s="295" t="s">
        <v>888</v>
      </c>
      <c r="AL56" s="292">
        <v>2091</v>
      </c>
      <c r="AM56" s="295" t="s">
        <v>888</v>
      </c>
      <c r="AN56" s="295" t="s">
        <v>888</v>
      </c>
      <c r="AO56" s="292">
        <v>0</v>
      </c>
      <c r="AP56" s="295" t="s">
        <v>888</v>
      </c>
      <c r="AQ56" s="292">
        <v>0</v>
      </c>
      <c r="AR56" s="295" t="s">
        <v>888</v>
      </c>
      <c r="AS56" s="292">
        <v>66</v>
      </c>
      <c r="AT56" s="292">
        <f>SUM(AU56:BN56)</f>
        <v>0</v>
      </c>
      <c r="AU56" s="292">
        <v>0</v>
      </c>
      <c r="AV56" s="292">
        <v>0</v>
      </c>
      <c r="AW56" s="292">
        <v>0</v>
      </c>
      <c r="AX56" s="292">
        <v>0</v>
      </c>
      <c r="AY56" s="292">
        <v>0</v>
      </c>
      <c r="AZ56" s="292">
        <v>0</v>
      </c>
      <c r="BA56" s="292">
        <v>0</v>
      </c>
      <c r="BB56" s="292">
        <v>0</v>
      </c>
      <c r="BC56" s="292">
        <v>0</v>
      </c>
      <c r="BD56" s="292">
        <v>0</v>
      </c>
      <c r="BE56" s="295" t="s">
        <v>888</v>
      </c>
      <c r="BF56" s="295" t="s">
        <v>888</v>
      </c>
      <c r="BG56" s="295" t="s">
        <v>888</v>
      </c>
      <c r="BH56" s="295" t="s">
        <v>888</v>
      </c>
      <c r="BI56" s="295" t="s">
        <v>888</v>
      </c>
      <c r="BJ56" s="295" t="s">
        <v>888</v>
      </c>
      <c r="BK56" s="295" t="s">
        <v>888</v>
      </c>
      <c r="BL56" s="295" t="s">
        <v>888</v>
      </c>
      <c r="BM56" s="295" t="s">
        <v>888</v>
      </c>
      <c r="BN56" s="292">
        <v>0</v>
      </c>
      <c r="BO56" s="292">
        <f>SUM(BP56:CI56)</f>
        <v>0</v>
      </c>
      <c r="BP56" s="292">
        <v>0</v>
      </c>
      <c r="BQ56" s="292">
        <v>0</v>
      </c>
      <c r="BR56" s="292">
        <v>0</v>
      </c>
      <c r="BS56" s="292">
        <v>0</v>
      </c>
      <c r="BT56" s="292">
        <v>0</v>
      </c>
      <c r="BU56" s="292">
        <v>0</v>
      </c>
      <c r="BV56" s="292">
        <v>0</v>
      </c>
      <c r="BW56" s="292">
        <v>0</v>
      </c>
      <c r="BX56" s="292">
        <v>0</v>
      </c>
      <c r="BY56" s="292">
        <v>0</v>
      </c>
      <c r="BZ56" s="292">
        <v>0</v>
      </c>
      <c r="CA56" s="292">
        <v>0</v>
      </c>
      <c r="CB56" s="295" t="s">
        <v>888</v>
      </c>
      <c r="CC56" s="295" t="s">
        <v>888</v>
      </c>
      <c r="CD56" s="295" t="s">
        <v>888</v>
      </c>
      <c r="CE56" s="295" t="s">
        <v>888</v>
      </c>
      <c r="CF56" s="295" t="s">
        <v>888</v>
      </c>
      <c r="CG56" s="295" t="s">
        <v>888</v>
      </c>
      <c r="CH56" s="295" t="s">
        <v>888</v>
      </c>
      <c r="CI56" s="292">
        <v>0</v>
      </c>
      <c r="CJ56" s="292">
        <f>SUM(CK56:DD56)</f>
        <v>0</v>
      </c>
      <c r="CK56" s="292">
        <v>0</v>
      </c>
      <c r="CL56" s="292">
        <v>0</v>
      </c>
      <c r="CM56" s="292">
        <v>0</v>
      </c>
      <c r="CN56" s="292">
        <v>0</v>
      </c>
      <c r="CO56" s="292">
        <v>0</v>
      </c>
      <c r="CP56" s="292">
        <v>0</v>
      </c>
      <c r="CQ56" s="292">
        <v>0</v>
      </c>
      <c r="CR56" s="292">
        <v>0</v>
      </c>
      <c r="CS56" s="292">
        <v>0</v>
      </c>
      <c r="CT56" s="292">
        <v>0</v>
      </c>
      <c r="CU56" s="292">
        <v>0</v>
      </c>
      <c r="CV56" s="292">
        <v>0</v>
      </c>
      <c r="CW56" s="295" t="s">
        <v>888</v>
      </c>
      <c r="CX56" s="295" t="s">
        <v>888</v>
      </c>
      <c r="CY56" s="295" t="s">
        <v>888</v>
      </c>
      <c r="CZ56" s="295" t="s">
        <v>888</v>
      </c>
      <c r="DA56" s="295" t="s">
        <v>888</v>
      </c>
      <c r="DB56" s="295" t="s">
        <v>888</v>
      </c>
      <c r="DC56" s="295" t="s">
        <v>888</v>
      </c>
      <c r="DD56" s="292">
        <v>0</v>
      </c>
      <c r="DE56" s="292">
        <f>SUM(DF56:DY56)</f>
        <v>0</v>
      </c>
      <c r="DF56" s="292">
        <v>0</v>
      </c>
      <c r="DG56" s="292">
        <v>0</v>
      </c>
      <c r="DH56" s="292">
        <v>0</v>
      </c>
      <c r="DI56" s="292">
        <v>0</v>
      </c>
      <c r="DJ56" s="292">
        <v>0</v>
      </c>
      <c r="DK56" s="292">
        <v>0</v>
      </c>
      <c r="DL56" s="292">
        <v>0</v>
      </c>
      <c r="DM56" s="292">
        <v>0</v>
      </c>
      <c r="DN56" s="292">
        <v>0</v>
      </c>
      <c r="DO56" s="292">
        <v>0</v>
      </c>
      <c r="DP56" s="292">
        <v>0</v>
      </c>
      <c r="DQ56" s="292">
        <v>0</v>
      </c>
      <c r="DR56" s="295" t="s">
        <v>888</v>
      </c>
      <c r="DS56" s="295" t="s">
        <v>888</v>
      </c>
      <c r="DT56" s="292">
        <v>0</v>
      </c>
      <c r="DU56" s="295" t="s">
        <v>888</v>
      </c>
      <c r="DV56" s="295" t="s">
        <v>888</v>
      </c>
      <c r="DW56" s="295" t="s">
        <v>888</v>
      </c>
      <c r="DX56" s="295" t="s">
        <v>888</v>
      </c>
      <c r="DY56" s="292">
        <v>0</v>
      </c>
      <c r="DZ56" s="292">
        <f>SUM(EA56:ET56)</f>
        <v>0</v>
      </c>
      <c r="EA56" s="292">
        <v>0</v>
      </c>
      <c r="EB56" s="292">
        <v>0</v>
      </c>
      <c r="EC56" s="292">
        <v>0</v>
      </c>
      <c r="ED56" s="292">
        <v>0</v>
      </c>
      <c r="EE56" s="292">
        <v>0</v>
      </c>
      <c r="EF56" s="292">
        <v>0</v>
      </c>
      <c r="EG56" s="292">
        <v>0</v>
      </c>
      <c r="EH56" s="292">
        <v>0</v>
      </c>
      <c r="EI56" s="292">
        <v>0</v>
      </c>
      <c r="EJ56" s="292">
        <v>0</v>
      </c>
      <c r="EK56" s="295" t="s">
        <v>888</v>
      </c>
      <c r="EL56" s="295" t="s">
        <v>888</v>
      </c>
      <c r="EM56" s="295" t="s">
        <v>888</v>
      </c>
      <c r="EN56" s="292">
        <v>0</v>
      </c>
      <c r="EO56" s="292">
        <v>0</v>
      </c>
      <c r="EP56" s="295" t="s">
        <v>888</v>
      </c>
      <c r="EQ56" s="295" t="s">
        <v>888</v>
      </c>
      <c r="ER56" s="295" t="s">
        <v>888</v>
      </c>
      <c r="ES56" s="292">
        <v>0</v>
      </c>
      <c r="ET56" s="292">
        <v>0</v>
      </c>
      <c r="EU56" s="292">
        <f>SUM(EV56:FO56)</f>
        <v>3937</v>
      </c>
      <c r="EV56" s="292">
        <v>2376</v>
      </c>
      <c r="EW56" s="292">
        <v>9</v>
      </c>
      <c r="EX56" s="292">
        <v>0</v>
      </c>
      <c r="EY56" s="292">
        <v>287</v>
      </c>
      <c r="EZ56" s="292">
        <v>508</v>
      </c>
      <c r="FA56" s="292">
        <v>183</v>
      </c>
      <c r="FB56" s="292">
        <v>2</v>
      </c>
      <c r="FC56" s="292">
        <v>0</v>
      </c>
      <c r="FD56" s="292">
        <v>0</v>
      </c>
      <c r="FE56" s="292">
        <v>464</v>
      </c>
      <c r="FF56" s="292">
        <v>0</v>
      </c>
      <c r="FG56" s="292">
        <v>0</v>
      </c>
      <c r="FH56" s="295" t="s">
        <v>888</v>
      </c>
      <c r="FI56" s="295" t="s">
        <v>888</v>
      </c>
      <c r="FJ56" s="295" t="s">
        <v>888</v>
      </c>
      <c r="FK56" s="292">
        <v>0</v>
      </c>
      <c r="FL56" s="292">
        <v>0</v>
      </c>
      <c r="FM56" s="292">
        <v>0</v>
      </c>
      <c r="FN56" s="292">
        <v>0</v>
      </c>
      <c r="FO56" s="292">
        <v>108</v>
      </c>
    </row>
    <row r="57" spans="1:171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SUM(Y57,AT57,BO57,CJ57,DE57,DZ57,EU57)</f>
        <v>17392</v>
      </c>
      <c r="E57" s="292">
        <f>SUM(Z57,AU57,BP57,CK57,DF57,EA57,EV57)</f>
        <v>5713</v>
      </c>
      <c r="F57" s="292">
        <f>SUM(AA57,AV57,BQ57,CL57,DG57,EB57,EW57)</f>
        <v>0</v>
      </c>
      <c r="G57" s="292">
        <f>SUM(AB57,AW57,BR57,CM57,DH57,EC57,EX57)</f>
        <v>0</v>
      </c>
      <c r="H57" s="292">
        <f>SUM(AC57,AX57,BS57,CN57,DI57,ED57,EY57)</f>
        <v>982</v>
      </c>
      <c r="I57" s="292">
        <f>SUM(AD57,AY57,BT57,CO57,DJ57,EE57,EZ57)</f>
        <v>1555</v>
      </c>
      <c r="J57" s="292">
        <f>SUM(AE57,AZ57,BU57,CP57,DK57,EF57,FA57)</f>
        <v>766</v>
      </c>
      <c r="K57" s="292">
        <f>SUM(AF57,BA57,BV57,CQ57,DL57,EG57,FB57)</f>
        <v>0</v>
      </c>
      <c r="L57" s="292">
        <f>SUM(AG57,BB57,BW57,CR57,DM57,EH57,FC57)</f>
        <v>2777</v>
      </c>
      <c r="M57" s="292">
        <f>SUM(AH57,BC57,BX57,CS57,DN57,EI57,FD57)</f>
        <v>0</v>
      </c>
      <c r="N57" s="292">
        <f>SUM(AI57,BD57,BY57,CT57,DO57,EJ57,FE57)</f>
        <v>974</v>
      </c>
      <c r="O57" s="292">
        <f>SUM(AJ57,BE57,BZ57,CU57,DP57,EK57,FF57)</f>
        <v>0</v>
      </c>
      <c r="P57" s="292">
        <f>SUM(AK57,BF57,CA57,CV57,DQ57,EL57,FG57)</f>
        <v>0</v>
      </c>
      <c r="Q57" s="292">
        <f>SUM(AL57,BG57,CB57,CW57,DR57,EM57,FH57)</f>
        <v>0</v>
      </c>
      <c r="R57" s="292">
        <f>SUM(AM57,BH57,CC57,CX57,DS57,EN57,FI57)</f>
        <v>0</v>
      </c>
      <c r="S57" s="292">
        <f>SUM(AN57,BI57,CD57,CY57,DT57,EO57,FJ57)</f>
        <v>0</v>
      </c>
      <c r="T57" s="292">
        <f>SUM(AO57,BJ57,CE57,CZ57,DU57,EP57,FK57)</f>
        <v>4122</v>
      </c>
      <c r="U57" s="292">
        <f>SUM(AP57,BK57,CF57,DA57,DV57,EQ57,FL57)</f>
        <v>0</v>
      </c>
      <c r="V57" s="292">
        <f>SUM(AQ57,BL57,CG57,DB57,DW57,ER57,FM57)</f>
        <v>0</v>
      </c>
      <c r="W57" s="292">
        <f>SUM(AR57,BM57,CH57,DC57,DX57,ES57,FN57)</f>
        <v>0</v>
      </c>
      <c r="X57" s="292">
        <f>SUM(AS57,BN57,CI57,DD57,DY57,ET57,FO57)</f>
        <v>503</v>
      </c>
      <c r="Y57" s="292">
        <f>SUM(Z57:AS57)</f>
        <v>4424</v>
      </c>
      <c r="Z57" s="292">
        <v>0</v>
      </c>
      <c r="AA57" s="292">
        <v>0</v>
      </c>
      <c r="AB57" s="292">
        <v>0</v>
      </c>
      <c r="AC57" s="292">
        <v>302</v>
      </c>
      <c r="AD57" s="292">
        <v>0</v>
      </c>
      <c r="AE57" s="292">
        <v>0</v>
      </c>
      <c r="AF57" s="292">
        <v>0</v>
      </c>
      <c r="AG57" s="292">
        <v>0</v>
      </c>
      <c r="AH57" s="292">
        <v>0</v>
      </c>
      <c r="AI57" s="292">
        <v>0</v>
      </c>
      <c r="AJ57" s="295" t="s">
        <v>888</v>
      </c>
      <c r="AK57" s="295" t="s">
        <v>888</v>
      </c>
      <c r="AL57" s="292">
        <v>0</v>
      </c>
      <c r="AM57" s="295" t="s">
        <v>888</v>
      </c>
      <c r="AN57" s="295" t="s">
        <v>888</v>
      </c>
      <c r="AO57" s="292">
        <v>4122</v>
      </c>
      <c r="AP57" s="295" t="s">
        <v>888</v>
      </c>
      <c r="AQ57" s="292">
        <v>0</v>
      </c>
      <c r="AR57" s="295" t="s">
        <v>888</v>
      </c>
      <c r="AS57" s="292">
        <v>0</v>
      </c>
      <c r="AT57" s="292">
        <f>SUM(AU57:BN57)</f>
        <v>643</v>
      </c>
      <c r="AU57" s="292">
        <v>0</v>
      </c>
      <c r="AV57" s="292">
        <v>0</v>
      </c>
      <c r="AW57" s="292">
        <v>0</v>
      </c>
      <c r="AX57" s="292">
        <v>140</v>
      </c>
      <c r="AY57" s="292">
        <v>0</v>
      </c>
      <c r="AZ57" s="292">
        <v>0</v>
      </c>
      <c r="BA57" s="292">
        <v>0</v>
      </c>
      <c r="BB57" s="292">
        <v>0</v>
      </c>
      <c r="BC57" s="292">
        <v>0</v>
      </c>
      <c r="BD57" s="292">
        <v>0</v>
      </c>
      <c r="BE57" s="295" t="s">
        <v>888</v>
      </c>
      <c r="BF57" s="295" t="s">
        <v>888</v>
      </c>
      <c r="BG57" s="295" t="s">
        <v>888</v>
      </c>
      <c r="BH57" s="295" t="s">
        <v>888</v>
      </c>
      <c r="BI57" s="295" t="s">
        <v>888</v>
      </c>
      <c r="BJ57" s="295" t="s">
        <v>888</v>
      </c>
      <c r="BK57" s="295" t="s">
        <v>888</v>
      </c>
      <c r="BL57" s="295" t="s">
        <v>888</v>
      </c>
      <c r="BM57" s="295" t="s">
        <v>888</v>
      </c>
      <c r="BN57" s="292">
        <v>503</v>
      </c>
      <c r="BO57" s="292">
        <f>SUM(BP57:CI57)</f>
        <v>0</v>
      </c>
      <c r="BP57" s="292">
        <v>0</v>
      </c>
      <c r="BQ57" s="292">
        <v>0</v>
      </c>
      <c r="BR57" s="292">
        <v>0</v>
      </c>
      <c r="BS57" s="292">
        <v>0</v>
      </c>
      <c r="BT57" s="292">
        <v>0</v>
      </c>
      <c r="BU57" s="292">
        <v>0</v>
      </c>
      <c r="BV57" s="292">
        <v>0</v>
      </c>
      <c r="BW57" s="292">
        <v>0</v>
      </c>
      <c r="BX57" s="292">
        <v>0</v>
      </c>
      <c r="BY57" s="292">
        <v>0</v>
      </c>
      <c r="BZ57" s="292">
        <v>0</v>
      </c>
      <c r="CA57" s="292">
        <v>0</v>
      </c>
      <c r="CB57" s="295" t="s">
        <v>888</v>
      </c>
      <c r="CC57" s="295" t="s">
        <v>888</v>
      </c>
      <c r="CD57" s="295" t="s">
        <v>888</v>
      </c>
      <c r="CE57" s="295" t="s">
        <v>888</v>
      </c>
      <c r="CF57" s="295" t="s">
        <v>888</v>
      </c>
      <c r="CG57" s="295" t="s">
        <v>888</v>
      </c>
      <c r="CH57" s="295" t="s">
        <v>888</v>
      </c>
      <c r="CI57" s="292">
        <v>0</v>
      </c>
      <c r="CJ57" s="292">
        <f>SUM(CK57:DD57)</f>
        <v>0</v>
      </c>
      <c r="CK57" s="292">
        <v>0</v>
      </c>
      <c r="CL57" s="292">
        <v>0</v>
      </c>
      <c r="CM57" s="292">
        <v>0</v>
      </c>
      <c r="CN57" s="292">
        <v>0</v>
      </c>
      <c r="CO57" s="292">
        <v>0</v>
      </c>
      <c r="CP57" s="292">
        <v>0</v>
      </c>
      <c r="CQ57" s="292">
        <v>0</v>
      </c>
      <c r="CR57" s="292">
        <v>0</v>
      </c>
      <c r="CS57" s="292">
        <v>0</v>
      </c>
      <c r="CT57" s="292">
        <v>0</v>
      </c>
      <c r="CU57" s="292">
        <v>0</v>
      </c>
      <c r="CV57" s="292">
        <v>0</v>
      </c>
      <c r="CW57" s="295" t="s">
        <v>888</v>
      </c>
      <c r="CX57" s="295" t="s">
        <v>888</v>
      </c>
      <c r="CY57" s="295" t="s">
        <v>888</v>
      </c>
      <c r="CZ57" s="295" t="s">
        <v>888</v>
      </c>
      <c r="DA57" s="295" t="s">
        <v>888</v>
      </c>
      <c r="DB57" s="295" t="s">
        <v>888</v>
      </c>
      <c r="DC57" s="295" t="s">
        <v>888</v>
      </c>
      <c r="DD57" s="292">
        <v>0</v>
      </c>
      <c r="DE57" s="292">
        <f>SUM(DF57:DY57)</f>
        <v>0</v>
      </c>
      <c r="DF57" s="292">
        <v>0</v>
      </c>
      <c r="DG57" s="292">
        <v>0</v>
      </c>
      <c r="DH57" s="292">
        <v>0</v>
      </c>
      <c r="DI57" s="292">
        <v>0</v>
      </c>
      <c r="DJ57" s="292">
        <v>0</v>
      </c>
      <c r="DK57" s="292">
        <v>0</v>
      </c>
      <c r="DL57" s="292">
        <v>0</v>
      </c>
      <c r="DM57" s="292">
        <v>0</v>
      </c>
      <c r="DN57" s="292">
        <v>0</v>
      </c>
      <c r="DO57" s="292">
        <v>0</v>
      </c>
      <c r="DP57" s="292">
        <v>0</v>
      </c>
      <c r="DQ57" s="292">
        <v>0</v>
      </c>
      <c r="DR57" s="295" t="s">
        <v>888</v>
      </c>
      <c r="DS57" s="295" t="s">
        <v>888</v>
      </c>
      <c r="DT57" s="292">
        <v>0</v>
      </c>
      <c r="DU57" s="295" t="s">
        <v>888</v>
      </c>
      <c r="DV57" s="295" t="s">
        <v>888</v>
      </c>
      <c r="DW57" s="295" t="s">
        <v>888</v>
      </c>
      <c r="DX57" s="295" t="s">
        <v>888</v>
      </c>
      <c r="DY57" s="292">
        <v>0</v>
      </c>
      <c r="DZ57" s="292">
        <f>SUM(EA57:ET57)</f>
        <v>0</v>
      </c>
      <c r="EA57" s="292">
        <v>0</v>
      </c>
      <c r="EB57" s="292">
        <v>0</v>
      </c>
      <c r="EC57" s="292">
        <v>0</v>
      </c>
      <c r="ED57" s="292">
        <v>0</v>
      </c>
      <c r="EE57" s="292">
        <v>0</v>
      </c>
      <c r="EF57" s="292">
        <v>0</v>
      </c>
      <c r="EG57" s="292">
        <v>0</v>
      </c>
      <c r="EH57" s="292">
        <v>0</v>
      </c>
      <c r="EI57" s="292">
        <v>0</v>
      </c>
      <c r="EJ57" s="292">
        <v>0</v>
      </c>
      <c r="EK57" s="295" t="s">
        <v>888</v>
      </c>
      <c r="EL57" s="295" t="s">
        <v>888</v>
      </c>
      <c r="EM57" s="295" t="s">
        <v>888</v>
      </c>
      <c r="EN57" s="292">
        <v>0</v>
      </c>
      <c r="EO57" s="292">
        <v>0</v>
      </c>
      <c r="EP57" s="295" t="s">
        <v>888</v>
      </c>
      <c r="EQ57" s="295" t="s">
        <v>888</v>
      </c>
      <c r="ER57" s="295" t="s">
        <v>888</v>
      </c>
      <c r="ES57" s="292">
        <v>0</v>
      </c>
      <c r="ET57" s="292">
        <v>0</v>
      </c>
      <c r="EU57" s="292">
        <f>SUM(EV57:FO57)</f>
        <v>12325</v>
      </c>
      <c r="EV57" s="292">
        <v>5713</v>
      </c>
      <c r="EW57" s="292">
        <v>0</v>
      </c>
      <c r="EX57" s="292">
        <v>0</v>
      </c>
      <c r="EY57" s="292">
        <v>540</v>
      </c>
      <c r="EZ57" s="292">
        <v>1555</v>
      </c>
      <c r="FA57" s="292">
        <v>766</v>
      </c>
      <c r="FB57" s="292">
        <v>0</v>
      </c>
      <c r="FC57" s="292">
        <v>2777</v>
      </c>
      <c r="FD57" s="292">
        <v>0</v>
      </c>
      <c r="FE57" s="292">
        <v>974</v>
      </c>
      <c r="FF57" s="292">
        <v>0</v>
      </c>
      <c r="FG57" s="292">
        <v>0</v>
      </c>
      <c r="FH57" s="295" t="s">
        <v>888</v>
      </c>
      <c r="FI57" s="295" t="s">
        <v>888</v>
      </c>
      <c r="FJ57" s="295" t="s">
        <v>888</v>
      </c>
      <c r="FK57" s="292">
        <v>0</v>
      </c>
      <c r="FL57" s="292">
        <v>0</v>
      </c>
      <c r="FM57" s="292">
        <v>0</v>
      </c>
      <c r="FN57" s="292">
        <v>0</v>
      </c>
      <c r="FO57" s="292">
        <v>0</v>
      </c>
    </row>
    <row r="58" spans="1:171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SUM(Y58,AT58,BO58,CJ58,DE58,DZ58,EU58)</f>
        <v>2461</v>
      </c>
      <c r="E58" s="292">
        <f>SUM(Z58,AU58,BP58,CK58,DF58,EA58,EV58)</f>
        <v>563</v>
      </c>
      <c r="F58" s="292">
        <f>SUM(AA58,AV58,BQ58,CL58,DG58,EB58,EW58)</f>
        <v>0</v>
      </c>
      <c r="G58" s="292">
        <f>SUM(AB58,AW58,BR58,CM58,DH58,EC58,EX58)</f>
        <v>0</v>
      </c>
      <c r="H58" s="292">
        <f>SUM(AC58,AX58,BS58,CN58,DI58,ED58,EY58)</f>
        <v>417</v>
      </c>
      <c r="I58" s="292">
        <f>SUM(AD58,AY58,BT58,CO58,DJ58,EE58,EZ58)</f>
        <v>223</v>
      </c>
      <c r="J58" s="292">
        <f>SUM(AE58,AZ58,BU58,CP58,DK58,EF58,FA58)</f>
        <v>118</v>
      </c>
      <c r="K58" s="292">
        <f>SUM(AF58,BA58,BV58,CQ58,DL58,EG58,FB58)</f>
        <v>0</v>
      </c>
      <c r="L58" s="292">
        <f>SUM(AG58,BB58,BW58,CR58,DM58,EH58,FC58)</f>
        <v>386</v>
      </c>
      <c r="M58" s="292">
        <f>SUM(AH58,BC58,BX58,CS58,DN58,EI58,FD58)</f>
        <v>4</v>
      </c>
      <c r="N58" s="292">
        <f>SUM(AI58,BD58,BY58,CT58,DO58,EJ58,FE58)</f>
        <v>6</v>
      </c>
      <c r="O58" s="292">
        <f>SUM(AJ58,BE58,BZ58,CU58,DP58,EK58,FF58)</f>
        <v>0</v>
      </c>
      <c r="P58" s="292">
        <f>SUM(AK58,BF58,CA58,CV58,DQ58,EL58,FG58)</f>
        <v>0</v>
      </c>
      <c r="Q58" s="292">
        <f>SUM(AL58,BG58,CB58,CW58,DR58,EM58,FH58)</f>
        <v>0</v>
      </c>
      <c r="R58" s="292">
        <f>SUM(AM58,BH58,CC58,CX58,DS58,EN58,FI58)</f>
        <v>0</v>
      </c>
      <c r="S58" s="292">
        <f>SUM(AN58,BI58,CD58,CY58,DT58,EO58,FJ58)</f>
        <v>0</v>
      </c>
      <c r="T58" s="292">
        <f>SUM(AO58,BJ58,CE58,CZ58,DU58,EP58,FK58)</f>
        <v>673</v>
      </c>
      <c r="U58" s="292">
        <f>SUM(AP58,BK58,CF58,DA58,DV58,EQ58,FL58)</f>
        <v>0</v>
      </c>
      <c r="V58" s="292">
        <f>SUM(AQ58,BL58,CG58,DB58,DW58,ER58,FM58)</f>
        <v>0</v>
      </c>
      <c r="W58" s="292">
        <f>SUM(AR58,BM58,CH58,DC58,DX58,ES58,FN58)</f>
        <v>0</v>
      </c>
      <c r="X58" s="292">
        <f>SUM(AS58,BN58,CI58,DD58,DY58,ET58,FO58)</f>
        <v>71</v>
      </c>
      <c r="Y58" s="292">
        <f>SUM(Z58:AS58)</f>
        <v>754</v>
      </c>
      <c r="Z58" s="292">
        <v>0</v>
      </c>
      <c r="AA58" s="292">
        <v>0</v>
      </c>
      <c r="AB58" s="292">
        <v>0</v>
      </c>
      <c r="AC58" s="292">
        <v>81</v>
      </c>
      <c r="AD58" s="292">
        <v>0</v>
      </c>
      <c r="AE58" s="292">
        <v>0</v>
      </c>
      <c r="AF58" s="292">
        <v>0</v>
      </c>
      <c r="AG58" s="292">
        <v>0</v>
      </c>
      <c r="AH58" s="292">
        <v>0</v>
      </c>
      <c r="AI58" s="292">
        <v>0</v>
      </c>
      <c r="AJ58" s="295" t="s">
        <v>888</v>
      </c>
      <c r="AK58" s="295" t="s">
        <v>888</v>
      </c>
      <c r="AL58" s="292">
        <v>0</v>
      </c>
      <c r="AM58" s="295" t="s">
        <v>888</v>
      </c>
      <c r="AN58" s="295" t="s">
        <v>888</v>
      </c>
      <c r="AO58" s="292">
        <v>673</v>
      </c>
      <c r="AP58" s="295" t="s">
        <v>888</v>
      </c>
      <c r="AQ58" s="292">
        <v>0</v>
      </c>
      <c r="AR58" s="295" t="s">
        <v>888</v>
      </c>
      <c r="AS58" s="292">
        <v>0</v>
      </c>
      <c r="AT58" s="292">
        <f>SUM(AU58:BN58)</f>
        <v>0</v>
      </c>
      <c r="AU58" s="292">
        <v>0</v>
      </c>
      <c r="AV58" s="292">
        <v>0</v>
      </c>
      <c r="AW58" s="292">
        <v>0</v>
      </c>
      <c r="AX58" s="292">
        <v>0</v>
      </c>
      <c r="AY58" s="292">
        <v>0</v>
      </c>
      <c r="AZ58" s="292">
        <v>0</v>
      </c>
      <c r="BA58" s="292">
        <v>0</v>
      </c>
      <c r="BB58" s="292">
        <v>0</v>
      </c>
      <c r="BC58" s="292">
        <v>0</v>
      </c>
      <c r="BD58" s="292">
        <v>0</v>
      </c>
      <c r="BE58" s="295" t="s">
        <v>888</v>
      </c>
      <c r="BF58" s="295" t="s">
        <v>888</v>
      </c>
      <c r="BG58" s="295" t="s">
        <v>888</v>
      </c>
      <c r="BH58" s="295" t="s">
        <v>888</v>
      </c>
      <c r="BI58" s="295" t="s">
        <v>888</v>
      </c>
      <c r="BJ58" s="295" t="s">
        <v>888</v>
      </c>
      <c r="BK58" s="295" t="s">
        <v>888</v>
      </c>
      <c r="BL58" s="295" t="s">
        <v>888</v>
      </c>
      <c r="BM58" s="295" t="s">
        <v>888</v>
      </c>
      <c r="BN58" s="292">
        <v>0</v>
      </c>
      <c r="BO58" s="292">
        <f>SUM(BP58:CI58)</f>
        <v>0</v>
      </c>
      <c r="BP58" s="292">
        <v>0</v>
      </c>
      <c r="BQ58" s="292">
        <v>0</v>
      </c>
      <c r="BR58" s="292">
        <v>0</v>
      </c>
      <c r="BS58" s="292">
        <v>0</v>
      </c>
      <c r="BT58" s="292">
        <v>0</v>
      </c>
      <c r="BU58" s="292">
        <v>0</v>
      </c>
      <c r="BV58" s="292">
        <v>0</v>
      </c>
      <c r="BW58" s="292">
        <v>0</v>
      </c>
      <c r="BX58" s="292">
        <v>0</v>
      </c>
      <c r="BY58" s="292">
        <v>0</v>
      </c>
      <c r="BZ58" s="292">
        <v>0</v>
      </c>
      <c r="CA58" s="292">
        <v>0</v>
      </c>
      <c r="CB58" s="295" t="s">
        <v>888</v>
      </c>
      <c r="CC58" s="295" t="s">
        <v>888</v>
      </c>
      <c r="CD58" s="295" t="s">
        <v>888</v>
      </c>
      <c r="CE58" s="295" t="s">
        <v>888</v>
      </c>
      <c r="CF58" s="295" t="s">
        <v>888</v>
      </c>
      <c r="CG58" s="295" t="s">
        <v>888</v>
      </c>
      <c r="CH58" s="295" t="s">
        <v>888</v>
      </c>
      <c r="CI58" s="292">
        <v>0</v>
      </c>
      <c r="CJ58" s="292">
        <f>SUM(CK58:DD58)</f>
        <v>0</v>
      </c>
      <c r="CK58" s="292">
        <v>0</v>
      </c>
      <c r="CL58" s="292">
        <v>0</v>
      </c>
      <c r="CM58" s="292">
        <v>0</v>
      </c>
      <c r="CN58" s="292">
        <v>0</v>
      </c>
      <c r="CO58" s="292">
        <v>0</v>
      </c>
      <c r="CP58" s="292">
        <v>0</v>
      </c>
      <c r="CQ58" s="292">
        <v>0</v>
      </c>
      <c r="CR58" s="292">
        <v>0</v>
      </c>
      <c r="CS58" s="292">
        <v>0</v>
      </c>
      <c r="CT58" s="292">
        <v>0</v>
      </c>
      <c r="CU58" s="292">
        <v>0</v>
      </c>
      <c r="CV58" s="292">
        <v>0</v>
      </c>
      <c r="CW58" s="295" t="s">
        <v>888</v>
      </c>
      <c r="CX58" s="295" t="s">
        <v>888</v>
      </c>
      <c r="CY58" s="295" t="s">
        <v>888</v>
      </c>
      <c r="CZ58" s="295" t="s">
        <v>888</v>
      </c>
      <c r="DA58" s="295" t="s">
        <v>888</v>
      </c>
      <c r="DB58" s="295" t="s">
        <v>888</v>
      </c>
      <c r="DC58" s="295" t="s">
        <v>888</v>
      </c>
      <c r="DD58" s="292">
        <v>0</v>
      </c>
      <c r="DE58" s="292">
        <f>SUM(DF58:DY58)</f>
        <v>0</v>
      </c>
      <c r="DF58" s="292">
        <v>0</v>
      </c>
      <c r="DG58" s="292">
        <v>0</v>
      </c>
      <c r="DH58" s="292">
        <v>0</v>
      </c>
      <c r="DI58" s="292">
        <v>0</v>
      </c>
      <c r="DJ58" s="292">
        <v>0</v>
      </c>
      <c r="DK58" s="292">
        <v>0</v>
      </c>
      <c r="DL58" s="292">
        <v>0</v>
      </c>
      <c r="DM58" s="292">
        <v>0</v>
      </c>
      <c r="DN58" s="292">
        <v>0</v>
      </c>
      <c r="DO58" s="292">
        <v>0</v>
      </c>
      <c r="DP58" s="292">
        <v>0</v>
      </c>
      <c r="DQ58" s="292">
        <v>0</v>
      </c>
      <c r="DR58" s="295" t="s">
        <v>888</v>
      </c>
      <c r="DS58" s="295" t="s">
        <v>888</v>
      </c>
      <c r="DT58" s="292">
        <v>0</v>
      </c>
      <c r="DU58" s="295" t="s">
        <v>888</v>
      </c>
      <c r="DV58" s="295" t="s">
        <v>888</v>
      </c>
      <c r="DW58" s="295" t="s">
        <v>888</v>
      </c>
      <c r="DX58" s="295" t="s">
        <v>888</v>
      </c>
      <c r="DY58" s="292">
        <v>0</v>
      </c>
      <c r="DZ58" s="292">
        <f>SUM(EA58:ET58)</f>
        <v>0</v>
      </c>
      <c r="EA58" s="292">
        <v>0</v>
      </c>
      <c r="EB58" s="292">
        <v>0</v>
      </c>
      <c r="EC58" s="292">
        <v>0</v>
      </c>
      <c r="ED58" s="292">
        <v>0</v>
      </c>
      <c r="EE58" s="292">
        <v>0</v>
      </c>
      <c r="EF58" s="292">
        <v>0</v>
      </c>
      <c r="EG58" s="292">
        <v>0</v>
      </c>
      <c r="EH58" s="292">
        <v>0</v>
      </c>
      <c r="EI58" s="292">
        <v>0</v>
      </c>
      <c r="EJ58" s="292">
        <v>0</v>
      </c>
      <c r="EK58" s="295" t="s">
        <v>888</v>
      </c>
      <c r="EL58" s="295" t="s">
        <v>888</v>
      </c>
      <c r="EM58" s="295" t="s">
        <v>888</v>
      </c>
      <c r="EN58" s="292">
        <v>0</v>
      </c>
      <c r="EO58" s="292">
        <v>0</v>
      </c>
      <c r="EP58" s="295" t="s">
        <v>888</v>
      </c>
      <c r="EQ58" s="295" t="s">
        <v>888</v>
      </c>
      <c r="ER58" s="295" t="s">
        <v>888</v>
      </c>
      <c r="ES58" s="292">
        <v>0</v>
      </c>
      <c r="ET58" s="292">
        <v>0</v>
      </c>
      <c r="EU58" s="292">
        <f>SUM(EV58:FO58)</f>
        <v>1707</v>
      </c>
      <c r="EV58" s="292">
        <v>563</v>
      </c>
      <c r="EW58" s="292">
        <v>0</v>
      </c>
      <c r="EX58" s="292">
        <v>0</v>
      </c>
      <c r="EY58" s="292">
        <v>336</v>
      </c>
      <c r="EZ58" s="292">
        <v>223</v>
      </c>
      <c r="FA58" s="292">
        <v>118</v>
      </c>
      <c r="FB58" s="292">
        <v>0</v>
      </c>
      <c r="FC58" s="292">
        <v>386</v>
      </c>
      <c r="FD58" s="292">
        <v>4</v>
      </c>
      <c r="FE58" s="292">
        <v>6</v>
      </c>
      <c r="FF58" s="292">
        <v>0</v>
      </c>
      <c r="FG58" s="292">
        <v>0</v>
      </c>
      <c r="FH58" s="295" t="s">
        <v>888</v>
      </c>
      <c r="FI58" s="295" t="s">
        <v>888</v>
      </c>
      <c r="FJ58" s="295" t="s">
        <v>888</v>
      </c>
      <c r="FK58" s="292">
        <v>0</v>
      </c>
      <c r="FL58" s="292">
        <v>0</v>
      </c>
      <c r="FM58" s="292">
        <v>0</v>
      </c>
      <c r="FN58" s="292">
        <v>0</v>
      </c>
      <c r="FO58" s="292">
        <v>71</v>
      </c>
    </row>
    <row r="59" spans="1:171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SUM(Y59,AT59,BO59,CJ59,DE59,DZ59,EU59)</f>
        <v>1231</v>
      </c>
      <c r="E59" s="292">
        <f>SUM(Z59,AU59,BP59,CK59,DF59,EA59,EV59)</f>
        <v>369</v>
      </c>
      <c r="F59" s="292">
        <f>SUM(AA59,AV59,BQ59,CL59,DG59,EB59,EW59)</f>
        <v>1</v>
      </c>
      <c r="G59" s="292">
        <f>SUM(AB59,AW59,BR59,CM59,DH59,EC59,EX59)</f>
        <v>0</v>
      </c>
      <c r="H59" s="292">
        <f>SUM(AC59,AX59,BS59,CN59,DI59,ED59,EY59)</f>
        <v>181</v>
      </c>
      <c r="I59" s="292">
        <f>SUM(AD59,AY59,BT59,CO59,DJ59,EE59,EZ59)</f>
        <v>79</v>
      </c>
      <c r="J59" s="292">
        <f>SUM(AE59,AZ59,BU59,CP59,DK59,EF59,FA59)</f>
        <v>28</v>
      </c>
      <c r="K59" s="292">
        <f>SUM(AF59,BA59,BV59,CQ59,DL59,EG59,FB59)</f>
        <v>0</v>
      </c>
      <c r="L59" s="292">
        <f>SUM(AG59,BB59,BW59,CR59,DM59,EH59,FC59)</f>
        <v>0</v>
      </c>
      <c r="M59" s="292">
        <f>SUM(AH59,BC59,BX59,CS59,DN59,EI59,FD59)</f>
        <v>0</v>
      </c>
      <c r="N59" s="292">
        <f>SUM(AI59,BD59,BY59,CT59,DO59,EJ59,FE59)</f>
        <v>72</v>
      </c>
      <c r="O59" s="292">
        <f>SUM(AJ59,BE59,BZ59,CU59,DP59,EK59,FF59)</f>
        <v>0</v>
      </c>
      <c r="P59" s="292">
        <f>SUM(AK59,BF59,CA59,CV59,DQ59,EL59,FG59)</f>
        <v>0</v>
      </c>
      <c r="Q59" s="292">
        <f>SUM(AL59,BG59,CB59,CW59,DR59,EM59,FH59)</f>
        <v>476</v>
      </c>
      <c r="R59" s="292">
        <f>SUM(AM59,BH59,CC59,CX59,DS59,EN59,FI59)</f>
        <v>0</v>
      </c>
      <c r="S59" s="292">
        <f>SUM(AN59,BI59,CD59,CY59,DT59,EO59,FJ59)</f>
        <v>0</v>
      </c>
      <c r="T59" s="292">
        <f>SUM(AO59,BJ59,CE59,CZ59,DU59,EP59,FK59)</f>
        <v>0</v>
      </c>
      <c r="U59" s="292">
        <f>SUM(AP59,BK59,CF59,DA59,DV59,EQ59,FL59)</f>
        <v>0</v>
      </c>
      <c r="V59" s="292">
        <f>SUM(AQ59,BL59,CG59,DB59,DW59,ER59,FM59)</f>
        <v>0</v>
      </c>
      <c r="W59" s="292">
        <f>SUM(AR59,BM59,CH59,DC59,DX59,ES59,FN59)</f>
        <v>0</v>
      </c>
      <c r="X59" s="292">
        <f>SUM(AS59,BN59,CI59,DD59,DY59,ET59,FO59)</f>
        <v>25</v>
      </c>
      <c r="Y59" s="292">
        <f>SUM(Z59:AS59)</f>
        <v>568</v>
      </c>
      <c r="Z59" s="292">
        <v>0</v>
      </c>
      <c r="AA59" s="292">
        <v>0</v>
      </c>
      <c r="AB59" s="292">
        <v>0</v>
      </c>
      <c r="AC59" s="292">
        <v>92</v>
      </c>
      <c r="AD59" s="292">
        <v>0</v>
      </c>
      <c r="AE59" s="292">
        <v>0</v>
      </c>
      <c r="AF59" s="292">
        <v>0</v>
      </c>
      <c r="AG59" s="292">
        <v>0</v>
      </c>
      <c r="AH59" s="292">
        <v>0</v>
      </c>
      <c r="AI59" s="292">
        <v>0</v>
      </c>
      <c r="AJ59" s="295" t="s">
        <v>888</v>
      </c>
      <c r="AK59" s="295" t="s">
        <v>888</v>
      </c>
      <c r="AL59" s="292">
        <v>476</v>
      </c>
      <c r="AM59" s="295" t="s">
        <v>888</v>
      </c>
      <c r="AN59" s="295" t="s">
        <v>888</v>
      </c>
      <c r="AO59" s="292">
        <v>0</v>
      </c>
      <c r="AP59" s="295" t="s">
        <v>888</v>
      </c>
      <c r="AQ59" s="292">
        <v>0</v>
      </c>
      <c r="AR59" s="295" t="s">
        <v>888</v>
      </c>
      <c r="AS59" s="292">
        <v>0</v>
      </c>
      <c r="AT59" s="292">
        <f>SUM(AU59:BN59)</f>
        <v>46</v>
      </c>
      <c r="AU59" s="292">
        <v>0</v>
      </c>
      <c r="AV59" s="292">
        <v>0</v>
      </c>
      <c r="AW59" s="292">
        <v>0</v>
      </c>
      <c r="AX59" s="292">
        <v>44</v>
      </c>
      <c r="AY59" s="292">
        <v>0</v>
      </c>
      <c r="AZ59" s="292">
        <v>0</v>
      </c>
      <c r="BA59" s="292">
        <v>0</v>
      </c>
      <c r="BB59" s="292">
        <v>0</v>
      </c>
      <c r="BC59" s="292">
        <v>0</v>
      </c>
      <c r="BD59" s="292">
        <v>0</v>
      </c>
      <c r="BE59" s="295" t="s">
        <v>888</v>
      </c>
      <c r="BF59" s="295" t="s">
        <v>888</v>
      </c>
      <c r="BG59" s="295" t="s">
        <v>888</v>
      </c>
      <c r="BH59" s="295" t="s">
        <v>888</v>
      </c>
      <c r="BI59" s="295" t="s">
        <v>888</v>
      </c>
      <c r="BJ59" s="295" t="s">
        <v>888</v>
      </c>
      <c r="BK59" s="295" t="s">
        <v>888</v>
      </c>
      <c r="BL59" s="295" t="s">
        <v>888</v>
      </c>
      <c r="BM59" s="295" t="s">
        <v>888</v>
      </c>
      <c r="BN59" s="292">
        <v>2</v>
      </c>
      <c r="BO59" s="292">
        <f>SUM(BP59:CI59)</f>
        <v>0</v>
      </c>
      <c r="BP59" s="292">
        <v>0</v>
      </c>
      <c r="BQ59" s="292">
        <v>0</v>
      </c>
      <c r="BR59" s="292">
        <v>0</v>
      </c>
      <c r="BS59" s="292">
        <v>0</v>
      </c>
      <c r="BT59" s="292">
        <v>0</v>
      </c>
      <c r="BU59" s="292">
        <v>0</v>
      </c>
      <c r="BV59" s="292">
        <v>0</v>
      </c>
      <c r="BW59" s="292">
        <v>0</v>
      </c>
      <c r="BX59" s="292">
        <v>0</v>
      </c>
      <c r="BY59" s="292">
        <v>0</v>
      </c>
      <c r="BZ59" s="292">
        <v>0</v>
      </c>
      <c r="CA59" s="292">
        <v>0</v>
      </c>
      <c r="CB59" s="295" t="s">
        <v>888</v>
      </c>
      <c r="CC59" s="295" t="s">
        <v>888</v>
      </c>
      <c r="CD59" s="295" t="s">
        <v>888</v>
      </c>
      <c r="CE59" s="295" t="s">
        <v>888</v>
      </c>
      <c r="CF59" s="295" t="s">
        <v>888</v>
      </c>
      <c r="CG59" s="295" t="s">
        <v>888</v>
      </c>
      <c r="CH59" s="295" t="s">
        <v>888</v>
      </c>
      <c r="CI59" s="292">
        <v>0</v>
      </c>
      <c r="CJ59" s="292">
        <f>SUM(CK59:DD59)</f>
        <v>0</v>
      </c>
      <c r="CK59" s="292">
        <v>0</v>
      </c>
      <c r="CL59" s="292">
        <v>0</v>
      </c>
      <c r="CM59" s="292">
        <v>0</v>
      </c>
      <c r="CN59" s="292">
        <v>0</v>
      </c>
      <c r="CO59" s="292">
        <v>0</v>
      </c>
      <c r="CP59" s="292">
        <v>0</v>
      </c>
      <c r="CQ59" s="292">
        <v>0</v>
      </c>
      <c r="CR59" s="292">
        <v>0</v>
      </c>
      <c r="CS59" s="292">
        <v>0</v>
      </c>
      <c r="CT59" s="292">
        <v>0</v>
      </c>
      <c r="CU59" s="292">
        <v>0</v>
      </c>
      <c r="CV59" s="292">
        <v>0</v>
      </c>
      <c r="CW59" s="295" t="s">
        <v>888</v>
      </c>
      <c r="CX59" s="295" t="s">
        <v>888</v>
      </c>
      <c r="CY59" s="295" t="s">
        <v>888</v>
      </c>
      <c r="CZ59" s="295" t="s">
        <v>888</v>
      </c>
      <c r="DA59" s="295" t="s">
        <v>888</v>
      </c>
      <c r="DB59" s="295" t="s">
        <v>888</v>
      </c>
      <c r="DC59" s="295" t="s">
        <v>888</v>
      </c>
      <c r="DD59" s="292">
        <v>0</v>
      </c>
      <c r="DE59" s="292">
        <f>SUM(DF59:DY59)</f>
        <v>0</v>
      </c>
      <c r="DF59" s="292">
        <v>0</v>
      </c>
      <c r="DG59" s="292">
        <v>0</v>
      </c>
      <c r="DH59" s="292">
        <v>0</v>
      </c>
      <c r="DI59" s="292">
        <v>0</v>
      </c>
      <c r="DJ59" s="292">
        <v>0</v>
      </c>
      <c r="DK59" s="292">
        <v>0</v>
      </c>
      <c r="DL59" s="292">
        <v>0</v>
      </c>
      <c r="DM59" s="292">
        <v>0</v>
      </c>
      <c r="DN59" s="292">
        <v>0</v>
      </c>
      <c r="DO59" s="292">
        <v>0</v>
      </c>
      <c r="DP59" s="292">
        <v>0</v>
      </c>
      <c r="DQ59" s="292">
        <v>0</v>
      </c>
      <c r="DR59" s="295" t="s">
        <v>888</v>
      </c>
      <c r="DS59" s="295" t="s">
        <v>888</v>
      </c>
      <c r="DT59" s="292">
        <v>0</v>
      </c>
      <c r="DU59" s="295" t="s">
        <v>888</v>
      </c>
      <c r="DV59" s="295" t="s">
        <v>888</v>
      </c>
      <c r="DW59" s="295" t="s">
        <v>888</v>
      </c>
      <c r="DX59" s="295" t="s">
        <v>888</v>
      </c>
      <c r="DY59" s="292">
        <v>0</v>
      </c>
      <c r="DZ59" s="292">
        <f>SUM(EA59:ET59)</f>
        <v>0</v>
      </c>
      <c r="EA59" s="292">
        <v>0</v>
      </c>
      <c r="EB59" s="292">
        <v>0</v>
      </c>
      <c r="EC59" s="292">
        <v>0</v>
      </c>
      <c r="ED59" s="292">
        <v>0</v>
      </c>
      <c r="EE59" s="292">
        <v>0</v>
      </c>
      <c r="EF59" s="292">
        <v>0</v>
      </c>
      <c r="EG59" s="292">
        <v>0</v>
      </c>
      <c r="EH59" s="292">
        <v>0</v>
      </c>
      <c r="EI59" s="292">
        <v>0</v>
      </c>
      <c r="EJ59" s="292">
        <v>0</v>
      </c>
      <c r="EK59" s="295" t="s">
        <v>888</v>
      </c>
      <c r="EL59" s="295" t="s">
        <v>888</v>
      </c>
      <c r="EM59" s="295" t="s">
        <v>888</v>
      </c>
      <c r="EN59" s="292">
        <v>0</v>
      </c>
      <c r="EO59" s="292">
        <v>0</v>
      </c>
      <c r="EP59" s="295" t="s">
        <v>888</v>
      </c>
      <c r="EQ59" s="295" t="s">
        <v>888</v>
      </c>
      <c r="ER59" s="295" t="s">
        <v>888</v>
      </c>
      <c r="ES59" s="292">
        <v>0</v>
      </c>
      <c r="ET59" s="292">
        <v>0</v>
      </c>
      <c r="EU59" s="292">
        <f>SUM(EV59:FO59)</f>
        <v>617</v>
      </c>
      <c r="EV59" s="292">
        <v>369</v>
      </c>
      <c r="EW59" s="292">
        <v>1</v>
      </c>
      <c r="EX59" s="292">
        <v>0</v>
      </c>
      <c r="EY59" s="292">
        <v>45</v>
      </c>
      <c r="EZ59" s="292">
        <v>79</v>
      </c>
      <c r="FA59" s="292">
        <v>28</v>
      </c>
      <c r="FB59" s="292">
        <v>0</v>
      </c>
      <c r="FC59" s="292">
        <v>0</v>
      </c>
      <c r="FD59" s="292">
        <v>0</v>
      </c>
      <c r="FE59" s="292">
        <v>72</v>
      </c>
      <c r="FF59" s="292">
        <v>0</v>
      </c>
      <c r="FG59" s="292">
        <v>0</v>
      </c>
      <c r="FH59" s="295" t="s">
        <v>888</v>
      </c>
      <c r="FI59" s="295" t="s">
        <v>888</v>
      </c>
      <c r="FJ59" s="295" t="s">
        <v>888</v>
      </c>
      <c r="FK59" s="292">
        <v>0</v>
      </c>
      <c r="FL59" s="292">
        <v>0</v>
      </c>
      <c r="FM59" s="292">
        <v>0</v>
      </c>
      <c r="FN59" s="292">
        <v>0</v>
      </c>
      <c r="FO59" s="292">
        <v>23</v>
      </c>
    </row>
    <row r="60" spans="1:171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SUM(Y60,AT60,BO60,CJ60,DE60,DZ60,EU60)</f>
        <v>242</v>
      </c>
      <c r="E60" s="292">
        <f>SUM(Z60,AU60,BP60,CK60,DF60,EA60,EV60)</f>
        <v>96</v>
      </c>
      <c r="F60" s="292">
        <f>SUM(AA60,AV60,BQ60,CL60,DG60,EB60,EW60)</f>
        <v>0</v>
      </c>
      <c r="G60" s="292">
        <f>SUM(AB60,AW60,BR60,CM60,DH60,EC60,EX60)</f>
        <v>0</v>
      </c>
      <c r="H60" s="292">
        <f>SUM(AC60,AX60,BS60,CN60,DI60,ED60,EY60)</f>
        <v>21</v>
      </c>
      <c r="I60" s="292">
        <f>SUM(AD60,AY60,BT60,CO60,DJ60,EE60,EZ60)</f>
        <v>20</v>
      </c>
      <c r="J60" s="292">
        <f>SUM(AE60,AZ60,BU60,CP60,DK60,EF60,FA60)</f>
        <v>7</v>
      </c>
      <c r="K60" s="292">
        <f>SUM(AF60,BA60,BV60,CQ60,DL60,EG60,FB60)</f>
        <v>0</v>
      </c>
      <c r="L60" s="292">
        <f>SUM(AG60,BB60,BW60,CR60,DM60,EH60,FC60)</f>
        <v>0</v>
      </c>
      <c r="M60" s="292">
        <f>SUM(AH60,BC60,BX60,CS60,DN60,EI60,FD60)</f>
        <v>19</v>
      </c>
      <c r="N60" s="292">
        <f>SUM(AI60,BD60,BY60,CT60,DO60,EJ60,FE60)</f>
        <v>0</v>
      </c>
      <c r="O60" s="292">
        <f>SUM(AJ60,BE60,BZ60,CU60,DP60,EK60,FF60)</f>
        <v>0</v>
      </c>
      <c r="P60" s="292">
        <f>SUM(AK60,BF60,CA60,CV60,DQ60,EL60,FG60)</f>
        <v>0</v>
      </c>
      <c r="Q60" s="292">
        <f>SUM(AL60,BG60,CB60,CW60,DR60,EM60,FH60)</f>
        <v>73</v>
      </c>
      <c r="R60" s="292">
        <f>SUM(AM60,BH60,CC60,CX60,DS60,EN60,FI60)</f>
        <v>0</v>
      </c>
      <c r="S60" s="292">
        <f>SUM(AN60,BI60,CD60,CY60,DT60,EO60,FJ60)</f>
        <v>0</v>
      </c>
      <c r="T60" s="292">
        <f>SUM(AO60,BJ60,CE60,CZ60,DU60,EP60,FK60)</f>
        <v>0</v>
      </c>
      <c r="U60" s="292">
        <f>SUM(AP60,BK60,CF60,DA60,DV60,EQ60,FL60)</f>
        <v>0</v>
      </c>
      <c r="V60" s="292">
        <f>SUM(AQ60,BL60,CG60,DB60,DW60,ER60,FM60)</f>
        <v>0</v>
      </c>
      <c r="W60" s="292">
        <f>SUM(AR60,BM60,CH60,DC60,DX60,ES60,FN60)</f>
        <v>0</v>
      </c>
      <c r="X60" s="292">
        <f>SUM(AS60,BN60,CI60,DD60,DY60,ET60,FO60)</f>
        <v>6</v>
      </c>
      <c r="Y60" s="292">
        <f>SUM(Z60:AS60)</f>
        <v>83</v>
      </c>
      <c r="Z60" s="292">
        <v>0</v>
      </c>
      <c r="AA60" s="292">
        <v>0</v>
      </c>
      <c r="AB60" s="292">
        <v>0</v>
      </c>
      <c r="AC60" s="292">
        <v>10</v>
      </c>
      <c r="AD60" s="292">
        <v>0</v>
      </c>
      <c r="AE60" s="292">
        <v>0</v>
      </c>
      <c r="AF60" s="292">
        <v>0</v>
      </c>
      <c r="AG60" s="292">
        <v>0</v>
      </c>
      <c r="AH60" s="292">
        <v>0</v>
      </c>
      <c r="AI60" s="292">
        <v>0</v>
      </c>
      <c r="AJ60" s="295" t="s">
        <v>888</v>
      </c>
      <c r="AK60" s="295" t="s">
        <v>888</v>
      </c>
      <c r="AL60" s="292">
        <v>73</v>
      </c>
      <c r="AM60" s="295" t="s">
        <v>888</v>
      </c>
      <c r="AN60" s="295" t="s">
        <v>888</v>
      </c>
      <c r="AO60" s="292">
        <v>0</v>
      </c>
      <c r="AP60" s="295" t="s">
        <v>888</v>
      </c>
      <c r="AQ60" s="292">
        <v>0</v>
      </c>
      <c r="AR60" s="295" t="s">
        <v>888</v>
      </c>
      <c r="AS60" s="292">
        <v>0</v>
      </c>
      <c r="AT60" s="292">
        <f>SUM(AU60:BN60)</f>
        <v>0</v>
      </c>
      <c r="AU60" s="292">
        <v>0</v>
      </c>
      <c r="AV60" s="292">
        <v>0</v>
      </c>
      <c r="AW60" s="292">
        <v>0</v>
      </c>
      <c r="AX60" s="292">
        <v>0</v>
      </c>
      <c r="AY60" s="292">
        <v>0</v>
      </c>
      <c r="AZ60" s="292">
        <v>0</v>
      </c>
      <c r="BA60" s="292">
        <v>0</v>
      </c>
      <c r="BB60" s="292">
        <v>0</v>
      </c>
      <c r="BC60" s="292">
        <v>0</v>
      </c>
      <c r="BD60" s="292">
        <v>0</v>
      </c>
      <c r="BE60" s="295" t="s">
        <v>888</v>
      </c>
      <c r="BF60" s="295" t="s">
        <v>888</v>
      </c>
      <c r="BG60" s="295" t="s">
        <v>888</v>
      </c>
      <c r="BH60" s="295" t="s">
        <v>888</v>
      </c>
      <c r="BI60" s="295" t="s">
        <v>888</v>
      </c>
      <c r="BJ60" s="295" t="s">
        <v>888</v>
      </c>
      <c r="BK60" s="295" t="s">
        <v>888</v>
      </c>
      <c r="BL60" s="295" t="s">
        <v>888</v>
      </c>
      <c r="BM60" s="295" t="s">
        <v>888</v>
      </c>
      <c r="BN60" s="292">
        <v>0</v>
      </c>
      <c r="BO60" s="292">
        <f>SUM(BP60:CI60)</f>
        <v>0</v>
      </c>
      <c r="BP60" s="292">
        <v>0</v>
      </c>
      <c r="BQ60" s="292">
        <v>0</v>
      </c>
      <c r="BR60" s="292">
        <v>0</v>
      </c>
      <c r="BS60" s="292">
        <v>0</v>
      </c>
      <c r="BT60" s="292">
        <v>0</v>
      </c>
      <c r="BU60" s="292">
        <v>0</v>
      </c>
      <c r="BV60" s="292">
        <v>0</v>
      </c>
      <c r="BW60" s="292">
        <v>0</v>
      </c>
      <c r="BX60" s="292">
        <v>0</v>
      </c>
      <c r="BY60" s="292">
        <v>0</v>
      </c>
      <c r="BZ60" s="292">
        <v>0</v>
      </c>
      <c r="CA60" s="292">
        <v>0</v>
      </c>
      <c r="CB60" s="295" t="s">
        <v>888</v>
      </c>
      <c r="CC60" s="295" t="s">
        <v>888</v>
      </c>
      <c r="CD60" s="295" t="s">
        <v>888</v>
      </c>
      <c r="CE60" s="295" t="s">
        <v>888</v>
      </c>
      <c r="CF60" s="295" t="s">
        <v>888</v>
      </c>
      <c r="CG60" s="295" t="s">
        <v>888</v>
      </c>
      <c r="CH60" s="295" t="s">
        <v>888</v>
      </c>
      <c r="CI60" s="292">
        <v>0</v>
      </c>
      <c r="CJ60" s="292">
        <f>SUM(CK60:DD60)</f>
        <v>0</v>
      </c>
      <c r="CK60" s="292">
        <v>0</v>
      </c>
      <c r="CL60" s="292">
        <v>0</v>
      </c>
      <c r="CM60" s="292">
        <v>0</v>
      </c>
      <c r="CN60" s="292">
        <v>0</v>
      </c>
      <c r="CO60" s="292">
        <v>0</v>
      </c>
      <c r="CP60" s="292">
        <v>0</v>
      </c>
      <c r="CQ60" s="292">
        <v>0</v>
      </c>
      <c r="CR60" s="292">
        <v>0</v>
      </c>
      <c r="CS60" s="292">
        <v>0</v>
      </c>
      <c r="CT60" s="292">
        <v>0</v>
      </c>
      <c r="CU60" s="292">
        <v>0</v>
      </c>
      <c r="CV60" s="292">
        <v>0</v>
      </c>
      <c r="CW60" s="295" t="s">
        <v>888</v>
      </c>
      <c r="CX60" s="295" t="s">
        <v>888</v>
      </c>
      <c r="CY60" s="295" t="s">
        <v>888</v>
      </c>
      <c r="CZ60" s="295" t="s">
        <v>888</v>
      </c>
      <c r="DA60" s="295" t="s">
        <v>888</v>
      </c>
      <c r="DB60" s="295" t="s">
        <v>888</v>
      </c>
      <c r="DC60" s="295" t="s">
        <v>888</v>
      </c>
      <c r="DD60" s="292">
        <v>0</v>
      </c>
      <c r="DE60" s="292">
        <f>SUM(DF60:DY60)</f>
        <v>0</v>
      </c>
      <c r="DF60" s="292">
        <v>0</v>
      </c>
      <c r="DG60" s="292">
        <v>0</v>
      </c>
      <c r="DH60" s="292">
        <v>0</v>
      </c>
      <c r="DI60" s="292">
        <v>0</v>
      </c>
      <c r="DJ60" s="292">
        <v>0</v>
      </c>
      <c r="DK60" s="292">
        <v>0</v>
      </c>
      <c r="DL60" s="292">
        <v>0</v>
      </c>
      <c r="DM60" s="292">
        <v>0</v>
      </c>
      <c r="DN60" s="292">
        <v>0</v>
      </c>
      <c r="DO60" s="292">
        <v>0</v>
      </c>
      <c r="DP60" s="292">
        <v>0</v>
      </c>
      <c r="DQ60" s="292">
        <v>0</v>
      </c>
      <c r="DR60" s="295" t="s">
        <v>888</v>
      </c>
      <c r="DS60" s="295" t="s">
        <v>888</v>
      </c>
      <c r="DT60" s="292">
        <v>0</v>
      </c>
      <c r="DU60" s="295" t="s">
        <v>888</v>
      </c>
      <c r="DV60" s="295" t="s">
        <v>888</v>
      </c>
      <c r="DW60" s="295" t="s">
        <v>888</v>
      </c>
      <c r="DX60" s="295" t="s">
        <v>888</v>
      </c>
      <c r="DY60" s="292">
        <v>0</v>
      </c>
      <c r="DZ60" s="292">
        <f>SUM(EA60:ET60)</f>
        <v>0</v>
      </c>
      <c r="EA60" s="292">
        <v>0</v>
      </c>
      <c r="EB60" s="292">
        <v>0</v>
      </c>
      <c r="EC60" s="292">
        <v>0</v>
      </c>
      <c r="ED60" s="292">
        <v>0</v>
      </c>
      <c r="EE60" s="292">
        <v>0</v>
      </c>
      <c r="EF60" s="292">
        <v>0</v>
      </c>
      <c r="EG60" s="292">
        <v>0</v>
      </c>
      <c r="EH60" s="292">
        <v>0</v>
      </c>
      <c r="EI60" s="292">
        <v>0</v>
      </c>
      <c r="EJ60" s="292">
        <v>0</v>
      </c>
      <c r="EK60" s="295" t="s">
        <v>888</v>
      </c>
      <c r="EL60" s="295" t="s">
        <v>888</v>
      </c>
      <c r="EM60" s="295" t="s">
        <v>888</v>
      </c>
      <c r="EN60" s="292">
        <v>0</v>
      </c>
      <c r="EO60" s="292">
        <v>0</v>
      </c>
      <c r="EP60" s="295" t="s">
        <v>888</v>
      </c>
      <c r="EQ60" s="295" t="s">
        <v>888</v>
      </c>
      <c r="ER60" s="295" t="s">
        <v>888</v>
      </c>
      <c r="ES60" s="292">
        <v>0</v>
      </c>
      <c r="ET60" s="292">
        <v>0</v>
      </c>
      <c r="EU60" s="292">
        <f>SUM(EV60:FO60)</f>
        <v>159</v>
      </c>
      <c r="EV60" s="292">
        <v>96</v>
      </c>
      <c r="EW60" s="292">
        <v>0</v>
      </c>
      <c r="EX60" s="292">
        <v>0</v>
      </c>
      <c r="EY60" s="292">
        <v>11</v>
      </c>
      <c r="EZ60" s="292">
        <v>20</v>
      </c>
      <c r="FA60" s="292">
        <v>7</v>
      </c>
      <c r="FB60" s="292">
        <v>0</v>
      </c>
      <c r="FC60" s="292">
        <v>0</v>
      </c>
      <c r="FD60" s="292">
        <v>19</v>
      </c>
      <c r="FE60" s="292">
        <v>0</v>
      </c>
      <c r="FF60" s="292">
        <v>0</v>
      </c>
      <c r="FG60" s="292">
        <v>0</v>
      </c>
      <c r="FH60" s="295" t="s">
        <v>888</v>
      </c>
      <c r="FI60" s="295" t="s">
        <v>888</v>
      </c>
      <c r="FJ60" s="295" t="s">
        <v>888</v>
      </c>
      <c r="FK60" s="292">
        <v>0</v>
      </c>
      <c r="FL60" s="292">
        <v>0</v>
      </c>
      <c r="FM60" s="292">
        <v>0</v>
      </c>
      <c r="FN60" s="292">
        <v>0</v>
      </c>
      <c r="FO60" s="292">
        <v>6</v>
      </c>
    </row>
    <row r="61" spans="1:171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SUM(Y61,AT61,BO61,CJ61,DE61,DZ61,EU61)</f>
        <v>582</v>
      </c>
      <c r="E61" s="292">
        <f>SUM(Z61,AU61,BP61,CK61,DF61,EA61,EV61)</f>
        <v>228</v>
      </c>
      <c r="F61" s="292">
        <f>SUM(AA61,AV61,BQ61,CL61,DG61,EB61,EW61)</f>
        <v>1</v>
      </c>
      <c r="G61" s="292">
        <f>SUM(AB61,AW61,BR61,CM61,DH61,EC61,EX61)</f>
        <v>0</v>
      </c>
      <c r="H61" s="292">
        <f>SUM(AC61,AX61,BS61,CN61,DI61,ED61,EY61)</f>
        <v>66</v>
      </c>
      <c r="I61" s="292">
        <f>SUM(AD61,AY61,BT61,CO61,DJ61,EE61,EZ61)</f>
        <v>48</v>
      </c>
      <c r="J61" s="292">
        <f>SUM(AE61,AZ61,BU61,CP61,DK61,EF61,FA61)</f>
        <v>17</v>
      </c>
      <c r="K61" s="292">
        <f>SUM(AF61,BA61,BV61,CQ61,DL61,EG61,FB61)</f>
        <v>0</v>
      </c>
      <c r="L61" s="292">
        <f>SUM(AG61,BB61,BW61,CR61,DM61,EH61,FC61)</f>
        <v>0</v>
      </c>
      <c r="M61" s="292">
        <f>SUM(AH61,BC61,BX61,CS61,DN61,EI61,FD61)</f>
        <v>0</v>
      </c>
      <c r="N61" s="292">
        <f>SUM(AI61,BD61,BY61,CT61,DO61,EJ61,FE61)</f>
        <v>45</v>
      </c>
      <c r="O61" s="292">
        <f>SUM(AJ61,BE61,BZ61,CU61,DP61,EK61,FF61)</f>
        <v>0</v>
      </c>
      <c r="P61" s="292">
        <f>SUM(AK61,BF61,CA61,CV61,DQ61,EL61,FG61)</f>
        <v>0</v>
      </c>
      <c r="Q61" s="292">
        <f>SUM(AL61,BG61,CB61,CW61,DR61,EM61,FH61)</f>
        <v>177</v>
      </c>
      <c r="R61" s="292">
        <f>SUM(AM61,BH61,CC61,CX61,DS61,EN61,FI61)</f>
        <v>0</v>
      </c>
      <c r="S61" s="292">
        <f>SUM(AN61,BI61,CD61,CY61,DT61,EO61,FJ61)</f>
        <v>0</v>
      </c>
      <c r="T61" s="292">
        <f>SUM(AO61,BJ61,CE61,CZ61,DU61,EP61,FK61)</f>
        <v>0</v>
      </c>
      <c r="U61" s="292">
        <f>SUM(AP61,BK61,CF61,DA61,DV61,EQ61,FL61)</f>
        <v>0</v>
      </c>
      <c r="V61" s="292">
        <f>SUM(AQ61,BL61,CG61,DB61,DW61,ER61,FM61)</f>
        <v>0</v>
      </c>
      <c r="W61" s="292">
        <f>SUM(AR61,BM61,CH61,DC61,DX61,ES61,FN61)</f>
        <v>0</v>
      </c>
      <c r="X61" s="292">
        <f>SUM(AS61,BN61,CI61,DD61,DY61,ET61,FO61)</f>
        <v>0</v>
      </c>
      <c r="Y61" s="292">
        <f>SUM(Z61:AS61)</f>
        <v>177</v>
      </c>
      <c r="Z61" s="292">
        <v>0</v>
      </c>
      <c r="AA61" s="292">
        <v>0</v>
      </c>
      <c r="AB61" s="292">
        <v>0</v>
      </c>
      <c r="AC61" s="292">
        <v>0</v>
      </c>
      <c r="AD61" s="292">
        <v>0</v>
      </c>
      <c r="AE61" s="292">
        <v>0</v>
      </c>
      <c r="AF61" s="292">
        <v>0</v>
      </c>
      <c r="AG61" s="292">
        <v>0</v>
      </c>
      <c r="AH61" s="292">
        <v>0</v>
      </c>
      <c r="AI61" s="292">
        <v>0</v>
      </c>
      <c r="AJ61" s="295" t="s">
        <v>888</v>
      </c>
      <c r="AK61" s="295" t="s">
        <v>888</v>
      </c>
      <c r="AL61" s="292">
        <v>177</v>
      </c>
      <c r="AM61" s="295" t="s">
        <v>888</v>
      </c>
      <c r="AN61" s="295" t="s">
        <v>888</v>
      </c>
      <c r="AO61" s="292">
        <v>0</v>
      </c>
      <c r="AP61" s="295" t="s">
        <v>888</v>
      </c>
      <c r="AQ61" s="292">
        <v>0</v>
      </c>
      <c r="AR61" s="295" t="s">
        <v>888</v>
      </c>
      <c r="AS61" s="292">
        <v>0</v>
      </c>
      <c r="AT61" s="292">
        <f>SUM(AU61:BN61)</f>
        <v>0</v>
      </c>
      <c r="AU61" s="292">
        <v>0</v>
      </c>
      <c r="AV61" s="292">
        <v>0</v>
      </c>
      <c r="AW61" s="292">
        <v>0</v>
      </c>
      <c r="AX61" s="292">
        <v>0</v>
      </c>
      <c r="AY61" s="292">
        <v>0</v>
      </c>
      <c r="AZ61" s="292">
        <v>0</v>
      </c>
      <c r="BA61" s="292">
        <v>0</v>
      </c>
      <c r="BB61" s="292">
        <v>0</v>
      </c>
      <c r="BC61" s="292">
        <v>0</v>
      </c>
      <c r="BD61" s="292">
        <v>0</v>
      </c>
      <c r="BE61" s="295" t="s">
        <v>888</v>
      </c>
      <c r="BF61" s="295" t="s">
        <v>888</v>
      </c>
      <c r="BG61" s="295" t="s">
        <v>888</v>
      </c>
      <c r="BH61" s="295" t="s">
        <v>888</v>
      </c>
      <c r="BI61" s="295" t="s">
        <v>888</v>
      </c>
      <c r="BJ61" s="295" t="s">
        <v>888</v>
      </c>
      <c r="BK61" s="295" t="s">
        <v>888</v>
      </c>
      <c r="BL61" s="295" t="s">
        <v>888</v>
      </c>
      <c r="BM61" s="295" t="s">
        <v>888</v>
      </c>
      <c r="BN61" s="292">
        <v>0</v>
      </c>
      <c r="BO61" s="292">
        <f>SUM(BP61:CI61)</f>
        <v>0</v>
      </c>
      <c r="BP61" s="292">
        <v>0</v>
      </c>
      <c r="BQ61" s="292">
        <v>0</v>
      </c>
      <c r="BR61" s="292">
        <v>0</v>
      </c>
      <c r="BS61" s="292">
        <v>0</v>
      </c>
      <c r="BT61" s="292">
        <v>0</v>
      </c>
      <c r="BU61" s="292">
        <v>0</v>
      </c>
      <c r="BV61" s="292">
        <v>0</v>
      </c>
      <c r="BW61" s="292">
        <v>0</v>
      </c>
      <c r="BX61" s="292">
        <v>0</v>
      </c>
      <c r="BY61" s="292">
        <v>0</v>
      </c>
      <c r="BZ61" s="292">
        <v>0</v>
      </c>
      <c r="CA61" s="292">
        <v>0</v>
      </c>
      <c r="CB61" s="295" t="s">
        <v>888</v>
      </c>
      <c r="CC61" s="295" t="s">
        <v>888</v>
      </c>
      <c r="CD61" s="295" t="s">
        <v>888</v>
      </c>
      <c r="CE61" s="295" t="s">
        <v>888</v>
      </c>
      <c r="CF61" s="295" t="s">
        <v>888</v>
      </c>
      <c r="CG61" s="295" t="s">
        <v>888</v>
      </c>
      <c r="CH61" s="295" t="s">
        <v>888</v>
      </c>
      <c r="CI61" s="292">
        <v>0</v>
      </c>
      <c r="CJ61" s="292">
        <f>SUM(CK61:DD61)</f>
        <v>0</v>
      </c>
      <c r="CK61" s="292">
        <v>0</v>
      </c>
      <c r="CL61" s="292">
        <v>0</v>
      </c>
      <c r="CM61" s="292">
        <v>0</v>
      </c>
      <c r="CN61" s="292">
        <v>0</v>
      </c>
      <c r="CO61" s="292">
        <v>0</v>
      </c>
      <c r="CP61" s="292">
        <v>0</v>
      </c>
      <c r="CQ61" s="292">
        <v>0</v>
      </c>
      <c r="CR61" s="292">
        <v>0</v>
      </c>
      <c r="CS61" s="292">
        <v>0</v>
      </c>
      <c r="CT61" s="292">
        <v>0</v>
      </c>
      <c r="CU61" s="292">
        <v>0</v>
      </c>
      <c r="CV61" s="292">
        <v>0</v>
      </c>
      <c r="CW61" s="295" t="s">
        <v>888</v>
      </c>
      <c r="CX61" s="295" t="s">
        <v>888</v>
      </c>
      <c r="CY61" s="295" t="s">
        <v>888</v>
      </c>
      <c r="CZ61" s="295" t="s">
        <v>888</v>
      </c>
      <c r="DA61" s="295" t="s">
        <v>888</v>
      </c>
      <c r="DB61" s="295" t="s">
        <v>888</v>
      </c>
      <c r="DC61" s="295" t="s">
        <v>888</v>
      </c>
      <c r="DD61" s="292">
        <v>0</v>
      </c>
      <c r="DE61" s="292">
        <f>SUM(DF61:DY61)</f>
        <v>0</v>
      </c>
      <c r="DF61" s="292">
        <v>0</v>
      </c>
      <c r="DG61" s="292">
        <v>0</v>
      </c>
      <c r="DH61" s="292">
        <v>0</v>
      </c>
      <c r="DI61" s="292">
        <v>0</v>
      </c>
      <c r="DJ61" s="292">
        <v>0</v>
      </c>
      <c r="DK61" s="292">
        <v>0</v>
      </c>
      <c r="DL61" s="292">
        <v>0</v>
      </c>
      <c r="DM61" s="292">
        <v>0</v>
      </c>
      <c r="DN61" s="292">
        <v>0</v>
      </c>
      <c r="DO61" s="292">
        <v>0</v>
      </c>
      <c r="DP61" s="292">
        <v>0</v>
      </c>
      <c r="DQ61" s="292">
        <v>0</v>
      </c>
      <c r="DR61" s="295" t="s">
        <v>888</v>
      </c>
      <c r="DS61" s="295" t="s">
        <v>888</v>
      </c>
      <c r="DT61" s="292">
        <v>0</v>
      </c>
      <c r="DU61" s="295" t="s">
        <v>888</v>
      </c>
      <c r="DV61" s="295" t="s">
        <v>888</v>
      </c>
      <c r="DW61" s="295" t="s">
        <v>888</v>
      </c>
      <c r="DX61" s="295" t="s">
        <v>888</v>
      </c>
      <c r="DY61" s="292">
        <v>0</v>
      </c>
      <c r="DZ61" s="292">
        <f>SUM(EA61:ET61)</f>
        <v>0</v>
      </c>
      <c r="EA61" s="292">
        <v>0</v>
      </c>
      <c r="EB61" s="292">
        <v>0</v>
      </c>
      <c r="EC61" s="292">
        <v>0</v>
      </c>
      <c r="ED61" s="292">
        <v>0</v>
      </c>
      <c r="EE61" s="292">
        <v>0</v>
      </c>
      <c r="EF61" s="292">
        <v>0</v>
      </c>
      <c r="EG61" s="292">
        <v>0</v>
      </c>
      <c r="EH61" s="292">
        <v>0</v>
      </c>
      <c r="EI61" s="292">
        <v>0</v>
      </c>
      <c r="EJ61" s="292">
        <v>0</v>
      </c>
      <c r="EK61" s="295" t="s">
        <v>888</v>
      </c>
      <c r="EL61" s="295" t="s">
        <v>888</v>
      </c>
      <c r="EM61" s="295" t="s">
        <v>888</v>
      </c>
      <c r="EN61" s="292">
        <v>0</v>
      </c>
      <c r="EO61" s="292">
        <v>0</v>
      </c>
      <c r="EP61" s="295" t="s">
        <v>888</v>
      </c>
      <c r="EQ61" s="295" t="s">
        <v>888</v>
      </c>
      <c r="ER61" s="295" t="s">
        <v>888</v>
      </c>
      <c r="ES61" s="292">
        <v>0</v>
      </c>
      <c r="ET61" s="292">
        <v>0</v>
      </c>
      <c r="EU61" s="292">
        <f>SUM(EV61:FO61)</f>
        <v>405</v>
      </c>
      <c r="EV61" s="292">
        <v>228</v>
      </c>
      <c r="EW61" s="292">
        <v>1</v>
      </c>
      <c r="EX61" s="292">
        <v>0</v>
      </c>
      <c r="EY61" s="292">
        <v>66</v>
      </c>
      <c r="EZ61" s="292">
        <v>48</v>
      </c>
      <c r="FA61" s="292">
        <v>17</v>
      </c>
      <c r="FB61" s="292">
        <v>0</v>
      </c>
      <c r="FC61" s="292">
        <v>0</v>
      </c>
      <c r="FD61" s="292">
        <v>0</v>
      </c>
      <c r="FE61" s="292">
        <v>45</v>
      </c>
      <c r="FF61" s="292">
        <v>0</v>
      </c>
      <c r="FG61" s="292">
        <v>0</v>
      </c>
      <c r="FH61" s="295" t="s">
        <v>888</v>
      </c>
      <c r="FI61" s="295" t="s">
        <v>888</v>
      </c>
      <c r="FJ61" s="295" t="s">
        <v>888</v>
      </c>
      <c r="FK61" s="292">
        <v>0</v>
      </c>
      <c r="FL61" s="292">
        <v>0</v>
      </c>
      <c r="FM61" s="292">
        <v>0</v>
      </c>
      <c r="FN61" s="292">
        <v>0</v>
      </c>
      <c r="FO61" s="292">
        <v>0</v>
      </c>
    </row>
    <row r="62" spans="1:171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SUM(Y62,AT62,BO62,CJ62,DE62,DZ62,EU62)</f>
        <v>369</v>
      </c>
      <c r="E62" s="292">
        <f>SUM(Z62,AU62,BP62,CK62,DF62,EA62,EV62)</f>
        <v>0</v>
      </c>
      <c r="F62" s="292">
        <f>SUM(AA62,AV62,BQ62,CL62,DG62,EB62,EW62)</f>
        <v>0</v>
      </c>
      <c r="G62" s="292">
        <f>SUM(AB62,AW62,BR62,CM62,DH62,EC62,EX62)</f>
        <v>0</v>
      </c>
      <c r="H62" s="292">
        <f>SUM(AC62,AX62,BS62,CN62,DI62,ED62,EY62)</f>
        <v>307</v>
      </c>
      <c r="I62" s="292">
        <f>SUM(AD62,AY62,BT62,CO62,DJ62,EE62,EZ62)</f>
        <v>0</v>
      </c>
      <c r="J62" s="292">
        <f>SUM(AE62,AZ62,BU62,CP62,DK62,EF62,FA62)</f>
        <v>44</v>
      </c>
      <c r="K62" s="292">
        <f>SUM(AF62,BA62,BV62,CQ62,DL62,EG62,FB62)</f>
        <v>13</v>
      </c>
      <c r="L62" s="292">
        <f>SUM(AG62,BB62,BW62,CR62,DM62,EH62,FC62)</f>
        <v>0</v>
      </c>
      <c r="M62" s="292">
        <f>SUM(AH62,BC62,BX62,CS62,DN62,EI62,FD62)</f>
        <v>0</v>
      </c>
      <c r="N62" s="292">
        <f>SUM(AI62,BD62,BY62,CT62,DO62,EJ62,FE62)</f>
        <v>0</v>
      </c>
      <c r="O62" s="292">
        <f>SUM(AJ62,BE62,BZ62,CU62,DP62,EK62,FF62)</f>
        <v>0</v>
      </c>
      <c r="P62" s="292">
        <f>SUM(AK62,BF62,CA62,CV62,DQ62,EL62,FG62)</f>
        <v>0</v>
      </c>
      <c r="Q62" s="292">
        <f>SUM(AL62,BG62,CB62,CW62,DR62,EM62,FH62)</f>
        <v>0</v>
      </c>
      <c r="R62" s="292">
        <f>SUM(AM62,BH62,CC62,CX62,DS62,EN62,FI62)</f>
        <v>0</v>
      </c>
      <c r="S62" s="292">
        <f>SUM(AN62,BI62,CD62,CY62,DT62,EO62,FJ62)</f>
        <v>0</v>
      </c>
      <c r="T62" s="292">
        <f>SUM(AO62,BJ62,CE62,CZ62,DU62,EP62,FK62)</f>
        <v>0</v>
      </c>
      <c r="U62" s="292">
        <f>SUM(AP62,BK62,CF62,DA62,DV62,EQ62,FL62)</f>
        <v>0</v>
      </c>
      <c r="V62" s="292">
        <f>SUM(AQ62,BL62,CG62,DB62,DW62,ER62,FM62)</f>
        <v>0</v>
      </c>
      <c r="W62" s="292">
        <f>SUM(AR62,BM62,CH62,DC62,DX62,ES62,FN62)</f>
        <v>0</v>
      </c>
      <c r="X62" s="292">
        <f>SUM(AS62,BN62,CI62,DD62,DY62,ET62,FO62)</f>
        <v>5</v>
      </c>
      <c r="Y62" s="292">
        <f>SUM(Z62:AS62)</f>
        <v>0</v>
      </c>
      <c r="Z62" s="292">
        <v>0</v>
      </c>
      <c r="AA62" s="292">
        <v>0</v>
      </c>
      <c r="AB62" s="292">
        <v>0</v>
      </c>
      <c r="AC62" s="292">
        <v>0</v>
      </c>
      <c r="AD62" s="292">
        <v>0</v>
      </c>
      <c r="AE62" s="292">
        <v>0</v>
      </c>
      <c r="AF62" s="292">
        <v>0</v>
      </c>
      <c r="AG62" s="292">
        <v>0</v>
      </c>
      <c r="AH62" s="292">
        <v>0</v>
      </c>
      <c r="AI62" s="292">
        <v>0</v>
      </c>
      <c r="AJ62" s="295" t="s">
        <v>888</v>
      </c>
      <c r="AK62" s="295" t="s">
        <v>888</v>
      </c>
      <c r="AL62" s="292">
        <v>0</v>
      </c>
      <c r="AM62" s="295" t="s">
        <v>888</v>
      </c>
      <c r="AN62" s="295" t="s">
        <v>888</v>
      </c>
      <c r="AO62" s="292">
        <v>0</v>
      </c>
      <c r="AP62" s="295" t="s">
        <v>888</v>
      </c>
      <c r="AQ62" s="292">
        <v>0</v>
      </c>
      <c r="AR62" s="295" t="s">
        <v>888</v>
      </c>
      <c r="AS62" s="292">
        <v>0</v>
      </c>
      <c r="AT62" s="292">
        <f>SUM(AU62:BN62)</f>
        <v>267</v>
      </c>
      <c r="AU62" s="292">
        <v>0</v>
      </c>
      <c r="AV62" s="292">
        <v>0</v>
      </c>
      <c r="AW62" s="292">
        <v>0</v>
      </c>
      <c r="AX62" s="292">
        <v>267</v>
      </c>
      <c r="AY62" s="292">
        <v>0</v>
      </c>
      <c r="AZ62" s="292">
        <v>0</v>
      </c>
      <c r="BA62" s="292">
        <v>0</v>
      </c>
      <c r="BB62" s="292">
        <v>0</v>
      </c>
      <c r="BC62" s="292">
        <v>0</v>
      </c>
      <c r="BD62" s="292">
        <v>0</v>
      </c>
      <c r="BE62" s="295" t="s">
        <v>888</v>
      </c>
      <c r="BF62" s="295" t="s">
        <v>888</v>
      </c>
      <c r="BG62" s="295" t="s">
        <v>888</v>
      </c>
      <c r="BH62" s="295" t="s">
        <v>888</v>
      </c>
      <c r="BI62" s="295" t="s">
        <v>888</v>
      </c>
      <c r="BJ62" s="295" t="s">
        <v>888</v>
      </c>
      <c r="BK62" s="295" t="s">
        <v>888</v>
      </c>
      <c r="BL62" s="295" t="s">
        <v>888</v>
      </c>
      <c r="BM62" s="295" t="s">
        <v>888</v>
      </c>
      <c r="BN62" s="292">
        <v>0</v>
      </c>
      <c r="BO62" s="292">
        <f>SUM(BP62:CI62)</f>
        <v>0</v>
      </c>
      <c r="BP62" s="292">
        <v>0</v>
      </c>
      <c r="BQ62" s="292">
        <v>0</v>
      </c>
      <c r="BR62" s="292">
        <v>0</v>
      </c>
      <c r="BS62" s="292">
        <v>0</v>
      </c>
      <c r="BT62" s="292">
        <v>0</v>
      </c>
      <c r="BU62" s="292">
        <v>0</v>
      </c>
      <c r="BV62" s="292">
        <v>0</v>
      </c>
      <c r="BW62" s="292">
        <v>0</v>
      </c>
      <c r="BX62" s="292">
        <v>0</v>
      </c>
      <c r="BY62" s="292">
        <v>0</v>
      </c>
      <c r="BZ62" s="292">
        <v>0</v>
      </c>
      <c r="CA62" s="292">
        <v>0</v>
      </c>
      <c r="CB62" s="295" t="s">
        <v>888</v>
      </c>
      <c r="CC62" s="295" t="s">
        <v>888</v>
      </c>
      <c r="CD62" s="295" t="s">
        <v>888</v>
      </c>
      <c r="CE62" s="295" t="s">
        <v>888</v>
      </c>
      <c r="CF62" s="295" t="s">
        <v>888</v>
      </c>
      <c r="CG62" s="295" t="s">
        <v>888</v>
      </c>
      <c r="CH62" s="295" t="s">
        <v>888</v>
      </c>
      <c r="CI62" s="292">
        <v>0</v>
      </c>
      <c r="CJ62" s="292">
        <f>SUM(CK62:DD62)</f>
        <v>0</v>
      </c>
      <c r="CK62" s="292">
        <v>0</v>
      </c>
      <c r="CL62" s="292">
        <v>0</v>
      </c>
      <c r="CM62" s="292">
        <v>0</v>
      </c>
      <c r="CN62" s="292">
        <v>0</v>
      </c>
      <c r="CO62" s="292">
        <v>0</v>
      </c>
      <c r="CP62" s="292">
        <v>0</v>
      </c>
      <c r="CQ62" s="292">
        <v>0</v>
      </c>
      <c r="CR62" s="292">
        <v>0</v>
      </c>
      <c r="CS62" s="292">
        <v>0</v>
      </c>
      <c r="CT62" s="292">
        <v>0</v>
      </c>
      <c r="CU62" s="292">
        <v>0</v>
      </c>
      <c r="CV62" s="292">
        <v>0</v>
      </c>
      <c r="CW62" s="295" t="s">
        <v>888</v>
      </c>
      <c r="CX62" s="295" t="s">
        <v>888</v>
      </c>
      <c r="CY62" s="295" t="s">
        <v>888</v>
      </c>
      <c r="CZ62" s="295" t="s">
        <v>888</v>
      </c>
      <c r="DA62" s="295" t="s">
        <v>888</v>
      </c>
      <c r="DB62" s="295" t="s">
        <v>888</v>
      </c>
      <c r="DC62" s="295" t="s">
        <v>888</v>
      </c>
      <c r="DD62" s="292">
        <v>0</v>
      </c>
      <c r="DE62" s="292">
        <f>SUM(DF62:DY62)</f>
        <v>0</v>
      </c>
      <c r="DF62" s="292">
        <v>0</v>
      </c>
      <c r="DG62" s="292">
        <v>0</v>
      </c>
      <c r="DH62" s="292">
        <v>0</v>
      </c>
      <c r="DI62" s="292">
        <v>0</v>
      </c>
      <c r="DJ62" s="292">
        <v>0</v>
      </c>
      <c r="DK62" s="292">
        <v>0</v>
      </c>
      <c r="DL62" s="292">
        <v>0</v>
      </c>
      <c r="DM62" s="292">
        <v>0</v>
      </c>
      <c r="DN62" s="292">
        <v>0</v>
      </c>
      <c r="DO62" s="292">
        <v>0</v>
      </c>
      <c r="DP62" s="292">
        <v>0</v>
      </c>
      <c r="DQ62" s="292">
        <v>0</v>
      </c>
      <c r="DR62" s="295" t="s">
        <v>888</v>
      </c>
      <c r="DS62" s="295" t="s">
        <v>888</v>
      </c>
      <c r="DT62" s="292">
        <v>0</v>
      </c>
      <c r="DU62" s="295" t="s">
        <v>888</v>
      </c>
      <c r="DV62" s="295" t="s">
        <v>888</v>
      </c>
      <c r="DW62" s="295" t="s">
        <v>888</v>
      </c>
      <c r="DX62" s="295" t="s">
        <v>888</v>
      </c>
      <c r="DY62" s="292">
        <v>0</v>
      </c>
      <c r="DZ62" s="292">
        <f>SUM(EA62:ET62)</f>
        <v>0</v>
      </c>
      <c r="EA62" s="292">
        <v>0</v>
      </c>
      <c r="EB62" s="292">
        <v>0</v>
      </c>
      <c r="EC62" s="292">
        <v>0</v>
      </c>
      <c r="ED62" s="292">
        <v>0</v>
      </c>
      <c r="EE62" s="292">
        <v>0</v>
      </c>
      <c r="EF62" s="292">
        <v>0</v>
      </c>
      <c r="EG62" s="292">
        <v>0</v>
      </c>
      <c r="EH62" s="292">
        <v>0</v>
      </c>
      <c r="EI62" s="292">
        <v>0</v>
      </c>
      <c r="EJ62" s="292">
        <v>0</v>
      </c>
      <c r="EK62" s="295" t="s">
        <v>888</v>
      </c>
      <c r="EL62" s="295" t="s">
        <v>888</v>
      </c>
      <c r="EM62" s="295" t="s">
        <v>888</v>
      </c>
      <c r="EN62" s="292">
        <v>0</v>
      </c>
      <c r="EO62" s="292">
        <v>0</v>
      </c>
      <c r="EP62" s="295" t="s">
        <v>888</v>
      </c>
      <c r="EQ62" s="295" t="s">
        <v>888</v>
      </c>
      <c r="ER62" s="295" t="s">
        <v>888</v>
      </c>
      <c r="ES62" s="292">
        <v>0</v>
      </c>
      <c r="ET62" s="292">
        <v>0</v>
      </c>
      <c r="EU62" s="292">
        <f>SUM(EV62:FO62)</f>
        <v>102</v>
      </c>
      <c r="EV62" s="292">
        <v>0</v>
      </c>
      <c r="EW62" s="292">
        <v>0</v>
      </c>
      <c r="EX62" s="292">
        <v>0</v>
      </c>
      <c r="EY62" s="292">
        <v>40</v>
      </c>
      <c r="EZ62" s="292">
        <v>0</v>
      </c>
      <c r="FA62" s="292">
        <v>44</v>
      </c>
      <c r="FB62" s="292">
        <v>13</v>
      </c>
      <c r="FC62" s="292">
        <v>0</v>
      </c>
      <c r="FD62" s="292">
        <v>0</v>
      </c>
      <c r="FE62" s="292">
        <v>0</v>
      </c>
      <c r="FF62" s="292">
        <v>0</v>
      </c>
      <c r="FG62" s="292">
        <v>0</v>
      </c>
      <c r="FH62" s="295" t="s">
        <v>888</v>
      </c>
      <c r="FI62" s="295" t="s">
        <v>888</v>
      </c>
      <c r="FJ62" s="295" t="s">
        <v>888</v>
      </c>
      <c r="FK62" s="292">
        <v>0</v>
      </c>
      <c r="FL62" s="292">
        <v>0</v>
      </c>
      <c r="FM62" s="292">
        <v>0</v>
      </c>
      <c r="FN62" s="292">
        <v>0</v>
      </c>
      <c r="FO62" s="292">
        <v>5</v>
      </c>
    </row>
    <row r="63" spans="1:171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SUM(Y63,AT63,BO63,CJ63,DE63,DZ63,EU63)</f>
        <v>0</v>
      </c>
      <c r="E63" s="292">
        <f>SUM(Z63,AU63,BP63,CK63,DF63,EA63,EV63)</f>
        <v>0</v>
      </c>
      <c r="F63" s="292">
        <f>SUM(AA63,AV63,BQ63,CL63,DG63,EB63,EW63)</f>
        <v>0</v>
      </c>
      <c r="G63" s="292">
        <f>SUM(AB63,AW63,BR63,CM63,DH63,EC63,EX63)</f>
        <v>0</v>
      </c>
      <c r="H63" s="292">
        <f>SUM(AC63,AX63,BS63,CN63,DI63,ED63,EY63)</f>
        <v>0</v>
      </c>
      <c r="I63" s="292">
        <f>SUM(AD63,AY63,BT63,CO63,DJ63,EE63,EZ63)</f>
        <v>0</v>
      </c>
      <c r="J63" s="292">
        <f>SUM(AE63,AZ63,BU63,CP63,DK63,EF63,FA63)</f>
        <v>0</v>
      </c>
      <c r="K63" s="292">
        <f>SUM(AF63,BA63,BV63,CQ63,DL63,EG63,FB63)</f>
        <v>0</v>
      </c>
      <c r="L63" s="292">
        <f>SUM(AG63,BB63,BW63,CR63,DM63,EH63,FC63)</f>
        <v>0</v>
      </c>
      <c r="M63" s="292">
        <f>SUM(AH63,BC63,BX63,CS63,DN63,EI63,FD63)</f>
        <v>0</v>
      </c>
      <c r="N63" s="292">
        <f>SUM(AI63,BD63,BY63,CT63,DO63,EJ63,FE63)</f>
        <v>0</v>
      </c>
      <c r="O63" s="292">
        <f>SUM(AJ63,BE63,BZ63,CU63,DP63,EK63,FF63)</f>
        <v>0</v>
      </c>
      <c r="P63" s="292">
        <f>SUM(AK63,BF63,CA63,CV63,DQ63,EL63,FG63)</f>
        <v>0</v>
      </c>
      <c r="Q63" s="292">
        <f>SUM(AL63,BG63,CB63,CW63,DR63,EM63,FH63)</f>
        <v>0</v>
      </c>
      <c r="R63" s="292">
        <f>SUM(AM63,BH63,CC63,CX63,DS63,EN63,FI63)</f>
        <v>0</v>
      </c>
      <c r="S63" s="292">
        <f>SUM(AN63,BI63,CD63,CY63,DT63,EO63,FJ63)</f>
        <v>0</v>
      </c>
      <c r="T63" s="292">
        <f>SUM(AO63,BJ63,CE63,CZ63,DU63,EP63,FK63)</f>
        <v>0</v>
      </c>
      <c r="U63" s="292">
        <f>SUM(AP63,BK63,CF63,DA63,DV63,EQ63,FL63)</f>
        <v>0</v>
      </c>
      <c r="V63" s="292">
        <f>SUM(AQ63,BL63,CG63,DB63,DW63,ER63,FM63)</f>
        <v>0</v>
      </c>
      <c r="W63" s="292">
        <f>SUM(AR63,BM63,CH63,DC63,DX63,ES63,FN63)</f>
        <v>0</v>
      </c>
      <c r="X63" s="292">
        <f>SUM(AS63,BN63,CI63,DD63,DY63,ET63,FO63)</f>
        <v>0</v>
      </c>
      <c r="Y63" s="292">
        <f>SUM(Z63:AS63)</f>
        <v>0</v>
      </c>
      <c r="Z63" s="292">
        <v>0</v>
      </c>
      <c r="AA63" s="292">
        <v>0</v>
      </c>
      <c r="AB63" s="292">
        <v>0</v>
      </c>
      <c r="AC63" s="292">
        <v>0</v>
      </c>
      <c r="AD63" s="292">
        <v>0</v>
      </c>
      <c r="AE63" s="292">
        <v>0</v>
      </c>
      <c r="AF63" s="292">
        <v>0</v>
      </c>
      <c r="AG63" s="292">
        <v>0</v>
      </c>
      <c r="AH63" s="292">
        <v>0</v>
      </c>
      <c r="AI63" s="292">
        <v>0</v>
      </c>
      <c r="AJ63" s="295" t="s">
        <v>888</v>
      </c>
      <c r="AK63" s="295" t="s">
        <v>888</v>
      </c>
      <c r="AL63" s="292">
        <v>0</v>
      </c>
      <c r="AM63" s="295" t="s">
        <v>888</v>
      </c>
      <c r="AN63" s="295" t="s">
        <v>888</v>
      </c>
      <c r="AO63" s="292">
        <v>0</v>
      </c>
      <c r="AP63" s="295" t="s">
        <v>888</v>
      </c>
      <c r="AQ63" s="292">
        <v>0</v>
      </c>
      <c r="AR63" s="295" t="s">
        <v>888</v>
      </c>
      <c r="AS63" s="292">
        <v>0</v>
      </c>
      <c r="AT63" s="292">
        <f>SUM(AU63:BN63)</f>
        <v>0</v>
      </c>
      <c r="AU63" s="292">
        <v>0</v>
      </c>
      <c r="AV63" s="292">
        <v>0</v>
      </c>
      <c r="AW63" s="292">
        <v>0</v>
      </c>
      <c r="AX63" s="292">
        <v>0</v>
      </c>
      <c r="AY63" s="292">
        <v>0</v>
      </c>
      <c r="AZ63" s="292">
        <v>0</v>
      </c>
      <c r="BA63" s="292">
        <v>0</v>
      </c>
      <c r="BB63" s="292">
        <v>0</v>
      </c>
      <c r="BC63" s="292">
        <v>0</v>
      </c>
      <c r="BD63" s="292">
        <v>0</v>
      </c>
      <c r="BE63" s="295" t="s">
        <v>888</v>
      </c>
      <c r="BF63" s="295" t="s">
        <v>888</v>
      </c>
      <c r="BG63" s="295" t="s">
        <v>888</v>
      </c>
      <c r="BH63" s="295" t="s">
        <v>888</v>
      </c>
      <c r="BI63" s="295" t="s">
        <v>888</v>
      </c>
      <c r="BJ63" s="295" t="s">
        <v>888</v>
      </c>
      <c r="BK63" s="295" t="s">
        <v>888</v>
      </c>
      <c r="BL63" s="295" t="s">
        <v>888</v>
      </c>
      <c r="BM63" s="295" t="s">
        <v>888</v>
      </c>
      <c r="BN63" s="292">
        <v>0</v>
      </c>
      <c r="BO63" s="292">
        <f>SUM(BP63:CI63)</f>
        <v>0</v>
      </c>
      <c r="BP63" s="292">
        <v>0</v>
      </c>
      <c r="BQ63" s="292">
        <v>0</v>
      </c>
      <c r="BR63" s="292">
        <v>0</v>
      </c>
      <c r="BS63" s="292">
        <v>0</v>
      </c>
      <c r="BT63" s="292">
        <v>0</v>
      </c>
      <c r="BU63" s="292">
        <v>0</v>
      </c>
      <c r="BV63" s="292">
        <v>0</v>
      </c>
      <c r="BW63" s="292">
        <v>0</v>
      </c>
      <c r="BX63" s="292">
        <v>0</v>
      </c>
      <c r="BY63" s="292">
        <v>0</v>
      </c>
      <c r="BZ63" s="292">
        <v>0</v>
      </c>
      <c r="CA63" s="292">
        <v>0</v>
      </c>
      <c r="CB63" s="295" t="s">
        <v>888</v>
      </c>
      <c r="CC63" s="295" t="s">
        <v>888</v>
      </c>
      <c r="CD63" s="295" t="s">
        <v>888</v>
      </c>
      <c r="CE63" s="295" t="s">
        <v>888</v>
      </c>
      <c r="CF63" s="295" t="s">
        <v>888</v>
      </c>
      <c r="CG63" s="295" t="s">
        <v>888</v>
      </c>
      <c r="CH63" s="295" t="s">
        <v>888</v>
      </c>
      <c r="CI63" s="292">
        <v>0</v>
      </c>
      <c r="CJ63" s="292">
        <f>SUM(CK63:DD63)</f>
        <v>0</v>
      </c>
      <c r="CK63" s="292">
        <v>0</v>
      </c>
      <c r="CL63" s="292">
        <v>0</v>
      </c>
      <c r="CM63" s="292">
        <v>0</v>
      </c>
      <c r="CN63" s="292">
        <v>0</v>
      </c>
      <c r="CO63" s="292">
        <v>0</v>
      </c>
      <c r="CP63" s="292">
        <v>0</v>
      </c>
      <c r="CQ63" s="292">
        <v>0</v>
      </c>
      <c r="CR63" s="292">
        <v>0</v>
      </c>
      <c r="CS63" s="292">
        <v>0</v>
      </c>
      <c r="CT63" s="292">
        <v>0</v>
      </c>
      <c r="CU63" s="292">
        <v>0</v>
      </c>
      <c r="CV63" s="292">
        <v>0</v>
      </c>
      <c r="CW63" s="295" t="s">
        <v>888</v>
      </c>
      <c r="CX63" s="295" t="s">
        <v>888</v>
      </c>
      <c r="CY63" s="295" t="s">
        <v>888</v>
      </c>
      <c r="CZ63" s="295" t="s">
        <v>888</v>
      </c>
      <c r="DA63" s="295" t="s">
        <v>888</v>
      </c>
      <c r="DB63" s="295" t="s">
        <v>888</v>
      </c>
      <c r="DC63" s="295" t="s">
        <v>888</v>
      </c>
      <c r="DD63" s="292">
        <v>0</v>
      </c>
      <c r="DE63" s="292">
        <f>SUM(DF63:DY63)</f>
        <v>0</v>
      </c>
      <c r="DF63" s="292">
        <v>0</v>
      </c>
      <c r="DG63" s="292">
        <v>0</v>
      </c>
      <c r="DH63" s="292">
        <v>0</v>
      </c>
      <c r="DI63" s="292">
        <v>0</v>
      </c>
      <c r="DJ63" s="292">
        <v>0</v>
      </c>
      <c r="DK63" s="292">
        <v>0</v>
      </c>
      <c r="DL63" s="292">
        <v>0</v>
      </c>
      <c r="DM63" s="292">
        <v>0</v>
      </c>
      <c r="DN63" s="292">
        <v>0</v>
      </c>
      <c r="DO63" s="292">
        <v>0</v>
      </c>
      <c r="DP63" s="292">
        <v>0</v>
      </c>
      <c r="DQ63" s="292">
        <v>0</v>
      </c>
      <c r="DR63" s="295" t="s">
        <v>888</v>
      </c>
      <c r="DS63" s="295" t="s">
        <v>888</v>
      </c>
      <c r="DT63" s="292">
        <v>0</v>
      </c>
      <c r="DU63" s="295" t="s">
        <v>888</v>
      </c>
      <c r="DV63" s="295" t="s">
        <v>888</v>
      </c>
      <c r="DW63" s="295" t="s">
        <v>888</v>
      </c>
      <c r="DX63" s="295" t="s">
        <v>888</v>
      </c>
      <c r="DY63" s="292">
        <v>0</v>
      </c>
      <c r="DZ63" s="292">
        <f>SUM(EA63:ET63)</f>
        <v>0</v>
      </c>
      <c r="EA63" s="292">
        <v>0</v>
      </c>
      <c r="EB63" s="292">
        <v>0</v>
      </c>
      <c r="EC63" s="292">
        <v>0</v>
      </c>
      <c r="ED63" s="292">
        <v>0</v>
      </c>
      <c r="EE63" s="292">
        <v>0</v>
      </c>
      <c r="EF63" s="292">
        <v>0</v>
      </c>
      <c r="EG63" s="292">
        <v>0</v>
      </c>
      <c r="EH63" s="292">
        <v>0</v>
      </c>
      <c r="EI63" s="292">
        <v>0</v>
      </c>
      <c r="EJ63" s="292">
        <v>0</v>
      </c>
      <c r="EK63" s="295" t="s">
        <v>888</v>
      </c>
      <c r="EL63" s="295" t="s">
        <v>888</v>
      </c>
      <c r="EM63" s="295" t="s">
        <v>888</v>
      </c>
      <c r="EN63" s="292">
        <v>0</v>
      </c>
      <c r="EO63" s="292">
        <v>0</v>
      </c>
      <c r="EP63" s="295" t="s">
        <v>888</v>
      </c>
      <c r="EQ63" s="295" t="s">
        <v>888</v>
      </c>
      <c r="ER63" s="295" t="s">
        <v>888</v>
      </c>
      <c r="ES63" s="292">
        <v>0</v>
      </c>
      <c r="ET63" s="292">
        <v>0</v>
      </c>
      <c r="EU63" s="292">
        <f>SUM(EV63:FO63)</f>
        <v>0</v>
      </c>
      <c r="EV63" s="292">
        <v>0</v>
      </c>
      <c r="EW63" s="292">
        <v>0</v>
      </c>
      <c r="EX63" s="292">
        <v>0</v>
      </c>
      <c r="EY63" s="292">
        <v>0</v>
      </c>
      <c r="EZ63" s="292">
        <v>0</v>
      </c>
      <c r="FA63" s="292">
        <v>0</v>
      </c>
      <c r="FB63" s="292">
        <v>0</v>
      </c>
      <c r="FC63" s="292">
        <v>0</v>
      </c>
      <c r="FD63" s="292">
        <v>0</v>
      </c>
      <c r="FE63" s="292">
        <v>0</v>
      </c>
      <c r="FF63" s="292">
        <v>0</v>
      </c>
      <c r="FG63" s="292">
        <v>0</v>
      </c>
      <c r="FH63" s="295" t="s">
        <v>888</v>
      </c>
      <c r="FI63" s="295" t="s">
        <v>888</v>
      </c>
      <c r="FJ63" s="295" t="s">
        <v>888</v>
      </c>
      <c r="FK63" s="292">
        <v>0</v>
      </c>
      <c r="FL63" s="292">
        <v>0</v>
      </c>
      <c r="FM63" s="292">
        <v>0</v>
      </c>
      <c r="FN63" s="292">
        <v>0</v>
      </c>
      <c r="FO63" s="292">
        <v>0</v>
      </c>
    </row>
    <row r="64" spans="1:171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SUM(Y64,AT64,BO64,CJ64,DE64,DZ64,EU64)</f>
        <v>39</v>
      </c>
      <c r="E64" s="292">
        <f>SUM(Z64,AU64,BP64,CK64,DF64,EA64,EV64)</f>
        <v>0</v>
      </c>
      <c r="F64" s="292">
        <f>SUM(AA64,AV64,BQ64,CL64,DG64,EB64,EW64)</f>
        <v>0</v>
      </c>
      <c r="G64" s="292">
        <f>SUM(AB64,AW64,BR64,CM64,DH64,EC64,EX64)</f>
        <v>0</v>
      </c>
      <c r="H64" s="292">
        <f>SUM(AC64,AX64,BS64,CN64,DI64,ED64,EY64)</f>
        <v>18</v>
      </c>
      <c r="I64" s="292">
        <f>SUM(AD64,AY64,BT64,CO64,DJ64,EE64,EZ64)</f>
        <v>0</v>
      </c>
      <c r="J64" s="292">
        <f>SUM(AE64,AZ64,BU64,CP64,DK64,EF64,FA64)</f>
        <v>21</v>
      </c>
      <c r="K64" s="292">
        <f>SUM(AF64,BA64,BV64,CQ64,DL64,EG64,FB64)</f>
        <v>0</v>
      </c>
      <c r="L64" s="292">
        <f>SUM(AG64,BB64,BW64,CR64,DM64,EH64,FC64)</f>
        <v>0</v>
      </c>
      <c r="M64" s="292">
        <f>SUM(AH64,BC64,BX64,CS64,DN64,EI64,FD64)</f>
        <v>0</v>
      </c>
      <c r="N64" s="292">
        <f>SUM(AI64,BD64,BY64,CT64,DO64,EJ64,FE64)</f>
        <v>0</v>
      </c>
      <c r="O64" s="292">
        <f>SUM(AJ64,BE64,BZ64,CU64,DP64,EK64,FF64)</f>
        <v>0</v>
      </c>
      <c r="P64" s="292">
        <f>SUM(AK64,BF64,CA64,CV64,DQ64,EL64,FG64)</f>
        <v>0</v>
      </c>
      <c r="Q64" s="292">
        <f>SUM(AL64,BG64,CB64,CW64,DR64,EM64,FH64)</f>
        <v>0</v>
      </c>
      <c r="R64" s="292">
        <f>SUM(AM64,BH64,CC64,CX64,DS64,EN64,FI64)</f>
        <v>0</v>
      </c>
      <c r="S64" s="292">
        <f>SUM(AN64,BI64,CD64,CY64,DT64,EO64,FJ64)</f>
        <v>0</v>
      </c>
      <c r="T64" s="292">
        <f>SUM(AO64,BJ64,CE64,CZ64,DU64,EP64,FK64)</f>
        <v>0</v>
      </c>
      <c r="U64" s="292">
        <f>SUM(AP64,BK64,CF64,DA64,DV64,EQ64,FL64)</f>
        <v>0</v>
      </c>
      <c r="V64" s="292">
        <f>SUM(AQ64,BL64,CG64,DB64,DW64,ER64,FM64)</f>
        <v>0</v>
      </c>
      <c r="W64" s="292">
        <f>SUM(AR64,BM64,CH64,DC64,DX64,ES64,FN64)</f>
        <v>0</v>
      </c>
      <c r="X64" s="292">
        <f>SUM(AS64,BN64,CI64,DD64,DY64,ET64,FO64)</f>
        <v>0</v>
      </c>
      <c r="Y64" s="292">
        <f>SUM(Z64:AS64)</f>
        <v>0</v>
      </c>
      <c r="Z64" s="292">
        <v>0</v>
      </c>
      <c r="AA64" s="292">
        <v>0</v>
      </c>
      <c r="AB64" s="292">
        <v>0</v>
      </c>
      <c r="AC64" s="292">
        <v>0</v>
      </c>
      <c r="AD64" s="292">
        <v>0</v>
      </c>
      <c r="AE64" s="292">
        <v>0</v>
      </c>
      <c r="AF64" s="292">
        <v>0</v>
      </c>
      <c r="AG64" s="292">
        <v>0</v>
      </c>
      <c r="AH64" s="292">
        <v>0</v>
      </c>
      <c r="AI64" s="292">
        <v>0</v>
      </c>
      <c r="AJ64" s="295" t="s">
        <v>888</v>
      </c>
      <c r="AK64" s="295" t="s">
        <v>888</v>
      </c>
      <c r="AL64" s="292">
        <v>0</v>
      </c>
      <c r="AM64" s="295" t="s">
        <v>888</v>
      </c>
      <c r="AN64" s="295" t="s">
        <v>888</v>
      </c>
      <c r="AO64" s="292">
        <v>0</v>
      </c>
      <c r="AP64" s="295" t="s">
        <v>888</v>
      </c>
      <c r="AQ64" s="292">
        <v>0</v>
      </c>
      <c r="AR64" s="295" t="s">
        <v>888</v>
      </c>
      <c r="AS64" s="292">
        <v>0</v>
      </c>
      <c r="AT64" s="292">
        <f>SUM(AU64:BN64)</f>
        <v>0</v>
      </c>
      <c r="AU64" s="292">
        <v>0</v>
      </c>
      <c r="AV64" s="292">
        <v>0</v>
      </c>
      <c r="AW64" s="292">
        <v>0</v>
      </c>
      <c r="AX64" s="292">
        <v>0</v>
      </c>
      <c r="AY64" s="292">
        <v>0</v>
      </c>
      <c r="AZ64" s="292">
        <v>0</v>
      </c>
      <c r="BA64" s="292">
        <v>0</v>
      </c>
      <c r="BB64" s="292">
        <v>0</v>
      </c>
      <c r="BC64" s="292">
        <v>0</v>
      </c>
      <c r="BD64" s="292">
        <v>0</v>
      </c>
      <c r="BE64" s="295" t="s">
        <v>888</v>
      </c>
      <c r="BF64" s="295" t="s">
        <v>888</v>
      </c>
      <c r="BG64" s="295" t="s">
        <v>888</v>
      </c>
      <c r="BH64" s="295" t="s">
        <v>888</v>
      </c>
      <c r="BI64" s="295" t="s">
        <v>888</v>
      </c>
      <c r="BJ64" s="295" t="s">
        <v>888</v>
      </c>
      <c r="BK64" s="295" t="s">
        <v>888</v>
      </c>
      <c r="BL64" s="295" t="s">
        <v>888</v>
      </c>
      <c r="BM64" s="295" t="s">
        <v>888</v>
      </c>
      <c r="BN64" s="292">
        <v>0</v>
      </c>
      <c r="BO64" s="292">
        <f>SUM(BP64:CI64)</f>
        <v>0</v>
      </c>
      <c r="BP64" s="292">
        <v>0</v>
      </c>
      <c r="BQ64" s="292">
        <v>0</v>
      </c>
      <c r="BR64" s="292">
        <v>0</v>
      </c>
      <c r="BS64" s="292">
        <v>0</v>
      </c>
      <c r="BT64" s="292">
        <v>0</v>
      </c>
      <c r="BU64" s="292">
        <v>0</v>
      </c>
      <c r="BV64" s="292">
        <v>0</v>
      </c>
      <c r="BW64" s="292">
        <v>0</v>
      </c>
      <c r="BX64" s="292">
        <v>0</v>
      </c>
      <c r="BY64" s="292">
        <v>0</v>
      </c>
      <c r="BZ64" s="292">
        <v>0</v>
      </c>
      <c r="CA64" s="292">
        <v>0</v>
      </c>
      <c r="CB64" s="295" t="s">
        <v>888</v>
      </c>
      <c r="CC64" s="295" t="s">
        <v>888</v>
      </c>
      <c r="CD64" s="295" t="s">
        <v>888</v>
      </c>
      <c r="CE64" s="295" t="s">
        <v>888</v>
      </c>
      <c r="CF64" s="295" t="s">
        <v>888</v>
      </c>
      <c r="CG64" s="295" t="s">
        <v>888</v>
      </c>
      <c r="CH64" s="295" t="s">
        <v>888</v>
      </c>
      <c r="CI64" s="292">
        <v>0</v>
      </c>
      <c r="CJ64" s="292">
        <f>SUM(CK64:DD64)</f>
        <v>0</v>
      </c>
      <c r="CK64" s="292">
        <v>0</v>
      </c>
      <c r="CL64" s="292">
        <v>0</v>
      </c>
      <c r="CM64" s="292">
        <v>0</v>
      </c>
      <c r="CN64" s="292">
        <v>0</v>
      </c>
      <c r="CO64" s="292">
        <v>0</v>
      </c>
      <c r="CP64" s="292">
        <v>0</v>
      </c>
      <c r="CQ64" s="292">
        <v>0</v>
      </c>
      <c r="CR64" s="292">
        <v>0</v>
      </c>
      <c r="CS64" s="292">
        <v>0</v>
      </c>
      <c r="CT64" s="292">
        <v>0</v>
      </c>
      <c r="CU64" s="292">
        <v>0</v>
      </c>
      <c r="CV64" s="292">
        <v>0</v>
      </c>
      <c r="CW64" s="295" t="s">
        <v>888</v>
      </c>
      <c r="CX64" s="295" t="s">
        <v>888</v>
      </c>
      <c r="CY64" s="295" t="s">
        <v>888</v>
      </c>
      <c r="CZ64" s="295" t="s">
        <v>888</v>
      </c>
      <c r="DA64" s="295" t="s">
        <v>888</v>
      </c>
      <c r="DB64" s="295" t="s">
        <v>888</v>
      </c>
      <c r="DC64" s="295" t="s">
        <v>888</v>
      </c>
      <c r="DD64" s="292">
        <v>0</v>
      </c>
      <c r="DE64" s="292">
        <f>SUM(DF64:DY64)</f>
        <v>0</v>
      </c>
      <c r="DF64" s="292">
        <v>0</v>
      </c>
      <c r="DG64" s="292">
        <v>0</v>
      </c>
      <c r="DH64" s="292">
        <v>0</v>
      </c>
      <c r="DI64" s="292">
        <v>0</v>
      </c>
      <c r="DJ64" s="292">
        <v>0</v>
      </c>
      <c r="DK64" s="292">
        <v>0</v>
      </c>
      <c r="DL64" s="292">
        <v>0</v>
      </c>
      <c r="DM64" s="292">
        <v>0</v>
      </c>
      <c r="DN64" s="292">
        <v>0</v>
      </c>
      <c r="DO64" s="292">
        <v>0</v>
      </c>
      <c r="DP64" s="292">
        <v>0</v>
      </c>
      <c r="DQ64" s="292">
        <v>0</v>
      </c>
      <c r="DR64" s="295" t="s">
        <v>888</v>
      </c>
      <c r="DS64" s="295" t="s">
        <v>888</v>
      </c>
      <c r="DT64" s="292">
        <v>0</v>
      </c>
      <c r="DU64" s="295" t="s">
        <v>888</v>
      </c>
      <c r="DV64" s="295" t="s">
        <v>888</v>
      </c>
      <c r="DW64" s="295" t="s">
        <v>888</v>
      </c>
      <c r="DX64" s="295" t="s">
        <v>888</v>
      </c>
      <c r="DY64" s="292">
        <v>0</v>
      </c>
      <c r="DZ64" s="292">
        <f>SUM(EA64:ET64)</f>
        <v>0</v>
      </c>
      <c r="EA64" s="292">
        <v>0</v>
      </c>
      <c r="EB64" s="292">
        <v>0</v>
      </c>
      <c r="EC64" s="292">
        <v>0</v>
      </c>
      <c r="ED64" s="292">
        <v>0</v>
      </c>
      <c r="EE64" s="292">
        <v>0</v>
      </c>
      <c r="EF64" s="292">
        <v>0</v>
      </c>
      <c r="EG64" s="292">
        <v>0</v>
      </c>
      <c r="EH64" s="292">
        <v>0</v>
      </c>
      <c r="EI64" s="292">
        <v>0</v>
      </c>
      <c r="EJ64" s="292">
        <v>0</v>
      </c>
      <c r="EK64" s="295" t="s">
        <v>888</v>
      </c>
      <c r="EL64" s="295" t="s">
        <v>888</v>
      </c>
      <c r="EM64" s="295" t="s">
        <v>888</v>
      </c>
      <c r="EN64" s="292">
        <v>0</v>
      </c>
      <c r="EO64" s="292">
        <v>0</v>
      </c>
      <c r="EP64" s="295" t="s">
        <v>888</v>
      </c>
      <c r="EQ64" s="295" t="s">
        <v>888</v>
      </c>
      <c r="ER64" s="295" t="s">
        <v>888</v>
      </c>
      <c r="ES64" s="292">
        <v>0</v>
      </c>
      <c r="ET64" s="292">
        <v>0</v>
      </c>
      <c r="EU64" s="292">
        <f>SUM(EV64:FO64)</f>
        <v>39</v>
      </c>
      <c r="EV64" s="292">
        <v>0</v>
      </c>
      <c r="EW64" s="292">
        <v>0</v>
      </c>
      <c r="EX64" s="292">
        <v>0</v>
      </c>
      <c r="EY64" s="292">
        <v>18</v>
      </c>
      <c r="EZ64" s="292">
        <v>0</v>
      </c>
      <c r="FA64" s="292">
        <v>21</v>
      </c>
      <c r="FB64" s="292">
        <v>0</v>
      </c>
      <c r="FC64" s="292">
        <v>0</v>
      </c>
      <c r="FD64" s="292">
        <v>0</v>
      </c>
      <c r="FE64" s="292">
        <v>0</v>
      </c>
      <c r="FF64" s="292">
        <v>0</v>
      </c>
      <c r="FG64" s="292">
        <v>0</v>
      </c>
      <c r="FH64" s="295" t="s">
        <v>888</v>
      </c>
      <c r="FI64" s="295" t="s">
        <v>888</v>
      </c>
      <c r="FJ64" s="295" t="s">
        <v>888</v>
      </c>
      <c r="FK64" s="292">
        <v>0</v>
      </c>
      <c r="FL64" s="292">
        <v>0</v>
      </c>
      <c r="FM64" s="292">
        <v>0</v>
      </c>
      <c r="FN64" s="292">
        <v>0</v>
      </c>
      <c r="FO64" s="292">
        <v>0</v>
      </c>
    </row>
    <row r="65" spans="1:171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SUM(Y65,AT65,BO65,CJ65,DE65,DZ65,EU65)</f>
        <v>44</v>
      </c>
      <c r="E65" s="292">
        <f>SUM(Z65,AU65,BP65,CK65,DF65,EA65,EV65)</f>
        <v>0</v>
      </c>
      <c r="F65" s="292">
        <f>SUM(AA65,AV65,BQ65,CL65,DG65,EB65,EW65)</f>
        <v>0</v>
      </c>
      <c r="G65" s="292">
        <f>SUM(AB65,AW65,BR65,CM65,DH65,EC65,EX65)</f>
        <v>0</v>
      </c>
      <c r="H65" s="292">
        <f>SUM(AC65,AX65,BS65,CN65,DI65,ED65,EY65)</f>
        <v>14</v>
      </c>
      <c r="I65" s="292">
        <f>SUM(AD65,AY65,BT65,CO65,DJ65,EE65,EZ65)</f>
        <v>10</v>
      </c>
      <c r="J65" s="292">
        <f>SUM(AE65,AZ65,BU65,CP65,DK65,EF65,FA65)</f>
        <v>13</v>
      </c>
      <c r="K65" s="292">
        <f>SUM(AF65,BA65,BV65,CQ65,DL65,EG65,FB65)</f>
        <v>0</v>
      </c>
      <c r="L65" s="292">
        <f>SUM(AG65,BB65,BW65,CR65,DM65,EH65,FC65)</f>
        <v>0</v>
      </c>
      <c r="M65" s="292">
        <f>SUM(AH65,BC65,BX65,CS65,DN65,EI65,FD65)</f>
        <v>0</v>
      </c>
      <c r="N65" s="292">
        <f>SUM(AI65,BD65,BY65,CT65,DO65,EJ65,FE65)</f>
        <v>0</v>
      </c>
      <c r="O65" s="292">
        <f>SUM(AJ65,BE65,BZ65,CU65,DP65,EK65,FF65)</f>
        <v>0</v>
      </c>
      <c r="P65" s="292">
        <f>SUM(AK65,BF65,CA65,CV65,DQ65,EL65,FG65)</f>
        <v>0</v>
      </c>
      <c r="Q65" s="292">
        <f>SUM(AL65,BG65,CB65,CW65,DR65,EM65,FH65)</f>
        <v>0</v>
      </c>
      <c r="R65" s="292">
        <f>SUM(AM65,BH65,CC65,CX65,DS65,EN65,FI65)</f>
        <v>0</v>
      </c>
      <c r="S65" s="292">
        <f>SUM(AN65,BI65,CD65,CY65,DT65,EO65,FJ65)</f>
        <v>0</v>
      </c>
      <c r="T65" s="292">
        <f>SUM(AO65,BJ65,CE65,CZ65,DU65,EP65,FK65)</f>
        <v>0</v>
      </c>
      <c r="U65" s="292">
        <f>SUM(AP65,BK65,CF65,DA65,DV65,EQ65,FL65)</f>
        <v>0</v>
      </c>
      <c r="V65" s="292">
        <f>SUM(AQ65,BL65,CG65,DB65,DW65,ER65,FM65)</f>
        <v>0</v>
      </c>
      <c r="W65" s="292">
        <f>SUM(AR65,BM65,CH65,DC65,DX65,ES65,FN65)</f>
        <v>0</v>
      </c>
      <c r="X65" s="292">
        <f>SUM(AS65,BN65,CI65,DD65,DY65,ET65,FO65)</f>
        <v>7</v>
      </c>
      <c r="Y65" s="292">
        <f>SUM(Z65:AS65)</f>
        <v>0</v>
      </c>
      <c r="Z65" s="292">
        <v>0</v>
      </c>
      <c r="AA65" s="292">
        <v>0</v>
      </c>
      <c r="AB65" s="292">
        <v>0</v>
      </c>
      <c r="AC65" s="292">
        <v>0</v>
      </c>
      <c r="AD65" s="292">
        <v>0</v>
      </c>
      <c r="AE65" s="292">
        <v>0</v>
      </c>
      <c r="AF65" s="292">
        <v>0</v>
      </c>
      <c r="AG65" s="292">
        <v>0</v>
      </c>
      <c r="AH65" s="292">
        <v>0</v>
      </c>
      <c r="AI65" s="292">
        <v>0</v>
      </c>
      <c r="AJ65" s="295" t="s">
        <v>888</v>
      </c>
      <c r="AK65" s="295" t="s">
        <v>888</v>
      </c>
      <c r="AL65" s="292">
        <v>0</v>
      </c>
      <c r="AM65" s="295" t="s">
        <v>888</v>
      </c>
      <c r="AN65" s="295" t="s">
        <v>888</v>
      </c>
      <c r="AO65" s="292">
        <v>0</v>
      </c>
      <c r="AP65" s="295" t="s">
        <v>888</v>
      </c>
      <c r="AQ65" s="292">
        <v>0</v>
      </c>
      <c r="AR65" s="295" t="s">
        <v>888</v>
      </c>
      <c r="AS65" s="292">
        <v>0</v>
      </c>
      <c r="AT65" s="292">
        <f>SUM(AU65:BN65)</f>
        <v>0</v>
      </c>
      <c r="AU65" s="292">
        <v>0</v>
      </c>
      <c r="AV65" s="292">
        <v>0</v>
      </c>
      <c r="AW65" s="292">
        <v>0</v>
      </c>
      <c r="AX65" s="292">
        <v>0</v>
      </c>
      <c r="AY65" s="292">
        <v>0</v>
      </c>
      <c r="AZ65" s="292">
        <v>0</v>
      </c>
      <c r="BA65" s="292">
        <v>0</v>
      </c>
      <c r="BB65" s="292">
        <v>0</v>
      </c>
      <c r="BC65" s="292">
        <v>0</v>
      </c>
      <c r="BD65" s="292">
        <v>0</v>
      </c>
      <c r="BE65" s="295" t="s">
        <v>888</v>
      </c>
      <c r="BF65" s="295" t="s">
        <v>888</v>
      </c>
      <c r="BG65" s="295" t="s">
        <v>888</v>
      </c>
      <c r="BH65" s="295" t="s">
        <v>888</v>
      </c>
      <c r="BI65" s="295" t="s">
        <v>888</v>
      </c>
      <c r="BJ65" s="295" t="s">
        <v>888</v>
      </c>
      <c r="BK65" s="295" t="s">
        <v>888</v>
      </c>
      <c r="BL65" s="295" t="s">
        <v>888</v>
      </c>
      <c r="BM65" s="295" t="s">
        <v>888</v>
      </c>
      <c r="BN65" s="292">
        <v>0</v>
      </c>
      <c r="BO65" s="292">
        <f>SUM(BP65:CI65)</f>
        <v>0</v>
      </c>
      <c r="BP65" s="292">
        <v>0</v>
      </c>
      <c r="BQ65" s="292">
        <v>0</v>
      </c>
      <c r="BR65" s="292">
        <v>0</v>
      </c>
      <c r="BS65" s="292">
        <v>0</v>
      </c>
      <c r="BT65" s="292">
        <v>0</v>
      </c>
      <c r="BU65" s="292">
        <v>0</v>
      </c>
      <c r="BV65" s="292">
        <v>0</v>
      </c>
      <c r="BW65" s="292">
        <v>0</v>
      </c>
      <c r="BX65" s="292">
        <v>0</v>
      </c>
      <c r="BY65" s="292">
        <v>0</v>
      </c>
      <c r="BZ65" s="292">
        <v>0</v>
      </c>
      <c r="CA65" s="292">
        <v>0</v>
      </c>
      <c r="CB65" s="295" t="s">
        <v>888</v>
      </c>
      <c r="CC65" s="295" t="s">
        <v>888</v>
      </c>
      <c r="CD65" s="295" t="s">
        <v>888</v>
      </c>
      <c r="CE65" s="295" t="s">
        <v>888</v>
      </c>
      <c r="CF65" s="295" t="s">
        <v>888</v>
      </c>
      <c r="CG65" s="295" t="s">
        <v>888</v>
      </c>
      <c r="CH65" s="295" t="s">
        <v>888</v>
      </c>
      <c r="CI65" s="292">
        <v>0</v>
      </c>
      <c r="CJ65" s="292">
        <f>SUM(CK65:DD65)</f>
        <v>0</v>
      </c>
      <c r="CK65" s="292">
        <v>0</v>
      </c>
      <c r="CL65" s="292">
        <v>0</v>
      </c>
      <c r="CM65" s="292">
        <v>0</v>
      </c>
      <c r="CN65" s="292">
        <v>0</v>
      </c>
      <c r="CO65" s="292">
        <v>0</v>
      </c>
      <c r="CP65" s="292">
        <v>0</v>
      </c>
      <c r="CQ65" s="292">
        <v>0</v>
      </c>
      <c r="CR65" s="292">
        <v>0</v>
      </c>
      <c r="CS65" s="292">
        <v>0</v>
      </c>
      <c r="CT65" s="292">
        <v>0</v>
      </c>
      <c r="CU65" s="292">
        <v>0</v>
      </c>
      <c r="CV65" s="292">
        <v>0</v>
      </c>
      <c r="CW65" s="295" t="s">
        <v>888</v>
      </c>
      <c r="CX65" s="295" t="s">
        <v>888</v>
      </c>
      <c r="CY65" s="295" t="s">
        <v>888</v>
      </c>
      <c r="CZ65" s="295" t="s">
        <v>888</v>
      </c>
      <c r="DA65" s="295" t="s">
        <v>888</v>
      </c>
      <c r="DB65" s="295" t="s">
        <v>888</v>
      </c>
      <c r="DC65" s="295" t="s">
        <v>888</v>
      </c>
      <c r="DD65" s="292">
        <v>0</v>
      </c>
      <c r="DE65" s="292">
        <f>SUM(DF65:DY65)</f>
        <v>0</v>
      </c>
      <c r="DF65" s="292">
        <v>0</v>
      </c>
      <c r="DG65" s="292">
        <v>0</v>
      </c>
      <c r="DH65" s="292">
        <v>0</v>
      </c>
      <c r="DI65" s="292">
        <v>0</v>
      </c>
      <c r="DJ65" s="292">
        <v>0</v>
      </c>
      <c r="DK65" s="292">
        <v>0</v>
      </c>
      <c r="DL65" s="292">
        <v>0</v>
      </c>
      <c r="DM65" s="292">
        <v>0</v>
      </c>
      <c r="DN65" s="292">
        <v>0</v>
      </c>
      <c r="DO65" s="292">
        <v>0</v>
      </c>
      <c r="DP65" s="292">
        <v>0</v>
      </c>
      <c r="DQ65" s="292">
        <v>0</v>
      </c>
      <c r="DR65" s="295" t="s">
        <v>888</v>
      </c>
      <c r="DS65" s="295" t="s">
        <v>888</v>
      </c>
      <c r="DT65" s="292">
        <v>0</v>
      </c>
      <c r="DU65" s="295" t="s">
        <v>888</v>
      </c>
      <c r="DV65" s="295" t="s">
        <v>888</v>
      </c>
      <c r="DW65" s="295" t="s">
        <v>888</v>
      </c>
      <c r="DX65" s="295" t="s">
        <v>888</v>
      </c>
      <c r="DY65" s="292">
        <v>0</v>
      </c>
      <c r="DZ65" s="292">
        <f>SUM(EA65:ET65)</f>
        <v>0</v>
      </c>
      <c r="EA65" s="292">
        <v>0</v>
      </c>
      <c r="EB65" s="292">
        <v>0</v>
      </c>
      <c r="EC65" s="292">
        <v>0</v>
      </c>
      <c r="ED65" s="292">
        <v>0</v>
      </c>
      <c r="EE65" s="292">
        <v>0</v>
      </c>
      <c r="EF65" s="292">
        <v>0</v>
      </c>
      <c r="EG65" s="292">
        <v>0</v>
      </c>
      <c r="EH65" s="292">
        <v>0</v>
      </c>
      <c r="EI65" s="292">
        <v>0</v>
      </c>
      <c r="EJ65" s="292">
        <v>0</v>
      </c>
      <c r="EK65" s="295" t="s">
        <v>888</v>
      </c>
      <c r="EL65" s="295" t="s">
        <v>888</v>
      </c>
      <c r="EM65" s="295" t="s">
        <v>888</v>
      </c>
      <c r="EN65" s="292">
        <v>0</v>
      </c>
      <c r="EO65" s="292">
        <v>0</v>
      </c>
      <c r="EP65" s="295" t="s">
        <v>888</v>
      </c>
      <c r="EQ65" s="295" t="s">
        <v>888</v>
      </c>
      <c r="ER65" s="295" t="s">
        <v>888</v>
      </c>
      <c r="ES65" s="292">
        <v>0</v>
      </c>
      <c r="ET65" s="292">
        <v>0</v>
      </c>
      <c r="EU65" s="292">
        <f>SUM(EV65:FO65)</f>
        <v>44</v>
      </c>
      <c r="EV65" s="292">
        <v>0</v>
      </c>
      <c r="EW65" s="292">
        <v>0</v>
      </c>
      <c r="EX65" s="292">
        <v>0</v>
      </c>
      <c r="EY65" s="292">
        <v>14</v>
      </c>
      <c r="EZ65" s="292">
        <v>10</v>
      </c>
      <c r="FA65" s="292">
        <v>13</v>
      </c>
      <c r="FB65" s="292">
        <v>0</v>
      </c>
      <c r="FC65" s="292">
        <v>0</v>
      </c>
      <c r="FD65" s="292">
        <v>0</v>
      </c>
      <c r="FE65" s="292">
        <v>0</v>
      </c>
      <c r="FF65" s="292">
        <v>0</v>
      </c>
      <c r="FG65" s="292">
        <v>0</v>
      </c>
      <c r="FH65" s="295" t="s">
        <v>888</v>
      </c>
      <c r="FI65" s="295" t="s">
        <v>888</v>
      </c>
      <c r="FJ65" s="295" t="s">
        <v>888</v>
      </c>
      <c r="FK65" s="292">
        <v>0</v>
      </c>
      <c r="FL65" s="292">
        <v>0</v>
      </c>
      <c r="FM65" s="292">
        <v>0</v>
      </c>
      <c r="FN65" s="292">
        <v>0</v>
      </c>
      <c r="FO65" s="292">
        <v>7</v>
      </c>
    </row>
    <row r="66" spans="1:171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SUM(Y66,AT66,BO66,CJ66,DE66,DZ66,EU66)</f>
        <v>178</v>
      </c>
      <c r="E66" s="292">
        <f>SUM(Z66,AU66,BP66,CK66,DF66,EA66,EV66)</f>
        <v>0</v>
      </c>
      <c r="F66" s="292">
        <f>SUM(AA66,AV66,BQ66,CL66,DG66,EB66,EW66)</f>
        <v>0</v>
      </c>
      <c r="G66" s="292">
        <f>SUM(AB66,AW66,BR66,CM66,DH66,EC66,EX66)</f>
        <v>0</v>
      </c>
      <c r="H66" s="292">
        <f>SUM(AC66,AX66,BS66,CN66,DI66,ED66,EY66)</f>
        <v>75</v>
      </c>
      <c r="I66" s="292">
        <f>SUM(AD66,AY66,BT66,CO66,DJ66,EE66,EZ66)</f>
        <v>25</v>
      </c>
      <c r="J66" s="292">
        <f>SUM(AE66,AZ66,BU66,CP66,DK66,EF66,FA66)</f>
        <v>5</v>
      </c>
      <c r="K66" s="292">
        <f>SUM(AF66,BA66,BV66,CQ66,DL66,EG66,FB66)</f>
        <v>0</v>
      </c>
      <c r="L66" s="292">
        <f>SUM(AG66,BB66,BW66,CR66,DM66,EH66,FC66)</f>
        <v>0</v>
      </c>
      <c r="M66" s="292">
        <f>SUM(AH66,BC66,BX66,CS66,DN66,EI66,FD66)</f>
        <v>31</v>
      </c>
      <c r="N66" s="292">
        <f>SUM(AI66,BD66,BY66,CT66,DO66,EJ66,FE66)</f>
        <v>0</v>
      </c>
      <c r="O66" s="292">
        <f>SUM(AJ66,BE66,BZ66,CU66,DP66,EK66,FF66)</f>
        <v>0</v>
      </c>
      <c r="P66" s="292">
        <f>SUM(AK66,BF66,CA66,CV66,DQ66,EL66,FG66)</f>
        <v>0</v>
      </c>
      <c r="Q66" s="292">
        <f>SUM(AL66,BG66,CB66,CW66,DR66,EM66,FH66)</f>
        <v>0</v>
      </c>
      <c r="R66" s="292">
        <f>SUM(AM66,BH66,CC66,CX66,DS66,EN66,FI66)</f>
        <v>0</v>
      </c>
      <c r="S66" s="292">
        <f>SUM(AN66,BI66,CD66,CY66,DT66,EO66,FJ66)</f>
        <v>0</v>
      </c>
      <c r="T66" s="292">
        <f>SUM(AO66,BJ66,CE66,CZ66,DU66,EP66,FK66)</f>
        <v>0</v>
      </c>
      <c r="U66" s="292">
        <f>SUM(AP66,BK66,CF66,DA66,DV66,EQ66,FL66)</f>
        <v>0</v>
      </c>
      <c r="V66" s="292">
        <f>SUM(AQ66,BL66,CG66,DB66,DW66,ER66,FM66)</f>
        <v>0</v>
      </c>
      <c r="W66" s="292">
        <f>SUM(AR66,BM66,CH66,DC66,DX66,ES66,FN66)</f>
        <v>0</v>
      </c>
      <c r="X66" s="292">
        <f>SUM(AS66,BN66,CI66,DD66,DY66,ET66,FO66)</f>
        <v>42</v>
      </c>
      <c r="Y66" s="292">
        <f>SUM(Z66:AS66)</f>
        <v>0</v>
      </c>
      <c r="Z66" s="292">
        <v>0</v>
      </c>
      <c r="AA66" s="292">
        <v>0</v>
      </c>
      <c r="AB66" s="292">
        <v>0</v>
      </c>
      <c r="AC66" s="292">
        <v>0</v>
      </c>
      <c r="AD66" s="292">
        <v>0</v>
      </c>
      <c r="AE66" s="292">
        <v>0</v>
      </c>
      <c r="AF66" s="292">
        <v>0</v>
      </c>
      <c r="AG66" s="292">
        <v>0</v>
      </c>
      <c r="AH66" s="292">
        <v>0</v>
      </c>
      <c r="AI66" s="292">
        <v>0</v>
      </c>
      <c r="AJ66" s="295" t="s">
        <v>888</v>
      </c>
      <c r="AK66" s="295" t="s">
        <v>888</v>
      </c>
      <c r="AL66" s="292">
        <v>0</v>
      </c>
      <c r="AM66" s="295" t="s">
        <v>888</v>
      </c>
      <c r="AN66" s="295" t="s">
        <v>888</v>
      </c>
      <c r="AO66" s="292">
        <v>0</v>
      </c>
      <c r="AP66" s="295" t="s">
        <v>888</v>
      </c>
      <c r="AQ66" s="292">
        <v>0</v>
      </c>
      <c r="AR66" s="295" t="s">
        <v>888</v>
      </c>
      <c r="AS66" s="292">
        <v>0</v>
      </c>
      <c r="AT66" s="292">
        <f>SUM(AU66:BN66)</f>
        <v>178</v>
      </c>
      <c r="AU66" s="292">
        <v>0</v>
      </c>
      <c r="AV66" s="292">
        <v>0</v>
      </c>
      <c r="AW66" s="292">
        <v>0</v>
      </c>
      <c r="AX66" s="292">
        <v>75</v>
      </c>
      <c r="AY66" s="292">
        <v>25</v>
      </c>
      <c r="AZ66" s="292">
        <v>5</v>
      </c>
      <c r="BA66" s="292">
        <v>0</v>
      </c>
      <c r="BB66" s="292">
        <v>0</v>
      </c>
      <c r="BC66" s="292">
        <v>31</v>
      </c>
      <c r="BD66" s="292">
        <v>0</v>
      </c>
      <c r="BE66" s="295" t="s">
        <v>888</v>
      </c>
      <c r="BF66" s="295" t="s">
        <v>888</v>
      </c>
      <c r="BG66" s="295" t="s">
        <v>888</v>
      </c>
      <c r="BH66" s="295" t="s">
        <v>888</v>
      </c>
      <c r="BI66" s="295" t="s">
        <v>888</v>
      </c>
      <c r="BJ66" s="295" t="s">
        <v>888</v>
      </c>
      <c r="BK66" s="295" t="s">
        <v>888</v>
      </c>
      <c r="BL66" s="295" t="s">
        <v>888</v>
      </c>
      <c r="BM66" s="295" t="s">
        <v>888</v>
      </c>
      <c r="BN66" s="292">
        <v>42</v>
      </c>
      <c r="BO66" s="292">
        <f>SUM(BP66:CI66)</f>
        <v>0</v>
      </c>
      <c r="BP66" s="292">
        <v>0</v>
      </c>
      <c r="BQ66" s="292">
        <v>0</v>
      </c>
      <c r="BR66" s="292">
        <v>0</v>
      </c>
      <c r="BS66" s="292">
        <v>0</v>
      </c>
      <c r="BT66" s="292">
        <v>0</v>
      </c>
      <c r="BU66" s="292">
        <v>0</v>
      </c>
      <c r="BV66" s="292">
        <v>0</v>
      </c>
      <c r="BW66" s="292">
        <v>0</v>
      </c>
      <c r="BX66" s="292">
        <v>0</v>
      </c>
      <c r="BY66" s="292">
        <v>0</v>
      </c>
      <c r="BZ66" s="292">
        <v>0</v>
      </c>
      <c r="CA66" s="292">
        <v>0</v>
      </c>
      <c r="CB66" s="295" t="s">
        <v>888</v>
      </c>
      <c r="CC66" s="295" t="s">
        <v>888</v>
      </c>
      <c r="CD66" s="295" t="s">
        <v>888</v>
      </c>
      <c r="CE66" s="295" t="s">
        <v>888</v>
      </c>
      <c r="CF66" s="295" t="s">
        <v>888</v>
      </c>
      <c r="CG66" s="295" t="s">
        <v>888</v>
      </c>
      <c r="CH66" s="295" t="s">
        <v>888</v>
      </c>
      <c r="CI66" s="292">
        <v>0</v>
      </c>
      <c r="CJ66" s="292">
        <f>SUM(CK66:DD66)</f>
        <v>0</v>
      </c>
      <c r="CK66" s="292">
        <v>0</v>
      </c>
      <c r="CL66" s="292">
        <v>0</v>
      </c>
      <c r="CM66" s="292">
        <v>0</v>
      </c>
      <c r="CN66" s="292">
        <v>0</v>
      </c>
      <c r="CO66" s="292">
        <v>0</v>
      </c>
      <c r="CP66" s="292">
        <v>0</v>
      </c>
      <c r="CQ66" s="292">
        <v>0</v>
      </c>
      <c r="CR66" s="292">
        <v>0</v>
      </c>
      <c r="CS66" s="292">
        <v>0</v>
      </c>
      <c r="CT66" s="292">
        <v>0</v>
      </c>
      <c r="CU66" s="292">
        <v>0</v>
      </c>
      <c r="CV66" s="292">
        <v>0</v>
      </c>
      <c r="CW66" s="295" t="s">
        <v>888</v>
      </c>
      <c r="CX66" s="295" t="s">
        <v>888</v>
      </c>
      <c r="CY66" s="295" t="s">
        <v>888</v>
      </c>
      <c r="CZ66" s="295" t="s">
        <v>888</v>
      </c>
      <c r="DA66" s="295" t="s">
        <v>888</v>
      </c>
      <c r="DB66" s="295" t="s">
        <v>888</v>
      </c>
      <c r="DC66" s="295" t="s">
        <v>888</v>
      </c>
      <c r="DD66" s="292">
        <v>0</v>
      </c>
      <c r="DE66" s="292">
        <f>SUM(DF66:DY66)</f>
        <v>0</v>
      </c>
      <c r="DF66" s="292">
        <v>0</v>
      </c>
      <c r="DG66" s="292">
        <v>0</v>
      </c>
      <c r="DH66" s="292">
        <v>0</v>
      </c>
      <c r="DI66" s="292">
        <v>0</v>
      </c>
      <c r="DJ66" s="292">
        <v>0</v>
      </c>
      <c r="DK66" s="292">
        <v>0</v>
      </c>
      <c r="DL66" s="292">
        <v>0</v>
      </c>
      <c r="DM66" s="292">
        <v>0</v>
      </c>
      <c r="DN66" s="292">
        <v>0</v>
      </c>
      <c r="DO66" s="292">
        <v>0</v>
      </c>
      <c r="DP66" s="292">
        <v>0</v>
      </c>
      <c r="DQ66" s="292">
        <v>0</v>
      </c>
      <c r="DR66" s="295" t="s">
        <v>888</v>
      </c>
      <c r="DS66" s="295" t="s">
        <v>888</v>
      </c>
      <c r="DT66" s="292">
        <v>0</v>
      </c>
      <c r="DU66" s="295" t="s">
        <v>888</v>
      </c>
      <c r="DV66" s="295" t="s">
        <v>888</v>
      </c>
      <c r="DW66" s="295" t="s">
        <v>888</v>
      </c>
      <c r="DX66" s="295" t="s">
        <v>888</v>
      </c>
      <c r="DY66" s="292">
        <v>0</v>
      </c>
      <c r="DZ66" s="292">
        <f>SUM(EA66:ET66)</f>
        <v>0</v>
      </c>
      <c r="EA66" s="292">
        <v>0</v>
      </c>
      <c r="EB66" s="292">
        <v>0</v>
      </c>
      <c r="EC66" s="292">
        <v>0</v>
      </c>
      <c r="ED66" s="292">
        <v>0</v>
      </c>
      <c r="EE66" s="292">
        <v>0</v>
      </c>
      <c r="EF66" s="292">
        <v>0</v>
      </c>
      <c r="EG66" s="292">
        <v>0</v>
      </c>
      <c r="EH66" s="292">
        <v>0</v>
      </c>
      <c r="EI66" s="292">
        <v>0</v>
      </c>
      <c r="EJ66" s="292">
        <v>0</v>
      </c>
      <c r="EK66" s="295" t="s">
        <v>888</v>
      </c>
      <c r="EL66" s="295" t="s">
        <v>888</v>
      </c>
      <c r="EM66" s="295" t="s">
        <v>888</v>
      </c>
      <c r="EN66" s="292">
        <v>0</v>
      </c>
      <c r="EO66" s="292">
        <v>0</v>
      </c>
      <c r="EP66" s="295" t="s">
        <v>888</v>
      </c>
      <c r="EQ66" s="295" t="s">
        <v>888</v>
      </c>
      <c r="ER66" s="295" t="s">
        <v>888</v>
      </c>
      <c r="ES66" s="292">
        <v>0</v>
      </c>
      <c r="ET66" s="292">
        <v>0</v>
      </c>
      <c r="EU66" s="292">
        <f>SUM(EV66:FO66)</f>
        <v>0</v>
      </c>
      <c r="EV66" s="292">
        <v>0</v>
      </c>
      <c r="EW66" s="292">
        <v>0</v>
      </c>
      <c r="EX66" s="292">
        <v>0</v>
      </c>
      <c r="EY66" s="292">
        <v>0</v>
      </c>
      <c r="EZ66" s="292">
        <v>0</v>
      </c>
      <c r="FA66" s="292">
        <v>0</v>
      </c>
      <c r="FB66" s="292">
        <v>0</v>
      </c>
      <c r="FC66" s="292">
        <v>0</v>
      </c>
      <c r="FD66" s="292">
        <v>0</v>
      </c>
      <c r="FE66" s="292">
        <v>0</v>
      </c>
      <c r="FF66" s="292">
        <v>0</v>
      </c>
      <c r="FG66" s="292">
        <v>0</v>
      </c>
      <c r="FH66" s="295" t="s">
        <v>888</v>
      </c>
      <c r="FI66" s="295" t="s">
        <v>888</v>
      </c>
      <c r="FJ66" s="295" t="s">
        <v>888</v>
      </c>
      <c r="FK66" s="292">
        <v>0</v>
      </c>
      <c r="FL66" s="292">
        <v>0</v>
      </c>
      <c r="FM66" s="292">
        <v>0</v>
      </c>
      <c r="FN66" s="292">
        <v>0</v>
      </c>
      <c r="FO66" s="292">
        <v>0</v>
      </c>
    </row>
    <row r="67" spans="1:171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SUM(Y67,AT67,BO67,CJ67,DE67,DZ67,EU67)</f>
        <v>0</v>
      </c>
      <c r="E67" s="292">
        <f>SUM(Z67,AU67,BP67,CK67,DF67,EA67,EV67)</f>
        <v>0</v>
      </c>
      <c r="F67" s="292">
        <f>SUM(AA67,AV67,BQ67,CL67,DG67,EB67,EW67)</f>
        <v>0</v>
      </c>
      <c r="G67" s="292">
        <f>SUM(AB67,AW67,BR67,CM67,DH67,EC67,EX67)</f>
        <v>0</v>
      </c>
      <c r="H67" s="292">
        <f>SUM(AC67,AX67,BS67,CN67,DI67,ED67,EY67)</f>
        <v>0</v>
      </c>
      <c r="I67" s="292">
        <f>SUM(AD67,AY67,BT67,CO67,DJ67,EE67,EZ67)</f>
        <v>0</v>
      </c>
      <c r="J67" s="292">
        <f>SUM(AE67,AZ67,BU67,CP67,DK67,EF67,FA67)</f>
        <v>0</v>
      </c>
      <c r="K67" s="292">
        <f>SUM(AF67,BA67,BV67,CQ67,DL67,EG67,FB67)</f>
        <v>0</v>
      </c>
      <c r="L67" s="292">
        <f>SUM(AG67,BB67,BW67,CR67,DM67,EH67,FC67)</f>
        <v>0</v>
      </c>
      <c r="M67" s="292">
        <f>SUM(AH67,BC67,BX67,CS67,DN67,EI67,FD67)</f>
        <v>0</v>
      </c>
      <c r="N67" s="292">
        <f>SUM(AI67,BD67,BY67,CT67,DO67,EJ67,FE67)</f>
        <v>0</v>
      </c>
      <c r="O67" s="292">
        <f>SUM(AJ67,BE67,BZ67,CU67,DP67,EK67,FF67)</f>
        <v>0</v>
      </c>
      <c r="P67" s="292">
        <f>SUM(AK67,BF67,CA67,CV67,DQ67,EL67,FG67)</f>
        <v>0</v>
      </c>
      <c r="Q67" s="292">
        <f>SUM(AL67,BG67,CB67,CW67,DR67,EM67,FH67)</f>
        <v>0</v>
      </c>
      <c r="R67" s="292">
        <f>SUM(AM67,BH67,CC67,CX67,DS67,EN67,FI67)</f>
        <v>0</v>
      </c>
      <c r="S67" s="292">
        <f>SUM(AN67,BI67,CD67,CY67,DT67,EO67,FJ67)</f>
        <v>0</v>
      </c>
      <c r="T67" s="292">
        <f>SUM(AO67,BJ67,CE67,CZ67,DU67,EP67,FK67)</f>
        <v>0</v>
      </c>
      <c r="U67" s="292">
        <f>SUM(AP67,BK67,CF67,DA67,DV67,EQ67,FL67)</f>
        <v>0</v>
      </c>
      <c r="V67" s="292">
        <f>SUM(AQ67,BL67,CG67,DB67,DW67,ER67,FM67)</f>
        <v>0</v>
      </c>
      <c r="W67" s="292">
        <f>SUM(AR67,BM67,CH67,DC67,DX67,ES67,FN67)</f>
        <v>0</v>
      </c>
      <c r="X67" s="292">
        <f>SUM(AS67,BN67,CI67,DD67,DY67,ET67,FO67)</f>
        <v>0</v>
      </c>
      <c r="Y67" s="292">
        <f>SUM(Z67:AS67)</f>
        <v>0</v>
      </c>
      <c r="Z67" s="292">
        <v>0</v>
      </c>
      <c r="AA67" s="292">
        <v>0</v>
      </c>
      <c r="AB67" s="292">
        <v>0</v>
      </c>
      <c r="AC67" s="292">
        <v>0</v>
      </c>
      <c r="AD67" s="292">
        <v>0</v>
      </c>
      <c r="AE67" s="292">
        <v>0</v>
      </c>
      <c r="AF67" s="292">
        <v>0</v>
      </c>
      <c r="AG67" s="292">
        <v>0</v>
      </c>
      <c r="AH67" s="292">
        <v>0</v>
      </c>
      <c r="AI67" s="292">
        <v>0</v>
      </c>
      <c r="AJ67" s="295" t="s">
        <v>888</v>
      </c>
      <c r="AK67" s="295" t="s">
        <v>888</v>
      </c>
      <c r="AL67" s="292">
        <v>0</v>
      </c>
      <c r="AM67" s="295" t="s">
        <v>888</v>
      </c>
      <c r="AN67" s="295" t="s">
        <v>888</v>
      </c>
      <c r="AO67" s="292">
        <v>0</v>
      </c>
      <c r="AP67" s="295" t="s">
        <v>888</v>
      </c>
      <c r="AQ67" s="292">
        <v>0</v>
      </c>
      <c r="AR67" s="295" t="s">
        <v>888</v>
      </c>
      <c r="AS67" s="292">
        <v>0</v>
      </c>
      <c r="AT67" s="292">
        <f>SUM(AU67:BN67)</f>
        <v>0</v>
      </c>
      <c r="AU67" s="292">
        <v>0</v>
      </c>
      <c r="AV67" s="292">
        <v>0</v>
      </c>
      <c r="AW67" s="292">
        <v>0</v>
      </c>
      <c r="AX67" s="292">
        <v>0</v>
      </c>
      <c r="AY67" s="292">
        <v>0</v>
      </c>
      <c r="AZ67" s="292">
        <v>0</v>
      </c>
      <c r="BA67" s="292">
        <v>0</v>
      </c>
      <c r="BB67" s="292">
        <v>0</v>
      </c>
      <c r="BC67" s="292">
        <v>0</v>
      </c>
      <c r="BD67" s="292">
        <v>0</v>
      </c>
      <c r="BE67" s="295" t="s">
        <v>888</v>
      </c>
      <c r="BF67" s="295" t="s">
        <v>888</v>
      </c>
      <c r="BG67" s="295" t="s">
        <v>888</v>
      </c>
      <c r="BH67" s="295" t="s">
        <v>888</v>
      </c>
      <c r="BI67" s="295" t="s">
        <v>888</v>
      </c>
      <c r="BJ67" s="295" t="s">
        <v>888</v>
      </c>
      <c r="BK67" s="295" t="s">
        <v>888</v>
      </c>
      <c r="BL67" s="295" t="s">
        <v>888</v>
      </c>
      <c r="BM67" s="295" t="s">
        <v>888</v>
      </c>
      <c r="BN67" s="292">
        <v>0</v>
      </c>
      <c r="BO67" s="292">
        <f>SUM(BP67:CI67)</f>
        <v>0</v>
      </c>
      <c r="BP67" s="292">
        <v>0</v>
      </c>
      <c r="BQ67" s="292">
        <v>0</v>
      </c>
      <c r="BR67" s="292">
        <v>0</v>
      </c>
      <c r="BS67" s="292">
        <v>0</v>
      </c>
      <c r="BT67" s="292">
        <v>0</v>
      </c>
      <c r="BU67" s="292">
        <v>0</v>
      </c>
      <c r="BV67" s="292">
        <v>0</v>
      </c>
      <c r="BW67" s="292">
        <v>0</v>
      </c>
      <c r="BX67" s="292">
        <v>0</v>
      </c>
      <c r="BY67" s="292">
        <v>0</v>
      </c>
      <c r="BZ67" s="292">
        <v>0</v>
      </c>
      <c r="CA67" s="292">
        <v>0</v>
      </c>
      <c r="CB67" s="295" t="s">
        <v>888</v>
      </c>
      <c r="CC67" s="295" t="s">
        <v>888</v>
      </c>
      <c r="CD67" s="295" t="s">
        <v>888</v>
      </c>
      <c r="CE67" s="295" t="s">
        <v>888</v>
      </c>
      <c r="CF67" s="295" t="s">
        <v>888</v>
      </c>
      <c r="CG67" s="295" t="s">
        <v>888</v>
      </c>
      <c r="CH67" s="295" t="s">
        <v>888</v>
      </c>
      <c r="CI67" s="292">
        <v>0</v>
      </c>
      <c r="CJ67" s="292">
        <f>SUM(CK67:DD67)</f>
        <v>0</v>
      </c>
      <c r="CK67" s="292">
        <v>0</v>
      </c>
      <c r="CL67" s="292">
        <v>0</v>
      </c>
      <c r="CM67" s="292">
        <v>0</v>
      </c>
      <c r="CN67" s="292">
        <v>0</v>
      </c>
      <c r="CO67" s="292">
        <v>0</v>
      </c>
      <c r="CP67" s="292">
        <v>0</v>
      </c>
      <c r="CQ67" s="292">
        <v>0</v>
      </c>
      <c r="CR67" s="292">
        <v>0</v>
      </c>
      <c r="CS67" s="292">
        <v>0</v>
      </c>
      <c r="CT67" s="292">
        <v>0</v>
      </c>
      <c r="CU67" s="292">
        <v>0</v>
      </c>
      <c r="CV67" s="292">
        <v>0</v>
      </c>
      <c r="CW67" s="295" t="s">
        <v>888</v>
      </c>
      <c r="CX67" s="295" t="s">
        <v>888</v>
      </c>
      <c r="CY67" s="295" t="s">
        <v>888</v>
      </c>
      <c r="CZ67" s="295" t="s">
        <v>888</v>
      </c>
      <c r="DA67" s="295" t="s">
        <v>888</v>
      </c>
      <c r="DB67" s="295" t="s">
        <v>888</v>
      </c>
      <c r="DC67" s="295" t="s">
        <v>888</v>
      </c>
      <c r="DD67" s="292">
        <v>0</v>
      </c>
      <c r="DE67" s="292">
        <f>SUM(DF67:DY67)</f>
        <v>0</v>
      </c>
      <c r="DF67" s="292">
        <v>0</v>
      </c>
      <c r="DG67" s="292">
        <v>0</v>
      </c>
      <c r="DH67" s="292">
        <v>0</v>
      </c>
      <c r="DI67" s="292">
        <v>0</v>
      </c>
      <c r="DJ67" s="292">
        <v>0</v>
      </c>
      <c r="DK67" s="292">
        <v>0</v>
      </c>
      <c r="DL67" s="292">
        <v>0</v>
      </c>
      <c r="DM67" s="292">
        <v>0</v>
      </c>
      <c r="DN67" s="292">
        <v>0</v>
      </c>
      <c r="DO67" s="292">
        <v>0</v>
      </c>
      <c r="DP67" s="292">
        <v>0</v>
      </c>
      <c r="DQ67" s="292">
        <v>0</v>
      </c>
      <c r="DR67" s="295" t="s">
        <v>888</v>
      </c>
      <c r="DS67" s="295" t="s">
        <v>888</v>
      </c>
      <c r="DT67" s="292">
        <v>0</v>
      </c>
      <c r="DU67" s="295" t="s">
        <v>888</v>
      </c>
      <c r="DV67" s="295" t="s">
        <v>888</v>
      </c>
      <c r="DW67" s="295" t="s">
        <v>888</v>
      </c>
      <c r="DX67" s="295" t="s">
        <v>888</v>
      </c>
      <c r="DY67" s="292">
        <v>0</v>
      </c>
      <c r="DZ67" s="292">
        <f>SUM(EA67:ET67)</f>
        <v>0</v>
      </c>
      <c r="EA67" s="292">
        <v>0</v>
      </c>
      <c r="EB67" s="292">
        <v>0</v>
      </c>
      <c r="EC67" s="292">
        <v>0</v>
      </c>
      <c r="ED67" s="292">
        <v>0</v>
      </c>
      <c r="EE67" s="292">
        <v>0</v>
      </c>
      <c r="EF67" s="292">
        <v>0</v>
      </c>
      <c r="EG67" s="292">
        <v>0</v>
      </c>
      <c r="EH67" s="292">
        <v>0</v>
      </c>
      <c r="EI67" s="292">
        <v>0</v>
      </c>
      <c r="EJ67" s="292">
        <v>0</v>
      </c>
      <c r="EK67" s="295" t="s">
        <v>888</v>
      </c>
      <c r="EL67" s="295" t="s">
        <v>888</v>
      </c>
      <c r="EM67" s="295" t="s">
        <v>888</v>
      </c>
      <c r="EN67" s="292">
        <v>0</v>
      </c>
      <c r="EO67" s="292">
        <v>0</v>
      </c>
      <c r="EP67" s="295" t="s">
        <v>888</v>
      </c>
      <c r="EQ67" s="295" t="s">
        <v>888</v>
      </c>
      <c r="ER67" s="295" t="s">
        <v>888</v>
      </c>
      <c r="ES67" s="292">
        <v>0</v>
      </c>
      <c r="ET67" s="292">
        <v>0</v>
      </c>
      <c r="EU67" s="292">
        <f>SUM(EV67:FO67)</f>
        <v>0</v>
      </c>
      <c r="EV67" s="292">
        <v>0</v>
      </c>
      <c r="EW67" s="292">
        <v>0</v>
      </c>
      <c r="EX67" s="292">
        <v>0</v>
      </c>
      <c r="EY67" s="292">
        <v>0</v>
      </c>
      <c r="EZ67" s="292">
        <v>0</v>
      </c>
      <c r="FA67" s="292">
        <v>0</v>
      </c>
      <c r="FB67" s="292">
        <v>0</v>
      </c>
      <c r="FC67" s="292">
        <v>0</v>
      </c>
      <c r="FD67" s="292">
        <v>0</v>
      </c>
      <c r="FE67" s="292">
        <v>0</v>
      </c>
      <c r="FF67" s="292">
        <v>0</v>
      </c>
      <c r="FG67" s="292">
        <v>0</v>
      </c>
      <c r="FH67" s="295" t="s">
        <v>888</v>
      </c>
      <c r="FI67" s="295" t="s">
        <v>888</v>
      </c>
      <c r="FJ67" s="295" t="s">
        <v>888</v>
      </c>
      <c r="FK67" s="292">
        <v>0</v>
      </c>
      <c r="FL67" s="292">
        <v>0</v>
      </c>
      <c r="FM67" s="292">
        <v>0</v>
      </c>
      <c r="FN67" s="292">
        <v>0</v>
      </c>
      <c r="FO67" s="292">
        <v>0</v>
      </c>
    </row>
    <row r="68" spans="1:171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SUM(Y68,AT68,BO68,CJ68,DE68,DZ68,EU68)</f>
        <v>671</v>
      </c>
      <c r="E68" s="292">
        <f>SUM(Z68,AU68,BP68,CK68,DF68,EA68,EV68)</f>
        <v>493</v>
      </c>
      <c r="F68" s="292">
        <f>SUM(AA68,AV68,BQ68,CL68,DG68,EB68,EW68)</f>
        <v>0</v>
      </c>
      <c r="G68" s="292">
        <f>SUM(AB68,AW68,BR68,CM68,DH68,EC68,EX68)</f>
        <v>0</v>
      </c>
      <c r="H68" s="292">
        <f>SUM(AC68,AX68,BS68,CN68,DI68,ED68,EY68)</f>
        <v>112</v>
      </c>
      <c r="I68" s="292">
        <f>SUM(AD68,AY68,BT68,CO68,DJ68,EE68,EZ68)</f>
        <v>0</v>
      </c>
      <c r="J68" s="292">
        <f>SUM(AE68,AZ68,BU68,CP68,DK68,EF68,FA68)</f>
        <v>23</v>
      </c>
      <c r="K68" s="292">
        <f>SUM(AF68,BA68,BV68,CQ68,DL68,EG68,FB68)</f>
        <v>4</v>
      </c>
      <c r="L68" s="292">
        <f>SUM(AG68,BB68,BW68,CR68,DM68,EH68,FC68)</f>
        <v>0</v>
      </c>
      <c r="M68" s="292">
        <f>SUM(AH68,BC68,BX68,CS68,DN68,EI68,FD68)</f>
        <v>0</v>
      </c>
      <c r="N68" s="292">
        <f>SUM(AI68,BD68,BY68,CT68,DO68,EJ68,FE68)</f>
        <v>9</v>
      </c>
      <c r="O68" s="292">
        <f>SUM(AJ68,BE68,BZ68,CU68,DP68,EK68,FF68)</f>
        <v>22</v>
      </c>
      <c r="P68" s="292">
        <f>SUM(AK68,BF68,CA68,CV68,DQ68,EL68,FG68)</f>
        <v>0</v>
      </c>
      <c r="Q68" s="292">
        <f>SUM(AL68,BG68,CB68,CW68,DR68,EM68,FH68)</f>
        <v>0</v>
      </c>
      <c r="R68" s="292">
        <f>SUM(AM68,BH68,CC68,CX68,DS68,EN68,FI68)</f>
        <v>0</v>
      </c>
      <c r="S68" s="292">
        <f>SUM(AN68,BI68,CD68,CY68,DT68,EO68,FJ68)</f>
        <v>0</v>
      </c>
      <c r="T68" s="292">
        <f>SUM(AO68,BJ68,CE68,CZ68,DU68,EP68,FK68)</f>
        <v>0</v>
      </c>
      <c r="U68" s="292">
        <f>SUM(AP68,BK68,CF68,DA68,DV68,EQ68,FL68)</f>
        <v>0</v>
      </c>
      <c r="V68" s="292">
        <f>SUM(AQ68,BL68,CG68,DB68,DW68,ER68,FM68)</f>
        <v>0</v>
      </c>
      <c r="W68" s="292">
        <f>SUM(AR68,BM68,CH68,DC68,DX68,ES68,FN68)</f>
        <v>0</v>
      </c>
      <c r="X68" s="292">
        <f>SUM(AS68,BN68,CI68,DD68,DY68,ET68,FO68)</f>
        <v>8</v>
      </c>
      <c r="Y68" s="292">
        <f>SUM(Z68:AS68)</f>
        <v>0</v>
      </c>
      <c r="Z68" s="292">
        <v>0</v>
      </c>
      <c r="AA68" s="292">
        <v>0</v>
      </c>
      <c r="AB68" s="292">
        <v>0</v>
      </c>
      <c r="AC68" s="292">
        <v>0</v>
      </c>
      <c r="AD68" s="292">
        <v>0</v>
      </c>
      <c r="AE68" s="292">
        <v>0</v>
      </c>
      <c r="AF68" s="292">
        <v>0</v>
      </c>
      <c r="AG68" s="292">
        <v>0</v>
      </c>
      <c r="AH68" s="292">
        <v>0</v>
      </c>
      <c r="AI68" s="292">
        <v>0</v>
      </c>
      <c r="AJ68" s="295" t="s">
        <v>888</v>
      </c>
      <c r="AK68" s="295" t="s">
        <v>888</v>
      </c>
      <c r="AL68" s="292">
        <v>0</v>
      </c>
      <c r="AM68" s="295" t="s">
        <v>888</v>
      </c>
      <c r="AN68" s="295" t="s">
        <v>888</v>
      </c>
      <c r="AO68" s="292">
        <v>0</v>
      </c>
      <c r="AP68" s="295" t="s">
        <v>888</v>
      </c>
      <c r="AQ68" s="292">
        <v>0</v>
      </c>
      <c r="AR68" s="295" t="s">
        <v>888</v>
      </c>
      <c r="AS68" s="292">
        <v>0</v>
      </c>
      <c r="AT68" s="292">
        <f>SUM(AU68:BN68)</f>
        <v>0</v>
      </c>
      <c r="AU68" s="292">
        <v>0</v>
      </c>
      <c r="AV68" s="292">
        <v>0</v>
      </c>
      <c r="AW68" s="292">
        <v>0</v>
      </c>
      <c r="AX68" s="292">
        <v>0</v>
      </c>
      <c r="AY68" s="292">
        <v>0</v>
      </c>
      <c r="AZ68" s="292">
        <v>0</v>
      </c>
      <c r="BA68" s="292">
        <v>0</v>
      </c>
      <c r="BB68" s="292">
        <v>0</v>
      </c>
      <c r="BC68" s="292">
        <v>0</v>
      </c>
      <c r="BD68" s="292">
        <v>0</v>
      </c>
      <c r="BE68" s="295" t="s">
        <v>888</v>
      </c>
      <c r="BF68" s="295" t="s">
        <v>888</v>
      </c>
      <c r="BG68" s="295" t="s">
        <v>888</v>
      </c>
      <c r="BH68" s="295" t="s">
        <v>888</v>
      </c>
      <c r="BI68" s="295" t="s">
        <v>888</v>
      </c>
      <c r="BJ68" s="295" t="s">
        <v>888</v>
      </c>
      <c r="BK68" s="295" t="s">
        <v>888</v>
      </c>
      <c r="BL68" s="295" t="s">
        <v>888</v>
      </c>
      <c r="BM68" s="295" t="s">
        <v>888</v>
      </c>
      <c r="BN68" s="292">
        <v>0</v>
      </c>
      <c r="BO68" s="292">
        <f>SUM(BP68:CI68)</f>
        <v>0</v>
      </c>
      <c r="BP68" s="292">
        <v>0</v>
      </c>
      <c r="BQ68" s="292">
        <v>0</v>
      </c>
      <c r="BR68" s="292">
        <v>0</v>
      </c>
      <c r="BS68" s="292">
        <v>0</v>
      </c>
      <c r="BT68" s="292">
        <v>0</v>
      </c>
      <c r="BU68" s="292">
        <v>0</v>
      </c>
      <c r="BV68" s="292">
        <v>0</v>
      </c>
      <c r="BW68" s="292">
        <v>0</v>
      </c>
      <c r="BX68" s="292">
        <v>0</v>
      </c>
      <c r="BY68" s="292">
        <v>0</v>
      </c>
      <c r="BZ68" s="292">
        <v>0</v>
      </c>
      <c r="CA68" s="292">
        <v>0</v>
      </c>
      <c r="CB68" s="295" t="s">
        <v>888</v>
      </c>
      <c r="CC68" s="295" t="s">
        <v>888</v>
      </c>
      <c r="CD68" s="295" t="s">
        <v>888</v>
      </c>
      <c r="CE68" s="295" t="s">
        <v>888</v>
      </c>
      <c r="CF68" s="295" t="s">
        <v>888</v>
      </c>
      <c r="CG68" s="295" t="s">
        <v>888</v>
      </c>
      <c r="CH68" s="295" t="s">
        <v>888</v>
      </c>
      <c r="CI68" s="292">
        <v>0</v>
      </c>
      <c r="CJ68" s="292">
        <f>SUM(CK68:DD68)</f>
        <v>0</v>
      </c>
      <c r="CK68" s="292">
        <v>0</v>
      </c>
      <c r="CL68" s="292">
        <v>0</v>
      </c>
      <c r="CM68" s="292">
        <v>0</v>
      </c>
      <c r="CN68" s="292">
        <v>0</v>
      </c>
      <c r="CO68" s="292">
        <v>0</v>
      </c>
      <c r="CP68" s="292">
        <v>0</v>
      </c>
      <c r="CQ68" s="292">
        <v>0</v>
      </c>
      <c r="CR68" s="292">
        <v>0</v>
      </c>
      <c r="CS68" s="292">
        <v>0</v>
      </c>
      <c r="CT68" s="292">
        <v>0</v>
      </c>
      <c r="CU68" s="292">
        <v>0</v>
      </c>
      <c r="CV68" s="292">
        <v>0</v>
      </c>
      <c r="CW68" s="295" t="s">
        <v>888</v>
      </c>
      <c r="CX68" s="295" t="s">
        <v>888</v>
      </c>
      <c r="CY68" s="295" t="s">
        <v>888</v>
      </c>
      <c r="CZ68" s="295" t="s">
        <v>888</v>
      </c>
      <c r="DA68" s="295" t="s">
        <v>888</v>
      </c>
      <c r="DB68" s="295" t="s">
        <v>888</v>
      </c>
      <c r="DC68" s="295" t="s">
        <v>888</v>
      </c>
      <c r="DD68" s="292">
        <v>0</v>
      </c>
      <c r="DE68" s="292">
        <f>SUM(DF68:DY68)</f>
        <v>0</v>
      </c>
      <c r="DF68" s="292">
        <v>0</v>
      </c>
      <c r="DG68" s="292">
        <v>0</v>
      </c>
      <c r="DH68" s="292">
        <v>0</v>
      </c>
      <c r="DI68" s="292">
        <v>0</v>
      </c>
      <c r="DJ68" s="292">
        <v>0</v>
      </c>
      <c r="DK68" s="292">
        <v>0</v>
      </c>
      <c r="DL68" s="292">
        <v>0</v>
      </c>
      <c r="DM68" s="292">
        <v>0</v>
      </c>
      <c r="DN68" s="292">
        <v>0</v>
      </c>
      <c r="DO68" s="292">
        <v>0</v>
      </c>
      <c r="DP68" s="292">
        <v>0</v>
      </c>
      <c r="DQ68" s="292">
        <v>0</v>
      </c>
      <c r="DR68" s="295" t="s">
        <v>888</v>
      </c>
      <c r="DS68" s="295" t="s">
        <v>888</v>
      </c>
      <c r="DT68" s="292">
        <v>0</v>
      </c>
      <c r="DU68" s="295" t="s">
        <v>888</v>
      </c>
      <c r="DV68" s="295" t="s">
        <v>888</v>
      </c>
      <c r="DW68" s="295" t="s">
        <v>888</v>
      </c>
      <c r="DX68" s="295" t="s">
        <v>888</v>
      </c>
      <c r="DY68" s="292">
        <v>0</v>
      </c>
      <c r="DZ68" s="292">
        <f>SUM(EA68:ET68)</f>
        <v>0</v>
      </c>
      <c r="EA68" s="292">
        <v>0</v>
      </c>
      <c r="EB68" s="292">
        <v>0</v>
      </c>
      <c r="EC68" s="292">
        <v>0</v>
      </c>
      <c r="ED68" s="292">
        <v>0</v>
      </c>
      <c r="EE68" s="292">
        <v>0</v>
      </c>
      <c r="EF68" s="292">
        <v>0</v>
      </c>
      <c r="EG68" s="292">
        <v>0</v>
      </c>
      <c r="EH68" s="292">
        <v>0</v>
      </c>
      <c r="EI68" s="292">
        <v>0</v>
      </c>
      <c r="EJ68" s="292">
        <v>0</v>
      </c>
      <c r="EK68" s="295" t="s">
        <v>888</v>
      </c>
      <c r="EL68" s="295" t="s">
        <v>888</v>
      </c>
      <c r="EM68" s="295" t="s">
        <v>888</v>
      </c>
      <c r="EN68" s="292">
        <v>0</v>
      </c>
      <c r="EO68" s="292">
        <v>0</v>
      </c>
      <c r="EP68" s="295" t="s">
        <v>888</v>
      </c>
      <c r="EQ68" s="295" t="s">
        <v>888</v>
      </c>
      <c r="ER68" s="295" t="s">
        <v>888</v>
      </c>
      <c r="ES68" s="292">
        <v>0</v>
      </c>
      <c r="ET68" s="292">
        <v>0</v>
      </c>
      <c r="EU68" s="292">
        <f>SUM(EV68:FO68)</f>
        <v>671</v>
      </c>
      <c r="EV68" s="292">
        <v>493</v>
      </c>
      <c r="EW68" s="292">
        <v>0</v>
      </c>
      <c r="EX68" s="292">
        <v>0</v>
      </c>
      <c r="EY68" s="292">
        <v>112</v>
      </c>
      <c r="EZ68" s="292">
        <v>0</v>
      </c>
      <c r="FA68" s="292">
        <v>23</v>
      </c>
      <c r="FB68" s="292">
        <v>4</v>
      </c>
      <c r="FC68" s="292">
        <v>0</v>
      </c>
      <c r="FD68" s="292">
        <v>0</v>
      </c>
      <c r="FE68" s="292">
        <v>9</v>
      </c>
      <c r="FF68" s="292">
        <v>22</v>
      </c>
      <c r="FG68" s="292">
        <v>0</v>
      </c>
      <c r="FH68" s="295" t="s">
        <v>888</v>
      </c>
      <c r="FI68" s="295" t="s">
        <v>888</v>
      </c>
      <c r="FJ68" s="295" t="s">
        <v>888</v>
      </c>
      <c r="FK68" s="292">
        <v>0</v>
      </c>
      <c r="FL68" s="292">
        <v>0</v>
      </c>
      <c r="FM68" s="292">
        <v>0</v>
      </c>
      <c r="FN68" s="292">
        <v>0</v>
      </c>
      <c r="FO68" s="292">
        <v>8</v>
      </c>
    </row>
    <row r="69" spans="1:171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SUM(Y69,AT69,BO69,CJ69,DE69,DZ69,EU69)</f>
        <v>0</v>
      </c>
      <c r="E69" s="292">
        <f>SUM(Z69,AU69,BP69,CK69,DF69,EA69,EV69)</f>
        <v>0</v>
      </c>
      <c r="F69" s="292">
        <f>SUM(AA69,AV69,BQ69,CL69,DG69,EB69,EW69)</f>
        <v>0</v>
      </c>
      <c r="G69" s="292">
        <f>SUM(AB69,AW69,BR69,CM69,DH69,EC69,EX69)</f>
        <v>0</v>
      </c>
      <c r="H69" s="292">
        <f>SUM(AC69,AX69,BS69,CN69,DI69,ED69,EY69)</f>
        <v>0</v>
      </c>
      <c r="I69" s="292">
        <f>SUM(AD69,AY69,BT69,CO69,DJ69,EE69,EZ69)</f>
        <v>0</v>
      </c>
      <c r="J69" s="292">
        <f>SUM(AE69,AZ69,BU69,CP69,DK69,EF69,FA69)</f>
        <v>0</v>
      </c>
      <c r="K69" s="292">
        <f>SUM(AF69,BA69,BV69,CQ69,DL69,EG69,FB69)</f>
        <v>0</v>
      </c>
      <c r="L69" s="292">
        <f>SUM(AG69,BB69,BW69,CR69,DM69,EH69,FC69)</f>
        <v>0</v>
      </c>
      <c r="M69" s="292">
        <f>SUM(AH69,BC69,BX69,CS69,DN69,EI69,FD69)</f>
        <v>0</v>
      </c>
      <c r="N69" s="292">
        <f>SUM(AI69,BD69,BY69,CT69,DO69,EJ69,FE69)</f>
        <v>0</v>
      </c>
      <c r="O69" s="292">
        <f>SUM(AJ69,BE69,BZ69,CU69,DP69,EK69,FF69)</f>
        <v>0</v>
      </c>
      <c r="P69" s="292">
        <f>SUM(AK69,BF69,CA69,CV69,DQ69,EL69,FG69)</f>
        <v>0</v>
      </c>
      <c r="Q69" s="292">
        <f>SUM(AL69,BG69,CB69,CW69,DR69,EM69,FH69)</f>
        <v>0</v>
      </c>
      <c r="R69" s="292">
        <f>SUM(AM69,BH69,CC69,CX69,DS69,EN69,FI69)</f>
        <v>0</v>
      </c>
      <c r="S69" s="292">
        <f>SUM(AN69,BI69,CD69,CY69,DT69,EO69,FJ69)</f>
        <v>0</v>
      </c>
      <c r="T69" s="292">
        <f>SUM(AO69,BJ69,CE69,CZ69,DU69,EP69,FK69)</f>
        <v>0</v>
      </c>
      <c r="U69" s="292">
        <f>SUM(AP69,BK69,CF69,DA69,DV69,EQ69,FL69)</f>
        <v>0</v>
      </c>
      <c r="V69" s="292">
        <f>SUM(AQ69,BL69,CG69,DB69,DW69,ER69,FM69)</f>
        <v>0</v>
      </c>
      <c r="W69" s="292">
        <f>SUM(AR69,BM69,CH69,DC69,DX69,ES69,FN69)</f>
        <v>0</v>
      </c>
      <c r="X69" s="292">
        <f>SUM(AS69,BN69,CI69,DD69,DY69,ET69,FO69)</f>
        <v>0</v>
      </c>
      <c r="Y69" s="292">
        <f>SUM(Z69:AS69)</f>
        <v>0</v>
      </c>
      <c r="Z69" s="292">
        <v>0</v>
      </c>
      <c r="AA69" s="292">
        <v>0</v>
      </c>
      <c r="AB69" s="292">
        <v>0</v>
      </c>
      <c r="AC69" s="292">
        <v>0</v>
      </c>
      <c r="AD69" s="292">
        <v>0</v>
      </c>
      <c r="AE69" s="292">
        <v>0</v>
      </c>
      <c r="AF69" s="292">
        <v>0</v>
      </c>
      <c r="AG69" s="292">
        <v>0</v>
      </c>
      <c r="AH69" s="292">
        <v>0</v>
      </c>
      <c r="AI69" s="292">
        <v>0</v>
      </c>
      <c r="AJ69" s="295" t="s">
        <v>888</v>
      </c>
      <c r="AK69" s="295" t="s">
        <v>888</v>
      </c>
      <c r="AL69" s="292">
        <v>0</v>
      </c>
      <c r="AM69" s="295" t="s">
        <v>888</v>
      </c>
      <c r="AN69" s="295" t="s">
        <v>888</v>
      </c>
      <c r="AO69" s="292">
        <v>0</v>
      </c>
      <c r="AP69" s="295" t="s">
        <v>888</v>
      </c>
      <c r="AQ69" s="292">
        <v>0</v>
      </c>
      <c r="AR69" s="295" t="s">
        <v>888</v>
      </c>
      <c r="AS69" s="292">
        <v>0</v>
      </c>
      <c r="AT69" s="292">
        <f>SUM(AU69:BN69)</f>
        <v>0</v>
      </c>
      <c r="AU69" s="292">
        <v>0</v>
      </c>
      <c r="AV69" s="292">
        <v>0</v>
      </c>
      <c r="AW69" s="292">
        <v>0</v>
      </c>
      <c r="AX69" s="292">
        <v>0</v>
      </c>
      <c r="AY69" s="292">
        <v>0</v>
      </c>
      <c r="AZ69" s="292">
        <v>0</v>
      </c>
      <c r="BA69" s="292">
        <v>0</v>
      </c>
      <c r="BB69" s="292">
        <v>0</v>
      </c>
      <c r="BC69" s="292">
        <v>0</v>
      </c>
      <c r="BD69" s="292">
        <v>0</v>
      </c>
      <c r="BE69" s="295" t="s">
        <v>888</v>
      </c>
      <c r="BF69" s="295" t="s">
        <v>888</v>
      </c>
      <c r="BG69" s="295" t="s">
        <v>888</v>
      </c>
      <c r="BH69" s="295" t="s">
        <v>888</v>
      </c>
      <c r="BI69" s="295" t="s">
        <v>888</v>
      </c>
      <c r="BJ69" s="295" t="s">
        <v>888</v>
      </c>
      <c r="BK69" s="295" t="s">
        <v>888</v>
      </c>
      <c r="BL69" s="295" t="s">
        <v>888</v>
      </c>
      <c r="BM69" s="295" t="s">
        <v>888</v>
      </c>
      <c r="BN69" s="292">
        <v>0</v>
      </c>
      <c r="BO69" s="292">
        <f>SUM(BP69:CI69)</f>
        <v>0</v>
      </c>
      <c r="BP69" s="292">
        <v>0</v>
      </c>
      <c r="BQ69" s="292">
        <v>0</v>
      </c>
      <c r="BR69" s="292">
        <v>0</v>
      </c>
      <c r="BS69" s="292">
        <v>0</v>
      </c>
      <c r="BT69" s="292">
        <v>0</v>
      </c>
      <c r="BU69" s="292">
        <v>0</v>
      </c>
      <c r="BV69" s="292">
        <v>0</v>
      </c>
      <c r="BW69" s="292">
        <v>0</v>
      </c>
      <c r="BX69" s="292">
        <v>0</v>
      </c>
      <c r="BY69" s="292">
        <v>0</v>
      </c>
      <c r="BZ69" s="292">
        <v>0</v>
      </c>
      <c r="CA69" s="292">
        <v>0</v>
      </c>
      <c r="CB69" s="295" t="s">
        <v>888</v>
      </c>
      <c r="CC69" s="295" t="s">
        <v>888</v>
      </c>
      <c r="CD69" s="295" t="s">
        <v>888</v>
      </c>
      <c r="CE69" s="295" t="s">
        <v>888</v>
      </c>
      <c r="CF69" s="295" t="s">
        <v>888</v>
      </c>
      <c r="CG69" s="295" t="s">
        <v>888</v>
      </c>
      <c r="CH69" s="295" t="s">
        <v>888</v>
      </c>
      <c r="CI69" s="292">
        <v>0</v>
      </c>
      <c r="CJ69" s="292">
        <f>SUM(CK69:DD69)</f>
        <v>0</v>
      </c>
      <c r="CK69" s="292">
        <v>0</v>
      </c>
      <c r="CL69" s="292">
        <v>0</v>
      </c>
      <c r="CM69" s="292">
        <v>0</v>
      </c>
      <c r="CN69" s="292">
        <v>0</v>
      </c>
      <c r="CO69" s="292">
        <v>0</v>
      </c>
      <c r="CP69" s="292">
        <v>0</v>
      </c>
      <c r="CQ69" s="292">
        <v>0</v>
      </c>
      <c r="CR69" s="292">
        <v>0</v>
      </c>
      <c r="CS69" s="292">
        <v>0</v>
      </c>
      <c r="CT69" s="292">
        <v>0</v>
      </c>
      <c r="CU69" s="292">
        <v>0</v>
      </c>
      <c r="CV69" s="292">
        <v>0</v>
      </c>
      <c r="CW69" s="295" t="s">
        <v>888</v>
      </c>
      <c r="CX69" s="295" t="s">
        <v>888</v>
      </c>
      <c r="CY69" s="295" t="s">
        <v>888</v>
      </c>
      <c r="CZ69" s="295" t="s">
        <v>888</v>
      </c>
      <c r="DA69" s="295" t="s">
        <v>888</v>
      </c>
      <c r="DB69" s="295" t="s">
        <v>888</v>
      </c>
      <c r="DC69" s="295" t="s">
        <v>888</v>
      </c>
      <c r="DD69" s="292">
        <v>0</v>
      </c>
      <c r="DE69" s="292">
        <f>SUM(DF69:DY69)</f>
        <v>0</v>
      </c>
      <c r="DF69" s="292">
        <v>0</v>
      </c>
      <c r="DG69" s="292">
        <v>0</v>
      </c>
      <c r="DH69" s="292">
        <v>0</v>
      </c>
      <c r="DI69" s="292">
        <v>0</v>
      </c>
      <c r="DJ69" s="292">
        <v>0</v>
      </c>
      <c r="DK69" s="292">
        <v>0</v>
      </c>
      <c r="DL69" s="292">
        <v>0</v>
      </c>
      <c r="DM69" s="292">
        <v>0</v>
      </c>
      <c r="DN69" s="292">
        <v>0</v>
      </c>
      <c r="DO69" s="292">
        <v>0</v>
      </c>
      <c r="DP69" s="292">
        <v>0</v>
      </c>
      <c r="DQ69" s="292">
        <v>0</v>
      </c>
      <c r="DR69" s="295" t="s">
        <v>888</v>
      </c>
      <c r="DS69" s="295" t="s">
        <v>888</v>
      </c>
      <c r="DT69" s="292">
        <v>0</v>
      </c>
      <c r="DU69" s="295" t="s">
        <v>888</v>
      </c>
      <c r="DV69" s="295" t="s">
        <v>888</v>
      </c>
      <c r="DW69" s="295" t="s">
        <v>888</v>
      </c>
      <c r="DX69" s="295" t="s">
        <v>888</v>
      </c>
      <c r="DY69" s="292">
        <v>0</v>
      </c>
      <c r="DZ69" s="292">
        <f>SUM(EA69:ET69)</f>
        <v>0</v>
      </c>
      <c r="EA69" s="292">
        <v>0</v>
      </c>
      <c r="EB69" s="292">
        <v>0</v>
      </c>
      <c r="EC69" s="292">
        <v>0</v>
      </c>
      <c r="ED69" s="292">
        <v>0</v>
      </c>
      <c r="EE69" s="292">
        <v>0</v>
      </c>
      <c r="EF69" s="292">
        <v>0</v>
      </c>
      <c r="EG69" s="292">
        <v>0</v>
      </c>
      <c r="EH69" s="292">
        <v>0</v>
      </c>
      <c r="EI69" s="292">
        <v>0</v>
      </c>
      <c r="EJ69" s="292">
        <v>0</v>
      </c>
      <c r="EK69" s="295" t="s">
        <v>888</v>
      </c>
      <c r="EL69" s="295" t="s">
        <v>888</v>
      </c>
      <c r="EM69" s="295" t="s">
        <v>888</v>
      </c>
      <c r="EN69" s="292">
        <v>0</v>
      </c>
      <c r="EO69" s="292">
        <v>0</v>
      </c>
      <c r="EP69" s="295" t="s">
        <v>888</v>
      </c>
      <c r="EQ69" s="295" t="s">
        <v>888</v>
      </c>
      <c r="ER69" s="295" t="s">
        <v>888</v>
      </c>
      <c r="ES69" s="292">
        <v>0</v>
      </c>
      <c r="ET69" s="292">
        <v>0</v>
      </c>
      <c r="EU69" s="292">
        <f>SUM(EV69:FO69)</f>
        <v>0</v>
      </c>
      <c r="EV69" s="292">
        <v>0</v>
      </c>
      <c r="EW69" s="292">
        <v>0</v>
      </c>
      <c r="EX69" s="292">
        <v>0</v>
      </c>
      <c r="EY69" s="292">
        <v>0</v>
      </c>
      <c r="EZ69" s="292">
        <v>0</v>
      </c>
      <c r="FA69" s="292">
        <v>0</v>
      </c>
      <c r="FB69" s="292">
        <v>0</v>
      </c>
      <c r="FC69" s="292">
        <v>0</v>
      </c>
      <c r="FD69" s="292">
        <v>0</v>
      </c>
      <c r="FE69" s="292">
        <v>0</v>
      </c>
      <c r="FF69" s="292">
        <v>0</v>
      </c>
      <c r="FG69" s="292">
        <v>0</v>
      </c>
      <c r="FH69" s="295" t="s">
        <v>888</v>
      </c>
      <c r="FI69" s="295" t="s">
        <v>888</v>
      </c>
      <c r="FJ69" s="295" t="s">
        <v>888</v>
      </c>
      <c r="FK69" s="292">
        <v>0</v>
      </c>
      <c r="FL69" s="292">
        <v>0</v>
      </c>
      <c r="FM69" s="292">
        <v>0</v>
      </c>
      <c r="FN69" s="292">
        <v>0</v>
      </c>
      <c r="FO69" s="292">
        <v>0</v>
      </c>
    </row>
    <row r="70" spans="1:171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SUM(Y70,AT70,BO70,CJ70,DE70,DZ70,EU70)</f>
        <v>420</v>
      </c>
      <c r="E70" s="292">
        <f>SUM(Z70,AU70,BP70,CK70,DF70,EA70,EV70)</f>
        <v>233</v>
      </c>
      <c r="F70" s="292">
        <f>SUM(AA70,AV70,BQ70,CL70,DG70,EB70,EW70)</f>
        <v>0</v>
      </c>
      <c r="G70" s="292">
        <f>SUM(AB70,AW70,BR70,CM70,DH70,EC70,EX70)</f>
        <v>1</v>
      </c>
      <c r="H70" s="292">
        <f>SUM(AC70,AX70,BS70,CN70,DI70,ED70,EY70)</f>
        <v>98</v>
      </c>
      <c r="I70" s="292">
        <f>SUM(AD70,AY70,BT70,CO70,DJ70,EE70,EZ70)</f>
        <v>41</v>
      </c>
      <c r="J70" s="292">
        <f>SUM(AE70,AZ70,BU70,CP70,DK70,EF70,FA70)</f>
        <v>27</v>
      </c>
      <c r="K70" s="292">
        <f>SUM(AF70,BA70,BV70,CQ70,DL70,EG70,FB70)</f>
        <v>0</v>
      </c>
      <c r="L70" s="292">
        <f>SUM(AG70,BB70,BW70,CR70,DM70,EH70,FC70)</f>
        <v>1</v>
      </c>
      <c r="M70" s="292">
        <f>SUM(AH70,BC70,BX70,CS70,DN70,EI70,FD70)</f>
        <v>1</v>
      </c>
      <c r="N70" s="292">
        <f>SUM(AI70,BD70,BY70,CT70,DO70,EJ70,FE70)</f>
        <v>0</v>
      </c>
      <c r="O70" s="292">
        <f>SUM(AJ70,BE70,BZ70,CU70,DP70,EK70,FF70)</f>
        <v>0</v>
      </c>
      <c r="P70" s="292">
        <f>SUM(AK70,BF70,CA70,CV70,DQ70,EL70,FG70)</f>
        <v>0</v>
      </c>
      <c r="Q70" s="292">
        <f>SUM(AL70,BG70,CB70,CW70,DR70,EM70,FH70)</f>
        <v>0</v>
      </c>
      <c r="R70" s="292">
        <f>SUM(AM70,BH70,CC70,CX70,DS70,EN70,FI70)</f>
        <v>0</v>
      </c>
      <c r="S70" s="292">
        <f>SUM(AN70,BI70,CD70,CY70,DT70,EO70,FJ70)</f>
        <v>0</v>
      </c>
      <c r="T70" s="292">
        <f>SUM(AO70,BJ70,CE70,CZ70,DU70,EP70,FK70)</f>
        <v>0</v>
      </c>
      <c r="U70" s="292">
        <f>SUM(AP70,BK70,CF70,DA70,DV70,EQ70,FL70)</f>
        <v>0</v>
      </c>
      <c r="V70" s="292">
        <f>SUM(AQ70,BL70,CG70,DB70,DW70,ER70,FM70)</f>
        <v>0</v>
      </c>
      <c r="W70" s="292">
        <f>SUM(AR70,BM70,CH70,DC70,DX70,ES70,FN70)</f>
        <v>0</v>
      </c>
      <c r="X70" s="292">
        <f>SUM(AS70,BN70,CI70,DD70,DY70,ET70,FO70)</f>
        <v>18</v>
      </c>
      <c r="Y70" s="292">
        <f>SUM(Z70:AS70)</f>
        <v>0</v>
      </c>
      <c r="Z70" s="292">
        <v>0</v>
      </c>
      <c r="AA70" s="292">
        <v>0</v>
      </c>
      <c r="AB70" s="292">
        <v>0</v>
      </c>
      <c r="AC70" s="292">
        <v>0</v>
      </c>
      <c r="AD70" s="292">
        <v>0</v>
      </c>
      <c r="AE70" s="292">
        <v>0</v>
      </c>
      <c r="AF70" s="292">
        <v>0</v>
      </c>
      <c r="AG70" s="292">
        <v>0</v>
      </c>
      <c r="AH70" s="292">
        <v>0</v>
      </c>
      <c r="AI70" s="292">
        <v>0</v>
      </c>
      <c r="AJ70" s="295" t="s">
        <v>888</v>
      </c>
      <c r="AK70" s="295" t="s">
        <v>888</v>
      </c>
      <c r="AL70" s="292">
        <v>0</v>
      </c>
      <c r="AM70" s="295" t="s">
        <v>888</v>
      </c>
      <c r="AN70" s="295" t="s">
        <v>888</v>
      </c>
      <c r="AO70" s="292">
        <v>0</v>
      </c>
      <c r="AP70" s="295" t="s">
        <v>888</v>
      </c>
      <c r="AQ70" s="292">
        <v>0</v>
      </c>
      <c r="AR70" s="295" t="s">
        <v>888</v>
      </c>
      <c r="AS70" s="292">
        <v>0</v>
      </c>
      <c r="AT70" s="292">
        <f>SUM(AU70:BN70)</f>
        <v>0</v>
      </c>
      <c r="AU70" s="292">
        <v>0</v>
      </c>
      <c r="AV70" s="292">
        <v>0</v>
      </c>
      <c r="AW70" s="292">
        <v>0</v>
      </c>
      <c r="AX70" s="292">
        <v>0</v>
      </c>
      <c r="AY70" s="292">
        <v>0</v>
      </c>
      <c r="AZ70" s="292">
        <v>0</v>
      </c>
      <c r="BA70" s="292">
        <v>0</v>
      </c>
      <c r="BB70" s="292">
        <v>0</v>
      </c>
      <c r="BC70" s="292">
        <v>0</v>
      </c>
      <c r="BD70" s="292">
        <v>0</v>
      </c>
      <c r="BE70" s="295" t="s">
        <v>888</v>
      </c>
      <c r="BF70" s="295" t="s">
        <v>888</v>
      </c>
      <c r="BG70" s="295" t="s">
        <v>888</v>
      </c>
      <c r="BH70" s="295" t="s">
        <v>888</v>
      </c>
      <c r="BI70" s="295" t="s">
        <v>888</v>
      </c>
      <c r="BJ70" s="295" t="s">
        <v>888</v>
      </c>
      <c r="BK70" s="295" t="s">
        <v>888</v>
      </c>
      <c r="BL70" s="295" t="s">
        <v>888</v>
      </c>
      <c r="BM70" s="295" t="s">
        <v>888</v>
      </c>
      <c r="BN70" s="292">
        <v>0</v>
      </c>
      <c r="BO70" s="292">
        <f>SUM(BP70:CI70)</f>
        <v>0</v>
      </c>
      <c r="BP70" s="292">
        <v>0</v>
      </c>
      <c r="BQ70" s="292">
        <v>0</v>
      </c>
      <c r="BR70" s="292">
        <v>0</v>
      </c>
      <c r="BS70" s="292">
        <v>0</v>
      </c>
      <c r="BT70" s="292">
        <v>0</v>
      </c>
      <c r="BU70" s="292">
        <v>0</v>
      </c>
      <c r="BV70" s="292">
        <v>0</v>
      </c>
      <c r="BW70" s="292">
        <v>0</v>
      </c>
      <c r="BX70" s="292">
        <v>0</v>
      </c>
      <c r="BY70" s="292">
        <v>0</v>
      </c>
      <c r="BZ70" s="292">
        <v>0</v>
      </c>
      <c r="CA70" s="292">
        <v>0</v>
      </c>
      <c r="CB70" s="295" t="s">
        <v>888</v>
      </c>
      <c r="CC70" s="295" t="s">
        <v>888</v>
      </c>
      <c r="CD70" s="295" t="s">
        <v>888</v>
      </c>
      <c r="CE70" s="295" t="s">
        <v>888</v>
      </c>
      <c r="CF70" s="295" t="s">
        <v>888</v>
      </c>
      <c r="CG70" s="295" t="s">
        <v>888</v>
      </c>
      <c r="CH70" s="295" t="s">
        <v>888</v>
      </c>
      <c r="CI70" s="292">
        <v>0</v>
      </c>
      <c r="CJ70" s="292">
        <f>SUM(CK70:DD70)</f>
        <v>0</v>
      </c>
      <c r="CK70" s="292">
        <v>0</v>
      </c>
      <c r="CL70" s="292">
        <v>0</v>
      </c>
      <c r="CM70" s="292">
        <v>0</v>
      </c>
      <c r="CN70" s="292">
        <v>0</v>
      </c>
      <c r="CO70" s="292">
        <v>0</v>
      </c>
      <c r="CP70" s="292">
        <v>0</v>
      </c>
      <c r="CQ70" s="292">
        <v>0</v>
      </c>
      <c r="CR70" s="292">
        <v>0</v>
      </c>
      <c r="CS70" s="292">
        <v>0</v>
      </c>
      <c r="CT70" s="292">
        <v>0</v>
      </c>
      <c r="CU70" s="292">
        <v>0</v>
      </c>
      <c r="CV70" s="292">
        <v>0</v>
      </c>
      <c r="CW70" s="295" t="s">
        <v>888</v>
      </c>
      <c r="CX70" s="295" t="s">
        <v>888</v>
      </c>
      <c r="CY70" s="295" t="s">
        <v>888</v>
      </c>
      <c r="CZ70" s="295" t="s">
        <v>888</v>
      </c>
      <c r="DA70" s="295" t="s">
        <v>888</v>
      </c>
      <c r="DB70" s="295" t="s">
        <v>888</v>
      </c>
      <c r="DC70" s="295" t="s">
        <v>888</v>
      </c>
      <c r="DD70" s="292">
        <v>0</v>
      </c>
      <c r="DE70" s="292">
        <f>SUM(DF70:DY70)</f>
        <v>0</v>
      </c>
      <c r="DF70" s="292">
        <v>0</v>
      </c>
      <c r="DG70" s="292">
        <v>0</v>
      </c>
      <c r="DH70" s="292">
        <v>0</v>
      </c>
      <c r="DI70" s="292">
        <v>0</v>
      </c>
      <c r="DJ70" s="292">
        <v>0</v>
      </c>
      <c r="DK70" s="292">
        <v>0</v>
      </c>
      <c r="DL70" s="292">
        <v>0</v>
      </c>
      <c r="DM70" s="292">
        <v>0</v>
      </c>
      <c r="DN70" s="292">
        <v>0</v>
      </c>
      <c r="DO70" s="292">
        <v>0</v>
      </c>
      <c r="DP70" s="292">
        <v>0</v>
      </c>
      <c r="DQ70" s="292">
        <v>0</v>
      </c>
      <c r="DR70" s="295" t="s">
        <v>888</v>
      </c>
      <c r="DS70" s="295" t="s">
        <v>888</v>
      </c>
      <c r="DT70" s="292">
        <v>0</v>
      </c>
      <c r="DU70" s="295" t="s">
        <v>888</v>
      </c>
      <c r="DV70" s="295" t="s">
        <v>888</v>
      </c>
      <c r="DW70" s="295" t="s">
        <v>888</v>
      </c>
      <c r="DX70" s="295" t="s">
        <v>888</v>
      </c>
      <c r="DY70" s="292">
        <v>0</v>
      </c>
      <c r="DZ70" s="292">
        <f>SUM(EA70:ET70)</f>
        <v>0</v>
      </c>
      <c r="EA70" s="292">
        <v>0</v>
      </c>
      <c r="EB70" s="292">
        <v>0</v>
      </c>
      <c r="EC70" s="292">
        <v>0</v>
      </c>
      <c r="ED70" s="292">
        <v>0</v>
      </c>
      <c r="EE70" s="292">
        <v>0</v>
      </c>
      <c r="EF70" s="292">
        <v>0</v>
      </c>
      <c r="EG70" s="292">
        <v>0</v>
      </c>
      <c r="EH70" s="292">
        <v>0</v>
      </c>
      <c r="EI70" s="292">
        <v>0</v>
      </c>
      <c r="EJ70" s="292">
        <v>0</v>
      </c>
      <c r="EK70" s="295" t="s">
        <v>888</v>
      </c>
      <c r="EL70" s="295" t="s">
        <v>888</v>
      </c>
      <c r="EM70" s="295" t="s">
        <v>888</v>
      </c>
      <c r="EN70" s="292">
        <v>0</v>
      </c>
      <c r="EO70" s="292">
        <v>0</v>
      </c>
      <c r="EP70" s="295" t="s">
        <v>888</v>
      </c>
      <c r="EQ70" s="295" t="s">
        <v>888</v>
      </c>
      <c r="ER70" s="295" t="s">
        <v>888</v>
      </c>
      <c r="ES70" s="292">
        <v>0</v>
      </c>
      <c r="ET70" s="292">
        <v>0</v>
      </c>
      <c r="EU70" s="292">
        <f>SUM(EV70:FO70)</f>
        <v>420</v>
      </c>
      <c r="EV70" s="292">
        <v>233</v>
      </c>
      <c r="EW70" s="292">
        <v>0</v>
      </c>
      <c r="EX70" s="292">
        <v>1</v>
      </c>
      <c r="EY70" s="292">
        <v>98</v>
      </c>
      <c r="EZ70" s="292">
        <v>41</v>
      </c>
      <c r="FA70" s="292">
        <v>27</v>
      </c>
      <c r="FB70" s="292">
        <v>0</v>
      </c>
      <c r="FC70" s="292">
        <v>1</v>
      </c>
      <c r="FD70" s="292">
        <v>1</v>
      </c>
      <c r="FE70" s="292">
        <v>0</v>
      </c>
      <c r="FF70" s="292">
        <v>0</v>
      </c>
      <c r="FG70" s="292">
        <v>0</v>
      </c>
      <c r="FH70" s="295" t="s">
        <v>888</v>
      </c>
      <c r="FI70" s="295" t="s">
        <v>888</v>
      </c>
      <c r="FJ70" s="295" t="s">
        <v>888</v>
      </c>
      <c r="FK70" s="292">
        <v>0</v>
      </c>
      <c r="FL70" s="292">
        <v>0</v>
      </c>
      <c r="FM70" s="292">
        <v>0</v>
      </c>
      <c r="FN70" s="292">
        <v>0</v>
      </c>
      <c r="FO70" s="292">
        <v>18</v>
      </c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70">
    <sortCondition ref="A8:A70"/>
    <sortCondition ref="B8:B70"/>
    <sortCondition ref="C8:C7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69" man="1"/>
    <brk id="45" min="1" max="69" man="1"/>
    <brk id="66" min="1" max="69" man="1"/>
    <brk id="87" min="1" max="69" man="1"/>
    <brk id="108" min="1" max="69" man="1"/>
    <brk id="129" min="1" max="69" man="1"/>
    <brk id="150" min="1" max="6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東京都</v>
      </c>
      <c r="B7" s="303" t="str">
        <f>ごみ処理概要!B7</f>
        <v>13000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848</v>
      </c>
      <c r="C51" s="290" t="s">
        <v>849</v>
      </c>
      <c r="D51" s="292">
        <f>SUM(E51,F51,N51,O51)</f>
        <v>0</v>
      </c>
      <c r="E51" s="292">
        <f>X51</f>
        <v>0</v>
      </c>
      <c r="F51" s="292">
        <f>SUM(G51:M51)</f>
        <v>0</v>
      </c>
      <c r="G51" s="292">
        <f>AF51</f>
        <v>0</v>
      </c>
      <c r="H51" s="292">
        <f>AN51</f>
        <v>0</v>
      </c>
      <c r="I51" s="292">
        <f>AV51</f>
        <v>0</v>
      </c>
      <c r="J51" s="292">
        <f>BD51</f>
        <v>0</v>
      </c>
      <c r="K51" s="292">
        <f>BL51</f>
        <v>0</v>
      </c>
      <c r="L51" s="292">
        <f>BT51</f>
        <v>0</v>
      </c>
      <c r="M51" s="292">
        <f>CB51</f>
        <v>0</v>
      </c>
      <c r="N51" s="292">
        <f>CJ51</f>
        <v>0</v>
      </c>
      <c r="O51" s="292">
        <f>CR51</f>
        <v>0</v>
      </c>
      <c r="P51" s="292">
        <f>SUM(Q51:W51)</f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>SUM(Y51:AE51)</f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>SUM(AG51:AM51)</f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>SUM(AO51:AU51)</f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>SUM(AW51:BC51)</f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>SUM(BE51:BK51)</f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>SUM(BM51:BS51)</f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>SUM(BU51:CA51)</f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>SUM(CC51:CI51)</f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>SUM(CK51:CQ51)</f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>SUM(CS51:CY51)</f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850</v>
      </c>
      <c r="C52" s="290" t="s">
        <v>851</v>
      </c>
      <c r="D52" s="292">
        <f>SUM(E52,F52,N52,O52)</f>
        <v>0</v>
      </c>
      <c r="E52" s="292">
        <f>X52</f>
        <v>0</v>
      </c>
      <c r="F52" s="292">
        <f>SUM(G52:M52)</f>
        <v>0</v>
      </c>
      <c r="G52" s="292">
        <f>AF52</f>
        <v>0</v>
      </c>
      <c r="H52" s="292">
        <f>AN52</f>
        <v>0</v>
      </c>
      <c r="I52" s="292">
        <f>AV52</f>
        <v>0</v>
      </c>
      <c r="J52" s="292">
        <f>BD52</f>
        <v>0</v>
      </c>
      <c r="K52" s="292">
        <f>BL52</f>
        <v>0</v>
      </c>
      <c r="L52" s="292">
        <f>BT52</f>
        <v>0</v>
      </c>
      <c r="M52" s="292">
        <f>CB52</f>
        <v>0</v>
      </c>
      <c r="N52" s="292">
        <f>CJ52</f>
        <v>0</v>
      </c>
      <c r="O52" s="292">
        <f>CR52</f>
        <v>0</v>
      </c>
      <c r="P52" s="292">
        <f>SUM(Q52:W52)</f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>SUM(Y52:AE52)</f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>SUM(AG52:AM52)</f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>SUM(AO52:AU52)</f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>SUM(AW52:BC52)</f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>SUM(BE52:BK52)</f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>SUM(BM52:BS52)</f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>SUM(BU52:CA52)</f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>SUM(CC52:CI52)</f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>SUM(CK52:CQ52)</f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>SUM(CS52:CY52)</f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 t="s">
        <v>745</v>
      </c>
      <c r="B53" s="291" t="s">
        <v>852</v>
      </c>
      <c r="C53" s="290" t="s">
        <v>853</v>
      </c>
      <c r="D53" s="292">
        <f>SUM(E53,F53,N53,O53)</f>
        <v>0</v>
      </c>
      <c r="E53" s="292">
        <f>X53</f>
        <v>0</v>
      </c>
      <c r="F53" s="292">
        <f>SUM(G53:M53)</f>
        <v>0</v>
      </c>
      <c r="G53" s="292">
        <f>AF53</f>
        <v>0</v>
      </c>
      <c r="H53" s="292">
        <f>AN53</f>
        <v>0</v>
      </c>
      <c r="I53" s="292">
        <f>AV53</f>
        <v>0</v>
      </c>
      <c r="J53" s="292">
        <f>BD53</f>
        <v>0</v>
      </c>
      <c r="K53" s="292">
        <f>BL53</f>
        <v>0</v>
      </c>
      <c r="L53" s="292">
        <f>BT53</f>
        <v>0</v>
      </c>
      <c r="M53" s="292">
        <f>CB53</f>
        <v>0</v>
      </c>
      <c r="N53" s="292">
        <f>CJ53</f>
        <v>0</v>
      </c>
      <c r="O53" s="292">
        <f>CR53</f>
        <v>0</v>
      </c>
      <c r="P53" s="292">
        <f>SUM(Q53:W53)</f>
        <v>0</v>
      </c>
      <c r="Q53" s="292">
        <f>0</f>
        <v>0</v>
      </c>
      <c r="R53" s="292">
        <f>0</f>
        <v>0</v>
      </c>
      <c r="S53" s="292">
        <f>0</f>
        <v>0</v>
      </c>
      <c r="T53" s="292">
        <f>0</f>
        <v>0</v>
      </c>
      <c r="U53" s="292">
        <f>0</f>
        <v>0</v>
      </c>
      <c r="V53" s="292">
        <f>0</f>
        <v>0</v>
      </c>
      <c r="W53" s="292">
        <f>0</f>
        <v>0</v>
      </c>
      <c r="X53" s="292">
        <f>SUM(Y53:AE53)</f>
        <v>0</v>
      </c>
      <c r="Y53" s="292">
        <f>0</f>
        <v>0</v>
      </c>
      <c r="Z53" s="292">
        <f>0</f>
        <v>0</v>
      </c>
      <c r="AA53" s="292">
        <f>0</f>
        <v>0</v>
      </c>
      <c r="AB53" s="292">
        <f>0</f>
        <v>0</v>
      </c>
      <c r="AC53" s="292">
        <f>0</f>
        <v>0</v>
      </c>
      <c r="AD53" s="292">
        <f>0</f>
        <v>0</v>
      </c>
      <c r="AE53" s="292">
        <f>0</f>
        <v>0</v>
      </c>
      <c r="AF53" s="292">
        <f>SUM(AG53:AM53)</f>
        <v>0</v>
      </c>
      <c r="AG53" s="292">
        <f>0</f>
        <v>0</v>
      </c>
      <c r="AH53" s="292">
        <f>0</f>
        <v>0</v>
      </c>
      <c r="AI53" s="292">
        <f>0</f>
        <v>0</v>
      </c>
      <c r="AJ53" s="292">
        <f>0</f>
        <v>0</v>
      </c>
      <c r="AK53" s="292">
        <f>0</f>
        <v>0</v>
      </c>
      <c r="AL53" s="292">
        <f>0</f>
        <v>0</v>
      </c>
      <c r="AM53" s="292">
        <f>0</f>
        <v>0</v>
      </c>
      <c r="AN53" s="292">
        <f>SUM(AO53:AU53)</f>
        <v>0</v>
      </c>
      <c r="AO53" s="292">
        <f>0</f>
        <v>0</v>
      </c>
      <c r="AP53" s="292">
        <f>0</f>
        <v>0</v>
      </c>
      <c r="AQ53" s="292">
        <f>0</f>
        <v>0</v>
      </c>
      <c r="AR53" s="292">
        <f>0</f>
        <v>0</v>
      </c>
      <c r="AS53" s="292">
        <f>0</f>
        <v>0</v>
      </c>
      <c r="AT53" s="292">
        <f>0</f>
        <v>0</v>
      </c>
      <c r="AU53" s="292">
        <f>0</f>
        <v>0</v>
      </c>
      <c r="AV53" s="292">
        <f>SUM(AW53:BC53)</f>
        <v>0</v>
      </c>
      <c r="AW53" s="292">
        <f>0</f>
        <v>0</v>
      </c>
      <c r="AX53" s="292">
        <f>0</f>
        <v>0</v>
      </c>
      <c r="AY53" s="292">
        <f>0</f>
        <v>0</v>
      </c>
      <c r="AZ53" s="292">
        <f>0</f>
        <v>0</v>
      </c>
      <c r="BA53" s="292">
        <f>0</f>
        <v>0</v>
      </c>
      <c r="BB53" s="292">
        <f>0</f>
        <v>0</v>
      </c>
      <c r="BC53" s="292">
        <f>0</f>
        <v>0</v>
      </c>
      <c r="BD53" s="292">
        <f>SUM(BE53:BK53)</f>
        <v>0</v>
      </c>
      <c r="BE53" s="292">
        <f>0</f>
        <v>0</v>
      </c>
      <c r="BF53" s="292">
        <f>0</f>
        <v>0</v>
      </c>
      <c r="BG53" s="292">
        <f>0</f>
        <v>0</v>
      </c>
      <c r="BH53" s="292">
        <f>0</f>
        <v>0</v>
      </c>
      <c r="BI53" s="292">
        <f>0</f>
        <v>0</v>
      </c>
      <c r="BJ53" s="292">
        <f>0</f>
        <v>0</v>
      </c>
      <c r="BK53" s="292">
        <f>0</f>
        <v>0</v>
      </c>
      <c r="BL53" s="292">
        <f>SUM(BM53:BS53)</f>
        <v>0</v>
      </c>
      <c r="BM53" s="292">
        <f>0</f>
        <v>0</v>
      </c>
      <c r="BN53" s="292">
        <f>0</f>
        <v>0</v>
      </c>
      <c r="BO53" s="292">
        <f>0</f>
        <v>0</v>
      </c>
      <c r="BP53" s="292">
        <f>0</f>
        <v>0</v>
      </c>
      <c r="BQ53" s="292">
        <f>0</f>
        <v>0</v>
      </c>
      <c r="BR53" s="292">
        <f>0</f>
        <v>0</v>
      </c>
      <c r="BS53" s="292">
        <f>0</f>
        <v>0</v>
      </c>
      <c r="BT53" s="292">
        <f>SUM(BU53:CA53)</f>
        <v>0</v>
      </c>
      <c r="BU53" s="292">
        <f>0</f>
        <v>0</v>
      </c>
      <c r="BV53" s="292">
        <f>0</f>
        <v>0</v>
      </c>
      <c r="BW53" s="292">
        <f>0</f>
        <v>0</v>
      </c>
      <c r="BX53" s="292">
        <f>0</f>
        <v>0</v>
      </c>
      <c r="BY53" s="292">
        <f>0</f>
        <v>0</v>
      </c>
      <c r="BZ53" s="292">
        <f>0</f>
        <v>0</v>
      </c>
      <c r="CA53" s="292">
        <f>0</f>
        <v>0</v>
      </c>
      <c r="CB53" s="292">
        <f>SUM(CC53:CI53)</f>
        <v>0</v>
      </c>
      <c r="CC53" s="292">
        <f>0</f>
        <v>0</v>
      </c>
      <c r="CD53" s="292">
        <f>0</f>
        <v>0</v>
      </c>
      <c r="CE53" s="292">
        <f>0</f>
        <v>0</v>
      </c>
      <c r="CF53" s="292">
        <f>0</f>
        <v>0</v>
      </c>
      <c r="CG53" s="292">
        <f>0</f>
        <v>0</v>
      </c>
      <c r="CH53" s="292">
        <f>0</f>
        <v>0</v>
      </c>
      <c r="CI53" s="292">
        <f>0</f>
        <v>0</v>
      </c>
      <c r="CJ53" s="292">
        <f>SUM(CK53:CQ53)</f>
        <v>0</v>
      </c>
      <c r="CK53" s="292">
        <f>0</f>
        <v>0</v>
      </c>
      <c r="CL53" s="292">
        <f>0</f>
        <v>0</v>
      </c>
      <c r="CM53" s="292">
        <f>0</f>
        <v>0</v>
      </c>
      <c r="CN53" s="292">
        <f>0</f>
        <v>0</v>
      </c>
      <c r="CO53" s="292">
        <f>0</f>
        <v>0</v>
      </c>
      <c r="CP53" s="292">
        <f>0</f>
        <v>0</v>
      </c>
      <c r="CQ53" s="292">
        <f>0</f>
        <v>0</v>
      </c>
      <c r="CR53" s="292">
        <f>SUM(CS53:CY53)</f>
        <v>0</v>
      </c>
      <c r="CS53" s="292">
        <f>0</f>
        <v>0</v>
      </c>
      <c r="CT53" s="292">
        <f>0</f>
        <v>0</v>
      </c>
      <c r="CU53" s="292">
        <f>0</f>
        <v>0</v>
      </c>
      <c r="CV53" s="292">
        <f>0</f>
        <v>0</v>
      </c>
      <c r="CW53" s="292">
        <f>0</f>
        <v>0</v>
      </c>
      <c r="CX53" s="292">
        <f>0</f>
        <v>0</v>
      </c>
      <c r="CY53" s="292">
        <f>0</f>
        <v>0</v>
      </c>
    </row>
    <row r="54" spans="1:103" s="224" customFormat="1" ht="13.5" customHeight="1">
      <c r="A54" s="290" t="s">
        <v>745</v>
      </c>
      <c r="B54" s="291" t="s">
        <v>854</v>
      </c>
      <c r="C54" s="290" t="s">
        <v>855</v>
      </c>
      <c r="D54" s="292">
        <f>SUM(E54,F54,N54,O54)</f>
        <v>0</v>
      </c>
      <c r="E54" s="292">
        <f>X54</f>
        <v>0</v>
      </c>
      <c r="F54" s="292">
        <f>SUM(G54:M54)</f>
        <v>0</v>
      </c>
      <c r="G54" s="292">
        <f>AF54</f>
        <v>0</v>
      </c>
      <c r="H54" s="292">
        <f>AN54</f>
        <v>0</v>
      </c>
      <c r="I54" s="292">
        <f>AV54</f>
        <v>0</v>
      </c>
      <c r="J54" s="292">
        <f>BD54</f>
        <v>0</v>
      </c>
      <c r="K54" s="292">
        <f>BL54</f>
        <v>0</v>
      </c>
      <c r="L54" s="292">
        <f>BT54</f>
        <v>0</v>
      </c>
      <c r="M54" s="292">
        <f>CB54</f>
        <v>0</v>
      </c>
      <c r="N54" s="292">
        <f>CJ54</f>
        <v>0</v>
      </c>
      <c r="O54" s="292">
        <f>CR54</f>
        <v>0</v>
      </c>
      <c r="P54" s="292">
        <f>SUM(Q54:W54)</f>
        <v>0</v>
      </c>
      <c r="Q54" s="292">
        <f>0</f>
        <v>0</v>
      </c>
      <c r="R54" s="292">
        <f>0</f>
        <v>0</v>
      </c>
      <c r="S54" s="292">
        <f>0</f>
        <v>0</v>
      </c>
      <c r="T54" s="292">
        <f>0</f>
        <v>0</v>
      </c>
      <c r="U54" s="292">
        <f>0</f>
        <v>0</v>
      </c>
      <c r="V54" s="292">
        <f>0</f>
        <v>0</v>
      </c>
      <c r="W54" s="292">
        <f>0</f>
        <v>0</v>
      </c>
      <c r="X54" s="292">
        <f>SUM(Y54:AE54)</f>
        <v>0</v>
      </c>
      <c r="Y54" s="292">
        <f>0</f>
        <v>0</v>
      </c>
      <c r="Z54" s="292">
        <f>0</f>
        <v>0</v>
      </c>
      <c r="AA54" s="292">
        <f>0</f>
        <v>0</v>
      </c>
      <c r="AB54" s="292">
        <f>0</f>
        <v>0</v>
      </c>
      <c r="AC54" s="292">
        <f>0</f>
        <v>0</v>
      </c>
      <c r="AD54" s="292">
        <f>0</f>
        <v>0</v>
      </c>
      <c r="AE54" s="292">
        <f>0</f>
        <v>0</v>
      </c>
      <c r="AF54" s="292">
        <f>SUM(AG54:AM54)</f>
        <v>0</v>
      </c>
      <c r="AG54" s="292">
        <f>0</f>
        <v>0</v>
      </c>
      <c r="AH54" s="292">
        <f>0</f>
        <v>0</v>
      </c>
      <c r="AI54" s="292">
        <f>0</f>
        <v>0</v>
      </c>
      <c r="AJ54" s="292">
        <f>0</f>
        <v>0</v>
      </c>
      <c r="AK54" s="292">
        <f>0</f>
        <v>0</v>
      </c>
      <c r="AL54" s="292">
        <f>0</f>
        <v>0</v>
      </c>
      <c r="AM54" s="292">
        <f>0</f>
        <v>0</v>
      </c>
      <c r="AN54" s="292">
        <f>SUM(AO54:AU54)</f>
        <v>0</v>
      </c>
      <c r="AO54" s="292">
        <f>0</f>
        <v>0</v>
      </c>
      <c r="AP54" s="292">
        <f>0</f>
        <v>0</v>
      </c>
      <c r="AQ54" s="292">
        <f>0</f>
        <v>0</v>
      </c>
      <c r="AR54" s="292">
        <f>0</f>
        <v>0</v>
      </c>
      <c r="AS54" s="292">
        <f>0</f>
        <v>0</v>
      </c>
      <c r="AT54" s="292">
        <f>0</f>
        <v>0</v>
      </c>
      <c r="AU54" s="292">
        <f>0</f>
        <v>0</v>
      </c>
      <c r="AV54" s="292">
        <f>SUM(AW54:BC54)</f>
        <v>0</v>
      </c>
      <c r="AW54" s="292">
        <f>0</f>
        <v>0</v>
      </c>
      <c r="AX54" s="292">
        <f>0</f>
        <v>0</v>
      </c>
      <c r="AY54" s="292">
        <f>0</f>
        <v>0</v>
      </c>
      <c r="AZ54" s="292">
        <f>0</f>
        <v>0</v>
      </c>
      <c r="BA54" s="292">
        <f>0</f>
        <v>0</v>
      </c>
      <c r="BB54" s="292">
        <f>0</f>
        <v>0</v>
      </c>
      <c r="BC54" s="292">
        <f>0</f>
        <v>0</v>
      </c>
      <c r="BD54" s="292">
        <f>SUM(BE54:BK54)</f>
        <v>0</v>
      </c>
      <c r="BE54" s="292">
        <f>0</f>
        <v>0</v>
      </c>
      <c r="BF54" s="292">
        <f>0</f>
        <v>0</v>
      </c>
      <c r="BG54" s="292">
        <f>0</f>
        <v>0</v>
      </c>
      <c r="BH54" s="292">
        <f>0</f>
        <v>0</v>
      </c>
      <c r="BI54" s="292">
        <f>0</f>
        <v>0</v>
      </c>
      <c r="BJ54" s="292">
        <f>0</f>
        <v>0</v>
      </c>
      <c r="BK54" s="292">
        <f>0</f>
        <v>0</v>
      </c>
      <c r="BL54" s="292">
        <f>SUM(BM54:BS54)</f>
        <v>0</v>
      </c>
      <c r="BM54" s="292">
        <f>0</f>
        <v>0</v>
      </c>
      <c r="BN54" s="292">
        <f>0</f>
        <v>0</v>
      </c>
      <c r="BO54" s="292">
        <f>0</f>
        <v>0</v>
      </c>
      <c r="BP54" s="292">
        <f>0</f>
        <v>0</v>
      </c>
      <c r="BQ54" s="292">
        <f>0</f>
        <v>0</v>
      </c>
      <c r="BR54" s="292">
        <f>0</f>
        <v>0</v>
      </c>
      <c r="BS54" s="292">
        <f>0</f>
        <v>0</v>
      </c>
      <c r="BT54" s="292">
        <f>SUM(BU54:CA54)</f>
        <v>0</v>
      </c>
      <c r="BU54" s="292">
        <f>0</f>
        <v>0</v>
      </c>
      <c r="BV54" s="292">
        <f>0</f>
        <v>0</v>
      </c>
      <c r="BW54" s="292">
        <f>0</f>
        <v>0</v>
      </c>
      <c r="BX54" s="292">
        <f>0</f>
        <v>0</v>
      </c>
      <c r="BY54" s="292">
        <f>0</f>
        <v>0</v>
      </c>
      <c r="BZ54" s="292">
        <f>0</f>
        <v>0</v>
      </c>
      <c r="CA54" s="292">
        <f>0</f>
        <v>0</v>
      </c>
      <c r="CB54" s="292">
        <f>SUM(CC54:CI54)</f>
        <v>0</v>
      </c>
      <c r="CC54" s="292">
        <f>0</f>
        <v>0</v>
      </c>
      <c r="CD54" s="292">
        <f>0</f>
        <v>0</v>
      </c>
      <c r="CE54" s="292">
        <f>0</f>
        <v>0</v>
      </c>
      <c r="CF54" s="292">
        <f>0</f>
        <v>0</v>
      </c>
      <c r="CG54" s="292">
        <f>0</f>
        <v>0</v>
      </c>
      <c r="CH54" s="292">
        <f>0</f>
        <v>0</v>
      </c>
      <c r="CI54" s="292">
        <f>0</f>
        <v>0</v>
      </c>
      <c r="CJ54" s="292">
        <f>SUM(CK54:CQ54)</f>
        <v>0</v>
      </c>
      <c r="CK54" s="292">
        <f>0</f>
        <v>0</v>
      </c>
      <c r="CL54" s="292">
        <f>0</f>
        <v>0</v>
      </c>
      <c r="CM54" s="292">
        <f>0</f>
        <v>0</v>
      </c>
      <c r="CN54" s="292">
        <f>0</f>
        <v>0</v>
      </c>
      <c r="CO54" s="292">
        <f>0</f>
        <v>0</v>
      </c>
      <c r="CP54" s="292">
        <f>0</f>
        <v>0</v>
      </c>
      <c r="CQ54" s="292">
        <f>0</f>
        <v>0</v>
      </c>
      <c r="CR54" s="292">
        <f>SUM(CS54:CY54)</f>
        <v>0</v>
      </c>
      <c r="CS54" s="292">
        <f>0</f>
        <v>0</v>
      </c>
      <c r="CT54" s="292">
        <f>0</f>
        <v>0</v>
      </c>
      <c r="CU54" s="292">
        <f>0</f>
        <v>0</v>
      </c>
      <c r="CV54" s="292">
        <f>0</f>
        <v>0</v>
      </c>
      <c r="CW54" s="292">
        <f>0</f>
        <v>0</v>
      </c>
      <c r="CX54" s="292">
        <f>0</f>
        <v>0</v>
      </c>
      <c r="CY54" s="292">
        <f>0</f>
        <v>0</v>
      </c>
    </row>
    <row r="55" spans="1:103" s="224" customFormat="1" ht="13.5" customHeight="1">
      <c r="A55" s="290" t="s">
        <v>745</v>
      </c>
      <c r="B55" s="291" t="s">
        <v>856</v>
      </c>
      <c r="C55" s="290" t="s">
        <v>857</v>
      </c>
      <c r="D55" s="292">
        <f>SUM(E55,F55,N55,O55)</f>
        <v>0</v>
      </c>
      <c r="E55" s="292">
        <f>X55</f>
        <v>0</v>
      </c>
      <c r="F55" s="292">
        <f>SUM(G55:M55)</f>
        <v>0</v>
      </c>
      <c r="G55" s="292">
        <f>AF55</f>
        <v>0</v>
      </c>
      <c r="H55" s="292">
        <f>AN55</f>
        <v>0</v>
      </c>
      <c r="I55" s="292">
        <f>AV55</f>
        <v>0</v>
      </c>
      <c r="J55" s="292">
        <f>BD55</f>
        <v>0</v>
      </c>
      <c r="K55" s="292">
        <f>BL55</f>
        <v>0</v>
      </c>
      <c r="L55" s="292">
        <f>BT55</f>
        <v>0</v>
      </c>
      <c r="M55" s="292">
        <f>CB55</f>
        <v>0</v>
      </c>
      <c r="N55" s="292">
        <f>CJ55</f>
        <v>0</v>
      </c>
      <c r="O55" s="292">
        <f>CR55</f>
        <v>0</v>
      </c>
      <c r="P55" s="292">
        <f>SUM(Q55:W55)</f>
        <v>0</v>
      </c>
      <c r="Q55" s="292">
        <f>0</f>
        <v>0</v>
      </c>
      <c r="R55" s="292">
        <f>0</f>
        <v>0</v>
      </c>
      <c r="S55" s="292">
        <f>0</f>
        <v>0</v>
      </c>
      <c r="T55" s="292">
        <f>0</f>
        <v>0</v>
      </c>
      <c r="U55" s="292">
        <f>0</f>
        <v>0</v>
      </c>
      <c r="V55" s="292">
        <f>0</f>
        <v>0</v>
      </c>
      <c r="W55" s="292">
        <f>0</f>
        <v>0</v>
      </c>
      <c r="X55" s="292">
        <f>SUM(Y55:AE55)</f>
        <v>0</v>
      </c>
      <c r="Y55" s="292">
        <f>0</f>
        <v>0</v>
      </c>
      <c r="Z55" s="292">
        <f>0</f>
        <v>0</v>
      </c>
      <c r="AA55" s="292">
        <f>0</f>
        <v>0</v>
      </c>
      <c r="AB55" s="292">
        <f>0</f>
        <v>0</v>
      </c>
      <c r="AC55" s="292">
        <f>0</f>
        <v>0</v>
      </c>
      <c r="AD55" s="292">
        <f>0</f>
        <v>0</v>
      </c>
      <c r="AE55" s="292">
        <f>0</f>
        <v>0</v>
      </c>
      <c r="AF55" s="292">
        <f>SUM(AG55:AM55)</f>
        <v>0</v>
      </c>
      <c r="AG55" s="292">
        <f>0</f>
        <v>0</v>
      </c>
      <c r="AH55" s="292">
        <f>0</f>
        <v>0</v>
      </c>
      <c r="AI55" s="292">
        <f>0</f>
        <v>0</v>
      </c>
      <c r="AJ55" s="292">
        <f>0</f>
        <v>0</v>
      </c>
      <c r="AK55" s="292">
        <f>0</f>
        <v>0</v>
      </c>
      <c r="AL55" s="292">
        <f>0</f>
        <v>0</v>
      </c>
      <c r="AM55" s="292">
        <f>0</f>
        <v>0</v>
      </c>
      <c r="AN55" s="292">
        <f>SUM(AO55:AU55)</f>
        <v>0</v>
      </c>
      <c r="AO55" s="292">
        <f>0</f>
        <v>0</v>
      </c>
      <c r="AP55" s="292">
        <f>0</f>
        <v>0</v>
      </c>
      <c r="AQ55" s="292">
        <f>0</f>
        <v>0</v>
      </c>
      <c r="AR55" s="292">
        <f>0</f>
        <v>0</v>
      </c>
      <c r="AS55" s="292">
        <f>0</f>
        <v>0</v>
      </c>
      <c r="AT55" s="292">
        <f>0</f>
        <v>0</v>
      </c>
      <c r="AU55" s="292">
        <f>0</f>
        <v>0</v>
      </c>
      <c r="AV55" s="292">
        <f>SUM(AW55:BC55)</f>
        <v>0</v>
      </c>
      <c r="AW55" s="292">
        <f>0</f>
        <v>0</v>
      </c>
      <c r="AX55" s="292">
        <f>0</f>
        <v>0</v>
      </c>
      <c r="AY55" s="292">
        <f>0</f>
        <v>0</v>
      </c>
      <c r="AZ55" s="292">
        <f>0</f>
        <v>0</v>
      </c>
      <c r="BA55" s="292">
        <f>0</f>
        <v>0</v>
      </c>
      <c r="BB55" s="292">
        <f>0</f>
        <v>0</v>
      </c>
      <c r="BC55" s="292">
        <f>0</f>
        <v>0</v>
      </c>
      <c r="BD55" s="292">
        <f>SUM(BE55:BK55)</f>
        <v>0</v>
      </c>
      <c r="BE55" s="292">
        <f>0</f>
        <v>0</v>
      </c>
      <c r="BF55" s="292">
        <f>0</f>
        <v>0</v>
      </c>
      <c r="BG55" s="292">
        <f>0</f>
        <v>0</v>
      </c>
      <c r="BH55" s="292">
        <f>0</f>
        <v>0</v>
      </c>
      <c r="BI55" s="292">
        <f>0</f>
        <v>0</v>
      </c>
      <c r="BJ55" s="292">
        <f>0</f>
        <v>0</v>
      </c>
      <c r="BK55" s="292">
        <f>0</f>
        <v>0</v>
      </c>
      <c r="BL55" s="292">
        <f>SUM(BM55:BS55)</f>
        <v>0</v>
      </c>
      <c r="BM55" s="292">
        <f>0</f>
        <v>0</v>
      </c>
      <c r="BN55" s="292">
        <f>0</f>
        <v>0</v>
      </c>
      <c r="BO55" s="292">
        <f>0</f>
        <v>0</v>
      </c>
      <c r="BP55" s="292">
        <f>0</f>
        <v>0</v>
      </c>
      <c r="BQ55" s="292">
        <f>0</f>
        <v>0</v>
      </c>
      <c r="BR55" s="292">
        <f>0</f>
        <v>0</v>
      </c>
      <c r="BS55" s="292">
        <f>0</f>
        <v>0</v>
      </c>
      <c r="BT55" s="292">
        <f>SUM(BU55:CA55)</f>
        <v>0</v>
      </c>
      <c r="BU55" s="292">
        <f>0</f>
        <v>0</v>
      </c>
      <c r="BV55" s="292">
        <f>0</f>
        <v>0</v>
      </c>
      <c r="BW55" s="292">
        <f>0</f>
        <v>0</v>
      </c>
      <c r="BX55" s="292">
        <f>0</f>
        <v>0</v>
      </c>
      <c r="BY55" s="292">
        <f>0</f>
        <v>0</v>
      </c>
      <c r="BZ55" s="292">
        <f>0</f>
        <v>0</v>
      </c>
      <c r="CA55" s="292">
        <f>0</f>
        <v>0</v>
      </c>
      <c r="CB55" s="292">
        <f>SUM(CC55:CI55)</f>
        <v>0</v>
      </c>
      <c r="CC55" s="292">
        <f>0</f>
        <v>0</v>
      </c>
      <c r="CD55" s="292">
        <f>0</f>
        <v>0</v>
      </c>
      <c r="CE55" s="292">
        <f>0</f>
        <v>0</v>
      </c>
      <c r="CF55" s="292">
        <f>0</f>
        <v>0</v>
      </c>
      <c r="CG55" s="292">
        <f>0</f>
        <v>0</v>
      </c>
      <c r="CH55" s="292">
        <f>0</f>
        <v>0</v>
      </c>
      <c r="CI55" s="292">
        <f>0</f>
        <v>0</v>
      </c>
      <c r="CJ55" s="292">
        <f>SUM(CK55:CQ55)</f>
        <v>0</v>
      </c>
      <c r="CK55" s="292">
        <f>0</f>
        <v>0</v>
      </c>
      <c r="CL55" s="292">
        <f>0</f>
        <v>0</v>
      </c>
      <c r="CM55" s="292">
        <f>0</f>
        <v>0</v>
      </c>
      <c r="CN55" s="292">
        <f>0</f>
        <v>0</v>
      </c>
      <c r="CO55" s="292">
        <f>0</f>
        <v>0</v>
      </c>
      <c r="CP55" s="292">
        <f>0</f>
        <v>0</v>
      </c>
      <c r="CQ55" s="292">
        <f>0</f>
        <v>0</v>
      </c>
      <c r="CR55" s="292">
        <f>SUM(CS55:CY55)</f>
        <v>0</v>
      </c>
      <c r="CS55" s="292">
        <f>0</f>
        <v>0</v>
      </c>
      <c r="CT55" s="292">
        <f>0</f>
        <v>0</v>
      </c>
      <c r="CU55" s="292">
        <f>0</f>
        <v>0</v>
      </c>
      <c r="CV55" s="292">
        <f>0</f>
        <v>0</v>
      </c>
      <c r="CW55" s="292">
        <f>0</f>
        <v>0</v>
      </c>
      <c r="CX55" s="292">
        <f>0</f>
        <v>0</v>
      </c>
      <c r="CY55" s="292">
        <f>0</f>
        <v>0</v>
      </c>
    </row>
    <row r="56" spans="1:103" s="224" customFormat="1" ht="13.5" customHeight="1">
      <c r="A56" s="290" t="s">
        <v>745</v>
      </c>
      <c r="B56" s="291" t="s">
        <v>858</v>
      </c>
      <c r="C56" s="290" t="s">
        <v>859</v>
      </c>
      <c r="D56" s="292">
        <f>SUM(E56,F56,N56,O56)</f>
        <v>0</v>
      </c>
      <c r="E56" s="292">
        <f>X56</f>
        <v>0</v>
      </c>
      <c r="F56" s="292">
        <f>SUM(G56:M56)</f>
        <v>0</v>
      </c>
      <c r="G56" s="292">
        <f>AF56</f>
        <v>0</v>
      </c>
      <c r="H56" s="292">
        <f>AN56</f>
        <v>0</v>
      </c>
      <c r="I56" s="292">
        <f>AV56</f>
        <v>0</v>
      </c>
      <c r="J56" s="292">
        <f>BD56</f>
        <v>0</v>
      </c>
      <c r="K56" s="292">
        <f>BL56</f>
        <v>0</v>
      </c>
      <c r="L56" s="292">
        <f>BT56</f>
        <v>0</v>
      </c>
      <c r="M56" s="292">
        <f>CB56</f>
        <v>0</v>
      </c>
      <c r="N56" s="292">
        <f>CJ56</f>
        <v>0</v>
      </c>
      <c r="O56" s="292">
        <f>CR56</f>
        <v>0</v>
      </c>
      <c r="P56" s="292">
        <f>SUM(Q56:W56)</f>
        <v>0</v>
      </c>
      <c r="Q56" s="292">
        <f>0</f>
        <v>0</v>
      </c>
      <c r="R56" s="292">
        <f>0</f>
        <v>0</v>
      </c>
      <c r="S56" s="292">
        <f>0</f>
        <v>0</v>
      </c>
      <c r="T56" s="292">
        <f>0</f>
        <v>0</v>
      </c>
      <c r="U56" s="292">
        <f>0</f>
        <v>0</v>
      </c>
      <c r="V56" s="292">
        <f>0</f>
        <v>0</v>
      </c>
      <c r="W56" s="292">
        <f>0</f>
        <v>0</v>
      </c>
      <c r="X56" s="292">
        <f>SUM(Y56:AE56)</f>
        <v>0</v>
      </c>
      <c r="Y56" s="292">
        <f>0</f>
        <v>0</v>
      </c>
      <c r="Z56" s="292">
        <f>0</f>
        <v>0</v>
      </c>
      <c r="AA56" s="292">
        <f>0</f>
        <v>0</v>
      </c>
      <c r="AB56" s="292">
        <f>0</f>
        <v>0</v>
      </c>
      <c r="AC56" s="292">
        <f>0</f>
        <v>0</v>
      </c>
      <c r="AD56" s="292">
        <f>0</f>
        <v>0</v>
      </c>
      <c r="AE56" s="292">
        <f>0</f>
        <v>0</v>
      </c>
      <c r="AF56" s="292">
        <f>SUM(AG56:AM56)</f>
        <v>0</v>
      </c>
      <c r="AG56" s="292">
        <f>0</f>
        <v>0</v>
      </c>
      <c r="AH56" s="292">
        <f>0</f>
        <v>0</v>
      </c>
      <c r="AI56" s="292">
        <f>0</f>
        <v>0</v>
      </c>
      <c r="AJ56" s="292">
        <f>0</f>
        <v>0</v>
      </c>
      <c r="AK56" s="292">
        <f>0</f>
        <v>0</v>
      </c>
      <c r="AL56" s="292">
        <f>0</f>
        <v>0</v>
      </c>
      <c r="AM56" s="292">
        <f>0</f>
        <v>0</v>
      </c>
      <c r="AN56" s="292">
        <f>SUM(AO56:AU56)</f>
        <v>0</v>
      </c>
      <c r="AO56" s="292">
        <f>0</f>
        <v>0</v>
      </c>
      <c r="AP56" s="292">
        <f>0</f>
        <v>0</v>
      </c>
      <c r="AQ56" s="292">
        <f>0</f>
        <v>0</v>
      </c>
      <c r="AR56" s="292">
        <f>0</f>
        <v>0</v>
      </c>
      <c r="AS56" s="292">
        <f>0</f>
        <v>0</v>
      </c>
      <c r="AT56" s="292">
        <f>0</f>
        <v>0</v>
      </c>
      <c r="AU56" s="292">
        <f>0</f>
        <v>0</v>
      </c>
      <c r="AV56" s="292">
        <f>SUM(AW56:BC56)</f>
        <v>0</v>
      </c>
      <c r="AW56" s="292">
        <f>0</f>
        <v>0</v>
      </c>
      <c r="AX56" s="292">
        <f>0</f>
        <v>0</v>
      </c>
      <c r="AY56" s="292">
        <f>0</f>
        <v>0</v>
      </c>
      <c r="AZ56" s="292">
        <f>0</f>
        <v>0</v>
      </c>
      <c r="BA56" s="292">
        <f>0</f>
        <v>0</v>
      </c>
      <c r="BB56" s="292">
        <f>0</f>
        <v>0</v>
      </c>
      <c r="BC56" s="292">
        <f>0</f>
        <v>0</v>
      </c>
      <c r="BD56" s="292">
        <f>SUM(BE56:BK56)</f>
        <v>0</v>
      </c>
      <c r="BE56" s="292">
        <f>0</f>
        <v>0</v>
      </c>
      <c r="BF56" s="292">
        <f>0</f>
        <v>0</v>
      </c>
      <c r="BG56" s="292">
        <f>0</f>
        <v>0</v>
      </c>
      <c r="BH56" s="292">
        <f>0</f>
        <v>0</v>
      </c>
      <c r="BI56" s="292">
        <f>0</f>
        <v>0</v>
      </c>
      <c r="BJ56" s="292">
        <f>0</f>
        <v>0</v>
      </c>
      <c r="BK56" s="292">
        <f>0</f>
        <v>0</v>
      </c>
      <c r="BL56" s="292">
        <f>SUM(BM56:BS56)</f>
        <v>0</v>
      </c>
      <c r="BM56" s="292">
        <f>0</f>
        <v>0</v>
      </c>
      <c r="BN56" s="292">
        <f>0</f>
        <v>0</v>
      </c>
      <c r="BO56" s="292">
        <f>0</f>
        <v>0</v>
      </c>
      <c r="BP56" s="292">
        <f>0</f>
        <v>0</v>
      </c>
      <c r="BQ56" s="292">
        <f>0</f>
        <v>0</v>
      </c>
      <c r="BR56" s="292">
        <f>0</f>
        <v>0</v>
      </c>
      <c r="BS56" s="292">
        <f>0</f>
        <v>0</v>
      </c>
      <c r="BT56" s="292">
        <f>SUM(BU56:CA56)</f>
        <v>0</v>
      </c>
      <c r="BU56" s="292">
        <f>0</f>
        <v>0</v>
      </c>
      <c r="BV56" s="292">
        <f>0</f>
        <v>0</v>
      </c>
      <c r="BW56" s="292">
        <f>0</f>
        <v>0</v>
      </c>
      <c r="BX56" s="292">
        <f>0</f>
        <v>0</v>
      </c>
      <c r="BY56" s="292">
        <f>0</f>
        <v>0</v>
      </c>
      <c r="BZ56" s="292">
        <f>0</f>
        <v>0</v>
      </c>
      <c r="CA56" s="292">
        <f>0</f>
        <v>0</v>
      </c>
      <c r="CB56" s="292">
        <f>SUM(CC56:CI56)</f>
        <v>0</v>
      </c>
      <c r="CC56" s="292">
        <f>0</f>
        <v>0</v>
      </c>
      <c r="CD56" s="292">
        <f>0</f>
        <v>0</v>
      </c>
      <c r="CE56" s="292">
        <f>0</f>
        <v>0</v>
      </c>
      <c r="CF56" s="292">
        <f>0</f>
        <v>0</v>
      </c>
      <c r="CG56" s="292">
        <f>0</f>
        <v>0</v>
      </c>
      <c r="CH56" s="292">
        <f>0</f>
        <v>0</v>
      </c>
      <c r="CI56" s="292">
        <f>0</f>
        <v>0</v>
      </c>
      <c r="CJ56" s="292">
        <f>SUM(CK56:CQ56)</f>
        <v>0</v>
      </c>
      <c r="CK56" s="292">
        <f>0</f>
        <v>0</v>
      </c>
      <c r="CL56" s="292">
        <f>0</f>
        <v>0</v>
      </c>
      <c r="CM56" s="292">
        <f>0</f>
        <v>0</v>
      </c>
      <c r="CN56" s="292">
        <f>0</f>
        <v>0</v>
      </c>
      <c r="CO56" s="292">
        <f>0</f>
        <v>0</v>
      </c>
      <c r="CP56" s="292">
        <f>0</f>
        <v>0</v>
      </c>
      <c r="CQ56" s="292">
        <f>0</f>
        <v>0</v>
      </c>
      <c r="CR56" s="292">
        <f>SUM(CS56:CY56)</f>
        <v>0</v>
      </c>
      <c r="CS56" s="292">
        <f>0</f>
        <v>0</v>
      </c>
      <c r="CT56" s="292">
        <f>0</f>
        <v>0</v>
      </c>
      <c r="CU56" s="292">
        <f>0</f>
        <v>0</v>
      </c>
      <c r="CV56" s="292">
        <f>0</f>
        <v>0</v>
      </c>
      <c r="CW56" s="292">
        <f>0</f>
        <v>0</v>
      </c>
      <c r="CX56" s="292">
        <f>0</f>
        <v>0</v>
      </c>
      <c r="CY56" s="292">
        <f>0</f>
        <v>0</v>
      </c>
    </row>
    <row r="57" spans="1:103" s="224" customFormat="1" ht="13.5" customHeight="1">
      <c r="A57" s="290" t="s">
        <v>745</v>
      </c>
      <c r="B57" s="291" t="s">
        <v>860</v>
      </c>
      <c r="C57" s="290" t="s">
        <v>861</v>
      </c>
      <c r="D57" s="292">
        <f>SUM(E57,F57,N57,O57)</f>
        <v>0</v>
      </c>
      <c r="E57" s="292">
        <f>X57</f>
        <v>0</v>
      </c>
      <c r="F57" s="292">
        <f>SUM(G57:M57)</f>
        <v>0</v>
      </c>
      <c r="G57" s="292">
        <f>AF57</f>
        <v>0</v>
      </c>
      <c r="H57" s="292">
        <f>AN57</f>
        <v>0</v>
      </c>
      <c r="I57" s="292">
        <f>AV57</f>
        <v>0</v>
      </c>
      <c r="J57" s="292">
        <f>BD57</f>
        <v>0</v>
      </c>
      <c r="K57" s="292">
        <f>BL57</f>
        <v>0</v>
      </c>
      <c r="L57" s="292">
        <f>BT57</f>
        <v>0</v>
      </c>
      <c r="M57" s="292">
        <f>CB57</f>
        <v>0</v>
      </c>
      <c r="N57" s="292">
        <f>CJ57</f>
        <v>0</v>
      </c>
      <c r="O57" s="292">
        <f>CR57</f>
        <v>0</v>
      </c>
      <c r="P57" s="292">
        <f>SUM(Q57:W57)</f>
        <v>0</v>
      </c>
      <c r="Q57" s="292">
        <f>0</f>
        <v>0</v>
      </c>
      <c r="R57" s="292">
        <f>0</f>
        <v>0</v>
      </c>
      <c r="S57" s="292">
        <f>0</f>
        <v>0</v>
      </c>
      <c r="T57" s="292">
        <f>0</f>
        <v>0</v>
      </c>
      <c r="U57" s="292">
        <f>0</f>
        <v>0</v>
      </c>
      <c r="V57" s="292">
        <f>0</f>
        <v>0</v>
      </c>
      <c r="W57" s="292">
        <f>0</f>
        <v>0</v>
      </c>
      <c r="X57" s="292">
        <f>SUM(Y57:AE57)</f>
        <v>0</v>
      </c>
      <c r="Y57" s="292">
        <f>0</f>
        <v>0</v>
      </c>
      <c r="Z57" s="292">
        <f>0</f>
        <v>0</v>
      </c>
      <c r="AA57" s="292">
        <f>0</f>
        <v>0</v>
      </c>
      <c r="AB57" s="292">
        <f>0</f>
        <v>0</v>
      </c>
      <c r="AC57" s="292">
        <f>0</f>
        <v>0</v>
      </c>
      <c r="AD57" s="292">
        <f>0</f>
        <v>0</v>
      </c>
      <c r="AE57" s="292">
        <f>0</f>
        <v>0</v>
      </c>
      <c r="AF57" s="292">
        <f>SUM(AG57:AM57)</f>
        <v>0</v>
      </c>
      <c r="AG57" s="292">
        <f>0</f>
        <v>0</v>
      </c>
      <c r="AH57" s="292">
        <f>0</f>
        <v>0</v>
      </c>
      <c r="AI57" s="292">
        <f>0</f>
        <v>0</v>
      </c>
      <c r="AJ57" s="292">
        <f>0</f>
        <v>0</v>
      </c>
      <c r="AK57" s="292">
        <f>0</f>
        <v>0</v>
      </c>
      <c r="AL57" s="292">
        <f>0</f>
        <v>0</v>
      </c>
      <c r="AM57" s="292">
        <f>0</f>
        <v>0</v>
      </c>
      <c r="AN57" s="292">
        <f>SUM(AO57:AU57)</f>
        <v>0</v>
      </c>
      <c r="AO57" s="292">
        <f>0</f>
        <v>0</v>
      </c>
      <c r="AP57" s="292">
        <f>0</f>
        <v>0</v>
      </c>
      <c r="AQ57" s="292">
        <f>0</f>
        <v>0</v>
      </c>
      <c r="AR57" s="292">
        <f>0</f>
        <v>0</v>
      </c>
      <c r="AS57" s="292">
        <f>0</f>
        <v>0</v>
      </c>
      <c r="AT57" s="292">
        <f>0</f>
        <v>0</v>
      </c>
      <c r="AU57" s="292">
        <f>0</f>
        <v>0</v>
      </c>
      <c r="AV57" s="292">
        <f>SUM(AW57:BC57)</f>
        <v>0</v>
      </c>
      <c r="AW57" s="292">
        <f>0</f>
        <v>0</v>
      </c>
      <c r="AX57" s="292">
        <f>0</f>
        <v>0</v>
      </c>
      <c r="AY57" s="292">
        <f>0</f>
        <v>0</v>
      </c>
      <c r="AZ57" s="292">
        <f>0</f>
        <v>0</v>
      </c>
      <c r="BA57" s="292">
        <f>0</f>
        <v>0</v>
      </c>
      <c r="BB57" s="292">
        <f>0</f>
        <v>0</v>
      </c>
      <c r="BC57" s="292">
        <f>0</f>
        <v>0</v>
      </c>
      <c r="BD57" s="292">
        <f>SUM(BE57:BK57)</f>
        <v>0</v>
      </c>
      <c r="BE57" s="292">
        <f>0</f>
        <v>0</v>
      </c>
      <c r="BF57" s="292">
        <f>0</f>
        <v>0</v>
      </c>
      <c r="BG57" s="292">
        <f>0</f>
        <v>0</v>
      </c>
      <c r="BH57" s="292">
        <f>0</f>
        <v>0</v>
      </c>
      <c r="BI57" s="292">
        <f>0</f>
        <v>0</v>
      </c>
      <c r="BJ57" s="292">
        <f>0</f>
        <v>0</v>
      </c>
      <c r="BK57" s="292">
        <f>0</f>
        <v>0</v>
      </c>
      <c r="BL57" s="292">
        <f>SUM(BM57:BS57)</f>
        <v>0</v>
      </c>
      <c r="BM57" s="292">
        <f>0</f>
        <v>0</v>
      </c>
      <c r="BN57" s="292">
        <f>0</f>
        <v>0</v>
      </c>
      <c r="BO57" s="292">
        <f>0</f>
        <v>0</v>
      </c>
      <c r="BP57" s="292">
        <f>0</f>
        <v>0</v>
      </c>
      <c r="BQ57" s="292">
        <f>0</f>
        <v>0</v>
      </c>
      <c r="BR57" s="292">
        <f>0</f>
        <v>0</v>
      </c>
      <c r="BS57" s="292">
        <f>0</f>
        <v>0</v>
      </c>
      <c r="BT57" s="292">
        <f>SUM(BU57:CA57)</f>
        <v>0</v>
      </c>
      <c r="BU57" s="292">
        <f>0</f>
        <v>0</v>
      </c>
      <c r="BV57" s="292">
        <f>0</f>
        <v>0</v>
      </c>
      <c r="BW57" s="292">
        <f>0</f>
        <v>0</v>
      </c>
      <c r="BX57" s="292">
        <f>0</f>
        <v>0</v>
      </c>
      <c r="BY57" s="292">
        <f>0</f>
        <v>0</v>
      </c>
      <c r="BZ57" s="292">
        <f>0</f>
        <v>0</v>
      </c>
      <c r="CA57" s="292">
        <f>0</f>
        <v>0</v>
      </c>
      <c r="CB57" s="292">
        <f>SUM(CC57:CI57)</f>
        <v>0</v>
      </c>
      <c r="CC57" s="292">
        <f>0</f>
        <v>0</v>
      </c>
      <c r="CD57" s="292">
        <f>0</f>
        <v>0</v>
      </c>
      <c r="CE57" s="292">
        <f>0</f>
        <v>0</v>
      </c>
      <c r="CF57" s="292">
        <f>0</f>
        <v>0</v>
      </c>
      <c r="CG57" s="292">
        <f>0</f>
        <v>0</v>
      </c>
      <c r="CH57" s="292">
        <f>0</f>
        <v>0</v>
      </c>
      <c r="CI57" s="292">
        <f>0</f>
        <v>0</v>
      </c>
      <c r="CJ57" s="292">
        <f>SUM(CK57:CQ57)</f>
        <v>0</v>
      </c>
      <c r="CK57" s="292">
        <f>0</f>
        <v>0</v>
      </c>
      <c r="CL57" s="292">
        <f>0</f>
        <v>0</v>
      </c>
      <c r="CM57" s="292">
        <f>0</f>
        <v>0</v>
      </c>
      <c r="CN57" s="292">
        <f>0</f>
        <v>0</v>
      </c>
      <c r="CO57" s="292">
        <f>0</f>
        <v>0</v>
      </c>
      <c r="CP57" s="292">
        <f>0</f>
        <v>0</v>
      </c>
      <c r="CQ57" s="292">
        <f>0</f>
        <v>0</v>
      </c>
      <c r="CR57" s="292">
        <f>SUM(CS57:CY57)</f>
        <v>0</v>
      </c>
      <c r="CS57" s="292">
        <f>0</f>
        <v>0</v>
      </c>
      <c r="CT57" s="292">
        <f>0</f>
        <v>0</v>
      </c>
      <c r="CU57" s="292">
        <f>0</f>
        <v>0</v>
      </c>
      <c r="CV57" s="292">
        <f>0</f>
        <v>0</v>
      </c>
      <c r="CW57" s="292">
        <f>0</f>
        <v>0</v>
      </c>
      <c r="CX57" s="292">
        <f>0</f>
        <v>0</v>
      </c>
      <c r="CY57" s="292">
        <f>0</f>
        <v>0</v>
      </c>
    </row>
    <row r="58" spans="1:103" s="224" customFormat="1" ht="13.5" customHeight="1">
      <c r="A58" s="290" t="s">
        <v>745</v>
      </c>
      <c r="B58" s="291" t="s">
        <v>862</v>
      </c>
      <c r="C58" s="290" t="s">
        <v>863</v>
      </c>
      <c r="D58" s="292">
        <f>SUM(E58,F58,N58,O58)</f>
        <v>0</v>
      </c>
      <c r="E58" s="292">
        <f>X58</f>
        <v>0</v>
      </c>
      <c r="F58" s="292">
        <f>SUM(G58:M58)</f>
        <v>0</v>
      </c>
      <c r="G58" s="292">
        <f>AF58</f>
        <v>0</v>
      </c>
      <c r="H58" s="292">
        <f>AN58</f>
        <v>0</v>
      </c>
      <c r="I58" s="292">
        <f>AV58</f>
        <v>0</v>
      </c>
      <c r="J58" s="292">
        <f>BD58</f>
        <v>0</v>
      </c>
      <c r="K58" s="292">
        <f>BL58</f>
        <v>0</v>
      </c>
      <c r="L58" s="292">
        <f>BT58</f>
        <v>0</v>
      </c>
      <c r="M58" s="292">
        <f>CB58</f>
        <v>0</v>
      </c>
      <c r="N58" s="292">
        <f>CJ58</f>
        <v>0</v>
      </c>
      <c r="O58" s="292">
        <f>CR58</f>
        <v>0</v>
      </c>
      <c r="P58" s="292">
        <f>SUM(Q58:W58)</f>
        <v>0</v>
      </c>
      <c r="Q58" s="292">
        <f>0</f>
        <v>0</v>
      </c>
      <c r="R58" s="292">
        <f>0</f>
        <v>0</v>
      </c>
      <c r="S58" s="292">
        <f>0</f>
        <v>0</v>
      </c>
      <c r="T58" s="292">
        <f>0</f>
        <v>0</v>
      </c>
      <c r="U58" s="292">
        <f>0</f>
        <v>0</v>
      </c>
      <c r="V58" s="292">
        <f>0</f>
        <v>0</v>
      </c>
      <c r="W58" s="292">
        <f>0</f>
        <v>0</v>
      </c>
      <c r="X58" s="292">
        <f>SUM(Y58:AE58)</f>
        <v>0</v>
      </c>
      <c r="Y58" s="292">
        <f>0</f>
        <v>0</v>
      </c>
      <c r="Z58" s="292">
        <f>0</f>
        <v>0</v>
      </c>
      <c r="AA58" s="292">
        <f>0</f>
        <v>0</v>
      </c>
      <c r="AB58" s="292">
        <f>0</f>
        <v>0</v>
      </c>
      <c r="AC58" s="292">
        <f>0</f>
        <v>0</v>
      </c>
      <c r="AD58" s="292">
        <f>0</f>
        <v>0</v>
      </c>
      <c r="AE58" s="292">
        <f>0</f>
        <v>0</v>
      </c>
      <c r="AF58" s="292">
        <f>SUM(AG58:AM58)</f>
        <v>0</v>
      </c>
      <c r="AG58" s="292">
        <f>0</f>
        <v>0</v>
      </c>
      <c r="AH58" s="292">
        <f>0</f>
        <v>0</v>
      </c>
      <c r="AI58" s="292">
        <f>0</f>
        <v>0</v>
      </c>
      <c r="AJ58" s="292">
        <f>0</f>
        <v>0</v>
      </c>
      <c r="AK58" s="292">
        <f>0</f>
        <v>0</v>
      </c>
      <c r="AL58" s="292">
        <f>0</f>
        <v>0</v>
      </c>
      <c r="AM58" s="292">
        <f>0</f>
        <v>0</v>
      </c>
      <c r="AN58" s="292">
        <f>SUM(AO58:AU58)</f>
        <v>0</v>
      </c>
      <c r="AO58" s="292">
        <f>0</f>
        <v>0</v>
      </c>
      <c r="AP58" s="292">
        <f>0</f>
        <v>0</v>
      </c>
      <c r="AQ58" s="292">
        <f>0</f>
        <v>0</v>
      </c>
      <c r="AR58" s="292">
        <f>0</f>
        <v>0</v>
      </c>
      <c r="AS58" s="292">
        <f>0</f>
        <v>0</v>
      </c>
      <c r="AT58" s="292">
        <f>0</f>
        <v>0</v>
      </c>
      <c r="AU58" s="292">
        <f>0</f>
        <v>0</v>
      </c>
      <c r="AV58" s="292">
        <f>SUM(AW58:BC58)</f>
        <v>0</v>
      </c>
      <c r="AW58" s="292">
        <f>0</f>
        <v>0</v>
      </c>
      <c r="AX58" s="292">
        <f>0</f>
        <v>0</v>
      </c>
      <c r="AY58" s="292">
        <f>0</f>
        <v>0</v>
      </c>
      <c r="AZ58" s="292">
        <f>0</f>
        <v>0</v>
      </c>
      <c r="BA58" s="292">
        <f>0</f>
        <v>0</v>
      </c>
      <c r="BB58" s="292">
        <f>0</f>
        <v>0</v>
      </c>
      <c r="BC58" s="292">
        <f>0</f>
        <v>0</v>
      </c>
      <c r="BD58" s="292">
        <f>SUM(BE58:BK58)</f>
        <v>0</v>
      </c>
      <c r="BE58" s="292">
        <f>0</f>
        <v>0</v>
      </c>
      <c r="BF58" s="292">
        <f>0</f>
        <v>0</v>
      </c>
      <c r="BG58" s="292">
        <f>0</f>
        <v>0</v>
      </c>
      <c r="BH58" s="292">
        <f>0</f>
        <v>0</v>
      </c>
      <c r="BI58" s="292">
        <f>0</f>
        <v>0</v>
      </c>
      <c r="BJ58" s="292">
        <f>0</f>
        <v>0</v>
      </c>
      <c r="BK58" s="292">
        <f>0</f>
        <v>0</v>
      </c>
      <c r="BL58" s="292">
        <f>SUM(BM58:BS58)</f>
        <v>0</v>
      </c>
      <c r="BM58" s="292">
        <f>0</f>
        <v>0</v>
      </c>
      <c r="BN58" s="292">
        <f>0</f>
        <v>0</v>
      </c>
      <c r="BO58" s="292">
        <f>0</f>
        <v>0</v>
      </c>
      <c r="BP58" s="292">
        <f>0</f>
        <v>0</v>
      </c>
      <c r="BQ58" s="292">
        <f>0</f>
        <v>0</v>
      </c>
      <c r="BR58" s="292">
        <f>0</f>
        <v>0</v>
      </c>
      <c r="BS58" s="292">
        <f>0</f>
        <v>0</v>
      </c>
      <c r="BT58" s="292">
        <f>SUM(BU58:CA58)</f>
        <v>0</v>
      </c>
      <c r="BU58" s="292">
        <f>0</f>
        <v>0</v>
      </c>
      <c r="BV58" s="292">
        <f>0</f>
        <v>0</v>
      </c>
      <c r="BW58" s="292">
        <f>0</f>
        <v>0</v>
      </c>
      <c r="BX58" s="292">
        <f>0</f>
        <v>0</v>
      </c>
      <c r="BY58" s="292">
        <f>0</f>
        <v>0</v>
      </c>
      <c r="BZ58" s="292">
        <f>0</f>
        <v>0</v>
      </c>
      <c r="CA58" s="292">
        <f>0</f>
        <v>0</v>
      </c>
      <c r="CB58" s="292">
        <f>SUM(CC58:CI58)</f>
        <v>0</v>
      </c>
      <c r="CC58" s="292">
        <f>0</f>
        <v>0</v>
      </c>
      <c r="CD58" s="292">
        <f>0</f>
        <v>0</v>
      </c>
      <c r="CE58" s="292">
        <f>0</f>
        <v>0</v>
      </c>
      <c r="CF58" s="292">
        <f>0</f>
        <v>0</v>
      </c>
      <c r="CG58" s="292">
        <f>0</f>
        <v>0</v>
      </c>
      <c r="CH58" s="292">
        <f>0</f>
        <v>0</v>
      </c>
      <c r="CI58" s="292">
        <f>0</f>
        <v>0</v>
      </c>
      <c r="CJ58" s="292">
        <f>SUM(CK58:CQ58)</f>
        <v>0</v>
      </c>
      <c r="CK58" s="292">
        <f>0</f>
        <v>0</v>
      </c>
      <c r="CL58" s="292">
        <f>0</f>
        <v>0</v>
      </c>
      <c r="CM58" s="292">
        <f>0</f>
        <v>0</v>
      </c>
      <c r="CN58" s="292">
        <f>0</f>
        <v>0</v>
      </c>
      <c r="CO58" s="292">
        <f>0</f>
        <v>0</v>
      </c>
      <c r="CP58" s="292">
        <f>0</f>
        <v>0</v>
      </c>
      <c r="CQ58" s="292">
        <f>0</f>
        <v>0</v>
      </c>
      <c r="CR58" s="292">
        <f>SUM(CS58:CY58)</f>
        <v>0</v>
      </c>
      <c r="CS58" s="292">
        <f>0</f>
        <v>0</v>
      </c>
      <c r="CT58" s="292">
        <f>0</f>
        <v>0</v>
      </c>
      <c r="CU58" s="292">
        <f>0</f>
        <v>0</v>
      </c>
      <c r="CV58" s="292">
        <f>0</f>
        <v>0</v>
      </c>
      <c r="CW58" s="292">
        <f>0</f>
        <v>0</v>
      </c>
      <c r="CX58" s="292">
        <f>0</f>
        <v>0</v>
      </c>
      <c r="CY58" s="292">
        <f>0</f>
        <v>0</v>
      </c>
    </row>
    <row r="59" spans="1:103" s="224" customFormat="1" ht="13.5" customHeight="1">
      <c r="A59" s="290" t="s">
        <v>745</v>
      </c>
      <c r="B59" s="291" t="s">
        <v>864</v>
      </c>
      <c r="C59" s="290" t="s">
        <v>865</v>
      </c>
      <c r="D59" s="292">
        <f>SUM(E59,F59,N59,O59)</f>
        <v>0</v>
      </c>
      <c r="E59" s="292">
        <f>X59</f>
        <v>0</v>
      </c>
      <c r="F59" s="292">
        <f>SUM(G59:M59)</f>
        <v>0</v>
      </c>
      <c r="G59" s="292">
        <f>AF59</f>
        <v>0</v>
      </c>
      <c r="H59" s="292">
        <f>AN59</f>
        <v>0</v>
      </c>
      <c r="I59" s="292">
        <f>AV59</f>
        <v>0</v>
      </c>
      <c r="J59" s="292">
        <f>BD59</f>
        <v>0</v>
      </c>
      <c r="K59" s="292">
        <f>BL59</f>
        <v>0</v>
      </c>
      <c r="L59" s="292">
        <f>BT59</f>
        <v>0</v>
      </c>
      <c r="M59" s="292">
        <f>CB59</f>
        <v>0</v>
      </c>
      <c r="N59" s="292">
        <f>CJ59</f>
        <v>0</v>
      </c>
      <c r="O59" s="292">
        <f>CR59</f>
        <v>0</v>
      </c>
      <c r="P59" s="292">
        <f>SUM(Q59:W59)</f>
        <v>0</v>
      </c>
      <c r="Q59" s="292">
        <f>0</f>
        <v>0</v>
      </c>
      <c r="R59" s="292">
        <f>0</f>
        <v>0</v>
      </c>
      <c r="S59" s="292">
        <f>0</f>
        <v>0</v>
      </c>
      <c r="T59" s="292">
        <f>0</f>
        <v>0</v>
      </c>
      <c r="U59" s="292">
        <f>0</f>
        <v>0</v>
      </c>
      <c r="V59" s="292">
        <f>0</f>
        <v>0</v>
      </c>
      <c r="W59" s="292">
        <f>0</f>
        <v>0</v>
      </c>
      <c r="X59" s="292">
        <f>SUM(Y59:AE59)</f>
        <v>0</v>
      </c>
      <c r="Y59" s="292">
        <f>0</f>
        <v>0</v>
      </c>
      <c r="Z59" s="292">
        <f>0</f>
        <v>0</v>
      </c>
      <c r="AA59" s="292">
        <f>0</f>
        <v>0</v>
      </c>
      <c r="AB59" s="292">
        <f>0</f>
        <v>0</v>
      </c>
      <c r="AC59" s="292">
        <f>0</f>
        <v>0</v>
      </c>
      <c r="AD59" s="292">
        <f>0</f>
        <v>0</v>
      </c>
      <c r="AE59" s="292">
        <f>0</f>
        <v>0</v>
      </c>
      <c r="AF59" s="292">
        <f>SUM(AG59:AM59)</f>
        <v>0</v>
      </c>
      <c r="AG59" s="292">
        <f>0</f>
        <v>0</v>
      </c>
      <c r="AH59" s="292">
        <f>0</f>
        <v>0</v>
      </c>
      <c r="AI59" s="292">
        <f>0</f>
        <v>0</v>
      </c>
      <c r="AJ59" s="292">
        <f>0</f>
        <v>0</v>
      </c>
      <c r="AK59" s="292">
        <f>0</f>
        <v>0</v>
      </c>
      <c r="AL59" s="292">
        <f>0</f>
        <v>0</v>
      </c>
      <c r="AM59" s="292">
        <f>0</f>
        <v>0</v>
      </c>
      <c r="AN59" s="292">
        <f>SUM(AO59:AU59)</f>
        <v>0</v>
      </c>
      <c r="AO59" s="292">
        <f>0</f>
        <v>0</v>
      </c>
      <c r="AP59" s="292">
        <f>0</f>
        <v>0</v>
      </c>
      <c r="AQ59" s="292">
        <f>0</f>
        <v>0</v>
      </c>
      <c r="AR59" s="292">
        <f>0</f>
        <v>0</v>
      </c>
      <c r="AS59" s="292">
        <f>0</f>
        <v>0</v>
      </c>
      <c r="AT59" s="292">
        <f>0</f>
        <v>0</v>
      </c>
      <c r="AU59" s="292">
        <f>0</f>
        <v>0</v>
      </c>
      <c r="AV59" s="292">
        <f>SUM(AW59:BC59)</f>
        <v>0</v>
      </c>
      <c r="AW59" s="292">
        <f>0</f>
        <v>0</v>
      </c>
      <c r="AX59" s="292">
        <f>0</f>
        <v>0</v>
      </c>
      <c r="AY59" s="292">
        <f>0</f>
        <v>0</v>
      </c>
      <c r="AZ59" s="292">
        <f>0</f>
        <v>0</v>
      </c>
      <c r="BA59" s="292">
        <f>0</f>
        <v>0</v>
      </c>
      <c r="BB59" s="292">
        <f>0</f>
        <v>0</v>
      </c>
      <c r="BC59" s="292">
        <f>0</f>
        <v>0</v>
      </c>
      <c r="BD59" s="292">
        <f>SUM(BE59:BK59)</f>
        <v>0</v>
      </c>
      <c r="BE59" s="292">
        <f>0</f>
        <v>0</v>
      </c>
      <c r="BF59" s="292">
        <f>0</f>
        <v>0</v>
      </c>
      <c r="BG59" s="292">
        <f>0</f>
        <v>0</v>
      </c>
      <c r="BH59" s="292">
        <f>0</f>
        <v>0</v>
      </c>
      <c r="BI59" s="292">
        <f>0</f>
        <v>0</v>
      </c>
      <c r="BJ59" s="292">
        <f>0</f>
        <v>0</v>
      </c>
      <c r="BK59" s="292">
        <f>0</f>
        <v>0</v>
      </c>
      <c r="BL59" s="292">
        <f>SUM(BM59:BS59)</f>
        <v>0</v>
      </c>
      <c r="BM59" s="292">
        <f>0</f>
        <v>0</v>
      </c>
      <c r="BN59" s="292">
        <f>0</f>
        <v>0</v>
      </c>
      <c r="BO59" s="292">
        <f>0</f>
        <v>0</v>
      </c>
      <c r="BP59" s="292">
        <f>0</f>
        <v>0</v>
      </c>
      <c r="BQ59" s="292">
        <f>0</f>
        <v>0</v>
      </c>
      <c r="BR59" s="292">
        <f>0</f>
        <v>0</v>
      </c>
      <c r="BS59" s="292">
        <f>0</f>
        <v>0</v>
      </c>
      <c r="BT59" s="292">
        <f>SUM(BU59:CA59)</f>
        <v>0</v>
      </c>
      <c r="BU59" s="292">
        <f>0</f>
        <v>0</v>
      </c>
      <c r="BV59" s="292">
        <f>0</f>
        <v>0</v>
      </c>
      <c r="BW59" s="292">
        <f>0</f>
        <v>0</v>
      </c>
      <c r="BX59" s="292">
        <f>0</f>
        <v>0</v>
      </c>
      <c r="BY59" s="292">
        <f>0</f>
        <v>0</v>
      </c>
      <c r="BZ59" s="292">
        <f>0</f>
        <v>0</v>
      </c>
      <c r="CA59" s="292">
        <f>0</f>
        <v>0</v>
      </c>
      <c r="CB59" s="292">
        <f>SUM(CC59:CI59)</f>
        <v>0</v>
      </c>
      <c r="CC59" s="292">
        <f>0</f>
        <v>0</v>
      </c>
      <c r="CD59" s="292">
        <f>0</f>
        <v>0</v>
      </c>
      <c r="CE59" s="292">
        <f>0</f>
        <v>0</v>
      </c>
      <c r="CF59" s="292">
        <f>0</f>
        <v>0</v>
      </c>
      <c r="CG59" s="292">
        <f>0</f>
        <v>0</v>
      </c>
      <c r="CH59" s="292">
        <f>0</f>
        <v>0</v>
      </c>
      <c r="CI59" s="292">
        <f>0</f>
        <v>0</v>
      </c>
      <c r="CJ59" s="292">
        <f>SUM(CK59:CQ59)</f>
        <v>0</v>
      </c>
      <c r="CK59" s="292">
        <f>0</f>
        <v>0</v>
      </c>
      <c r="CL59" s="292">
        <f>0</f>
        <v>0</v>
      </c>
      <c r="CM59" s="292">
        <f>0</f>
        <v>0</v>
      </c>
      <c r="CN59" s="292">
        <f>0</f>
        <v>0</v>
      </c>
      <c r="CO59" s="292">
        <f>0</f>
        <v>0</v>
      </c>
      <c r="CP59" s="292">
        <f>0</f>
        <v>0</v>
      </c>
      <c r="CQ59" s="292">
        <f>0</f>
        <v>0</v>
      </c>
      <c r="CR59" s="292">
        <f>SUM(CS59:CY59)</f>
        <v>0</v>
      </c>
      <c r="CS59" s="292">
        <f>0</f>
        <v>0</v>
      </c>
      <c r="CT59" s="292">
        <f>0</f>
        <v>0</v>
      </c>
      <c r="CU59" s="292">
        <f>0</f>
        <v>0</v>
      </c>
      <c r="CV59" s="292">
        <f>0</f>
        <v>0</v>
      </c>
      <c r="CW59" s="292">
        <f>0</f>
        <v>0</v>
      </c>
      <c r="CX59" s="292">
        <f>0</f>
        <v>0</v>
      </c>
      <c r="CY59" s="292">
        <f>0</f>
        <v>0</v>
      </c>
    </row>
    <row r="60" spans="1:103" s="224" customFormat="1" ht="13.5" customHeight="1">
      <c r="A60" s="290" t="s">
        <v>745</v>
      </c>
      <c r="B60" s="291" t="s">
        <v>866</v>
      </c>
      <c r="C60" s="290" t="s">
        <v>867</v>
      </c>
      <c r="D60" s="292">
        <f>SUM(E60,F60,N60,O60)</f>
        <v>0</v>
      </c>
      <c r="E60" s="292">
        <f>X60</f>
        <v>0</v>
      </c>
      <c r="F60" s="292">
        <f>SUM(G60:M60)</f>
        <v>0</v>
      </c>
      <c r="G60" s="292">
        <f>AF60</f>
        <v>0</v>
      </c>
      <c r="H60" s="292">
        <f>AN60</f>
        <v>0</v>
      </c>
      <c r="I60" s="292">
        <f>AV60</f>
        <v>0</v>
      </c>
      <c r="J60" s="292">
        <f>BD60</f>
        <v>0</v>
      </c>
      <c r="K60" s="292">
        <f>BL60</f>
        <v>0</v>
      </c>
      <c r="L60" s="292">
        <f>BT60</f>
        <v>0</v>
      </c>
      <c r="M60" s="292">
        <f>CB60</f>
        <v>0</v>
      </c>
      <c r="N60" s="292">
        <f>CJ60</f>
        <v>0</v>
      </c>
      <c r="O60" s="292">
        <f>CR60</f>
        <v>0</v>
      </c>
      <c r="P60" s="292">
        <f>SUM(Q60:W60)</f>
        <v>0</v>
      </c>
      <c r="Q60" s="292">
        <f>0</f>
        <v>0</v>
      </c>
      <c r="R60" s="292">
        <f>0</f>
        <v>0</v>
      </c>
      <c r="S60" s="292">
        <f>0</f>
        <v>0</v>
      </c>
      <c r="T60" s="292">
        <f>0</f>
        <v>0</v>
      </c>
      <c r="U60" s="292">
        <f>0</f>
        <v>0</v>
      </c>
      <c r="V60" s="292">
        <f>0</f>
        <v>0</v>
      </c>
      <c r="W60" s="292">
        <f>0</f>
        <v>0</v>
      </c>
      <c r="X60" s="292">
        <f>SUM(Y60:AE60)</f>
        <v>0</v>
      </c>
      <c r="Y60" s="292">
        <f>0</f>
        <v>0</v>
      </c>
      <c r="Z60" s="292">
        <f>0</f>
        <v>0</v>
      </c>
      <c r="AA60" s="292">
        <f>0</f>
        <v>0</v>
      </c>
      <c r="AB60" s="292">
        <f>0</f>
        <v>0</v>
      </c>
      <c r="AC60" s="292">
        <f>0</f>
        <v>0</v>
      </c>
      <c r="AD60" s="292">
        <f>0</f>
        <v>0</v>
      </c>
      <c r="AE60" s="292">
        <f>0</f>
        <v>0</v>
      </c>
      <c r="AF60" s="292">
        <f>SUM(AG60:AM60)</f>
        <v>0</v>
      </c>
      <c r="AG60" s="292">
        <f>0</f>
        <v>0</v>
      </c>
      <c r="AH60" s="292">
        <f>0</f>
        <v>0</v>
      </c>
      <c r="AI60" s="292">
        <f>0</f>
        <v>0</v>
      </c>
      <c r="AJ60" s="292">
        <f>0</f>
        <v>0</v>
      </c>
      <c r="AK60" s="292">
        <f>0</f>
        <v>0</v>
      </c>
      <c r="AL60" s="292">
        <f>0</f>
        <v>0</v>
      </c>
      <c r="AM60" s="292">
        <f>0</f>
        <v>0</v>
      </c>
      <c r="AN60" s="292">
        <f>SUM(AO60:AU60)</f>
        <v>0</v>
      </c>
      <c r="AO60" s="292">
        <f>0</f>
        <v>0</v>
      </c>
      <c r="AP60" s="292">
        <f>0</f>
        <v>0</v>
      </c>
      <c r="AQ60" s="292">
        <f>0</f>
        <v>0</v>
      </c>
      <c r="AR60" s="292">
        <f>0</f>
        <v>0</v>
      </c>
      <c r="AS60" s="292">
        <f>0</f>
        <v>0</v>
      </c>
      <c r="AT60" s="292">
        <f>0</f>
        <v>0</v>
      </c>
      <c r="AU60" s="292">
        <f>0</f>
        <v>0</v>
      </c>
      <c r="AV60" s="292">
        <f>SUM(AW60:BC60)</f>
        <v>0</v>
      </c>
      <c r="AW60" s="292">
        <f>0</f>
        <v>0</v>
      </c>
      <c r="AX60" s="292">
        <f>0</f>
        <v>0</v>
      </c>
      <c r="AY60" s="292">
        <f>0</f>
        <v>0</v>
      </c>
      <c r="AZ60" s="292">
        <f>0</f>
        <v>0</v>
      </c>
      <c r="BA60" s="292">
        <f>0</f>
        <v>0</v>
      </c>
      <c r="BB60" s="292">
        <f>0</f>
        <v>0</v>
      </c>
      <c r="BC60" s="292">
        <f>0</f>
        <v>0</v>
      </c>
      <c r="BD60" s="292">
        <f>SUM(BE60:BK60)</f>
        <v>0</v>
      </c>
      <c r="BE60" s="292">
        <f>0</f>
        <v>0</v>
      </c>
      <c r="BF60" s="292">
        <f>0</f>
        <v>0</v>
      </c>
      <c r="BG60" s="292">
        <f>0</f>
        <v>0</v>
      </c>
      <c r="BH60" s="292">
        <f>0</f>
        <v>0</v>
      </c>
      <c r="BI60" s="292">
        <f>0</f>
        <v>0</v>
      </c>
      <c r="BJ60" s="292">
        <f>0</f>
        <v>0</v>
      </c>
      <c r="BK60" s="292">
        <f>0</f>
        <v>0</v>
      </c>
      <c r="BL60" s="292">
        <f>SUM(BM60:BS60)</f>
        <v>0</v>
      </c>
      <c r="BM60" s="292">
        <f>0</f>
        <v>0</v>
      </c>
      <c r="BN60" s="292">
        <f>0</f>
        <v>0</v>
      </c>
      <c r="BO60" s="292">
        <f>0</f>
        <v>0</v>
      </c>
      <c r="BP60" s="292">
        <f>0</f>
        <v>0</v>
      </c>
      <c r="BQ60" s="292">
        <f>0</f>
        <v>0</v>
      </c>
      <c r="BR60" s="292">
        <f>0</f>
        <v>0</v>
      </c>
      <c r="BS60" s="292">
        <f>0</f>
        <v>0</v>
      </c>
      <c r="BT60" s="292">
        <f>SUM(BU60:CA60)</f>
        <v>0</v>
      </c>
      <c r="BU60" s="292">
        <f>0</f>
        <v>0</v>
      </c>
      <c r="BV60" s="292">
        <f>0</f>
        <v>0</v>
      </c>
      <c r="BW60" s="292">
        <f>0</f>
        <v>0</v>
      </c>
      <c r="BX60" s="292">
        <f>0</f>
        <v>0</v>
      </c>
      <c r="BY60" s="292">
        <f>0</f>
        <v>0</v>
      </c>
      <c r="BZ60" s="292">
        <f>0</f>
        <v>0</v>
      </c>
      <c r="CA60" s="292">
        <f>0</f>
        <v>0</v>
      </c>
      <c r="CB60" s="292">
        <f>SUM(CC60:CI60)</f>
        <v>0</v>
      </c>
      <c r="CC60" s="292">
        <f>0</f>
        <v>0</v>
      </c>
      <c r="CD60" s="292">
        <f>0</f>
        <v>0</v>
      </c>
      <c r="CE60" s="292">
        <f>0</f>
        <v>0</v>
      </c>
      <c r="CF60" s="292">
        <f>0</f>
        <v>0</v>
      </c>
      <c r="CG60" s="292">
        <f>0</f>
        <v>0</v>
      </c>
      <c r="CH60" s="292">
        <f>0</f>
        <v>0</v>
      </c>
      <c r="CI60" s="292">
        <f>0</f>
        <v>0</v>
      </c>
      <c r="CJ60" s="292">
        <f>SUM(CK60:CQ60)</f>
        <v>0</v>
      </c>
      <c r="CK60" s="292">
        <f>0</f>
        <v>0</v>
      </c>
      <c r="CL60" s="292">
        <f>0</f>
        <v>0</v>
      </c>
      <c r="CM60" s="292">
        <f>0</f>
        <v>0</v>
      </c>
      <c r="CN60" s="292">
        <f>0</f>
        <v>0</v>
      </c>
      <c r="CO60" s="292">
        <f>0</f>
        <v>0</v>
      </c>
      <c r="CP60" s="292">
        <f>0</f>
        <v>0</v>
      </c>
      <c r="CQ60" s="292">
        <f>0</f>
        <v>0</v>
      </c>
      <c r="CR60" s="292">
        <f>SUM(CS60:CY60)</f>
        <v>0</v>
      </c>
      <c r="CS60" s="292">
        <f>0</f>
        <v>0</v>
      </c>
      <c r="CT60" s="292">
        <f>0</f>
        <v>0</v>
      </c>
      <c r="CU60" s="292">
        <f>0</f>
        <v>0</v>
      </c>
      <c r="CV60" s="292">
        <f>0</f>
        <v>0</v>
      </c>
      <c r="CW60" s="292">
        <f>0</f>
        <v>0</v>
      </c>
      <c r="CX60" s="292">
        <f>0</f>
        <v>0</v>
      </c>
      <c r="CY60" s="292">
        <f>0</f>
        <v>0</v>
      </c>
    </row>
    <row r="61" spans="1:103" s="224" customFormat="1" ht="13.5" customHeight="1">
      <c r="A61" s="290" t="s">
        <v>745</v>
      </c>
      <c r="B61" s="291" t="s">
        <v>868</v>
      </c>
      <c r="C61" s="290" t="s">
        <v>869</v>
      </c>
      <c r="D61" s="292">
        <f>SUM(E61,F61,N61,O61)</f>
        <v>0</v>
      </c>
      <c r="E61" s="292">
        <f>X61</f>
        <v>0</v>
      </c>
      <c r="F61" s="292">
        <f>SUM(G61:M61)</f>
        <v>0</v>
      </c>
      <c r="G61" s="292">
        <f>AF61</f>
        <v>0</v>
      </c>
      <c r="H61" s="292">
        <f>AN61</f>
        <v>0</v>
      </c>
      <c r="I61" s="292">
        <f>AV61</f>
        <v>0</v>
      </c>
      <c r="J61" s="292">
        <f>BD61</f>
        <v>0</v>
      </c>
      <c r="K61" s="292">
        <f>BL61</f>
        <v>0</v>
      </c>
      <c r="L61" s="292">
        <f>BT61</f>
        <v>0</v>
      </c>
      <c r="M61" s="292">
        <f>CB61</f>
        <v>0</v>
      </c>
      <c r="N61" s="292">
        <f>CJ61</f>
        <v>0</v>
      </c>
      <c r="O61" s="292">
        <f>CR61</f>
        <v>0</v>
      </c>
      <c r="P61" s="292">
        <f>SUM(Q61:W61)</f>
        <v>0</v>
      </c>
      <c r="Q61" s="292">
        <f>0</f>
        <v>0</v>
      </c>
      <c r="R61" s="292">
        <f>0</f>
        <v>0</v>
      </c>
      <c r="S61" s="292">
        <f>0</f>
        <v>0</v>
      </c>
      <c r="T61" s="292">
        <f>0</f>
        <v>0</v>
      </c>
      <c r="U61" s="292">
        <f>0</f>
        <v>0</v>
      </c>
      <c r="V61" s="292">
        <f>0</f>
        <v>0</v>
      </c>
      <c r="W61" s="292">
        <f>0</f>
        <v>0</v>
      </c>
      <c r="X61" s="292">
        <f>SUM(Y61:AE61)</f>
        <v>0</v>
      </c>
      <c r="Y61" s="292">
        <f>0</f>
        <v>0</v>
      </c>
      <c r="Z61" s="292">
        <f>0</f>
        <v>0</v>
      </c>
      <c r="AA61" s="292">
        <f>0</f>
        <v>0</v>
      </c>
      <c r="AB61" s="292">
        <f>0</f>
        <v>0</v>
      </c>
      <c r="AC61" s="292">
        <f>0</f>
        <v>0</v>
      </c>
      <c r="AD61" s="292">
        <f>0</f>
        <v>0</v>
      </c>
      <c r="AE61" s="292">
        <f>0</f>
        <v>0</v>
      </c>
      <c r="AF61" s="292">
        <f>SUM(AG61:AM61)</f>
        <v>0</v>
      </c>
      <c r="AG61" s="292">
        <f>0</f>
        <v>0</v>
      </c>
      <c r="AH61" s="292">
        <f>0</f>
        <v>0</v>
      </c>
      <c r="AI61" s="292">
        <f>0</f>
        <v>0</v>
      </c>
      <c r="AJ61" s="292">
        <f>0</f>
        <v>0</v>
      </c>
      <c r="AK61" s="292">
        <f>0</f>
        <v>0</v>
      </c>
      <c r="AL61" s="292">
        <f>0</f>
        <v>0</v>
      </c>
      <c r="AM61" s="292">
        <f>0</f>
        <v>0</v>
      </c>
      <c r="AN61" s="292">
        <f>SUM(AO61:AU61)</f>
        <v>0</v>
      </c>
      <c r="AO61" s="292">
        <f>0</f>
        <v>0</v>
      </c>
      <c r="AP61" s="292">
        <f>0</f>
        <v>0</v>
      </c>
      <c r="AQ61" s="292">
        <f>0</f>
        <v>0</v>
      </c>
      <c r="AR61" s="292">
        <f>0</f>
        <v>0</v>
      </c>
      <c r="AS61" s="292">
        <f>0</f>
        <v>0</v>
      </c>
      <c r="AT61" s="292">
        <f>0</f>
        <v>0</v>
      </c>
      <c r="AU61" s="292">
        <f>0</f>
        <v>0</v>
      </c>
      <c r="AV61" s="292">
        <f>SUM(AW61:BC61)</f>
        <v>0</v>
      </c>
      <c r="AW61" s="292">
        <f>0</f>
        <v>0</v>
      </c>
      <c r="AX61" s="292">
        <f>0</f>
        <v>0</v>
      </c>
      <c r="AY61" s="292">
        <f>0</f>
        <v>0</v>
      </c>
      <c r="AZ61" s="292">
        <f>0</f>
        <v>0</v>
      </c>
      <c r="BA61" s="292">
        <f>0</f>
        <v>0</v>
      </c>
      <c r="BB61" s="292">
        <f>0</f>
        <v>0</v>
      </c>
      <c r="BC61" s="292">
        <f>0</f>
        <v>0</v>
      </c>
      <c r="BD61" s="292">
        <f>SUM(BE61:BK61)</f>
        <v>0</v>
      </c>
      <c r="BE61" s="292">
        <f>0</f>
        <v>0</v>
      </c>
      <c r="BF61" s="292">
        <f>0</f>
        <v>0</v>
      </c>
      <c r="BG61" s="292">
        <f>0</f>
        <v>0</v>
      </c>
      <c r="BH61" s="292">
        <f>0</f>
        <v>0</v>
      </c>
      <c r="BI61" s="292">
        <f>0</f>
        <v>0</v>
      </c>
      <c r="BJ61" s="292">
        <f>0</f>
        <v>0</v>
      </c>
      <c r="BK61" s="292">
        <f>0</f>
        <v>0</v>
      </c>
      <c r="BL61" s="292">
        <f>SUM(BM61:BS61)</f>
        <v>0</v>
      </c>
      <c r="BM61" s="292">
        <f>0</f>
        <v>0</v>
      </c>
      <c r="BN61" s="292">
        <f>0</f>
        <v>0</v>
      </c>
      <c r="BO61" s="292">
        <f>0</f>
        <v>0</v>
      </c>
      <c r="BP61" s="292">
        <f>0</f>
        <v>0</v>
      </c>
      <c r="BQ61" s="292">
        <f>0</f>
        <v>0</v>
      </c>
      <c r="BR61" s="292">
        <f>0</f>
        <v>0</v>
      </c>
      <c r="BS61" s="292">
        <f>0</f>
        <v>0</v>
      </c>
      <c r="BT61" s="292">
        <f>SUM(BU61:CA61)</f>
        <v>0</v>
      </c>
      <c r="BU61" s="292">
        <f>0</f>
        <v>0</v>
      </c>
      <c r="BV61" s="292">
        <f>0</f>
        <v>0</v>
      </c>
      <c r="BW61" s="292">
        <f>0</f>
        <v>0</v>
      </c>
      <c r="BX61" s="292">
        <f>0</f>
        <v>0</v>
      </c>
      <c r="BY61" s="292">
        <f>0</f>
        <v>0</v>
      </c>
      <c r="BZ61" s="292">
        <f>0</f>
        <v>0</v>
      </c>
      <c r="CA61" s="292">
        <f>0</f>
        <v>0</v>
      </c>
      <c r="CB61" s="292">
        <f>SUM(CC61:CI61)</f>
        <v>0</v>
      </c>
      <c r="CC61" s="292">
        <f>0</f>
        <v>0</v>
      </c>
      <c r="CD61" s="292">
        <f>0</f>
        <v>0</v>
      </c>
      <c r="CE61" s="292">
        <f>0</f>
        <v>0</v>
      </c>
      <c r="CF61" s="292">
        <f>0</f>
        <v>0</v>
      </c>
      <c r="CG61" s="292">
        <f>0</f>
        <v>0</v>
      </c>
      <c r="CH61" s="292">
        <f>0</f>
        <v>0</v>
      </c>
      <c r="CI61" s="292">
        <f>0</f>
        <v>0</v>
      </c>
      <c r="CJ61" s="292">
        <f>SUM(CK61:CQ61)</f>
        <v>0</v>
      </c>
      <c r="CK61" s="292">
        <f>0</f>
        <v>0</v>
      </c>
      <c r="CL61" s="292">
        <f>0</f>
        <v>0</v>
      </c>
      <c r="CM61" s="292">
        <f>0</f>
        <v>0</v>
      </c>
      <c r="CN61" s="292">
        <f>0</f>
        <v>0</v>
      </c>
      <c r="CO61" s="292">
        <f>0</f>
        <v>0</v>
      </c>
      <c r="CP61" s="292">
        <f>0</f>
        <v>0</v>
      </c>
      <c r="CQ61" s="292">
        <f>0</f>
        <v>0</v>
      </c>
      <c r="CR61" s="292">
        <f>SUM(CS61:CY61)</f>
        <v>0</v>
      </c>
      <c r="CS61" s="292">
        <f>0</f>
        <v>0</v>
      </c>
      <c r="CT61" s="292">
        <f>0</f>
        <v>0</v>
      </c>
      <c r="CU61" s="292">
        <f>0</f>
        <v>0</v>
      </c>
      <c r="CV61" s="292">
        <f>0</f>
        <v>0</v>
      </c>
      <c r="CW61" s="292">
        <f>0</f>
        <v>0</v>
      </c>
      <c r="CX61" s="292">
        <f>0</f>
        <v>0</v>
      </c>
      <c r="CY61" s="292">
        <f>0</f>
        <v>0</v>
      </c>
    </row>
    <row r="62" spans="1:103" s="224" customFormat="1" ht="13.5" customHeight="1">
      <c r="A62" s="290" t="s">
        <v>745</v>
      </c>
      <c r="B62" s="291" t="s">
        <v>870</v>
      </c>
      <c r="C62" s="290" t="s">
        <v>871</v>
      </c>
      <c r="D62" s="292">
        <f>SUM(E62,F62,N62,O62)</f>
        <v>0</v>
      </c>
      <c r="E62" s="292">
        <f>X62</f>
        <v>0</v>
      </c>
      <c r="F62" s="292">
        <f>SUM(G62:M62)</f>
        <v>0</v>
      </c>
      <c r="G62" s="292">
        <f>AF62</f>
        <v>0</v>
      </c>
      <c r="H62" s="292">
        <f>AN62</f>
        <v>0</v>
      </c>
      <c r="I62" s="292">
        <f>AV62</f>
        <v>0</v>
      </c>
      <c r="J62" s="292">
        <f>BD62</f>
        <v>0</v>
      </c>
      <c r="K62" s="292">
        <f>BL62</f>
        <v>0</v>
      </c>
      <c r="L62" s="292">
        <f>BT62</f>
        <v>0</v>
      </c>
      <c r="M62" s="292">
        <f>CB62</f>
        <v>0</v>
      </c>
      <c r="N62" s="292">
        <f>CJ62</f>
        <v>0</v>
      </c>
      <c r="O62" s="292">
        <f>CR62</f>
        <v>0</v>
      </c>
      <c r="P62" s="292">
        <f>SUM(Q62:W62)</f>
        <v>0</v>
      </c>
      <c r="Q62" s="292">
        <f>0</f>
        <v>0</v>
      </c>
      <c r="R62" s="292">
        <f>0</f>
        <v>0</v>
      </c>
      <c r="S62" s="292">
        <f>0</f>
        <v>0</v>
      </c>
      <c r="T62" s="292">
        <f>0</f>
        <v>0</v>
      </c>
      <c r="U62" s="292">
        <f>0</f>
        <v>0</v>
      </c>
      <c r="V62" s="292">
        <f>0</f>
        <v>0</v>
      </c>
      <c r="W62" s="292">
        <f>0</f>
        <v>0</v>
      </c>
      <c r="X62" s="292">
        <f>SUM(Y62:AE62)</f>
        <v>0</v>
      </c>
      <c r="Y62" s="292">
        <f>0</f>
        <v>0</v>
      </c>
      <c r="Z62" s="292">
        <f>0</f>
        <v>0</v>
      </c>
      <c r="AA62" s="292">
        <f>0</f>
        <v>0</v>
      </c>
      <c r="AB62" s="292">
        <f>0</f>
        <v>0</v>
      </c>
      <c r="AC62" s="292">
        <f>0</f>
        <v>0</v>
      </c>
      <c r="AD62" s="292">
        <f>0</f>
        <v>0</v>
      </c>
      <c r="AE62" s="292">
        <f>0</f>
        <v>0</v>
      </c>
      <c r="AF62" s="292">
        <f>SUM(AG62:AM62)</f>
        <v>0</v>
      </c>
      <c r="AG62" s="292">
        <f>0</f>
        <v>0</v>
      </c>
      <c r="AH62" s="292">
        <f>0</f>
        <v>0</v>
      </c>
      <c r="AI62" s="292">
        <f>0</f>
        <v>0</v>
      </c>
      <c r="AJ62" s="292">
        <f>0</f>
        <v>0</v>
      </c>
      <c r="AK62" s="292">
        <f>0</f>
        <v>0</v>
      </c>
      <c r="AL62" s="292">
        <f>0</f>
        <v>0</v>
      </c>
      <c r="AM62" s="292">
        <f>0</f>
        <v>0</v>
      </c>
      <c r="AN62" s="292">
        <f>SUM(AO62:AU62)</f>
        <v>0</v>
      </c>
      <c r="AO62" s="292">
        <f>0</f>
        <v>0</v>
      </c>
      <c r="AP62" s="292">
        <f>0</f>
        <v>0</v>
      </c>
      <c r="AQ62" s="292">
        <f>0</f>
        <v>0</v>
      </c>
      <c r="AR62" s="292">
        <f>0</f>
        <v>0</v>
      </c>
      <c r="AS62" s="292">
        <f>0</f>
        <v>0</v>
      </c>
      <c r="AT62" s="292">
        <f>0</f>
        <v>0</v>
      </c>
      <c r="AU62" s="292">
        <f>0</f>
        <v>0</v>
      </c>
      <c r="AV62" s="292">
        <f>SUM(AW62:BC62)</f>
        <v>0</v>
      </c>
      <c r="AW62" s="292">
        <f>0</f>
        <v>0</v>
      </c>
      <c r="AX62" s="292">
        <f>0</f>
        <v>0</v>
      </c>
      <c r="AY62" s="292">
        <f>0</f>
        <v>0</v>
      </c>
      <c r="AZ62" s="292">
        <f>0</f>
        <v>0</v>
      </c>
      <c r="BA62" s="292">
        <f>0</f>
        <v>0</v>
      </c>
      <c r="BB62" s="292">
        <f>0</f>
        <v>0</v>
      </c>
      <c r="BC62" s="292">
        <f>0</f>
        <v>0</v>
      </c>
      <c r="BD62" s="292">
        <f>SUM(BE62:BK62)</f>
        <v>0</v>
      </c>
      <c r="BE62" s="292">
        <f>0</f>
        <v>0</v>
      </c>
      <c r="BF62" s="292">
        <f>0</f>
        <v>0</v>
      </c>
      <c r="BG62" s="292">
        <f>0</f>
        <v>0</v>
      </c>
      <c r="BH62" s="292">
        <f>0</f>
        <v>0</v>
      </c>
      <c r="BI62" s="292">
        <f>0</f>
        <v>0</v>
      </c>
      <c r="BJ62" s="292">
        <f>0</f>
        <v>0</v>
      </c>
      <c r="BK62" s="292">
        <f>0</f>
        <v>0</v>
      </c>
      <c r="BL62" s="292">
        <f>SUM(BM62:BS62)</f>
        <v>0</v>
      </c>
      <c r="BM62" s="292">
        <f>0</f>
        <v>0</v>
      </c>
      <c r="BN62" s="292">
        <f>0</f>
        <v>0</v>
      </c>
      <c r="BO62" s="292">
        <f>0</f>
        <v>0</v>
      </c>
      <c r="BP62" s="292">
        <f>0</f>
        <v>0</v>
      </c>
      <c r="BQ62" s="292">
        <f>0</f>
        <v>0</v>
      </c>
      <c r="BR62" s="292">
        <f>0</f>
        <v>0</v>
      </c>
      <c r="BS62" s="292">
        <f>0</f>
        <v>0</v>
      </c>
      <c r="BT62" s="292">
        <f>SUM(BU62:CA62)</f>
        <v>0</v>
      </c>
      <c r="BU62" s="292">
        <f>0</f>
        <v>0</v>
      </c>
      <c r="BV62" s="292">
        <f>0</f>
        <v>0</v>
      </c>
      <c r="BW62" s="292">
        <f>0</f>
        <v>0</v>
      </c>
      <c r="BX62" s="292">
        <f>0</f>
        <v>0</v>
      </c>
      <c r="BY62" s="292">
        <f>0</f>
        <v>0</v>
      </c>
      <c r="BZ62" s="292">
        <f>0</f>
        <v>0</v>
      </c>
      <c r="CA62" s="292">
        <f>0</f>
        <v>0</v>
      </c>
      <c r="CB62" s="292">
        <f>SUM(CC62:CI62)</f>
        <v>0</v>
      </c>
      <c r="CC62" s="292">
        <f>0</f>
        <v>0</v>
      </c>
      <c r="CD62" s="292">
        <f>0</f>
        <v>0</v>
      </c>
      <c r="CE62" s="292">
        <f>0</f>
        <v>0</v>
      </c>
      <c r="CF62" s="292">
        <f>0</f>
        <v>0</v>
      </c>
      <c r="CG62" s="292">
        <f>0</f>
        <v>0</v>
      </c>
      <c r="CH62" s="292">
        <f>0</f>
        <v>0</v>
      </c>
      <c r="CI62" s="292">
        <f>0</f>
        <v>0</v>
      </c>
      <c r="CJ62" s="292">
        <f>SUM(CK62:CQ62)</f>
        <v>0</v>
      </c>
      <c r="CK62" s="292">
        <f>0</f>
        <v>0</v>
      </c>
      <c r="CL62" s="292">
        <f>0</f>
        <v>0</v>
      </c>
      <c r="CM62" s="292">
        <f>0</f>
        <v>0</v>
      </c>
      <c r="CN62" s="292">
        <f>0</f>
        <v>0</v>
      </c>
      <c r="CO62" s="292">
        <f>0</f>
        <v>0</v>
      </c>
      <c r="CP62" s="292">
        <f>0</f>
        <v>0</v>
      </c>
      <c r="CQ62" s="292">
        <f>0</f>
        <v>0</v>
      </c>
      <c r="CR62" s="292">
        <f>SUM(CS62:CY62)</f>
        <v>0</v>
      </c>
      <c r="CS62" s="292">
        <f>0</f>
        <v>0</v>
      </c>
      <c r="CT62" s="292">
        <f>0</f>
        <v>0</v>
      </c>
      <c r="CU62" s="292">
        <f>0</f>
        <v>0</v>
      </c>
      <c r="CV62" s="292">
        <f>0</f>
        <v>0</v>
      </c>
      <c r="CW62" s="292">
        <f>0</f>
        <v>0</v>
      </c>
      <c r="CX62" s="292">
        <f>0</f>
        <v>0</v>
      </c>
      <c r="CY62" s="292">
        <f>0</f>
        <v>0</v>
      </c>
    </row>
    <row r="63" spans="1:103" s="224" customFormat="1" ht="13.5" customHeight="1">
      <c r="A63" s="290" t="s">
        <v>745</v>
      </c>
      <c r="B63" s="291" t="s">
        <v>872</v>
      </c>
      <c r="C63" s="290" t="s">
        <v>873</v>
      </c>
      <c r="D63" s="292">
        <f>SUM(E63,F63,N63,O63)</f>
        <v>0</v>
      </c>
      <c r="E63" s="292">
        <f>X63</f>
        <v>0</v>
      </c>
      <c r="F63" s="292">
        <f>SUM(G63:M63)</f>
        <v>0</v>
      </c>
      <c r="G63" s="292">
        <f>AF63</f>
        <v>0</v>
      </c>
      <c r="H63" s="292">
        <f>AN63</f>
        <v>0</v>
      </c>
      <c r="I63" s="292">
        <f>AV63</f>
        <v>0</v>
      </c>
      <c r="J63" s="292">
        <f>BD63</f>
        <v>0</v>
      </c>
      <c r="K63" s="292">
        <f>BL63</f>
        <v>0</v>
      </c>
      <c r="L63" s="292">
        <f>BT63</f>
        <v>0</v>
      </c>
      <c r="M63" s="292">
        <f>CB63</f>
        <v>0</v>
      </c>
      <c r="N63" s="292">
        <f>CJ63</f>
        <v>0</v>
      </c>
      <c r="O63" s="292">
        <f>CR63</f>
        <v>0</v>
      </c>
      <c r="P63" s="292">
        <f>SUM(Q63:W63)</f>
        <v>0</v>
      </c>
      <c r="Q63" s="292">
        <f>0</f>
        <v>0</v>
      </c>
      <c r="R63" s="292">
        <f>0</f>
        <v>0</v>
      </c>
      <c r="S63" s="292">
        <f>0</f>
        <v>0</v>
      </c>
      <c r="T63" s="292">
        <f>0</f>
        <v>0</v>
      </c>
      <c r="U63" s="292">
        <f>0</f>
        <v>0</v>
      </c>
      <c r="V63" s="292">
        <f>0</f>
        <v>0</v>
      </c>
      <c r="W63" s="292">
        <f>0</f>
        <v>0</v>
      </c>
      <c r="X63" s="292">
        <f>SUM(Y63:AE63)</f>
        <v>0</v>
      </c>
      <c r="Y63" s="292">
        <f>0</f>
        <v>0</v>
      </c>
      <c r="Z63" s="292">
        <f>0</f>
        <v>0</v>
      </c>
      <c r="AA63" s="292">
        <f>0</f>
        <v>0</v>
      </c>
      <c r="AB63" s="292">
        <f>0</f>
        <v>0</v>
      </c>
      <c r="AC63" s="292">
        <f>0</f>
        <v>0</v>
      </c>
      <c r="AD63" s="292">
        <f>0</f>
        <v>0</v>
      </c>
      <c r="AE63" s="292">
        <f>0</f>
        <v>0</v>
      </c>
      <c r="AF63" s="292">
        <f>SUM(AG63:AM63)</f>
        <v>0</v>
      </c>
      <c r="AG63" s="292">
        <f>0</f>
        <v>0</v>
      </c>
      <c r="AH63" s="292">
        <f>0</f>
        <v>0</v>
      </c>
      <c r="AI63" s="292">
        <f>0</f>
        <v>0</v>
      </c>
      <c r="AJ63" s="292">
        <f>0</f>
        <v>0</v>
      </c>
      <c r="AK63" s="292">
        <f>0</f>
        <v>0</v>
      </c>
      <c r="AL63" s="292">
        <f>0</f>
        <v>0</v>
      </c>
      <c r="AM63" s="292">
        <f>0</f>
        <v>0</v>
      </c>
      <c r="AN63" s="292">
        <f>SUM(AO63:AU63)</f>
        <v>0</v>
      </c>
      <c r="AO63" s="292">
        <f>0</f>
        <v>0</v>
      </c>
      <c r="AP63" s="292">
        <f>0</f>
        <v>0</v>
      </c>
      <c r="AQ63" s="292">
        <f>0</f>
        <v>0</v>
      </c>
      <c r="AR63" s="292">
        <f>0</f>
        <v>0</v>
      </c>
      <c r="AS63" s="292">
        <f>0</f>
        <v>0</v>
      </c>
      <c r="AT63" s="292">
        <f>0</f>
        <v>0</v>
      </c>
      <c r="AU63" s="292">
        <f>0</f>
        <v>0</v>
      </c>
      <c r="AV63" s="292">
        <f>SUM(AW63:BC63)</f>
        <v>0</v>
      </c>
      <c r="AW63" s="292">
        <f>0</f>
        <v>0</v>
      </c>
      <c r="AX63" s="292">
        <f>0</f>
        <v>0</v>
      </c>
      <c r="AY63" s="292">
        <f>0</f>
        <v>0</v>
      </c>
      <c r="AZ63" s="292">
        <f>0</f>
        <v>0</v>
      </c>
      <c r="BA63" s="292">
        <f>0</f>
        <v>0</v>
      </c>
      <c r="BB63" s="292">
        <f>0</f>
        <v>0</v>
      </c>
      <c r="BC63" s="292">
        <f>0</f>
        <v>0</v>
      </c>
      <c r="BD63" s="292">
        <f>SUM(BE63:BK63)</f>
        <v>0</v>
      </c>
      <c r="BE63" s="292">
        <f>0</f>
        <v>0</v>
      </c>
      <c r="BF63" s="292">
        <f>0</f>
        <v>0</v>
      </c>
      <c r="BG63" s="292">
        <f>0</f>
        <v>0</v>
      </c>
      <c r="BH63" s="292">
        <f>0</f>
        <v>0</v>
      </c>
      <c r="BI63" s="292">
        <f>0</f>
        <v>0</v>
      </c>
      <c r="BJ63" s="292">
        <f>0</f>
        <v>0</v>
      </c>
      <c r="BK63" s="292">
        <f>0</f>
        <v>0</v>
      </c>
      <c r="BL63" s="292">
        <f>SUM(BM63:BS63)</f>
        <v>0</v>
      </c>
      <c r="BM63" s="292">
        <f>0</f>
        <v>0</v>
      </c>
      <c r="BN63" s="292">
        <f>0</f>
        <v>0</v>
      </c>
      <c r="BO63" s="292">
        <f>0</f>
        <v>0</v>
      </c>
      <c r="BP63" s="292">
        <f>0</f>
        <v>0</v>
      </c>
      <c r="BQ63" s="292">
        <f>0</f>
        <v>0</v>
      </c>
      <c r="BR63" s="292">
        <f>0</f>
        <v>0</v>
      </c>
      <c r="BS63" s="292">
        <f>0</f>
        <v>0</v>
      </c>
      <c r="BT63" s="292">
        <f>SUM(BU63:CA63)</f>
        <v>0</v>
      </c>
      <c r="BU63" s="292">
        <f>0</f>
        <v>0</v>
      </c>
      <c r="BV63" s="292">
        <f>0</f>
        <v>0</v>
      </c>
      <c r="BW63" s="292">
        <f>0</f>
        <v>0</v>
      </c>
      <c r="BX63" s="292">
        <f>0</f>
        <v>0</v>
      </c>
      <c r="BY63" s="292">
        <f>0</f>
        <v>0</v>
      </c>
      <c r="BZ63" s="292">
        <f>0</f>
        <v>0</v>
      </c>
      <c r="CA63" s="292">
        <f>0</f>
        <v>0</v>
      </c>
      <c r="CB63" s="292">
        <f>SUM(CC63:CI63)</f>
        <v>0</v>
      </c>
      <c r="CC63" s="292">
        <f>0</f>
        <v>0</v>
      </c>
      <c r="CD63" s="292">
        <f>0</f>
        <v>0</v>
      </c>
      <c r="CE63" s="292">
        <f>0</f>
        <v>0</v>
      </c>
      <c r="CF63" s="292">
        <f>0</f>
        <v>0</v>
      </c>
      <c r="CG63" s="292">
        <f>0</f>
        <v>0</v>
      </c>
      <c r="CH63" s="292">
        <f>0</f>
        <v>0</v>
      </c>
      <c r="CI63" s="292">
        <f>0</f>
        <v>0</v>
      </c>
      <c r="CJ63" s="292">
        <f>SUM(CK63:CQ63)</f>
        <v>0</v>
      </c>
      <c r="CK63" s="292">
        <f>0</f>
        <v>0</v>
      </c>
      <c r="CL63" s="292">
        <f>0</f>
        <v>0</v>
      </c>
      <c r="CM63" s="292">
        <f>0</f>
        <v>0</v>
      </c>
      <c r="CN63" s="292">
        <f>0</f>
        <v>0</v>
      </c>
      <c r="CO63" s="292">
        <f>0</f>
        <v>0</v>
      </c>
      <c r="CP63" s="292">
        <f>0</f>
        <v>0</v>
      </c>
      <c r="CQ63" s="292">
        <f>0</f>
        <v>0</v>
      </c>
      <c r="CR63" s="292">
        <f>SUM(CS63:CY63)</f>
        <v>0</v>
      </c>
      <c r="CS63" s="292">
        <f>0</f>
        <v>0</v>
      </c>
      <c r="CT63" s="292">
        <f>0</f>
        <v>0</v>
      </c>
      <c r="CU63" s="292">
        <f>0</f>
        <v>0</v>
      </c>
      <c r="CV63" s="292">
        <f>0</f>
        <v>0</v>
      </c>
      <c r="CW63" s="292">
        <f>0</f>
        <v>0</v>
      </c>
      <c r="CX63" s="292">
        <f>0</f>
        <v>0</v>
      </c>
      <c r="CY63" s="292">
        <f>0</f>
        <v>0</v>
      </c>
    </row>
    <row r="64" spans="1:103" s="224" customFormat="1" ht="13.5" customHeight="1">
      <c r="A64" s="290" t="s">
        <v>745</v>
      </c>
      <c r="B64" s="291" t="s">
        <v>874</v>
      </c>
      <c r="C64" s="290" t="s">
        <v>875</v>
      </c>
      <c r="D64" s="292">
        <f>SUM(E64,F64,N64,O64)</f>
        <v>0</v>
      </c>
      <c r="E64" s="292">
        <f>X64</f>
        <v>0</v>
      </c>
      <c r="F64" s="292">
        <f>SUM(G64:M64)</f>
        <v>0</v>
      </c>
      <c r="G64" s="292">
        <f>AF64</f>
        <v>0</v>
      </c>
      <c r="H64" s="292">
        <f>AN64</f>
        <v>0</v>
      </c>
      <c r="I64" s="292">
        <f>AV64</f>
        <v>0</v>
      </c>
      <c r="J64" s="292">
        <f>BD64</f>
        <v>0</v>
      </c>
      <c r="K64" s="292">
        <f>BL64</f>
        <v>0</v>
      </c>
      <c r="L64" s="292">
        <f>BT64</f>
        <v>0</v>
      </c>
      <c r="M64" s="292">
        <f>CB64</f>
        <v>0</v>
      </c>
      <c r="N64" s="292">
        <f>CJ64</f>
        <v>0</v>
      </c>
      <c r="O64" s="292">
        <f>CR64</f>
        <v>0</v>
      </c>
      <c r="P64" s="292">
        <f>SUM(Q64:W64)</f>
        <v>0</v>
      </c>
      <c r="Q64" s="292">
        <f>0</f>
        <v>0</v>
      </c>
      <c r="R64" s="292">
        <f>0</f>
        <v>0</v>
      </c>
      <c r="S64" s="292">
        <f>0</f>
        <v>0</v>
      </c>
      <c r="T64" s="292">
        <f>0</f>
        <v>0</v>
      </c>
      <c r="U64" s="292">
        <f>0</f>
        <v>0</v>
      </c>
      <c r="V64" s="292">
        <f>0</f>
        <v>0</v>
      </c>
      <c r="W64" s="292">
        <f>0</f>
        <v>0</v>
      </c>
      <c r="X64" s="292">
        <f>SUM(Y64:AE64)</f>
        <v>0</v>
      </c>
      <c r="Y64" s="292">
        <f>0</f>
        <v>0</v>
      </c>
      <c r="Z64" s="292">
        <f>0</f>
        <v>0</v>
      </c>
      <c r="AA64" s="292">
        <f>0</f>
        <v>0</v>
      </c>
      <c r="AB64" s="292">
        <f>0</f>
        <v>0</v>
      </c>
      <c r="AC64" s="292">
        <f>0</f>
        <v>0</v>
      </c>
      <c r="AD64" s="292">
        <f>0</f>
        <v>0</v>
      </c>
      <c r="AE64" s="292">
        <f>0</f>
        <v>0</v>
      </c>
      <c r="AF64" s="292">
        <f>SUM(AG64:AM64)</f>
        <v>0</v>
      </c>
      <c r="AG64" s="292">
        <f>0</f>
        <v>0</v>
      </c>
      <c r="AH64" s="292">
        <f>0</f>
        <v>0</v>
      </c>
      <c r="AI64" s="292">
        <f>0</f>
        <v>0</v>
      </c>
      <c r="AJ64" s="292">
        <f>0</f>
        <v>0</v>
      </c>
      <c r="AK64" s="292">
        <f>0</f>
        <v>0</v>
      </c>
      <c r="AL64" s="292">
        <f>0</f>
        <v>0</v>
      </c>
      <c r="AM64" s="292">
        <f>0</f>
        <v>0</v>
      </c>
      <c r="AN64" s="292">
        <f>SUM(AO64:AU64)</f>
        <v>0</v>
      </c>
      <c r="AO64" s="292">
        <f>0</f>
        <v>0</v>
      </c>
      <c r="AP64" s="292">
        <f>0</f>
        <v>0</v>
      </c>
      <c r="AQ64" s="292">
        <f>0</f>
        <v>0</v>
      </c>
      <c r="AR64" s="292">
        <f>0</f>
        <v>0</v>
      </c>
      <c r="AS64" s="292">
        <f>0</f>
        <v>0</v>
      </c>
      <c r="AT64" s="292">
        <f>0</f>
        <v>0</v>
      </c>
      <c r="AU64" s="292">
        <f>0</f>
        <v>0</v>
      </c>
      <c r="AV64" s="292">
        <f>SUM(AW64:BC64)</f>
        <v>0</v>
      </c>
      <c r="AW64" s="292">
        <f>0</f>
        <v>0</v>
      </c>
      <c r="AX64" s="292">
        <f>0</f>
        <v>0</v>
      </c>
      <c r="AY64" s="292">
        <f>0</f>
        <v>0</v>
      </c>
      <c r="AZ64" s="292">
        <f>0</f>
        <v>0</v>
      </c>
      <c r="BA64" s="292">
        <f>0</f>
        <v>0</v>
      </c>
      <c r="BB64" s="292">
        <f>0</f>
        <v>0</v>
      </c>
      <c r="BC64" s="292">
        <f>0</f>
        <v>0</v>
      </c>
      <c r="BD64" s="292">
        <f>SUM(BE64:BK64)</f>
        <v>0</v>
      </c>
      <c r="BE64" s="292">
        <f>0</f>
        <v>0</v>
      </c>
      <c r="BF64" s="292">
        <f>0</f>
        <v>0</v>
      </c>
      <c r="BG64" s="292">
        <f>0</f>
        <v>0</v>
      </c>
      <c r="BH64" s="292">
        <f>0</f>
        <v>0</v>
      </c>
      <c r="BI64" s="292">
        <f>0</f>
        <v>0</v>
      </c>
      <c r="BJ64" s="292">
        <f>0</f>
        <v>0</v>
      </c>
      <c r="BK64" s="292">
        <f>0</f>
        <v>0</v>
      </c>
      <c r="BL64" s="292">
        <f>SUM(BM64:BS64)</f>
        <v>0</v>
      </c>
      <c r="BM64" s="292">
        <f>0</f>
        <v>0</v>
      </c>
      <c r="BN64" s="292">
        <f>0</f>
        <v>0</v>
      </c>
      <c r="BO64" s="292">
        <f>0</f>
        <v>0</v>
      </c>
      <c r="BP64" s="292">
        <f>0</f>
        <v>0</v>
      </c>
      <c r="BQ64" s="292">
        <f>0</f>
        <v>0</v>
      </c>
      <c r="BR64" s="292">
        <f>0</f>
        <v>0</v>
      </c>
      <c r="BS64" s="292">
        <f>0</f>
        <v>0</v>
      </c>
      <c r="BT64" s="292">
        <f>SUM(BU64:CA64)</f>
        <v>0</v>
      </c>
      <c r="BU64" s="292">
        <f>0</f>
        <v>0</v>
      </c>
      <c r="BV64" s="292">
        <f>0</f>
        <v>0</v>
      </c>
      <c r="BW64" s="292">
        <f>0</f>
        <v>0</v>
      </c>
      <c r="BX64" s="292">
        <f>0</f>
        <v>0</v>
      </c>
      <c r="BY64" s="292">
        <f>0</f>
        <v>0</v>
      </c>
      <c r="BZ64" s="292">
        <f>0</f>
        <v>0</v>
      </c>
      <c r="CA64" s="292">
        <f>0</f>
        <v>0</v>
      </c>
      <c r="CB64" s="292">
        <f>SUM(CC64:CI64)</f>
        <v>0</v>
      </c>
      <c r="CC64" s="292">
        <f>0</f>
        <v>0</v>
      </c>
      <c r="CD64" s="292">
        <f>0</f>
        <v>0</v>
      </c>
      <c r="CE64" s="292">
        <f>0</f>
        <v>0</v>
      </c>
      <c r="CF64" s="292">
        <f>0</f>
        <v>0</v>
      </c>
      <c r="CG64" s="292">
        <f>0</f>
        <v>0</v>
      </c>
      <c r="CH64" s="292">
        <f>0</f>
        <v>0</v>
      </c>
      <c r="CI64" s="292">
        <f>0</f>
        <v>0</v>
      </c>
      <c r="CJ64" s="292">
        <f>SUM(CK64:CQ64)</f>
        <v>0</v>
      </c>
      <c r="CK64" s="292">
        <f>0</f>
        <v>0</v>
      </c>
      <c r="CL64" s="292">
        <f>0</f>
        <v>0</v>
      </c>
      <c r="CM64" s="292">
        <f>0</f>
        <v>0</v>
      </c>
      <c r="CN64" s="292">
        <f>0</f>
        <v>0</v>
      </c>
      <c r="CO64" s="292">
        <f>0</f>
        <v>0</v>
      </c>
      <c r="CP64" s="292">
        <f>0</f>
        <v>0</v>
      </c>
      <c r="CQ64" s="292">
        <f>0</f>
        <v>0</v>
      </c>
      <c r="CR64" s="292">
        <f>SUM(CS64:CY64)</f>
        <v>0</v>
      </c>
      <c r="CS64" s="292">
        <f>0</f>
        <v>0</v>
      </c>
      <c r="CT64" s="292">
        <f>0</f>
        <v>0</v>
      </c>
      <c r="CU64" s="292">
        <f>0</f>
        <v>0</v>
      </c>
      <c r="CV64" s="292">
        <f>0</f>
        <v>0</v>
      </c>
      <c r="CW64" s="292">
        <f>0</f>
        <v>0</v>
      </c>
      <c r="CX64" s="292">
        <f>0</f>
        <v>0</v>
      </c>
      <c r="CY64" s="292">
        <f>0</f>
        <v>0</v>
      </c>
    </row>
    <row r="65" spans="1:103" s="224" customFormat="1" ht="13.5" customHeight="1">
      <c r="A65" s="290" t="s">
        <v>745</v>
      </c>
      <c r="B65" s="291" t="s">
        <v>876</v>
      </c>
      <c r="C65" s="290" t="s">
        <v>877</v>
      </c>
      <c r="D65" s="292">
        <f>SUM(E65,F65,N65,O65)</f>
        <v>0</v>
      </c>
      <c r="E65" s="292">
        <f>X65</f>
        <v>0</v>
      </c>
      <c r="F65" s="292">
        <f>SUM(G65:M65)</f>
        <v>0</v>
      </c>
      <c r="G65" s="292">
        <f>AF65</f>
        <v>0</v>
      </c>
      <c r="H65" s="292">
        <f>AN65</f>
        <v>0</v>
      </c>
      <c r="I65" s="292">
        <f>AV65</f>
        <v>0</v>
      </c>
      <c r="J65" s="292">
        <f>BD65</f>
        <v>0</v>
      </c>
      <c r="K65" s="292">
        <f>BL65</f>
        <v>0</v>
      </c>
      <c r="L65" s="292">
        <f>BT65</f>
        <v>0</v>
      </c>
      <c r="M65" s="292">
        <f>CB65</f>
        <v>0</v>
      </c>
      <c r="N65" s="292">
        <f>CJ65</f>
        <v>0</v>
      </c>
      <c r="O65" s="292">
        <f>CR65</f>
        <v>0</v>
      </c>
      <c r="P65" s="292">
        <f>SUM(Q65:W65)</f>
        <v>0</v>
      </c>
      <c r="Q65" s="292">
        <f>0</f>
        <v>0</v>
      </c>
      <c r="R65" s="292">
        <f>0</f>
        <v>0</v>
      </c>
      <c r="S65" s="292">
        <f>0</f>
        <v>0</v>
      </c>
      <c r="T65" s="292">
        <f>0</f>
        <v>0</v>
      </c>
      <c r="U65" s="292">
        <f>0</f>
        <v>0</v>
      </c>
      <c r="V65" s="292">
        <f>0</f>
        <v>0</v>
      </c>
      <c r="W65" s="292">
        <f>0</f>
        <v>0</v>
      </c>
      <c r="X65" s="292">
        <f>SUM(Y65:AE65)</f>
        <v>0</v>
      </c>
      <c r="Y65" s="292">
        <f>0</f>
        <v>0</v>
      </c>
      <c r="Z65" s="292">
        <f>0</f>
        <v>0</v>
      </c>
      <c r="AA65" s="292">
        <f>0</f>
        <v>0</v>
      </c>
      <c r="AB65" s="292">
        <f>0</f>
        <v>0</v>
      </c>
      <c r="AC65" s="292">
        <f>0</f>
        <v>0</v>
      </c>
      <c r="AD65" s="292">
        <f>0</f>
        <v>0</v>
      </c>
      <c r="AE65" s="292">
        <f>0</f>
        <v>0</v>
      </c>
      <c r="AF65" s="292">
        <f>SUM(AG65:AM65)</f>
        <v>0</v>
      </c>
      <c r="AG65" s="292">
        <f>0</f>
        <v>0</v>
      </c>
      <c r="AH65" s="292">
        <f>0</f>
        <v>0</v>
      </c>
      <c r="AI65" s="292">
        <f>0</f>
        <v>0</v>
      </c>
      <c r="AJ65" s="292">
        <f>0</f>
        <v>0</v>
      </c>
      <c r="AK65" s="292">
        <f>0</f>
        <v>0</v>
      </c>
      <c r="AL65" s="292">
        <f>0</f>
        <v>0</v>
      </c>
      <c r="AM65" s="292">
        <f>0</f>
        <v>0</v>
      </c>
      <c r="AN65" s="292">
        <f>SUM(AO65:AU65)</f>
        <v>0</v>
      </c>
      <c r="AO65" s="292">
        <f>0</f>
        <v>0</v>
      </c>
      <c r="AP65" s="292">
        <f>0</f>
        <v>0</v>
      </c>
      <c r="AQ65" s="292">
        <f>0</f>
        <v>0</v>
      </c>
      <c r="AR65" s="292">
        <f>0</f>
        <v>0</v>
      </c>
      <c r="AS65" s="292">
        <f>0</f>
        <v>0</v>
      </c>
      <c r="AT65" s="292">
        <f>0</f>
        <v>0</v>
      </c>
      <c r="AU65" s="292">
        <f>0</f>
        <v>0</v>
      </c>
      <c r="AV65" s="292">
        <f>SUM(AW65:BC65)</f>
        <v>0</v>
      </c>
      <c r="AW65" s="292">
        <f>0</f>
        <v>0</v>
      </c>
      <c r="AX65" s="292">
        <f>0</f>
        <v>0</v>
      </c>
      <c r="AY65" s="292">
        <f>0</f>
        <v>0</v>
      </c>
      <c r="AZ65" s="292">
        <f>0</f>
        <v>0</v>
      </c>
      <c r="BA65" s="292">
        <f>0</f>
        <v>0</v>
      </c>
      <c r="BB65" s="292">
        <f>0</f>
        <v>0</v>
      </c>
      <c r="BC65" s="292">
        <f>0</f>
        <v>0</v>
      </c>
      <c r="BD65" s="292">
        <f>SUM(BE65:BK65)</f>
        <v>0</v>
      </c>
      <c r="BE65" s="292">
        <f>0</f>
        <v>0</v>
      </c>
      <c r="BF65" s="292">
        <f>0</f>
        <v>0</v>
      </c>
      <c r="BG65" s="292">
        <f>0</f>
        <v>0</v>
      </c>
      <c r="BH65" s="292">
        <f>0</f>
        <v>0</v>
      </c>
      <c r="BI65" s="292">
        <f>0</f>
        <v>0</v>
      </c>
      <c r="BJ65" s="292">
        <f>0</f>
        <v>0</v>
      </c>
      <c r="BK65" s="292">
        <f>0</f>
        <v>0</v>
      </c>
      <c r="BL65" s="292">
        <f>SUM(BM65:BS65)</f>
        <v>0</v>
      </c>
      <c r="BM65" s="292">
        <f>0</f>
        <v>0</v>
      </c>
      <c r="BN65" s="292">
        <f>0</f>
        <v>0</v>
      </c>
      <c r="BO65" s="292">
        <f>0</f>
        <v>0</v>
      </c>
      <c r="BP65" s="292">
        <f>0</f>
        <v>0</v>
      </c>
      <c r="BQ65" s="292">
        <f>0</f>
        <v>0</v>
      </c>
      <c r="BR65" s="292">
        <f>0</f>
        <v>0</v>
      </c>
      <c r="BS65" s="292">
        <f>0</f>
        <v>0</v>
      </c>
      <c r="BT65" s="292">
        <f>SUM(BU65:CA65)</f>
        <v>0</v>
      </c>
      <c r="BU65" s="292">
        <f>0</f>
        <v>0</v>
      </c>
      <c r="BV65" s="292">
        <f>0</f>
        <v>0</v>
      </c>
      <c r="BW65" s="292">
        <f>0</f>
        <v>0</v>
      </c>
      <c r="BX65" s="292">
        <f>0</f>
        <v>0</v>
      </c>
      <c r="BY65" s="292">
        <f>0</f>
        <v>0</v>
      </c>
      <c r="BZ65" s="292">
        <f>0</f>
        <v>0</v>
      </c>
      <c r="CA65" s="292">
        <f>0</f>
        <v>0</v>
      </c>
      <c r="CB65" s="292">
        <f>SUM(CC65:CI65)</f>
        <v>0</v>
      </c>
      <c r="CC65" s="292">
        <f>0</f>
        <v>0</v>
      </c>
      <c r="CD65" s="292">
        <f>0</f>
        <v>0</v>
      </c>
      <c r="CE65" s="292">
        <f>0</f>
        <v>0</v>
      </c>
      <c r="CF65" s="292">
        <f>0</f>
        <v>0</v>
      </c>
      <c r="CG65" s="292">
        <f>0</f>
        <v>0</v>
      </c>
      <c r="CH65" s="292">
        <f>0</f>
        <v>0</v>
      </c>
      <c r="CI65" s="292">
        <f>0</f>
        <v>0</v>
      </c>
      <c r="CJ65" s="292">
        <f>SUM(CK65:CQ65)</f>
        <v>0</v>
      </c>
      <c r="CK65" s="292">
        <f>0</f>
        <v>0</v>
      </c>
      <c r="CL65" s="292">
        <f>0</f>
        <v>0</v>
      </c>
      <c r="CM65" s="292">
        <f>0</f>
        <v>0</v>
      </c>
      <c r="CN65" s="292">
        <f>0</f>
        <v>0</v>
      </c>
      <c r="CO65" s="292">
        <f>0</f>
        <v>0</v>
      </c>
      <c r="CP65" s="292">
        <f>0</f>
        <v>0</v>
      </c>
      <c r="CQ65" s="292">
        <f>0</f>
        <v>0</v>
      </c>
      <c r="CR65" s="292">
        <f>SUM(CS65:CY65)</f>
        <v>0</v>
      </c>
      <c r="CS65" s="292">
        <f>0</f>
        <v>0</v>
      </c>
      <c r="CT65" s="292">
        <f>0</f>
        <v>0</v>
      </c>
      <c r="CU65" s="292">
        <f>0</f>
        <v>0</v>
      </c>
      <c r="CV65" s="292">
        <f>0</f>
        <v>0</v>
      </c>
      <c r="CW65" s="292">
        <f>0</f>
        <v>0</v>
      </c>
      <c r="CX65" s="292">
        <f>0</f>
        <v>0</v>
      </c>
      <c r="CY65" s="292">
        <f>0</f>
        <v>0</v>
      </c>
    </row>
    <row r="66" spans="1:103" s="224" customFormat="1" ht="13.5" customHeight="1">
      <c r="A66" s="290" t="s">
        <v>745</v>
      </c>
      <c r="B66" s="291" t="s">
        <v>878</v>
      </c>
      <c r="C66" s="290" t="s">
        <v>879</v>
      </c>
      <c r="D66" s="292">
        <f>SUM(E66,F66,N66,O66)</f>
        <v>0</v>
      </c>
      <c r="E66" s="292">
        <f>X66</f>
        <v>0</v>
      </c>
      <c r="F66" s="292">
        <f>SUM(G66:M66)</f>
        <v>0</v>
      </c>
      <c r="G66" s="292">
        <f>AF66</f>
        <v>0</v>
      </c>
      <c r="H66" s="292">
        <f>AN66</f>
        <v>0</v>
      </c>
      <c r="I66" s="292">
        <f>AV66</f>
        <v>0</v>
      </c>
      <c r="J66" s="292">
        <f>BD66</f>
        <v>0</v>
      </c>
      <c r="K66" s="292">
        <f>BL66</f>
        <v>0</v>
      </c>
      <c r="L66" s="292">
        <f>BT66</f>
        <v>0</v>
      </c>
      <c r="M66" s="292">
        <f>CB66</f>
        <v>0</v>
      </c>
      <c r="N66" s="292">
        <f>CJ66</f>
        <v>0</v>
      </c>
      <c r="O66" s="292">
        <f>CR66</f>
        <v>0</v>
      </c>
      <c r="P66" s="292">
        <f>SUM(Q66:W66)</f>
        <v>0</v>
      </c>
      <c r="Q66" s="292">
        <f>0</f>
        <v>0</v>
      </c>
      <c r="R66" s="292">
        <f>0</f>
        <v>0</v>
      </c>
      <c r="S66" s="292">
        <f>0</f>
        <v>0</v>
      </c>
      <c r="T66" s="292">
        <f>0</f>
        <v>0</v>
      </c>
      <c r="U66" s="292">
        <f>0</f>
        <v>0</v>
      </c>
      <c r="V66" s="292">
        <f>0</f>
        <v>0</v>
      </c>
      <c r="W66" s="292">
        <f>0</f>
        <v>0</v>
      </c>
      <c r="X66" s="292">
        <f>SUM(Y66:AE66)</f>
        <v>0</v>
      </c>
      <c r="Y66" s="292">
        <f>0</f>
        <v>0</v>
      </c>
      <c r="Z66" s="292">
        <f>0</f>
        <v>0</v>
      </c>
      <c r="AA66" s="292">
        <f>0</f>
        <v>0</v>
      </c>
      <c r="AB66" s="292">
        <f>0</f>
        <v>0</v>
      </c>
      <c r="AC66" s="292">
        <f>0</f>
        <v>0</v>
      </c>
      <c r="AD66" s="292">
        <f>0</f>
        <v>0</v>
      </c>
      <c r="AE66" s="292">
        <f>0</f>
        <v>0</v>
      </c>
      <c r="AF66" s="292">
        <f>SUM(AG66:AM66)</f>
        <v>0</v>
      </c>
      <c r="AG66" s="292">
        <f>0</f>
        <v>0</v>
      </c>
      <c r="AH66" s="292">
        <f>0</f>
        <v>0</v>
      </c>
      <c r="AI66" s="292">
        <f>0</f>
        <v>0</v>
      </c>
      <c r="AJ66" s="292">
        <f>0</f>
        <v>0</v>
      </c>
      <c r="AK66" s="292">
        <f>0</f>
        <v>0</v>
      </c>
      <c r="AL66" s="292">
        <f>0</f>
        <v>0</v>
      </c>
      <c r="AM66" s="292">
        <f>0</f>
        <v>0</v>
      </c>
      <c r="AN66" s="292">
        <f>SUM(AO66:AU66)</f>
        <v>0</v>
      </c>
      <c r="AO66" s="292">
        <f>0</f>
        <v>0</v>
      </c>
      <c r="AP66" s="292">
        <f>0</f>
        <v>0</v>
      </c>
      <c r="AQ66" s="292">
        <f>0</f>
        <v>0</v>
      </c>
      <c r="AR66" s="292">
        <f>0</f>
        <v>0</v>
      </c>
      <c r="AS66" s="292">
        <f>0</f>
        <v>0</v>
      </c>
      <c r="AT66" s="292">
        <f>0</f>
        <v>0</v>
      </c>
      <c r="AU66" s="292">
        <f>0</f>
        <v>0</v>
      </c>
      <c r="AV66" s="292">
        <f>SUM(AW66:BC66)</f>
        <v>0</v>
      </c>
      <c r="AW66" s="292">
        <f>0</f>
        <v>0</v>
      </c>
      <c r="AX66" s="292">
        <f>0</f>
        <v>0</v>
      </c>
      <c r="AY66" s="292">
        <f>0</f>
        <v>0</v>
      </c>
      <c r="AZ66" s="292">
        <f>0</f>
        <v>0</v>
      </c>
      <c r="BA66" s="292">
        <f>0</f>
        <v>0</v>
      </c>
      <c r="BB66" s="292">
        <f>0</f>
        <v>0</v>
      </c>
      <c r="BC66" s="292">
        <f>0</f>
        <v>0</v>
      </c>
      <c r="BD66" s="292">
        <f>SUM(BE66:BK66)</f>
        <v>0</v>
      </c>
      <c r="BE66" s="292">
        <f>0</f>
        <v>0</v>
      </c>
      <c r="BF66" s="292">
        <f>0</f>
        <v>0</v>
      </c>
      <c r="BG66" s="292">
        <f>0</f>
        <v>0</v>
      </c>
      <c r="BH66" s="292">
        <f>0</f>
        <v>0</v>
      </c>
      <c r="BI66" s="292">
        <f>0</f>
        <v>0</v>
      </c>
      <c r="BJ66" s="292">
        <f>0</f>
        <v>0</v>
      </c>
      <c r="BK66" s="292">
        <f>0</f>
        <v>0</v>
      </c>
      <c r="BL66" s="292">
        <f>SUM(BM66:BS66)</f>
        <v>0</v>
      </c>
      <c r="BM66" s="292">
        <f>0</f>
        <v>0</v>
      </c>
      <c r="BN66" s="292">
        <f>0</f>
        <v>0</v>
      </c>
      <c r="BO66" s="292">
        <f>0</f>
        <v>0</v>
      </c>
      <c r="BP66" s="292">
        <f>0</f>
        <v>0</v>
      </c>
      <c r="BQ66" s="292">
        <f>0</f>
        <v>0</v>
      </c>
      <c r="BR66" s="292">
        <f>0</f>
        <v>0</v>
      </c>
      <c r="BS66" s="292">
        <f>0</f>
        <v>0</v>
      </c>
      <c r="BT66" s="292">
        <f>SUM(BU66:CA66)</f>
        <v>0</v>
      </c>
      <c r="BU66" s="292">
        <f>0</f>
        <v>0</v>
      </c>
      <c r="BV66" s="292">
        <f>0</f>
        <v>0</v>
      </c>
      <c r="BW66" s="292">
        <f>0</f>
        <v>0</v>
      </c>
      <c r="BX66" s="292">
        <f>0</f>
        <v>0</v>
      </c>
      <c r="BY66" s="292">
        <f>0</f>
        <v>0</v>
      </c>
      <c r="BZ66" s="292">
        <f>0</f>
        <v>0</v>
      </c>
      <c r="CA66" s="292">
        <f>0</f>
        <v>0</v>
      </c>
      <c r="CB66" s="292">
        <f>SUM(CC66:CI66)</f>
        <v>0</v>
      </c>
      <c r="CC66" s="292">
        <f>0</f>
        <v>0</v>
      </c>
      <c r="CD66" s="292">
        <f>0</f>
        <v>0</v>
      </c>
      <c r="CE66" s="292">
        <f>0</f>
        <v>0</v>
      </c>
      <c r="CF66" s="292">
        <f>0</f>
        <v>0</v>
      </c>
      <c r="CG66" s="292">
        <f>0</f>
        <v>0</v>
      </c>
      <c r="CH66" s="292">
        <f>0</f>
        <v>0</v>
      </c>
      <c r="CI66" s="292">
        <f>0</f>
        <v>0</v>
      </c>
      <c r="CJ66" s="292">
        <f>SUM(CK66:CQ66)</f>
        <v>0</v>
      </c>
      <c r="CK66" s="292">
        <f>0</f>
        <v>0</v>
      </c>
      <c r="CL66" s="292">
        <f>0</f>
        <v>0</v>
      </c>
      <c r="CM66" s="292">
        <f>0</f>
        <v>0</v>
      </c>
      <c r="CN66" s="292">
        <f>0</f>
        <v>0</v>
      </c>
      <c r="CO66" s="292">
        <f>0</f>
        <v>0</v>
      </c>
      <c r="CP66" s="292">
        <f>0</f>
        <v>0</v>
      </c>
      <c r="CQ66" s="292">
        <f>0</f>
        <v>0</v>
      </c>
      <c r="CR66" s="292">
        <f>SUM(CS66:CY66)</f>
        <v>0</v>
      </c>
      <c r="CS66" s="292">
        <f>0</f>
        <v>0</v>
      </c>
      <c r="CT66" s="292">
        <f>0</f>
        <v>0</v>
      </c>
      <c r="CU66" s="292">
        <f>0</f>
        <v>0</v>
      </c>
      <c r="CV66" s="292">
        <f>0</f>
        <v>0</v>
      </c>
      <c r="CW66" s="292">
        <f>0</f>
        <v>0</v>
      </c>
      <c r="CX66" s="292">
        <f>0</f>
        <v>0</v>
      </c>
      <c r="CY66" s="292">
        <f>0</f>
        <v>0</v>
      </c>
    </row>
    <row r="67" spans="1:103" s="224" customFormat="1" ht="13.5" customHeight="1">
      <c r="A67" s="290" t="s">
        <v>745</v>
      </c>
      <c r="B67" s="291" t="s">
        <v>880</v>
      </c>
      <c r="C67" s="290" t="s">
        <v>881</v>
      </c>
      <c r="D67" s="292">
        <f>SUM(E67,F67,N67,O67)</f>
        <v>0</v>
      </c>
      <c r="E67" s="292">
        <f>X67</f>
        <v>0</v>
      </c>
      <c r="F67" s="292">
        <f>SUM(G67:M67)</f>
        <v>0</v>
      </c>
      <c r="G67" s="292">
        <f>AF67</f>
        <v>0</v>
      </c>
      <c r="H67" s="292">
        <f>AN67</f>
        <v>0</v>
      </c>
      <c r="I67" s="292">
        <f>AV67</f>
        <v>0</v>
      </c>
      <c r="J67" s="292">
        <f>BD67</f>
        <v>0</v>
      </c>
      <c r="K67" s="292">
        <f>BL67</f>
        <v>0</v>
      </c>
      <c r="L67" s="292">
        <f>BT67</f>
        <v>0</v>
      </c>
      <c r="M67" s="292">
        <f>CB67</f>
        <v>0</v>
      </c>
      <c r="N67" s="292">
        <f>CJ67</f>
        <v>0</v>
      </c>
      <c r="O67" s="292">
        <f>CR67</f>
        <v>0</v>
      </c>
      <c r="P67" s="292">
        <f>SUM(Q67:W67)</f>
        <v>0</v>
      </c>
      <c r="Q67" s="292">
        <f>0</f>
        <v>0</v>
      </c>
      <c r="R67" s="292">
        <f>0</f>
        <v>0</v>
      </c>
      <c r="S67" s="292">
        <f>0</f>
        <v>0</v>
      </c>
      <c r="T67" s="292">
        <f>0</f>
        <v>0</v>
      </c>
      <c r="U67" s="292">
        <f>0</f>
        <v>0</v>
      </c>
      <c r="V67" s="292">
        <f>0</f>
        <v>0</v>
      </c>
      <c r="W67" s="292">
        <f>0</f>
        <v>0</v>
      </c>
      <c r="X67" s="292">
        <f>SUM(Y67:AE67)</f>
        <v>0</v>
      </c>
      <c r="Y67" s="292">
        <f>0</f>
        <v>0</v>
      </c>
      <c r="Z67" s="292">
        <f>0</f>
        <v>0</v>
      </c>
      <c r="AA67" s="292">
        <f>0</f>
        <v>0</v>
      </c>
      <c r="AB67" s="292">
        <f>0</f>
        <v>0</v>
      </c>
      <c r="AC67" s="292">
        <f>0</f>
        <v>0</v>
      </c>
      <c r="AD67" s="292">
        <f>0</f>
        <v>0</v>
      </c>
      <c r="AE67" s="292">
        <f>0</f>
        <v>0</v>
      </c>
      <c r="AF67" s="292">
        <f>SUM(AG67:AM67)</f>
        <v>0</v>
      </c>
      <c r="AG67" s="292">
        <f>0</f>
        <v>0</v>
      </c>
      <c r="AH67" s="292">
        <f>0</f>
        <v>0</v>
      </c>
      <c r="AI67" s="292">
        <f>0</f>
        <v>0</v>
      </c>
      <c r="AJ67" s="292">
        <f>0</f>
        <v>0</v>
      </c>
      <c r="AK67" s="292">
        <f>0</f>
        <v>0</v>
      </c>
      <c r="AL67" s="292">
        <f>0</f>
        <v>0</v>
      </c>
      <c r="AM67" s="292">
        <f>0</f>
        <v>0</v>
      </c>
      <c r="AN67" s="292">
        <f>SUM(AO67:AU67)</f>
        <v>0</v>
      </c>
      <c r="AO67" s="292">
        <f>0</f>
        <v>0</v>
      </c>
      <c r="AP67" s="292">
        <f>0</f>
        <v>0</v>
      </c>
      <c r="AQ67" s="292">
        <f>0</f>
        <v>0</v>
      </c>
      <c r="AR67" s="292">
        <f>0</f>
        <v>0</v>
      </c>
      <c r="AS67" s="292">
        <f>0</f>
        <v>0</v>
      </c>
      <c r="AT67" s="292">
        <f>0</f>
        <v>0</v>
      </c>
      <c r="AU67" s="292">
        <f>0</f>
        <v>0</v>
      </c>
      <c r="AV67" s="292">
        <f>SUM(AW67:BC67)</f>
        <v>0</v>
      </c>
      <c r="AW67" s="292">
        <f>0</f>
        <v>0</v>
      </c>
      <c r="AX67" s="292">
        <f>0</f>
        <v>0</v>
      </c>
      <c r="AY67" s="292">
        <f>0</f>
        <v>0</v>
      </c>
      <c r="AZ67" s="292">
        <f>0</f>
        <v>0</v>
      </c>
      <c r="BA67" s="292">
        <f>0</f>
        <v>0</v>
      </c>
      <c r="BB67" s="292">
        <f>0</f>
        <v>0</v>
      </c>
      <c r="BC67" s="292">
        <f>0</f>
        <v>0</v>
      </c>
      <c r="BD67" s="292">
        <f>SUM(BE67:BK67)</f>
        <v>0</v>
      </c>
      <c r="BE67" s="292">
        <f>0</f>
        <v>0</v>
      </c>
      <c r="BF67" s="292">
        <f>0</f>
        <v>0</v>
      </c>
      <c r="BG67" s="292">
        <f>0</f>
        <v>0</v>
      </c>
      <c r="BH67" s="292">
        <f>0</f>
        <v>0</v>
      </c>
      <c r="BI67" s="292">
        <f>0</f>
        <v>0</v>
      </c>
      <c r="BJ67" s="292">
        <f>0</f>
        <v>0</v>
      </c>
      <c r="BK67" s="292">
        <f>0</f>
        <v>0</v>
      </c>
      <c r="BL67" s="292">
        <f>SUM(BM67:BS67)</f>
        <v>0</v>
      </c>
      <c r="BM67" s="292">
        <f>0</f>
        <v>0</v>
      </c>
      <c r="BN67" s="292">
        <f>0</f>
        <v>0</v>
      </c>
      <c r="BO67" s="292">
        <f>0</f>
        <v>0</v>
      </c>
      <c r="BP67" s="292">
        <f>0</f>
        <v>0</v>
      </c>
      <c r="BQ67" s="292">
        <f>0</f>
        <v>0</v>
      </c>
      <c r="BR67" s="292">
        <f>0</f>
        <v>0</v>
      </c>
      <c r="BS67" s="292">
        <f>0</f>
        <v>0</v>
      </c>
      <c r="BT67" s="292">
        <f>SUM(BU67:CA67)</f>
        <v>0</v>
      </c>
      <c r="BU67" s="292">
        <f>0</f>
        <v>0</v>
      </c>
      <c r="BV67" s="292">
        <f>0</f>
        <v>0</v>
      </c>
      <c r="BW67" s="292">
        <f>0</f>
        <v>0</v>
      </c>
      <c r="BX67" s="292">
        <f>0</f>
        <v>0</v>
      </c>
      <c r="BY67" s="292">
        <f>0</f>
        <v>0</v>
      </c>
      <c r="BZ67" s="292">
        <f>0</f>
        <v>0</v>
      </c>
      <c r="CA67" s="292">
        <f>0</f>
        <v>0</v>
      </c>
      <c r="CB67" s="292">
        <f>SUM(CC67:CI67)</f>
        <v>0</v>
      </c>
      <c r="CC67" s="292">
        <f>0</f>
        <v>0</v>
      </c>
      <c r="CD67" s="292">
        <f>0</f>
        <v>0</v>
      </c>
      <c r="CE67" s="292">
        <f>0</f>
        <v>0</v>
      </c>
      <c r="CF67" s="292">
        <f>0</f>
        <v>0</v>
      </c>
      <c r="CG67" s="292">
        <f>0</f>
        <v>0</v>
      </c>
      <c r="CH67" s="292">
        <f>0</f>
        <v>0</v>
      </c>
      <c r="CI67" s="292">
        <f>0</f>
        <v>0</v>
      </c>
      <c r="CJ67" s="292">
        <f>SUM(CK67:CQ67)</f>
        <v>0</v>
      </c>
      <c r="CK67" s="292">
        <f>0</f>
        <v>0</v>
      </c>
      <c r="CL67" s="292">
        <f>0</f>
        <v>0</v>
      </c>
      <c r="CM67" s="292">
        <f>0</f>
        <v>0</v>
      </c>
      <c r="CN67" s="292">
        <f>0</f>
        <v>0</v>
      </c>
      <c r="CO67" s="292">
        <f>0</f>
        <v>0</v>
      </c>
      <c r="CP67" s="292">
        <f>0</f>
        <v>0</v>
      </c>
      <c r="CQ67" s="292">
        <f>0</f>
        <v>0</v>
      </c>
      <c r="CR67" s="292">
        <f>SUM(CS67:CY67)</f>
        <v>0</v>
      </c>
      <c r="CS67" s="292">
        <f>0</f>
        <v>0</v>
      </c>
      <c r="CT67" s="292">
        <f>0</f>
        <v>0</v>
      </c>
      <c r="CU67" s="292">
        <f>0</f>
        <v>0</v>
      </c>
      <c r="CV67" s="292">
        <f>0</f>
        <v>0</v>
      </c>
      <c r="CW67" s="292">
        <f>0</f>
        <v>0</v>
      </c>
      <c r="CX67" s="292">
        <f>0</f>
        <v>0</v>
      </c>
      <c r="CY67" s="292">
        <f>0</f>
        <v>0</v>
      </c>
    </row>
    <row r="68" spans="1:103" s="224" customFormat="1" ht="13.5" customHeight="1">
      <c r="A68" s="290" t="s">
        <v>745</v>
      </c>
      <c r="B68" s="291" t="s">
        <v>882</v>
      </c>
      <c r="C68" s="290" t="s">
        <v>883</v>
      </c>
      <c r="D68" s="292">
        <f>SUM(E68,F68,N68,O68)</f>
        <v>0</v>
      </c>
      <c r="E68" s="292">
        <f>X68</f>
        <v>0</v>
      </c>
      <c r="F68" s="292">
        <f>SUM(G68:M68)</f>
        <v>0</v>
      </c>
      <c r="G68" s="292">
        <f>AF68</f>
        <v>0</v>
      </c>
      <c r="H68" s="292">
        <f>AN68</f>
        <v>0</v>
      </c>
      <c r="I68" s="292">
        <f>AV68</f>
        <v>0</v>
      </c>
      <c r="J68" s="292">
        <f>BD68</f>
        <v>0</v>
      </c>
      <c r="K68" s="292">
        <f>BL68</f>
        <v>0</v>
      </c>
      <c r="L68" s="292">
        <f>BT68</f>
        <v>0</v>
      </c>
      <c r="M68" s="292">
        <f>CB68</f>
        <v>0</v>
      </c>
      <c r="N68" s="292">
        <f>CJ68</f>
        <v>0</v>
      </c>
      <c r="O68" s="292">
        <f>CR68</f>
        <v>0</v>
      </c>
      <c r="P68" s="292">
        <f>SUM(Q68:W68)</f>
        <v>0</v>
      </c>
      <c r="Q68" s="292">
        <f>0</f>
        <v>0</v>
      </c>
      <c r="R68" s="292">
        <f>0</f>
        <v>0</v>
      </c>
      <c r="S68" s="292">
        <f>0</f>
        <v>0</v>
      </c>
      <c r="T68" s="292">
        <f>0</f>
        <v>0</v>
      </c>
      <c r="U68" s="292">
        <f>0</f>
        <v>0</v>
      </c>
      <c r="V68" s="292">
        <f>0</f>
        <v>0</v>
      </c>
      <c r="W68" s="292">
        <f>0</f>
        <v>0</v>
      </c>
      <c r="X68" s="292">
        <f>SUM(Y68:AE68)</f>
        <v>0</v>
      </c>
      <c r="Y68" s="292">
        <f>0</f>
        <v>0</v>
      </c>
      <c r="Z68" s="292">
        <f>0</f>
        <v>0</v>
      </c>
      <c r="AA68" s="292">
        <f>0</f>
        <v>0</v>
      </c>
      <c r="AB68" s="292">
        <f>0</f>
        <v>0</v>
      </c>
      <c r="AC68" s="292">
        <f>0</f>
        <v>0</v>
      </c>
      <c r="AD68" s="292">
        <f>0</f>
        <v>0</v>
      </c>
      <c r="AE68" s="292">
        <f>0</f>
        <v>0</v>
      </c>
      <c r="AF68" s="292">
        <f>SUM(AG68:AM68)</f>
        <v>0</v>
      </c>
      <c r="AG68" s="292">
        <f>0</f>
        <v>0</v>
      </c>
      <c r="AH68" s="292">
        <f>0</f>
        <v>0</v>
      </c>
      <c r="AI68" s="292">
        <f>0</f>
        <v>0</v>
      </c>
      <c r="AJ68" s="292">
        <f>0</f>
        <v>0</v>
      </c>
      <c r="AK68" s="292">
        <f>0</f>
        <v>0</v>
      </c>
      <c r="AL68" s="292">
        <f>0</f>
        <v>0</v>
      </c>
      <c r="AM68" s="292">
        <f>0</f>
        <v>0</v>
      </c>
      <c r="AN68" s="292">
        <f>SUM(AO68:AU68)</f>
        <v>0</v>
      </c>
      <c r="AO68" s="292">
        <f>0</f>
        <v>0</v>
      </c>
      <c r="AP68" s="292">
        <f>0</f>
        <v>0</v>
      </c>
      <c r="AQ68" s="292">
        <f>0</f>
        <v>0</v>
      </c>
      <c r="AR68" s="292">
        <f>0</f>
        <v>0</v>
      </c>
      <c r="AS68" s="292">
        <f>0</f>
        <v>0</v>
      </c>
      <c r="AT68" s="292">
        <f>0</f>
        <v>0</v>
      </c>
      <c r="AU68" s="292">
        <f>0</f>
        <v>0</v>
      </c>
      <c r="AV68" s="292">
        <f>SUM(AW68:BC68)</f>
        <v>0</v>
      </c>
      <c r="AW68" s="292">
        <f>0</f>
        <v>0</v>
      </c>
      <c r="AX68" s="292">
        <f>0</f>
        <v>0</v>
      </c>
      <c r="AY68" s="292">
        <f>0</f>
        <v>0</v>
      </c>
      <c r="AZ68" s="292">
        <f>0</f>
        <v>0</v>
      </c>
      <c r="BA68" s="292">
        <f>0</f>
        <v>0</v>
      </c>
      <c r="BB68" s="292">
        <f>0</f>
        <v>0</v>
      </c>
      <c r="BC68" s="292">
        <f>0</f>
        <v>0</v>
      </c>
      <c r="BD68" s="292">
        <f>SUM(BE68:BK68)</f>
        <v>0</v>
      </c>
      <c r="BE68" s="292">
        <f>0</f>
        <v>0</v>
      </c>
      <c r="BF68" s="292">
        <f>0</f>
        <v>0</v>
      </c>
      <c r="BG68" s="292">
        <f>0</f>
        <v>0</v>
      </c>
      <c r="BH68" s="292">
        <f>0</f>
        <v>0</v>
      </c>
      <c r="BI68" s="292">
        <f>0</f>
        <v>0</v>
      </c>
      <c r="BJ68" s="292">
        <f>0</f>
        <v>0</v>
      </c>
      <c r="BK68" s="292">
        <f>0</f>
        <v>0</v>
      </c>
      <c r="BL68" s="292">
        <f>SUM(BM68:BS68)</f>
        <v>0</v>
      </c>
      <c r="BM68" s="292">
        <f>0</f>
        <v>0</v>
      </c>
      <c r="BN68" s="292">
        <f>0</f>
        <v>0</v>
      </c>
      <c r="BO68" s="292">
        <f>0</f>
        <v>0</v>
      </c>
      <c r="BP68" s="292">
        <f>0</f>
        <v>0</v>
      </c>
      <c r="BQ68" s="292">
        <f>0</f>
        <v>0</v>
      </c>
      <c r="BR68" s="292">
        <f>0</f>
        <v>0</v>
      </c>
      <c r="BS68" s="292">
        <f>0</f>
        <v>0</v>
      </c>
      <c r="BT68" s="292">
        <f>SUM(BU68:CA68)</f>
        <v>0</v>
      </c>
      <c r="BU68" s="292">
        <f>0</f>
        <v>0</v>
      </c>
      <c r="BV68" s="292">
        <f>0</f>
        <v>0</v>
      </c>
      <c r="BW68" s="292">
        <f>0</f>
        <v>0</v>
      </c>
      <c r="BX68" s="292">
        <f>0</f>
        <v>0</v>
      </c>
      <c r="BY68" s="292">
        <f>0</f>
        <v>0</v>
      </c>
      <c r="BZ68" s="292">
        <f>0</f>
        <v>0</v>
      </c>
      <c r="CA68" s="292">
        <f>0</f>
        <v>0</v>
      </c>
      <c r="CB68" s="292">
        <f>SUM(CC68:CI68)</f>
        <v>0</v>
      </c>
      <c r="CC68" s="292">
        <f>0</f>
        <v>0</v>
      </c>
      <c r="CD68" s="292">
        <f>0</f>
        <v>0</v>
      </c>
      <c r="CE68" s="292">
        <f>0</f>
        <v>0</v>
      </c>
      <c r="CF68" s="292">
        <f>0</f>
        <v>0</v>
      </c>
      <c r="CG68" s="292">
        <f>0</f>
        <v>0</v>
      </c>
      <c r="CH68" s="292">
        <f>0</f>
        <v>0</v>
      </c>
      <c r="CI68" s="292">
        <f>0</f>
        <v>0</v>
      </c>
      <c r="CJ68" s="292">
        <f>SUM(CK68:CQ68)</f>
        <v>0</v>
      </c>
      <c r="CK68" s="292">
        <f>0</f>
        <v>0</v>
      </c>
      <c r="CL68" s="292">
        <f>0</f>
        <v>0</v>
      </c>
      <c r="CM68" s="292">
        <f>0</f>
        <v>0</v>
      </c>
      <c r="CN68" s="292">
        <f>0</f>
        <v>0</v>
      </c>
      <c r="CO68" s="292">
        <f>0</f>
        <v>0</v>
      </c>
      <c r="CP68" s="292">
        <f>0</f>
        <v>0</v>
      </c>
      <c r="CQ68" s="292">
        <f>0</f>
        <v>0</v>
      </c>
      <c r="CR68" s="292">
        <f>SUM(CS68:CY68)</f>
        <v>0</v>
      </c>
      <c r="CS68" s="292">
        <f>0</f>
        <v>0</v>
      </c>
      <c r="CT68" s="292">
        <f>0</f>
        <v>0</v>
      </c>
      <c r="CU68" s="292">
        <f>0</f>
        <v>0</v>
      </c>
      <c r="CV68" s="292">
        <f>0</f>
        <v>0</v>
      </c>
      <c r="CW68" s="292">
        <f>0</f>
        <v>0</v>
      </c>
      <c r="CX68" s="292">
        <f>0</f>
        <v>0</v>
      </c>
      <c r="CY68" s="292">
        <f>0</f>
        <v>0</v>
      </c>
    </row>
    <row r="69" spans="1:103" s="224" customFormat="1" ht="13.5" customHeight="1">
      <c r="A69" s="290" t="s">
        <v>745</v>
      </c>
      <c r="B69" s="291" t="s">
        <v>884</v>
      </c>
      <c r="C69" s="290" t="s">
        <v>885</v>
      </c>
      <c r="D69" s="292">
        <f>SUM(E69,F69,N69,O69)</f>
        <v>0</v>
      </c>
      <c r="E69" s="292">
        <f>X69</f>
        <v>0</v>
      </c>
      <c r="F69" s="292">
        <f>SUM(G69:M69)</f>
        <v>0</v>
      </c>
      <c r="G69" s="292">
        <f>AF69</f>
        <v>0</v>
      </c>
      <c r="H69" s="292">
        <f>AN69</f>
        <v>0</v>
      </c>
      <c r="I69" s="292">
        <f>AV69</f>
        <v>0</v>
      </c>
      <c r="J69" s="292">
        <f>BD69</f>
        <v>0</v>
      </c>
      <c r="K69" s="292">
        <f>BL69</f>
        <v>0</v>
      </c>
      <c r="L69" s="292">
        <f>BT69</f>
        <v>0</v>
      </c>
      <c r="M69" s="292">
        <f>CB69</f>
        <v>0</v>
      </c>
      <c r="N69" s="292">
        <f>CJ69</f>
        <v>0</v>
      </c>
      <c r="O69" s="292">
        <f>CR69</f>
        <v>0</v>
      </c>
      <c r="P69" s="292">
        <f>SUM(Q69:W69)</f>
        <v>0</v>
      </c>
      <c r="Q69" s="292">
        <f>0</f>
        <v>0</v>
      </c>
      <c r="R69" s="292">
        <f>0</f>
        <v>0</v>
      </c>
      <c r="S69" s="292">
        <f>0</f>
        <v>0</v>
      </c>
      <c r="T69" s="292">
        <f>0</f>
        <v>0</v>
      </c>
      <c r="U69" s="292">
        <f>0</f>
        <v>0</v>
      </c>
      <c r="V69" s="292">
        <f>0</f>
        <v>0</v>
      </c>
      <c r="W69" s="292">
        <f>0</f>
        <v>0</v>
      </c>
      <c r="X69" s="292">
        <f>SUM(Y69:AE69)</f>
        <v>0</v>
      </c>
      <c r="Y69" s="292">
        <f>0</f>
        <v>0</v>
      </c>
      <c r="Z69" s="292">
        <f>0</f>
        <v>0</v>
      </c>
      <c r="AA69" s="292">
        <f>0</f>
        <v>0</v>
      </c>
      <c r="AB69" s="292">
        <f>0</f>
        <v>0</v>
      </c>
      <c r="AC69" s="292">
        <f>0</f>
        <v>0</v>
      </c>
      <c r="AD69" s="292">
        <f>0</f>
        <v>0</v>
      </c>
      <c r="AE69" s="292">
        <f>0</f>
        <v>0</v>
      </c>
      <c r="AF69" s="292">
        <f>SUM(AG69:AM69)</f>
        <v>0</v>
      </c>
      <c r="AG69" s="292">
        <f>0</f>
        <v>0</v>
      </c>
      <c r="AH69" s="292">
        <f>0</f>
        <v>0</v>
      </c>
      <c r="AI69" s="292">
        <f>0</f>
        <v>0</v>
      </c>
      <c r="AJ69" s="292">
        <f>0</f>
        <v>0</v>
      </c>
      <c r="AK69" s="292">
        <f>0</f>
        <v>0</v>
      </c>
      <c r="AL69" s="292">
        <f>0</f>
        <v>0</v>
      </c>
      <c r="AM69" s="292">
        <f>0</f>
        <v>0</v>
      </c>
      <c r="AN69" s="292">
        <f>SUM(AO69:AU69)</f>
        <v>0</v>
      </c>
      <c r="AO69" s="292">
        <f>0</f>
        <v>0</v>
      </c>
      <c r="AP69" s="292">
        <f>0</f>
        <v>0</v>
      </c>
      <c r="AQ69" s="292">
        <f>0</f>
        <v>0</v>
      </c>
      <c r="AR69" s="292">
        <f>0</f>
        <v>0</v>
      </c>
      <c r="AS69" s="292">
        <f>0</f>
        <v>0</v>
      </c>
      <c r="AT69" s="292">
        <f>0</f>
        <v>0</v>
      </c>
      <c r="AU69" s="292">
        <f>0</f>
        <v>0</v>
      </c>
      <c r="AV69" s="292">
        <f>SUM(AW69:BC69)</f>
        <v>0</v>
      </c>
      <c r="AW69" s="292">
        <f>0</f>
        <v>0</v>
      </c>
      <c r="AX69" s="292">
        <f>0</f>
        <v>0</v>
      </c>
      <c r="AY69" s="292">
        <f>0</f>
        <v>0</v>
      </c>
      <c r="AZ69" s="292">
        <f>0</f>
        <v>0</v>
      </c>
      <c r="BA69" s="292">
        <f>0</f>
        <v>0</v>
      </c>
      <c r="BB69" s="292">
        <f>0</f>
        <v>0</v>
      </c>
      <c r="BC69" s="292">
        <f>0</f>
        <v>0</v>
      </c>
      <c r="BD69" s="292">
        <f>SUM(BE69:BK69)</f>
        <v>0</v>
      </c>
      <c r="BE69" s="292">
        <f>0</f>
        <v>0</v>
      </c>
      <c r="BF69" s="292">
        <f>0</f>
        <v>0</v>
      </c>
      <c r="BG69" s="292">
        <f>0</f>
        <v>0</v>
      </c>
      <c r="BH69" s="292">
        <f>0</f>
        <v>0</v>
      </c>
      <c r="BI69" s="292">
        <f>0</f>
        <v>0</v>
      </c>
      <c r="BJ69" s="292">
        <f>0</f>
        <v>0</v>
      </c>
      <c r="BK69" s="292">
        <f>0</f>
        <v>0</v>
      </c>
      <c r="BL69" s="292">
        <f>SUM(BM69:BS69)</f>
        <v>0</v>
      </c>
      <c r="BM69" s="292">
        <f>0</f>
        <v>0</v>
      </c>
      <c r="BN69" s="292">
        <f>0</f>
        <v>0</v>
      </c>
      <c r="BO69" s="292">
        <f>0</f>
        <v>0</v>
      </c>
      <c r="BP69" s="292">
        <f>0</f>
        <v>0</v>
      </c>
      <c r="BQ69" s="292">
        <f>0</f>
        <v>0</v>
      </c>
      <c r="BR69" s="292">
        <f>0</f>
        <v>0</v>
      </c>
      <c r="BS69" s="292">
        <f>0</f>
        <v>0</v>
      </c>
      <c r="BT69" s="292">
        <f>SUM(BU69:CA69)</f>
        <v>0</v>
      </c>
      <c r="BU69" s="292">
        <f>0</f>
        <v>0</v>
      </c>
      <c r="BV69" s="292">
        <f>0</f>
        <v>0</v>
      </c>
      <c r="BW69" s="292">
        <f>0</f>
        <v>0</v>
      </c>
      <c r="BX69" s="292">
        <f>0</f>
        <v>0</v>
      </c>
      <c r="BY69" s="292">
        <f>0</f>
        <v>0</v>
      </c>
      <c r="BZ69" s="292">
        <f>0</f>
        <v>0</v>
      </c>
      <c r="CA69" s="292">
        <f>0</f>
        <v>0</v>
      </c>
      <c r="CB69" s="292">
        <f>SUM(CC69:CI69)</f>
        <v>0</v>
      </c>
      <c r="CC69" s="292">
        <f>0</f>
        <v>0</v>
      </c>
      <c r="CD69" s="292">
        <f>0</f>
        <v>0</v>
      </c>
      <c r="CE69" s="292">
        <f>0</f>
        <v>0</v>
      </c>
      <c r="CF69" s="292">
        <f>0</f>
        <v>0</v>
      </c>
      <c r="CG69" s="292">
        <f>0</f>
        <v>0</v>
      </c>
      <c r="CH69" s="292">
        <f>0</f>
        <v>0</v>
      </c>
      <c r="CI69" s="292">
        <f>0</f>
        <v>0</v>
      </c>
      <c r="CJ69" s="292">
        <f>SUM(CK69:CQ69)</f>
        <v>0</v>
      </c>
      <c r="CK69" s="292">
        <f>0</f>
        <v>0</v>
      </c>
      <c r="CL69" s="292">
        <f>0</f>
        <v>0</v>
      </c>
      <c r="CM69" s="292">
        <f>0</f>
        <v>0</v>
      </c>
      <c r="CN69" s="292">
        <f>0</f>
        <v>0</v>
      </c>
      <c r="CO69" s="292">
        <f>0</f>
        <v>0</v>
      </c>
      <c r="CP69" s="292">
        <f>0</f>
        <v>0</v>
      </c>
      <c r="CQ69" s="292">
        <f>0</f>
        <v>0</v>
      </c>
      <c r="CR69" s="292">
        <f>SUM(CS69:CY69)</f>
        <v>0</v>
      </c>
      <c r="CS69" s="292">
        <f>0</f>
        <v>0</v>
      </c>
      <c r="CT69" s="292">
        <f>0</f>
        <v>0</v>
      </c>
      <c r="CU69" s="292">
        <f>0</f>
        <v>0</v>
      </c>
      <c r="CV69" s="292">
        <f>0</f>
        <v>0</v>
      </c>
      <c r="CW69" s="292">
        <f>0</f>
        <v>0</v>
      </c>
      <c r="CX69" s="292">
        <f>0</f>
        <v>0</v>
      </c>
      <c r="CY69" s="292">
        <f>0</f>
        <v>0</v>
      </c>
    </row>
    <row r="70" spans="1:103" s="224" customFormat="1" ht="13.5" customHeight="1">
      <c r="A70" s="290" t="s">
        <v>745</v>
      </c>
      <c r="B70" s="291" t="s">
        <v>886</v>
      </c>
      <c r="C70" s="290" t="s">
        <v>887</v>
      </c>
      <c r="D70" s="292">
        <f>SUM(E70,F70,N70,O70)</f>
        <v>0</v>
      </c>
      <c r="E70" s="292">
        <f>X70</f>
        <v>0</v>
      </c>
      <c r="F70" s="292">
        <f>SUM(G70:M70)</f>
        <v>0</v>
      </c>
      <c r="G70" s="292">
        <f>AF70</f>
        <v>0</v>
      </c>
      <c r="H70" s="292">
        <f>AN70</f>
        <v>0</v>
      </c>
      <c r="I70" s="292">
        <f>AV70</f>
        <v>0</v>
      </c>
      <c r="J70" s="292">
        <f>BD70</f>
        <v>0</v>
      </c>
      <c r="K70" s="292">
        <f>BL70</f>
        <v>0</v>
      </c>
      <c r="L70" s="292">
        <f>BT70</f>
        <v>0</v>
      </c>
      <c r="M70" s="292">
        <f>CB70</f>
        <v>0</v>
      </c>
      <c r="N70" s="292">
        <f>CJ70</f>
        <v>0</v>
      </c>
      <c r="O70" s="292">
        <f>CR70</f>
        <v>0</v>
      </c>
      <c r="P70" s="292">
        <f>SUM(Q70:W70)</f>
        <v>0</v>
      </c>
      <c r="Q70" s="292">
        <f>0</f>
        <v>0</v>
      </c>
      <c r="R70" s="292">
        <f>0</f>
        <v>0</v>
      </c>
      <c r="S70" s="292">
        <f>0</f>
        <v>0</v>
      </c>
      <c r="T70" s="292">
        <f>0</f>
        <v>0</v>
      </c>
      <c r="U70" s="292">
        <f>0</f>
        <v>0</v>
      </c>
      <c r="V70" s="292">
        <f>0</f>
        <v>0</v>
      </c>
      <c r="W70" s="292">
        <f>0</f>
        <v>0</v>
      </c>
      <c r="X70" s="292">
        <f>SUM(Y70:AE70)</f>
        <v>0</v>
      </c>
      <c r="Y70" s="292">
        <f>0</f>
        <v>0</v>
      </c>
      <c r="Z70" s="292">
        <f>0</f>
        <v>0</v>
      </c>
      <c r="AA70" s="292">
        <f>0</f>
        <v>0</v>
      </c>
      <c r="AB70" s="292">
        <f>0</f>
        <v>0</v>
      </c>
      <c r="AC70" s="292">
        <f>0</f>
        <v>0</v>
      </c>
      <c r="AD70" s="292">
        <f>0</f>
        <v>0</v>
      </c>
      <c r="AE70" s="292">
        <f>0</f>
        <v>0</v>
      </c>
      <c r="AF70" s="292">
        <f>SUM(AG70:AM70)</f>
        <v>0</v>
      </c>
      <c r="AG70" s="292">
        <f>0</f>
        <v>0</v>
      </c>
      <c r="AH70" s="292">
        <f>0</f>
        <v>0</v>
      </c>
      <c r="AI70" s="292">
        <f>0</f>
        <v>0</v>
      </c>
      <c r="AJ70" s="292">
        <f>0</f>
        <v>0</v>
      </c>
      <c r="AK70" s="292">
        <f>0</f>
        <v>0</v>
      </c>
      <c r="AL70" s="292">
        <f>0</f>
        <v>0</v>
      </c>
      <c r="AM70" s="292">
        <f>0</f>
        <v>0</v>
      </c>
      <c r="AN70" s="292">
        <f>SUM(AO70:AU70)</f>
        <v>0</v>
      </c>
      <c r="AO70" s="292">
        <f>0</f>
        <v>0</v>
      </c>
      <c r="AP70" s="292">
        <f>0</f>
        <v>0</v>
      </c>
      <c r="AQ70" s="292">
        <f>0</f>
        <v>0</v>
      </c>
      <c r="AR70" s="292">
        <f>0</f>
        <v>0</v>
      </c>
      <c r="AS70" s="292">
        <f>0</f>
        <v>0</v>
      </c>
      <c r="AT70" s="292">
        <f>0</f>
        <v>0</v>
      </c>
      <c r="AU70" s="292">
        <f>0</f>
        <v>0</v>
      </c>
      <c r="AV70" s="292">
        <f>SUM(AW70:BC70)</f>
        <v>0</v>
      </c>
      <c r="AW70" s="292">
        <f>0</f>
        <v>0</v>
      </c>
      <c r="AX70" s="292">
        <f>0</f>
        <v>0</v>
      </c>
      <c r="AY70" s="292">
        <f>0</f>
        <v>0</v>
      </c>
      <c r="AZ70" s="292">
        <f>0</f>
        <v>0</v>
      </c>
      <c r="BA70" s="292">
        <f>0</f>
        <v>0</v>
      </c>
      <c r="BB70" s="292">
        <f>0</f>
        <v>0</v>
      </c>
      <c r="BC70" s="292">
        <f>0</f>
        <v>0</v>
      </c>
      <c r="BD70" s="292">
        <f>SUM(BE70:BK70)</f>
        <v>0</v>
      </c>
      <c r="BE70" s="292">
        <f>0</f>
        <v>0</v>
      </c>
      <c r="BF70" s="292">
        <f>0</f>
        <v>0</v>
      </c>
      <c r="BG70" s="292">
        <f>0</f>
        <v>0</v>
      </c>
      <c r="BH70" s="292">
        <f>0</f>
        <v>0</v>
      </c>
      <c r="BI70" s="292">
        <f>0</f>
        <v>0</v>
      </c>
      <c r="BJ70" s="292">
        <f>0</f>
        <v>0</v>
      </c>
      <c r="BK70" s="292">
        <f>0</f>
        <v>0</v>
      </c>
      <c r="BL70" s="292">
        <f>SUM(BM70:BS70)</f>
        <v>0</v>
      </c>
      <c r="BM70" s="292">
        <f>0</f>
        <v>0</v>
      </c>
      <c r="BN70" s="292">
        <f>0</f>
        <v>0</v>
      </c>
      <c r="BO70" s="292">
        <f>0</f>
        <v>0</v>
      </c>
      <c r="BP70" s="292">
        <f>0</f>
        <v>0</v>
      </c>
      <c r="BQ70" s="292">
        <f>0</f>
        <v>0</v>
      </c>
      <c r="BR70" s="292">
        <f>0</f>
        <v>0</v>
      </c>
      <c r="BS70" s="292">
        <f>0</f>
        <v>0</v>
      </c>
      <c r="BT70" s="292">
        <f>SUM(BU70:CA70)</f>
        <v>0</v>
      </c>
      <c r="BU70" s="292">
        <f>0</f>
        <v>0</v>
      </c>
      <c r="BV70" s="292">
        <f>0</f>
        <v>0</v>
      </c>
      <c r="BW70" s="292">
        <f>0</f>
        <v>0</v>
      </c>
      <c r="BX70" s="292">
        <f>0</f>
        <v>0</v>
      </c>
      <c r="BY70" s="292">
        <f>0</f>
        <v>0</v>
      </c>
      <c r="BZ70" s="292">
        <f>0</f>
        <v>0</v>
      </c>
      <c r="CA70" s="292">
        <f>0</f>
        <v>0</v>
      </c>
      <c r="CB70" s="292">
        <f>SUM(CC70:CI70)</f>
        <v>0</v>
      </c>
      <c r="CC70" s="292">
        <f>0</f>
        <v>0</v>
      </c>
      <c r="CD70" s="292">
        <f>0</f>
        <v>0</v>
      </c>
      <c r="CE70" s="292">
        <f>0</f>
        <v>0</v>
      </c>
      <c r="CF70" s="292">
        <f>0</f>
        <v>0</v>
      </c>
      <c r="CG70" s="292">
        <f>0</f>
        <v>0</v>
      </c>
      <c r="CH70" s="292">
        <f>0</f>
        <v>0</v>
      </c>
      <c r="CI70" s="292">
        <f>0</f>
        <v>0</v>
      </c>
      <c r="CJ70" s="292">
        <f>SUM(CK70:CQ70)</f>
        <v>0</v>
      </c>
      <c r="CK70" s="292">
        <f>0</f>
        <v>0</v>
      </c>
      <c r="CL70" s="292">
        <f>0</f>
        <v>0</v>
      </c>
      <c r="CM70" s="292">
        <f>0</f>
        <v>0</v>
      </c>
      <c r="CN70" s="292">
        <f>0</f>
        <v>0</v>
      </c>
      <c r="CO70" s="292">
        <f>0</f>
        <v>0</v>
      </c>
      <c r="CP70" s="292">
        <f>0</f>
        <v>0</v>
      </c>
      <c r="CQ70" s="292">
        <f>0</f>
        <v>0</v>
      </c>
      <c r="CR70" s="292">
        <f>SUM(CS70:CY70)</f>
        <v>0</v>
      </c>
      <c r="CS70" s="292">
        <f>0</f>
        <v>0</v>
      </c>
      <c r="CT70" s="292">
        <f>0</f>
        <v>0</v>
      </c>
      <c r="CU70" s="292">
        <f>0</f>
        <v>0</v>
      </c>
      <c r="CV70" s="292">
        <f>0</f>
        <v>0</v>
      </c>
      <c r="CW70" s="292">
        <f>0</f>
        <v>0</v>
      </c>
      <c r="CX70" s="292">
        <f>0</f>
        <v>0</v>
      </c>
      <c r="CY70" s="292">
        <f>0</f>
        <v>0</v>
      </c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70">
    <sortCondition ref="A8:A70"/>
    <sortCondition ref="B8:B70"/>
    <sortCondition ref="C8:C7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69" man="1"/>
    <brk id="31" min="1" max="6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13100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13101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13102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13103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13104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13105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13106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13107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13108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13109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13110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13111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13112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13113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13114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13115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13116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13117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13118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13119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13120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13121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13122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13123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13201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13202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13203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13204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13205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13206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13207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13208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13209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13210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13211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13212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13213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13214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13215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13218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13219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13220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13221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13222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13223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 t="str">
        <f t="shared" ca="1" si="0"/>
        <v>13224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 t="str">
        <f t="shared" ca="1" si="0"/>
        <v>13225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 t="str">
        <f t="shared" ca="1" si="0"/>
        <v>13227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 t="str">
        <f t="shared" ca="1" si="0"/>
        <v>13228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 t="str">
        <f t="shared" ca="1" si="0"/>
        <v>13229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 t="str">
        <f t="shared" ca="1" si="0"/>
        <v>13303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 t="str">
        <f t="shared" ca="1" si="0"/>
        <v>13305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 t="str">
        <f t="shared" ca="1" si="0"/>
        <v>13307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 t="str">
        <f t="shared" ca="1" si="0"/>
        <v>13308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 t="str">
        <f t="shared" ca="1" si="0"/>
        <v>13361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 t="str">
        <f t="shared" ca="1" si="0"/>
        <v>13362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 t="str">
        <f t="shared" ca="1" si="0"/>
        <v>13363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 t="str">
        <f t="shared" ca="1" si="0"/>
        <v>13364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 t="str">
        <f t="shared" ca="1" si="0"/>
        <v>13381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 t="str">
        <f t="shared" ca="1" si="0"/>
        <v>13382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 t="str">
        <f t="shared" ca="1" si="0"/>
        <v>13401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 t="str">
        <f t="shared" ref="AA69:AA132" ca="1" si="16">INDIRECT($W$6&amp;"!"&amp;"B"&amp;ROW(B69))</f>
        <v>13402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 t="str">
        <f t="shared" ca="1" si="16"/>
        <v>13421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2022-02-14T05:08:16Z</dcterms:modified>
</cp:coreProperties>
</file>