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7福島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'災害廃棄物事業経費（歳出）'!$2:$61</definedName>
    <definedName name="_xlnm.Print_Area" localSheetId="2">'災害廃棄物事業経費（歳入）'!$2:$61</definedName>
    <definedName name="_xlnm.Print_Area" localSheetId="0">'災害廃棄物事業経費（市町村）'!$2:$50</definedName>
    <definedName name="_xlnm.Print_Area" localSheetId="1">'災害廃棄物事業経費（組合）'!$2:$18</definedName>
    <definedName name="_xlnm.Print_Area" localSheetId="5">市町村分担金内訳!$2:$18</definedName>
    <definedName name="_xlnm.Print_Area" localSheetId="4">組合分担金内訳!$2:$50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8" i="6"/>
  <c r="D18" i="6"/>
  <c r="J18" i="2" s="1"/>
  <c r="CE61" i="4"/>
  <c r="BY61" i="4"/>
  <c r="BS61" i="4"/>
  <c r="BL61" i="4"/>
  <c r="CH61" i="4"/>
  <c r="CB61" i="4"/>
  <c r="BU61" i="4"/>
  <c r="BN61" i="4"/>
  <c r="CG61" i="4"/>
  <c r="CD61" i="4"/>
  <c r="CC61" i="4"/>
  <c r="CA61" i="4"/>
  <c r="BZ61" i="4"/>
  <c r="BX61" i="4"/>
  <c r="BT61" i="4"/>
  <c r="BR61" i="4"/>
  <c r="BM61" i="4"/>
  <c r="BK61" i="4"/>
  <c r="M61" i="3"/>
  <c r="DH18" i="2"/>
  <c r="DD18" i="2"/>
  <c r="DA18" i="2"/>
  <c r="CX18" i="2"/>
  <c r="CU18" i="2"/>
  <c r="CN18" i="2"/>
  <c r="CK18" i="2"/>
  <c r="DI18" i="2"/>
  <c r="DF18" i="2"/>
  <c r="DE18" i="2"/>
  <c r="DC18" i="2"/>
  <c r="BU18" i="2"/>
  <c r="CY18" i="2"/>
  <c r="CV18" i="2"/>
  <c r="BP18" i="2"/>
  <c r="CS18" i="2"/>
  <c r="CO18" i="2"/>
  <c r="BH18" i="2"/>
  <c r="CL18" i="2"/>
  <c r="AX18" i="2"/>
  <c r="AS18" i="2"/>
  <c r="AN18" i="2"/>
  <c r="AF18" i="2"/>
  <c r="AE18" i="2" s="1"/>
  <c r="N18" i="2"/>
  <c r="M18" i="2" s="1"/>
  <c r="E18" i="2"/>
  <c r="E17" i="6"/>
  <c r="D17" i="6"/>
  <c r="CH60" i="4"/>
  <c r="BN60" i="4"/>
  <c r="CG60" i="4"/>
  <c r="BZ60" i="4"/>
  <c r="BU60" i="4"/>
  <c r="BT60" i="4"/>
  <c r="BM60" i="4"/>
  <c r="CE60" i="4"/>
  <c r="CD60" i="4"/>
  <c r="CC60" i="4"/>
  <c r="CB60" i="4"/>
  <c r="BY60" i="4"/>
  <c r="BX60" i="4"/>
  <c r="BV60" i="4"/>
  <c r="BS60" i="4"/>
  <c r="BR60" i="4"/>
  <c r="BL60" i="4"/>
  <c r="BK60" i="4"/>
  <c r="D60" i="3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 s="1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D16" i="6"/>
  <c r="E16" i="6"/>
  <c r="S59" i="3" s="1"/>
  <c r="CH59" i="4"/>
  <c r="CG59" i="4"/>
  <c r="BZ59" i="4"/>
  <c r="BU59" i="4"/>
  <c r="BT59" i="4"/>
  <c r="BN59" i="4"/>
  <c r="BM59" i="4"/>
  <c r="CE59" i="4"/>
  <c r="CD59" i="4"/>
  <c r="CC59" i="4"/>
  <c r="CB59" i="4"/>
  <c r="BY59" i="4"/>
  <c r="BX59" i="4"/>
  <c r="BV59" i="4"/>
  <c r="BS59" i="4"/>
  <c r="BL59" i="4"/>
  <c r="BK59" i="4"/>
  <c r="DF16" i="2"/>
  <c r="CZ16" i="2"/>
  <c r="CT16" i="2"/>
  <c r="CM16" i="2"/>
  <c r="DI16" i="2"/>
  <c r="DE16" i="2"/>
  <c r="DD16" i="2"/>
  <c r="DC16" i="2"/>
  <c r="BZ16" i="2"/>
  <c r="CY16" i="2"/>
  <c r="CX16" i="2"/>
  <c r="BU16" i="2"/>
  <c r="CV16" i="2"/>
  <c r="BP16" i="2"/>
  <c r="CO16" i="2"/>
  <c r="CL16" i="2"/>
  <c r="CK16" i="2"/>
  <c r="BH16" i="2"/>
  <c r="BG16" i="2" s="1"/>
  <c r="DH16" i="2"/>
  <c r="AX16" i="2"/>
  <c r="DA16" i="2"/>
  <c r="AS16" i="2"/>
  <c r="CU16" i="2"/>
  <c r="AN16" i="2"/>
  <c r="CN16" i="2"/>
  <c r="AF16" i="2"/>
  <c r="AE16" i="2" s="1"/>
  <c r="N16" i="2"/>
  <c r="D15" i="6"/>
  <c r="E15" i="6"/>
  <c r="CG58" i="4"/>
  <c r="BZ58" i="4"/>
  <c r="BU58" i="4"/>
  <c r="BT58" i="4"/>
  <c r="BN58" i="4"/>
  <c r="BM58" i="4"/>
  <c r="CH58" i="4"/>
  <c r="CB58" i="4"/>
  <c r="CE58" i="4"/>
  <c r="CD58" i="4"/>
  <c r="CC58" i="4"/>
  <c r="BY58" i="4"/>
  <c r="BX58" i="4"/>
  <c r="BV58" i="4"/>
  <c r="BS58" i="4"/>
  <c r="BL58" i="4"/>
  <c r="BK58" i="4"/>
  <c r="M58" i="3"/>
  <c r="DH15" i="2"/>
  <c r="DA15" i="2"/>
  <c r="CU15" i="2"/>
  <c r="CN15" i="2"/>
  <c r="DI15" i="2"/>
  <c r="DE15" i="2"/>
  <c r="DD15" i="2"/>
  <c r="DC15" i="2"/>
  <c r="CY15" i="2"/>
  <c r="CX15" i="2"/>
  <c r="BU15" i="2"/>
  <c r="CV15" i="2"/>
  <c r="CS15" i="2"/>
  <c r="CO15" i="2"/>
  <c r="CL15" i="2"/>
  <c r="CK15" i="2"/>
  <c r="BH15" i="2"/>
  <c r="DF15" i="2"/>
  <c r="AX15" i="2"/>
  <c r="CZ15" i="2"/>
  <c r="AS15" i="2"/>
  <c r="CT15" i="2"/>
  <c r="AN15" i="2"/>
  <c r="CM15" i="2"/>
  <c r="AF15" i="2"/>
  <c r="AE15" i="2" s="1"/>
  <c r="N15" i="2"/>
  <c r="E15" i="2"/>
  <c r="D14" i="6"/>
  <c r="E14" i="6"/>
  <c r="CG57" i="4"/>
  <c r="CC57" i="4"/>
  <c r="BZ57" i="4"/>
  <c r="BW57" i="4"/>
  <c r="BT57" i="4"/>
  <c r="BM57" i="4"/>
  <c r="BJ57" i="4"/>
  <c r="CB57" i="4"/>
  <c r="CH57" i="4"/>
  <c r="CE57" i="4"/>
  <c r="CD57" i="4"/>
  <c r="BY57" i="4"/>
  <c r="BX57" i="4"/>
  <c r="BU57" i="4"/>
  <c r="BS57" i="4"/>
  <c r="BN57" i="4"/>
  <c r="BL57" i="4"/>
  <c r="BK57" i="4"/>
  <c r="M57" i="3"/>
  <c r="D57" i="3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E56" i="4"/>
  <c r="CD56" i="4"/>
  <c r="BY56" i="4"/>
  <c r="BX56" i="4"/>
  <c r="BS56" i="4"/>
  <c r="BR56" i="4"/>
  <c r="BL56" i="4"/>
  <c r="BK56" i="4"/>
  <c r="CH56" i="4"/>
  <c r="BU56" i="4"/>
  <c r="BN56" i="4"/>
  <c r="CG56" i="4"/>
  <c r="CC56" i="4"/>
  <c r="CB56" i="4"/>
  <c r="BZ56" i="4"/>
  <c r="BW56" i="4"/>
  <c r="BV56" i="4"/>
  <c r="BT56" i="4"/>
  <c r="BM56" i="4"/>
  <c r="BJ56" i="4"/>
  <c r="BI56" i="4"/>
  <c r="DI13" i="2"/>
  <c r="DH13" i="2"/>
  <c r="DD13" i="2"/>
  <c r="DC13" i="2"/>
  <c r="BZ13" i="2"/>
  <c r="DA13" i="2"/>
  <c r="CX13" i="2"/>
  <c r="BU13" i="2"/>
  <c r="CV13" i="2"/>
  <c r="CU13" i="2"/>
  <c r="CO13" i="2"/>
  <c r="CN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E13" i="2"/>
  <c r="E12" i="6"/>
  <c r="D12" i="6"/>
  <c r="J55" i="3" s="1"/>
  <c r="CG55" i="4"/>
  <c r="CC55" i="4"/>
  <c r="BZ55" i="4"/>
  <c r="BW55" i="4"/>
  <c r="BT55" i="4"/>
  <c r="BM55" i="4"/>
  <c r="BJ55" i="4"/>
  <c r="CB55" i="4"/>
  <c r="CH55" i="4"/>
  <c r="CE55" i="4"/>
  <c r="CD55" i="4"/>
  <c r="BY55" i="4"/>
  <c r="BX55" i="4"/>
  <c r="BU55" i="4"/>
  <c r="BS55" i="4"/>
  <c r="BN55" i="4"/>
  <c r="BL55" i="4"/>
  <c r="BK55" i="4"/>
  <c r="M55" i="3"/>
  <c r="DH12" i="2"/>
  <c r="DD12" i="2"/>
  <c r="DA12" i="2"/>
  <c r="CX12" i="2"/>
  <c r="CU12" i="2"/>
  <c r="CN12" i="2"/>
  <c r="CK12" i="2"/>
  <c r="DI12" i="2"/>
  <c r="DF12" i="2"/>
  <c r="DE12" i="2"/>
  <c r="DC12" i="2"/>
  <c r="BU12" i="2"/>
  <c r="CY12" i="2"/>
  <c r="CV12" i="2"/>
  <c r="BP12" i="2"/>
  <c r="CS12" i="2"/>
  <c r="CO12" i="2"/>
  <c r="BH12" i="2"/>
  <c r="CL12" i="2"/>
  <c r="AX12" i="2"/>
  <c r="AS12" i="2"/>
  <c r="AN12" i="2"/>
  <c r="AF12" i="2"/>
  <c r="AE12" i="2" s="1"/>
  <c r="N12" i="2"/>
  <c r="M12" i="2" s="1"/>
  <c r="E12" i="2"/>
  <c r="D11" i="6"/>
  <c r="E11" i="6"/>
  <c r="CG54" i="4"/>
  <c r="CC54" i="4"/>
  <c r="BZ54" i="4"/>
  <c r="BW54" i="4"/>
  <c r="BT54" i="4"/>
  <c r="BM54" i="4"/>
  <c r="BJ54" i="4"/>
  <c r="CB54" i="4"/>
  <c r="CH54" i="4"/>
  <c r="CE54" i="4"/>
  <c r="CD54" i="4"/>
  <c r="CA54" i="4"/>
  <c r="BY54" i="4"/>
  <c r="BX54" i="4"/>
  <c r="BU54" i="4"/>
  <c r="BS54" i="4"/>
  <c r="BR54" i="4"/>
  <c r="BN54" i="4"/>
  <c r="BL54" i="4"/>
  <c r="BK54" i="4"/>
  <c r="D54" i="3"/>
  <c r="DH11" i="2"/>
  <c r="DD11" i="2"/>
  <c r="DA11" i="2"/>
  <c r="CX11" i="2"/>
  <c r="CU11" i="2"/>
  <c r="CN11" i="2"/>
  <c r="CK11" i="2"/>
  <c r="DF11" i="2"/>
  <c r="DE11" i="2"/>
  <c r="DC11" i="2"/>
  <c r="CZ11" i="2"/>
  <c r="CY11" i="2"/>
  <c r="BU11" i="2"/>
  <c r="BP11" i="2"/>
  <c r="CS11" i="2"/>
  <c r="CM11" i="2"/>
  <c r="CL11" i="2"/>
  <c r="BH11" i="2"/>
  <c r="DI11" i="2"/>
  <c r="AX11" i="2"/>
  <c r="AS11" i="2"/>
  <c r="CV11" i="2"/>
  <c r="AN11" i="2"/>
  <c r="CO11" i="2"/>
  <c r="AF11" i="2"/>
  <c r="AE11" i="2" s="1"/>
  <c r="N11" i="2"/>
  <c r="M11" i="2" s="1"/>
  <c r="E11" i="2"/>
  <c r="E10" i="6"/>
  <c r="D10" i="6"/>
  <c r="J53" i="3" s="1"/>
  <c r="CH53" i="4"/>
  <c r="CG53" i="4"/>
  <c r="BZ53" i="4"/>
  <c r="BU53" i="4"/>
  <c r="BT53" i="4"/>
  <c r="BN53" i="4"/>
  <c r="BM53" i="4"/>
  <c r="CE53" i="4"/>
  <c r="CD53" i="4"/>
  <c r="CC53" i="4"/>
  <c r="CB53" i="4"/>
  <c r="BY53" i="4"/>
  <c r="BX53" i="4"/>
  <c r="BV53" i="4"/>
  <c r="BS53" i="4"/>
  <c r="BL53" i="4"/>
  <c r="BK53" i="4"/>
  <c r="DI10" i="2"/>
  <c r="DH10" i="2"/>
  <c r="DD10" i="2"/>
  <c r="DC10" i="2"/>
  <c r="BZ10" i="2"/>
  <c r="DA10" i="2"/>
  <c r="CX10" i="2"/>
  <c r="BU10" i="2"/>
  <c r="CV10" i="2"/>
  <c r="CU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J52" i="3" s="1"/>
  <c r="CG52" i="4"/>
  <c r="CC52" i="4"/>
  <c r="BZ52" i="4"/>
  <c r="BW52" i="4"/>
  <c r="BT52" i="4"/>
  <c r="BM52" i="4"/>
  <c r="BJ52" i="4"/>
  <c r="CB52" i="4"/>
  <c r="CH52" i="4"/>
  <c r="CE52" i="4"/>
  <c r="CD52" i="4"/>
  <c r="BY52" i="4"/>
  <c r="BX52" i="4"/>
  <c r="BU52" i="4"/>
  <c r="BS52" i="4"/>
  <c r="BN52" i="4"/>
  <c r="BL52" i="4"/>
  <c r="BK52" i="4"/>
  <c r="M52" i="3"/>
  <c r="DH9" i="2"/>
  <c r="DA9" i="2"/>
  <c r="CU9" i="2"/>
  <c r="CN9" i="2"/>
  <c r="DI9" i="2"/>
  <c r="DE9" i="2"/>
  <c r="DD9" i="2"/>
  <c r="DC9" i="2"/>
  <c r="CY9" i="2"/>
  <c r="CX9" i="2"/>
  <c r="BU9" i="2"/>
  <c r="CV9" i="2"/>
  <c r="CS9" i="2"/>
  <c r="CO9" i="2"/>
  <c r="CL9" i="2"/>
  <c r="CK9" i="2"/>
  <c r="BH9" i="2"/>
  <c r="DF9" i="2"/>
  <c r="AX9" i="2"/>
  <c r="CZ9" i="2"/>
  <c r="AS9" i="2"/>
  <c r="CT9" i="2"/>
  <c r="AN9" i="2"/>
  <c r="CM9" i="2"/>
  <c r="AF9" i="2"/>
  <c r="AE9" i="2" s="1"/>
  <c r="N9" i="2"/>
  <c r="E9" i="2"/>
  <c r="D9" i="2" s="1"/>
  <c r="E8" i="6"/>
  <c r="D8" i="6"/>
  <c r="J51" i="3" s="1"/>
  <c r="CH51" i="4"/>
  <c r="CG51" i="4"/>
  <c r="BZ51" i="4"/>
  <c r="BU51" i="4"/>
  <c r="BT51" i="4"/>
  <c r="BM51" i="4"/>
  <c r="CB51" i="4"/>
  <c r="BN51" i="4"/>
  <c r="CE51" i="4"/>
  <c r="CD51" i="4"/>
  <c r="CC51" i="4"/>
  <c r="BY51" i="4"/>
  <c r="BX51" i="4"/>
  <c r="BV51" i="4"/>
  <c r="BS51" i="4"/>
  <c r="BL51" i="4"/>
  <c r="BK51" i="4"/>
  <c r="D51" i="3"/>
  <c r="DH8" i="2"/>
  <c r="DD8" i="2"/>
  <c r="DA8" i="2"/>
  <c r="CX8" i="2"/>
  <c r="CU8" i="2"/>
  <c r="CN8" i="2"/>
  <c r="CK8" i="2"/>
  <c r="DI8" i="2"/>
  <c r="DF8" i="2"/>
  <c r="DE8" i="2"/>
  <c r="DC8" i="2"/>
  <c r="BU8" i="2"/>
  <c r="CY8" i="2"/>
  <c r="CV8" i="2"/>
  <c r="BP8" i="2"/>
  <c r="CS8" i="2"/>
  <c r="CO8" i="2"/>
  <c r="BH8" i="2"/>
  <c r="CL8" i="2"/>
  <c r="AX8" i="2"/>
  <c r="AS8" i="2"/>
  <c r="AN8" i="2"/>
  <c r="AF8" i="2"/>
  <c r="AE8" i="2" s="1"/>
  <c r="N8" i="2"/>
  <c r="M8" i="2" s="1"/>
  <c r="E8" i="2"/>
  <c r="BE50" i="5"/>
  <c r="BB50" i="5"/>
  <c r="AW50" i="5"/>
  <c r="AT50" i="5"/>
  <c r="AO50" i="5"/>
  <c r="AL50" i="5"/>
  <c r="AG50" i="5"/>
  <c r="H50" i="5"/>
  <c r="Q50" i="5"/>
  <c r="N50" i="5"/>
  <c r="D50" i="5"/>
  <c r="G50" i="5"/>
  <c r="AM50" i="4" s="1"/>
  <c r="E50" i="5"/>
  <c r="AB50" i="4" s="1"/>
  <c r="CH50" i="4"/>
  <c r="CB50" i="4"/>
  <c r="CE50" i="4"/>
  <c r="BZ50" i="4"/>
  <c r="BY50" i="4"/>
  <c r="BT50" i="4"/>
  <c r="BS50" i="4"/>
  <c r="BN50" i="4"/>
  <c r="BM50" i="4"/>
  <c r="CG50" i="4"/>
  <c r="CD50" i="4"/>
  <c r="CC50" i="4"/>
  <c r="BX50" i="4"/>
  <c r="BW50" i="4"/>
  <c r="BV50" i="4"/>
  <c r="BU50" i="4"/>
  <c r="BR50" i="4"/>
  <c r="BL50" i="4"/>
  <c r="BK50" i="4"/>
  <c r="BJ50" i="4"/>
  <c r="M50" i="3"/>
  <c r="DF50" i="1"/>
  <c r="DE50" i="1"/>
  <c r="DD50" i="1"/>
  <c r="DA50" i="1"/>
  <c r="CZ50" i="1"/>
  <c r="CY50" i="1"/>
  <c r="CX50" i="1"/>
  <c r="CU50" i="1"/>
  <c r="CT50" i="1"/>
  <c r="BP50" i="1"/>
  <c r="CO50" i="1"/>
  <c r="CN50" i="1"/>
  <c r="CM50" i="1"/>
  <c r="CL50" i="1"/>
  <c r="DI50" i="1"/>
  <c r="DH50" i="1"/>
  <c r="DC50" i="1"/>
  <c r="AS50" i="1"/>
  <c r="CV50" i="1"/>
  <c r="AN50" i="1"/>
  <c r="CK50" i="1"/>
  <c r="N50" i="1"/>
  <c r="E50" i="1"/>
  <c r="BE49" i="5"/>
  <c r="BB49" i="5"/>
  <c r="AW49" i="5"/>
  <c r="AT49" i="5"/>
  <c r="AO49" i="5"/>
  <c r="AL49" i="5"/>
  <c r="AG49" i="5"/>
  <c r="E49" i="5"/>
  <c r="H49" i="5"/>
  <c r="G49" i="5"/>
  <c r="N49" i="5"/>
  <c r="D49" i="5"/>
  <c r="CH49" i="4"/>
  <c r="CG49" i="4"/>
  <c r="CB49" i="4"/>
  <c r="BU49" i="4"/>
  <c r="BJ49" i="4"/>
  <c r="CE49" i="4"/>
  <c r="CD49" i="4"/>
  <c r="CC49" i="4"/>
  <c r="BZ49" i="4"/>
  <c r="BY49" i="4"/>
  <c r="BX49" i="4"/>
  <c r="BW49" i="4"/>
  <c r="BT49" i="4"/>
  <c r="BS49" i="4"/>
  <c r="BN49" i="4"/>
  <c r="BM49" i="4"/>
  <c r="BL49" i="4"/>
  <c r="BK49" i="4"/>
  <c r="M49" i="3"/>
  <c r="DH49" i="1"/>
  <c r="DE49" i="1"/>
  <c r="CY49" i="1"/>
  <c r="CV49" i="1"/>
  <c r="CS49" i="1"/>
  <c r="CM49" i="1"/>
  <c r="DI49" i="1"/>
  <c r="DF49" i="1"/>
  <c r="BZ49" i="1"/>
  <c r="DA49" i="1"/>
  <c r="CZ49" i="1"/>
  <c r="BU49" i="1"/>
  <c r="CU49" i="1"/>
  <c r="CT49" i="1"/>
  <c r="BP49" i="1"/>
  <c r="CO49" i="1"/>
  <c r="CN49" i="1"/>
  <c r="BH49" i="1"/>
  <c r="DD49" i="1"/>
  <c r="AX49" i="1"/>
  <c r="CX49" i="1"/>
  <c r="AN49" i="1"/>
  <c r="CL49" i="1"/>
  <c r="AF49" i="1"/>
  <c r="AE49" i="1" s="1"/>
  <c r="N49" i="1"/>
  <c r="BE48" i="5"/>
  <c r="BB48" i="5"/>
  <c r="AW48" i="5"/>
  <c r="AT48" i="5"/>
  <c r="AO48" i="5"/>
  <c r="AL48" i="5"/>
  <c r="AG48" i="5"/>
  <c r="H48" i="5"/>
  <c r="N48" i="5"/>
  <c r="D48" i="5"/>
  <c r="G48" i="5"/>
  <c r="AM48" i="4" s="1"/>
  <c r="CG48" i="4"/>
  <c r="BZ48" i="4"/>
  <c r="BU48" i="4"/>
  <c r="BT48" i="4"/>
  <c r="BN48" i="4"/>
  <c r="CH48" i="4"/>
  <c r="CE48" i="4"/>
  <c r="CD48" i="4"/>
  <c r="CC48" i="4"/>
  <c r="CB48" i="4"/>
  <c r="BY48" i="4"/>
  <c r="BX48" i="4"/>
  <c r="BW48" i="4"/>
  <c r="BS48" i="4"/>
  <c r="BR48" i="4"/>
  <c r="BM48" i="4"/>
  <c r="BL48" i="4"/>
  <c r="BK48" i="4"/>
  <c r="BJ48" i="4"/>
  <c r="DH48" i="1"/>
  <c r="DE48" i="1"/>
  <c r="CY48" i="1"/>
  <c r="CV48" i="1"/>
  <c r="CS48" i="1"/>
  <c r="CM48" i="1"/>
  <c r="DI48" i="1"/>
  <c r="DF48" i="1"/>
  <c r="BZ48" i="1"/>
  <c r="DA48" i="1"/>
  <c r="CZ48" i="1"/>
  <c r="BU48" i="1"/>
  <c r="CU48" i="1"/>
  <c r="CT48" i="1"/>
  <c r="BP48" i="1"/>
  <c r="CO48" i="1"/>
  <c r="CN48" i="1"/>
  <c r="BH48" i="1"/>
  <c r="DD48" i="1"/>
  <c r="AX48" i="1"/>
  <c r="CX48" i="1"/>
  <c r="AN48" i="1"/>
  <c r="CL48" i="1"/>
  <c r="AF48" i="1"/>
  <c r="AE48" i="1" s="1"/>
  <c r="N48" i="1"/>
  <c r="BE47" i="5"/>
  <c r="BB47" i="5"/>
  <c r="AW47" i="5"/>
  <c r="AT47" i="5"/>
  <c r="AO47" i="5"/>
  <c r="AL47" i="5"/>
  <c r="AG47" i="5"/>
  <c r="H47" i="5"/>
  <c r="Q47" i="5"/>
  <c r="N47" i="5"/>
  <c r="D47" i="5"/>
  <c r="G47" i="5"/>
  <c r="E47" i="5"/>
  <c r="BC47" i="1" s="1"/>
  <c r="CG47" i="4"/>
  <c r="BU47" i="4"/>
  <c r="BZ47" i="4"/>
  <c r="BT47" i="4"/>
  <c r="BN47" i="4"/>
  <c r="CH47" i="4"/>
  <c r="CE47" i="4"/>
  <c r="CD47" i="4"/>
  <c r="CC47" i="4"/>
  <c r="CB47" i="4"/>
  <c r="BY47" i="4"/>
  <c r="BX47" i="4"/>
  <c r="BW47" i="4"/>
  <c r="BS47" i="4"/>
  <c r="BR47" i="4"/>
  <c r="BQ47" i="4"/>
  <c r="BM47" i="4"/>
  <c r="BL47" i="4"/>
  <c r="BK47" i="4"/>
  <c r="BJ47" i="4"/>
  <c r="M47" i="3"/>
  <c r="DF47" i="1"/>
  <c r="DE47" i="1"/>
  <c r="CZ47" i="1"/>
  <c r="CY47" i="1"/>
  <c r="CT47" i="1"/>
  <c r="CS47" i="1"/>
  <c r="CN47" i="1"/>
  <c r="CM47" i="1"/>
  <c r="DI47" i="1"/>
  <c r="DH47" i="1"/>
  <c r="DD47" i="1"/>
  <c r="BZ47" i="1"/>
  <c r="DA47" i="1"/>
  <c r="CX47" i="1"/>
  <c r="BU47" i="1"/>
  <c r="CV47" i="1"/>
  <c r="CU47" i="1"/>
  <c r="CO47" i="1"/>
  <c r="CL47" i="1"/>
  <c r="BH47" i="1"/>
  <c r="AX47" i="1"/>
  <c r="AS47" i="1"/>
  <c r="AN47" i="1"/>
  <c r="AF47" i="1"/>
  <c r="AE47" i="1" s="1"/>
  <c r="N47" i="1"/>
  <c r="M47" i="1" s="1"/>
  <c r="BE46" i="5"/>
  <c r="BB46" i="5"/>
  <c r="AW46" i="5"/>
  <c r="AT46" i="5"/>
  <c r="AO46" i="5"/>
  <c r="AL46" i="5"/>
  <c r="AG46" i="5"/>
  <c r="H46" i="5"/>
  <c r="Q46" i="5"/>
  <c r="N46" i="5"/>
  <c r="D46" i="5"/>
  <c r="CG46" i="4"/>
  <c r="CD46" i="4"/>
  <c r="BX46" i="4"/>
  <c r="BU46" i="4"/>
  <c r="BR46" i="4"/>
  <c r="BL46" i="4"/>
  <c r="CH46" i="4"/>
  <c r="CE46" i="4"/>
  <c r="CC46" i="4"/>
  <c r="CB46" i="4"/>
  <c r="BZ46" i="4"/>
  <c r="BY46" i="4"/>
  <c r="BW46" i="4"/>
  <c r="BV46" i="4"/>
  <c r="BS46" i="4"/>
  <c r="BN46" i="4"/>
  <c r="BM46" i="4"/>
  <c r="BK46" i="4"/>
  <c r="BJ46" i="4"/>
  <c r="DI46" i="1"/>
  <c r="DH46" i="1"/>
  <c r="DC46" i="1"/>
  <c r="CV46" i="1"/>
  <c r="DF46" i="1"/>
  <c r="BZ46" i="1"/>
  <c r="DB46" i="1" s="1"/>
  <c r="DA46" i="1"/>
  <c r="CZ46" i="1"/>
  <c r="CY46" i="1"/>
  <c r="CU46" i="1"/>
  <c r="CT46" i="1"/>
  <c r="BP46" i="1"/>
  <c r="CO46" i="1"/>
  <c r="CN46" i="1"/>
  <c r="BH46" i="1"/>
  <c r="DD46" i="1"/>
  <c r="AX46" i="1"/>
  <c r="CX46" i="1"/>
  <c r="AN46" i="1"/>
  <c r="CL46" i="1"/>
  <c r="CK46" i="1"/>
  <c r="N46" i="1"/>
  <c r="E46" i="1"/>
  <c r="BE45" i="5"/>
  <c r="BB45" i="5"/>
  <c r="AW45" i="5"/>
  <c r="AT45" i="5"/>
  <c r="AO45" i="5"/>
  <c r="AL45" i="5"/>
  <c r="AG45" i="5"/>
  <c r="Q45" i="5"/>
  <c r="N45" i="5"/>
  <c r="H45" i="5"/>
  <c r="BD45" i="4" s="1"/>
  <c r="G45" i="5"/>
  <c r="CH45" i="4"/>
  <c r="CG45" i="4"/>
  <c r="CB45" i="4"/>
  <c r="BU45" i="4"/>
  <c r="BJ45" i="4"/>
  <c r="CE45" i="4"/>
  <c r="BY45" i="4"/>
  <c r="BS45" i="4"/>
  <c r="BM45" i="4"/>
  <c r="CD45" i="4"/>
  <c r="CC45" i="4"/>
  <c r="BZ45" i="4"/>
  <c r="BX45" i="4"/>
  <c r="BW45" i="4"/>
  <c r="BT45" i="4"/>
  <c r="BR45" i="4"/>
  <c r="BN45" i="4"/>
  <c r="BL45" i="4"/>
  <c r="BK45" i="4"/>
  <c r="M45" i="3"/>
  <c r="DD45" i="1"/>
  <c r="DA45" i="1"/>
  <c r="CX45" i="1"/>
  <c r="CU45" i="1"/>
  <c r="CO45" i="1"/>
  <c r="CL45" i="1"/>
  <c r="DH45" i="1"/>
  <c r="DF45" i="1"/>
  <c r="BZ45" i="1"/>
  <c r="CZ45" i="1"/>
  <c r="CY45" i="1"/>
  <c r="CV45" i="1"/>
  <c r="CT45" i="1"/>
  <c r="BP45" i="1"/>
  <c r="CN45" i="1"/>
  <c r="BH45" i="1"/>
  <c r="DI45" i="1"/>
  <c r="DC45" i="1"/>
  <c r="AS45" i="1"/>
  <c r="AN45" i="1"/>
  <c r="CK45" i="1"/>
  <c r="E45" i="1"/>
  <c r="BE44" i="5"/>
  <c r="BB44" i="5"/>
  <c r="AW44" i="5"/>
  <c r="AT44" i="5"/>
  <c r="AO44" i="5"/>
  <c r="AL44" i="5"/>
  <c r="AG44" i="5"/>
  <c r="Q44" i="5"/>
  <c r="N44" i="5"/>
  <c r="D44" i="5"/>
  <c r="H44" i="5"/>
  <c r="CE44" i="1" s="1"/>
  <c r="G44" i="5"/>
  <c r="E44" i="5"/>
  <c r="AB44" i="4" s="1"/>
  <c r="BZ44" i="4"/>
  <c r="BT44" i="4"/>
  <c r="BN44" i="4"/>
  <c r="BD44" i="4"/>
  <c r="CE44" i="4"/>
  <c r="BY44" i="4"/>
  <c r="BS44" i="4"/>
  <c r="BM44" i="4"/>
  <c r="CH44" i="4"/>
  <c r="CG44" i="4"/>
  <c r="CD44" i="4"/>
  <c r="CC44" i="4"/>
  <c r="CB44" i="4"/>
  <c r="BX44" i="4"/>
  <c r="BW44" i="4"/>
  <c r="BU44" i="4"/>
  <c r="BR44" i="4"/>
  <c r="BQ44" i="4"/>
  <c r="BL44" i="4"/>
  <c r="BK44" i="4"/>
  <c r="DF44" i="1"/>
  <c r="DE44" i="1"/>
  <c r="DD44" i="1"/>
  <c r="DA44" i="1"/>
  <c r="CZ44" i="1"/>
  <c r="CY44" i="1"/>
  <c r="CX44" i="1"/>
  <c r="CU44" i="1"/>
  <c r="CT44" i="1"/>
  <c r="BP44" i="1"/>
  <c r="CO44" i="1"/>
  <c r="CN44" i="1"/>
  <c r="CM44" i="1"/>
  <c r="CL44" i="1"/>
  <c r="DI44" i="1"/>
  <c r="DH44" i="1"/>
  <c r="DC44" i="1"/>
  <c r="AS44" i="1"/>
  <c r="CV44" i="1"/>
  <c r="AN44" i="1"/>
  <c r="CK44" i="1"/>
  <c r="N44" i="1"/>
  <c r="E44" i="1"/>
  <c r="BE43" i="5"/>
  <c r="BB43" i="5"/>
  <c r="AW43" i="5"/>
  <c r="AT43" i="5"/>
  <c r="AO43" i="5"/>
  <c r="AL43" i="5"/>
  <c r="AG43" i="5"/>
  <c r="H43" i="5"/>
  <c r="Q43" i="5"/>
  <c r="N43" i="5"/>
  <c r="D43" i="5"/>
  <c r="G43" i="5"/>
  <c r="CG43" i="4"/>
  <c r="BZ43" i="4"/>
  <c r="BU43" i="4"/>
  <c r="BT43" i="4"/>
  <c r="BN43" i="4"/>
  <c r="AM43" i="4"/>
  <c r="CH43" i="4"/>
  <c r="CE43" i="4"/>
  <c r="CD43" i="4"/>
  <c r="CC43" i="4"/>
  <c r="BY43" i="4"/>
  <c r="BX43" i="4"/>
  <c r="BW43" i="4"/>
  <c r="BV43" i="4"/>
  <c r="BS43" i="4"/>
  <c r="BR43" i="4"/>
  <c r="BM43" i="4"/>
  <c r="BL43" i="4"/>
  <c r="BK43" i="4"/>
  <c r="DH43" i="1"/>
  <c r="DE43" i="1"/>
  <c r="CY43" i="1"/>
  <c r="CV43" i="1"/>
  <c r="CS43" i="1"/>
  <c r="CM43" i="1"/>
  <c r="DI43" i="1"/>
  <c r="DF43" i="1"/>
  <c r="BZ43" i="1"/>
  <c r="DA43" i="1"/>
  <c r="CZ43" i="1"/>
  <c r="BU43" i="1"/>
  <c r="CU43" i="1"/>
  <c r="CT43" i="1"/>
  <c r="BP43" i="1"/>
  <c r="CO43" i="1"/>
  <c r="CN43" i="1"/>
  <c r="BH43" i="1"/>
  <c r="DD43" i="1"/>
  <c r="AX43" i="1"/>
  <c r="CX43" i="1"/>
  <c r="AN43" i="1"/>
  <c r="CL43" i="1"/>
  <c r="AF43" i="1"/>
  <c r="AE43" i="1" s="1"/>
  <c r="N43" i="1"/>
  <c r="BE42" i="5"/>
  <c r="BB42" i="5"/>
  <c r="AW42" i="5"/>
  <c r="AT42" i="5"/>
  <c r="AO42" i="5"/>
  <c r="AL42" i="5"/>
  <c r="AG42" i="5"/>
  <c r="E42" i="5"/>
  <c r="H42" i="5"/>
  <c r="G42" i="5"/>
  <c r="N42" i="5"/>
  <c r="D42" i="5"/>
  <c r="K42" i="4" s="1"/>
  <c r="CG42" i="4"/>
  <c r="CD42" i="4"/>
  <c r="BX42" i="4"/>
  <c r="BU42" i="4"/>
  <c r="BR42" i="4"/>
  <c r="BL42" i="4"/>
  <c r="CH42" i="4"/>
  <c r="CE42" i="4"/>
  <c r="CC42" i="4"/>
  <c r="BZ42" i="4"/>
  <c r="BY42" i="4"/>
  <c r="BW42" i="4"/>
  <c r="BS42" i="4"/>
  <c r="BN42" i="4"/>
  <c r="BM42" i="4"/>
  <c r="BK42" i="4"/>
  <c r="DI42" i="1"/>
  <c r="DC42" i="1"/>
  <c r="CK42" i="1"/>
  <c r="DH42" i="1"/>
  <c r="DF42" i="1"/>
  <c r="DE42" i="1"/>
  <c r="BZ42" i="1"/>
  <c r="DA42" i="1"/>
  <c r="CZ42" i="1"/>
  <c r="CY42" i="1"/>
  <c r="CV42" i="1"/>
  <c r="CU42" i="1"/>
  <c r="CT42" i="1"/>
  <c r="BP42" i="1"/>
  <c r="CO42" i="1"/>
  <c r="CN42" i="1"/>
  <c r="CM42" i="1"/>
  <c r="BH42" i="1"/>
  <c r="BG42" i="1" s="1"/>
  <c r="DD42" i="1"/>
  <c r="AX42" i="1"/>
  <c r="CX42" i="1"/>
  <c r="AN42" i="1"/>
  <c r="CL42" i="1"/>
  <c r="AF42" i="1"/>
  <c r="AE42" i="1" s="1"/>
  <c r="N42" i="1"/>
  <c r="E42" i="1"/>
  <c r="BE41" i="5"/>
  <c r="BB41" i="5"/>
  <c r="AW41" i="5"/>
  <c r="AT41" i="5"/>
  <c r="AO41" i="5"/>
  <c r="AL41" i="5"/>
  <c r="AG41" i="5"/>
  <c r="H41" i="5"/>
  <c r="Q41" i="5"/>
  <c r="E41" i="5"/>
  <c r="D41" i="5"/>
  <c r="G41" i="5"/>
  <c r="CH41" i="4"/>
  <c r="CG41" i="4"/>
  <c r="CB41" i="4"/>
  <c r="BU41" i="4"/>
  <c r="BJ41" i="4"/>
  <c r="CE41" i="4"/>
  <c r="BY41" i="4"/>
  <c r="BS41" i="4"/>
  <c r="BM41" i="4"/>
  <c r="CD41" i="4"/>
  <c r="CC41" i="4"/>
  <c r="BZ41" i="4"/>
  <c r="BX41" i="4"/>
  <c r="BW41" i="4"/>
  <c r="BT41" i="4"/>
  <c r="BR41" i="4"/>
  <c r="BN41" i="4"/>
  <c r="BL41" i="4"/>
  <c r="BK41" i="4"/>
  <c r="M41" i="3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DC41" i="1"/>
  <c r="AS41" i="1"/>
  <c r="CV41" i="1"/>
  <c r="AN41" i="1"/>
  <c r="CK41" i="1"/>
  <c r="N41" i="1"/>
  <c r="E41" i="1"/>
  <c r="BE40" i="5"/>
  <c r="BB40" i="5"/>
  <c r="AW40" i="5"/>
  <c r="AT40" i="5"/>
  <c r="AO40" i="5"/>
  <c r="AL40" i="5"/>
  <c r="AG40" i="5"/>
  <c r="Q40" i="5"/>
  <c r="N40" i="5"/>
  <c r="D40" i="5"/>
  <c r="H40" i="5"/>
  <c r="CE40" i="1" s="1"/>
  <c r="G40" i="5"/>
  <c r="I40" i="5" s="1"/>
  <c r="CG40" i="4"/>
  <c r="CD40" i="4"/>
  <c r="BX40" i="4"/>
  <c r="BU40" i="4"/>
  <c r="BR40" i="4"/>
  <c r="BL40" i="4"/>
  <c r="CH40" i="4"/>
  <c r="CE40" i="4"/>
  <c r="CC40" i="4"/>
  <c r="CB40" i="4"/>
  <c r="BZ40" i="4"/>
  <c r="BY40" i="4"/>
  <c r="BW40" i="4"/>
  <c r="BS40" i="4"/>
  <c r="BN40" i="4"/>
  <c r="BM40" i="4"/>
  <c r="BK40" i="4"/>
  <c r="BJ40" i="4"/>
  <c r="M40" i="3"/>
  <c r="DI40" i="1"/>
  <c r="DH40" i="1"/>
  <c r="DC40" i="1"/>
  <c r="CV40" i="1"/>
  <c r="CK40" i="1"/>
  <c r="BZ40" i="1"/>
  <c r="DE40" i="1"/>
  <c r="DA40" i="1"/>
  <c r="CZ40" i="1"/>
  <c r="CY40" i="1"/>
  <c r="CU40" i="1"/>
  <c r="CT40" i="1"/>
  <c r="BP40" i="1"/>
  <c r="CO40" i="1"/>
  <c r="BH40" i="1"/>
  <c r="CM40" i="1"/>
  <c r="DD40" i="1"/>
  <c r="CX40" i="1"/>
  <c r="AN40" i="1"/>
  <c r="CL40" i="1"/>
  <c r="N40" i="1"/>
  <c r="E40" i="1"/>
  <c r="BE39" i="5"/>
  <c r="BB39" i="5"/>
  <c r="AW39" i="5"/>
  <c r="AT39" i="5"/>
  <c r="AO39" i="5"/>
  <c r="AL39" i="5"/>
  <c r="AG39" i="5"/>
  <c r="H39" i="5"/>
  <c r="N39" i="5"/>
  <c r="G39" i="5"/>
  <c r="D39" i="5"/>
  <c r="K39" i="4" s="1"/>
  <c r="CH39" i="4"/>
  <c r="CB39" i="4"/>
  <c r="BJ39" i="4"/>
  <c r="CG39" i="4"/>
  <c r="BU39" i="4"/>
  <c r="CE39" i="4"/>
  <c r="CD39" i="4"/>
  <c r="CC39" i="4"/>
  <c r="CA39" i="4"/>
  <c r="BZ39" i="4"/>
  <c r="BY39" i="4"/>
  <c r="BX39" i="4"/>
  <c r="BW39" i="4"/>
  <c r="BT39" i="4"/>
  <c r="BS39" i="4"/>
  <c r="BN39" i="4"/>
  <c r="BM39" i="4"/>
  <c r="BL39" i="4"/>
  <c r="BK39" i="4"/>
  <c r="M39" i="3"/>
  <c r="DI39" i="1"/>
  <c r="DH39" i="1"/>
  <c r="DC39" i="1"/>
  <c r="CV39" i="1"/>
  <c r="DF39" i="1"/>
  <c r="BZ39" i="1"/>
  <c r="DA39" i="1"/>
  <c r="CZ39" i="1"/>
  <c r="CY39" i="1"/>
  <c r="CU39" i="1"/>
  <c r="CT39" i="1"/>
  <c r="BP39" i="1"/>
  <c r="CO39" i="1"/>
  <c r="CN39" i="1"/>
  <c r="BH39" i="1"/>
  <c r="DD39" i="1"/>
  <c r="AX39" i="1"/>
  <c r="CX39" i="1"/>
  <c r="AN39" i="1"/>
  <c r="CL39" i="1"/>
  <c r="CK39" i="1"/>
  <c r="N39" i="1"/>
  <c r="E39" i="1"/>
  <c r="BE38" i="5"/>
  <c r="BB38" i="5"/>
  <c r="AW38" i="5"/>
  <c r="AT38" i="5"/>
  <c r="AO38" i="5"/>
  <c r="AL38" i="5"/>
  <c r="AG38" i="5"/>
  <c r="G38" i="5"/>
  <c r="H38" i="5"/>
  <c r="Q38" i="5"/>
  <c r="E38" i="5"/>
  <c r="D38" i="5"/>
  <c r="CG38" i="4"/>
  <c r="BZ38" i="4"/>
  <c r="BU38" i="4"/>
  <c r="BT38" i="4"/>
  <c r="BN38" i="4"/>
  <c r="CH38" i="4"/>
  <c r="CE38" i="4"/>
  <c r="CD38" i="4"/>
  <c r="CC38" i="4"/>
  <c r="CB38" i="4"/>
  <c r="BY38" i="4"/>
  <c r="BX38" i="4"/>
  <c r="BW38" i="4"/>
  <c r="BV38" i="4"/>
  <c r="BS38" i="4"/>
  <c r="BR38" i="4"/>
  <c r="BM38" i="4"/>
  <c r="BL38" i="4"/>
  <c r="BK38" i="4"/>
  <c r="BJ38" i="4"/>
  <c r="DH38" i="1"/>
  <c r="DE38" i="1"/>
  <c r="CY38" i="1"/>
  <c r="CV38" i="1"/>
  <c r="CS38" i="1"/>
  <c r="CM38" i="1"/>
  <c r="DI38" i="1"/>
  <c r="DF38" i="1"/>
  <c r="BZ38" i="1"/>
  <c r="DA38" i="1"/>
  <c r="CZ38" i="1"/>
  <c r="BU38" i="1"/>
  <c r="CU38" i="1"/>
  <c r="CT38" i="1"/>
  <c r="BP38" i="1"/>
  <c r="CO38" i="1"/>
  <c r="CN38" i="1"/>
  <c r="BH38" i="1"/>
  <c r="DD38" i="1"/>
  <c r="AX38" i="1"/>
  <c r="CX38" i="1"/>
  <c r="AN38" i="1"/>
  <c r="CL38" i="1"/>
  <c r="AF38" i="1"/>
  <c r="N38" i="1"/>
  <c r="BE37" i="5"/>
  <c r="BB37" i="5"/>
  <c r="AW37" i="5"/>
  <c r="AT37" i="5"/>
  <c r="AO37" i="5"/>
  <c r="AL37" i="5"/>
  <c r="AG37" i="5"/>
  <c r="H37" i="5"/>
  <c r="Q37" i="5"/>
  <c r="N37" i="5"/>
  <c r="D37" i="5"/>
  <c r="G37" i="5"/>
  <c r="CH37" i="4"/>
  <c r="CG37" i="4"/>
  <c r="CB37" i="4"/>
  <c r="BU37" i="4"/>
  <c r="BJ37" i="4"/>
  <c r="CE37" i="4"/>
  <c r="CD37" i="4"/>
  <c r="CC37" i="4"/>
  <c r="CA37" i="4"/>
  <c r="BZ37" i="4"/>
  <c r="BY37" i="4"/>
  <c r="BX37" i="4"/>
  <c r="BW37" i="4"/>
  <c r="BT37" i="4"/>
  <c r="BS37" i="4"/>
  <c r="BR37" i="4"/>
  <c r="BN37" i="4"/>
  <c r="BM37" i="4"/>
  <c r="BL37" i="4"/>
  <c r="BK37" i="4"/>
  <c r="DH37" i="1"/>
  <c r="DE37" i="1"/>
  <c r="CY37" i="1"/>
  <c r="CV37" i="1"/>
  <c r="CS37" i="1"/>
  <c r="CM37" i="1"/>
  <c r="DI37" i="1"/>
  <c r="DF37" i="1"/>
  <c r="BZ37" i="1"/>
  <c r="DA37" i="1"/>
  <c r="CZ37" i="1"/>
  <c r="BU37" i="1"/>
  <c r="CU37" i="1"/>
  <c r="CT37" i="1"/>
  <c r="BP37" i="1"/>
  <c r="CO37" i="1"/>
  <c r="CN37" i="1"/>
  <c r="BH37" i="1"/>
  <c r="DD37" i="1"/>
  <c r="AX37" i="1"/>
  <c r="CX37" i="1"/>
  <c r="AS37" i="1"/>
  <c r="AN37" i="1"/>
  <c r="CL37" i="1"/>
  <c r="AF37" i="1"/>
  <c r="AE37" i="1" s="1"/>
  <c r="N37" i="1"/>
  <c r="M37" i="1" s="1"/>
  <c r="BE36" i="5"/>
  <c r="BB36" i="5"/>
  <c r="AW36" i="5"/>
  <c r="AT36" i="5"/>
  <c r="AO36" i="5"/>
  <c r="AL36" i="5"/>
  <c r="AG36" i="5"/>
  <c r="H36" i="5"/>
  <c r="Q36" i="5"/>
  <c r="N36" i="5"/>
  <c r="D36" i="5"/>
  <c r="G36" i="5"/>
  <c r="CG36" i="4"/>
  <c r="CD36" i="4"/>
  <c r="BX36" i="4"/>
  <c r="BU36" i="4"/>
  <c r="BR36" i="4"/>
  <c r="BL36" i="4"/>
  <c r="CH36" i="4"/>
  <c r="CE36" i="4"/>
  <c r="CC36" i="4"/>
  <c r="CB36" i="4"/>
  <c r="BZ36" i="4"/>
  <c r="BY36" i="4"/>
  <c r="BW36" i="4"/>
  <c r="BV36" i="4"/>
  <c r="BT36" i="4"/>
  <c r="BS36" i="4"/>
  <c r="BN36" i="4"/>
  <c r="BM36" i="4"/>
  <c r="BK36" i="4"/>
  <c r="BJ36" i="4"/>
  <c r="DH36" i="1"/>
  <c r="DE36" i="1"/>
  <c r="CY36" i="1"/>
  <c r="CV36" i="1"/>
  <c r="CS36" i="1"/>
  <c r="CM36" i="1"/>
  <c r="DI36" i="1"/>
  <c r="DF36" i="1"/>
  <c r="BZ36" i="1"/>
  <c r="DA36" i="1"/>
  <c r="CZ36" i="1"/>
  <c r="BU36" i="1"/>
  <c r="CU36" i="1"/>
  <c r="CT36" i="1"/>
  <c r="BP36" i="1"/>
  <c r="CO36" i="1"/>
  <c r="CN36" i="1"/>
  <c r="BH36" i="1"/>
  <c r="DD36" i="1"/>
  <c r="AX36" i="1"/>
  <c r="CX36" i="1"/>
  <c r="AN36" i="1"/>
  <c r="CL36" i="1"/>
  <c r="AF36" i="1"/>
  <c r="AE36" i="1" s="1"/>
  <c r="N36" i="1"/>
  <c r="BE35" i="5"/>
  <c r="BB35" i="5"/>
  <c r="AW35" i="5"/>
  <c r="AT35" i="5"/>
  <c r="AO35" i="5"/>
  <c r="AL35" i="5"/>
  <c r="AG35" i="5"/>
  <c r="H35" i="5"/>
  <c r="Q35" i="5"/>
  <c r="N35" i="5"/>
  <c r="D35" i="5"/>
  <c r="E35" i="5"/>
  <c r="AB35" i="4" s="1"/>
  <c r="CH35" i="4"/>
  <c r="CG35" i="4"/>
  <c r="CB35" i="4"/>
  <c r="BU35" i="4"/>
  <c r="BJ35" i="4"/>
  <c r="CE35" i="4"/>
  <c r="CD35" i="4"/>
  <c r="CC35" i="4"/>
  <c r="BZ35" i="4"/>
  <c r="BY35" i="4"/>
  <c r="BX35" i="4"/>
  <c r="BW35" i="4"/>
  <c r="BT35" i="4"/>
  <c r="BS35" i="4"/>
  <c r="BR35" i="4"/>
  <c r="BN35" i="4"/>
  <c r="BM35" i="4"/>
  <c r="BL35" i="4"/>
  <c r="BK35" i="4"/>
  <c r="DH35" i="1"/>
  <c r="DE35" i="1"/>
  <c r="CY35" i="1"/>
  <c r="CV35" i="1"/>
  <c r="CS35" i="1"/>
  <c r="CM35" i="1"/>
  <c r="DI35" i="1"/>
  <c r="DF35" i="1"/>
  <c r="BZ35" i="1"/>
  <c r="DA35" i="1"/>
  <c r="CZ35" i="1"/>
  <c r="BU35" i="1"/>
  <c r="CU35" i="1"/>
  <c r="CT35" i="1"/>
  <c r="BP35" i="1"/>
  <c r="CO35" i="1"/>
  <c r="CN35" i="1"/>
  <c r="BH35" i="1"/>
  <c r="DD35" i="1"/>
  <c r="AX35" i="1"/>
  <c r="CX35" i="1"/>
  <c r="AN35" i="1"/>
  <c r="CL35" i="1"/>
  <c r="AF35" i="1"/>
  <c r="N35" i="1"/>
  <c r="BE34" i="5"/>
  <c r="BB34" i="5"/>
  <c r="AW34" i="5"/>
  <c r="AT34" i="5"/>
  <c r="AO34" i="5"/>
  <c r="AL34" i="5"/>
  <c r="AG34" i="5"/>
  <c r="Q34" i="5"/>
  <c r="E34" i="5"/>
  <c r="D34" i="5"/>
  <c r="G34" i="5"/>
  <c r="AM34" i="4" s="1"/>
  <c r="CG34" i="4"/>
  <c r="BU34" i="4"/>
  <c r="CH34" i="4"/>
  <c r="CE34" i="4"/>
  <c r="CD34" i="4"/>
  <c r="CC34" i="4"/>
  <c r="CB34" i="4"/>
  <c r="BZ34" i="4"/>
  <c r="BY34" i="4"/>
  <c r="BX34" i="4"/>
  <c r="BW34" i="4"/>
  <c r="BT34" i="4"/>
  <c r="BS34" i="4"/>
  <c r="BN34" i="4"/>
  <c r="BM34" i="4"/>
  <c r="BL34" i="4"/>
  <c r="BK34" i="4"/>
  <c r="BJ34" i="4"/>
  <c r="DH34" i="1"/>
  <c r="DE34" i="1"/>
  <c r="CY34" i="1"/>
  <c r="CV34" i="1"/>
  <c r="CS34" i="1"/>
  <c r="CM34" i="1"/>
  <c r="DI34" i="1"/>
  <c r="DF34" i="1"/>
  <c r="BZ34" i="1"/>
  <c r="DA34" i="1"/>
  <c r="CZ34" i="1"/>
  <c r="BU34" i="1"/>
  <c r="CU34" i="1"/>
  <c r="CT34" i="1"/>
  <c r="BP34" i="1"/>
  <c r="CO34" i="1"/>
  <c r="CN34" i="1"/>
  <c r="BH34" i="1"/>
  <c r="DD34" i="1"/>
  <c r="AX34" i="1"/>
  <c r="CX34" i="1"/>
  <c r="AN34" i="1"/>
  <c r="CL34" i="1"/>
  <c r="AF34" i="1"/>
  <c r="AE34" i="1" s="1"/>
  <c r="N34" i="1"/>
  <c r="BE33" i="5"/>
  <c r="BB33" i="5"/>
  <c r="AW33" i="5"/>
  <c r="AT33" i="5"/>
  <c r="AO33" i="5"/>
  <c r="AL33" i="5"/>
  <c r="AG33" i="5"/>
  <c r="Q33" i="5"/>
  <c r="H33" i="5"/>
  <c r="N33" i="5"/>
  <c r="D33" i="5"/>
  <c r="E33" i="5"/>
  <c r="BC33" i="1" s="1"/>
  <c r="CE33" i="4"/>
  <c r="BZ33" i="4"/>
  <c r="BY33" i="4"/>
  <c r="BT33" i="4"/>
  <c r="BS33" i="4"/>
  <c r="BN33" i="4"/>
  <c r="BM33" i="4"/>
  <c r="CH33" i="4"/>
  <c r="CG33" i="4"/>
  <c r="CD33" i="4"/>
  <c r="CC33" i="4"/>
  <c r="CB33" i="4"/>
  <c r="CA33" i="4"/>
  <c r="BX33" i="4"/>
  <c r="BW33" i="4"/>
  <c r="BV33" i="4"/>
  <c r="BU33" i="4"/>
  <c r="BR33" i="4"/>
  <c r="BL33" i="4"/>
  <c r="BK33" i="4"/>
  <c r="BJ33" i="4"/>
  <c r="M33" i="3"/>
  <c r="DH33" i="1"/>
  <c r="DA33" i="1"/>
  <c r="CV33" i="1"/>
  <c r="CU33" i="1"/>
  <c r="CO33" i="1"/>
  <c r="DF33" i="1"/>
  <c r="DE33" i="1"/>
  <c r="DD33" i="1"/>
  <c r="BZ33" i="1"/>
  <c r="CZ33" i="1"/>
  <c r="CY33" i="1"/>
  <c r="CX33" i="1"/>
  <c r="CT33" i="1"/>
  <c r="BP33" i="1"/>
  <c r="CN33" i="1"/>
  <c r="CM33" i="1"/>
  <c r="CL33" i="1"/>
  <c r="BH33" i="1"/>
  <c r="DI33" i="1"/>
  <c r="DC33" i="1"/>
  <c r="AS33" i="1"/>
  <c r="AN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H32" i="5"/>
  <c r="Q32" i="5"/>
  <c r="E32" i="5"/>
  <c r="D32" i="5"/>
  <c r="G32" i="5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V32" i="4"/>
  <c r="BU32" i="4"/>
  <c r="BR32" i="4"/>
  <c r="BL32" i="4"/>
  <c r="BK32" i="4"/>
  <c r="BJ32" i="4"/>
  <c r="M32" i="3"/>
  <c r="D32" i="3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M32" i="1" s="1"/>
  <c r="E32" i="1"/>
  <c r="BE31" i="5"/>
  <c r="BB31" i="5"/>
  <c r="AW31" i="5"/>
  <c r="AT31" i="5"/>
  <c r="AO31" i="5"/>
  <c r="AL31" i="5"/>
  <c r="AG31" i="5"/>
  <c r="E31" i="5"/>
  <c r="Q31" i="5"/>
  <c r="G31" i="5"/>
  <c r="N31" i="5"/>
  <c r="H31" i="5"/>
  <c r="BD31" i="4" s="1"/>
  <c r="CD31" i="4"/>
  <c r="CC31" i="4"/>
  <c r="BX31" i="4"/>
  <c r="BW31" i="4"/>
  <c r="BR31" i="4"/>
  <c r="BL31" i="4"/>
  <c r="BK31" i="4"/>
  <c r="CH31" i="4"/>
  <c r="CG31" i="4"/>
  <c r="CE31" i="4"/>
  <c r="CB31" i="4"/>
  <c r="BZ31" i="4"/>
  <c r="BY31" i="4"/>
  <c r="BV31" i="4"/>
  <c r="BU31" i="4"/>
  <c r="BT31" i="4"/>
  <c r="BS31" i="4"/>
  <c r="BN31" i="4"/>
  <c r="BM31" i="4"/>
  <c r="BJ31" i="4"/>
  <c r="M31" i="3"/>
  <c r="DH31" i="1"/>
  <c r="CV31" i="1"/>
  <c r="DI31" i="1"/>
  <c r="DF31" i="1"/>
  <c r="BZ31" i="1"/>
  <c r="DA31" i="1"/>
  <c r="CZ31" i="1"/>
  <c r="BU31" i="1"/>
  <c r="CU31" i="1"/>
  <c r="CT31" i="1"/>
  <c r="CO31" i="1"/>
  <c r="CN31" i="1"/>
  <c r="BH31" i="1"/>
  <c r="DE31" i="1"/>
  <c r="DD31" i="1"/>
  <c r="CY31" i="1"/>
  <c r="CX31" i="1"/>
  <c r="AN31" i="1"/>
  <c r="CM31" i="1"/>
  <c r="CL31" i="1"/>
  <c r="N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A30" i="4"/>
  <c r="BX30" i="4"/>
  <c r="BW30" i="4"/>
  <c r="BV30" i="4"/>
  <c r="BU30" i="4"/>
  <c r="BR30" i="4"/>
  <c r="BL30" i="4"/>
  <c r="BK30" i="4"/>
  <c r="M30" i="3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E30" i="1"/>
  <c r="BE29" i="5"/>
  <c r="BB29" i="5"/>
  <c r="AW29" i="5"/>
  <c r="AT29" i="5"/>
  <c r="AO29" i="5"/>
  <c r="AL29" i="5"/>
  <c r="AG29" i="5"/>
  <c r="Q29" i="5"/>
  <c r="E29" i="5"/>
  <c r="D29" i="5"/>
  <c r="G29" i="5"/>
  <c r="CG29" i="4"/>
  <c r="BZ29" i="4"/>
  <c r="BU29" i="4"/>
  <c r="BT29" i="4"/>
  <c r="BN29" i="4"/>
  <c r="CH29" i="4"/>
  <c r="CE29" i="4"/>
  <c r="CD29" i="4"/>
  <c r="CC29" i="4"/>
  <c r="BY29" i="4"/>
  <c r="BX29" i="4"/>
  <c r="BW29" i="4"/>
  <c r="BV29" i="4"/>
  <c r="BS29" i="4"/>
  <c r="BR29" i="4"/>
  <c r="BQ29" i="4"/>
  <c r="BM29" i="4"/>
  <c r="BL29" i="4"/>
  <c r="BK29" i="4"/>
  <c r="DH29" i="1"/>
  <c r="CV29" i="1"/>
  <c r="DF29" i="1"/>
  <c r="DE29" i="1"/>
  <c r="BZ29" i="1"/>
  <c r="DA29" i="1"/>
  <c r="CZ29" i="1"/>
  <c r="CY29" i="1"/>
  <c r="CU29" i="1"/>
  <c r="CT29" i="1"/>
  <c r="BP29" i="1"/>
  <c r="CO29" i="1"/>
  <c r="CN29" i="1"/>
  <c r="CM29" i="1"/>
  <c r="BH29" i="1"/>
  <c r="DI29" i="1"/>
  <c r="DD29" i="1"/>
  <c r="DC29" i="1"/>
  <c r="CX29" i="1"/>
  <c r="AN29" i="1"/>
  <c r="CL29" i="1"/>
  <c r="CK29" i="1"/>
  <c r="N29" i="1"/>
  <c r="E29" i="1"/>
  <c r="BE28" i="5"/>
  <c r="BB28" i="5"/>
  <c r="AW28" i="5"/>
  <c r="AT28" i="5"/>
  <c r="AO28" i="5"/>
  <c r="AL28" i="5"/>
  <c r="AG28" i="5"/>
  <c r="H28" i="5"/>
  <c r="Q28" i="5"/>
  <c r="E28" i="5"/>
  <c r="D28" i="5"/>
  <c r="G28" i="5"/>
  <c r="CG28" i="4"/>
  <c r="BZ28" i="4"/>
  <c r="BU28" i="4"/>
  <c r="BT28" i="4"/>
  <c r="BN28" i="4"/>
  <c r="CD28" i="4"/>
  <c r="BX28" i="4"/>
  <c r="BL28" i="4"/>
  <c r="CH28" i="4"/>
  <c r="CE28" i="4"/>
  <c r="CC28" i="4"/>
  <c r="CB28" i="4"/>
  <c r="BY28" i="4"/>
  <c r="BW28" i="4"/>
  <c r="BS28" i="4"/>
  <c r="BQ28" i="4"/>
  <c r="BM28" i="4"/>
  <c r="BK28" i="4"/>
  <c r="BJ28" i="4"/>
  <c r="M28" i="3"/>
  <c r="DH28" i="1"/>
  <c r="DA28" i="1"/>
  <c r="CV28" i="1"/>
  <c r="CU28" i="1"/>
  <c r="CO28" i="1"/>
  <c r="DF28" i="1"/>
  <c r="BZ28" i="1"/>
  <c r="CZ28" i="1"/>
  <c r="CY28" i="1"/>
  <c r="CT28" i="1"/>
  <c r="BP28" i="1"/>
  <c r="CN28" i="1"/>
  <c r="BH28" i="1"/>
  <c r="DI28" i="1"/>
  <c r="DD28" i="1"/>
  <c r="AX28" i="1"/>
  <c r="CX28" i="1"/>
  <c r="AS28" i="1"/>
  <c r="AN28" i="1"/>
  <c r="CL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BC27" i="1" s="1"/>
  <c r="CE27" i="4"/>
  <c r="BZ27" i="4"/>
  <c r="BY27" i="4"/>
  <c r="BT27" i="4"/>
  <c r="BS27" i="4"/>
  <c r="BN27" i="4"/>
  <c r="BM27" i="4"/>
  <c r="CH27" i="4"/>
  <c r="CG27" i="4"/>
  <c r="CD27" i="4"/>
  <c r="CC27" i="4"/>
  <c r="CA27" i="4"/>
  <c r="BX27" i="4"/>
  <c r="BW27" i="4"/>
  <c r="BV27" i="4"/>
  <c r="BU27" i="4"/>
  <c r="BR27" i="4"/>
  <c r="BL27" i="4"/>
  <c r="BK27" i="4"/>
  <c r="BJ27" i="4"/>
  <c r="M27" i="3"/>
  <c r="DF27" i="1"/>
  <c r="DA27" i="1"/>
  <c r="CZ27" i="1"/>
  <c r="CU27" i="1"/>
  <c r="CT27" i="1"/>
  <c r="CO27" i="1"/>
  <c r="CN27" i="1"/>
  <c r="DI27" i="1"/>
  <c r="DE27" i="1"/>
  <c r="DD27" i="1"/>
  <c r="DC27" i="1"/>
  <c r="CY27" i="1"/>
  <c r="CX27" i="1"/>
  <c r="CS27" i="1"/>
  <c r="BP27" i="1"/>
  <c r="CM27" i="1"/>
  <c r="CL27" i="1"/>
  <c r="CK27" i="1"/>
  <c r="DH27" i="1"/>
  <c r="AX27" i="1"/>
  <c r="AS27" i="1"/>
  <c r="CV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D26" i="5"/>
  <c r="Q26" i="5"/>
  <c r="N26" i="5"/>
  <c r="H26" i="5"/>
  <c r="CE26" i="1" s="1"/>
  <c r="G26" i="5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M26" i="3"/>
  <c r="DF26" i="1"/>
  <c r="DE26" i="1"/>
  <c r="DD26" i="1"/>
  <c r="DA26" i="1"/>
  <c r="CZ26" i="1"/>
  <c r="CY26" i="1"/>
  <c r="BU26" i="1"/>
  <c r="CU26" i="1"/>
  <c r="CT26" i="1"/>
  <c r="BP26" i="1"/>
  <c r="CO26" i="1"/>
  <c r="CN26" i="1"/>
  <c r="CM26" i="1"/>
  <c r="BH26" i="1"/>
  <c r="DI26" i="1"/>
  <c r="DH26" i="1"/>
  <c r="DC26" i="1"/>
  <c r="AS26" i="1"/>
  <c r="CV26" i="1"/>
  <c r="AN26" i="1"/>
  <c r="CK26" i="1"/>
  <c r="N26" i="1"/>
  <c r="M26" i="1" s="1"/>
  <c r="E26" i="1"/>
  <c r="BE25" i="5"/>
  <c r="BB25" i="5"/>
  <c r="AW25" i="5"/>
  <c r="AT25" i="5"/>
  <c r="AO25" i="5"/>
  <c r="AL25" i="5"/>
  <c r="AG25" i="5"/>
  <c r="H25" i="5"/>
  <c r="Q25" i="5"/>
  <c r="E25" i="5"/>
  <c r="D25" i="5"/>
  <c r="G25" i="5"/>
  <c r="BN25" i="1" s="1"/>
  <c r="CG25" i="4"/>
  <c r="BZ25" i="4"/>
  <c r="BU25" i="4"/>
  <c r="BT25" i="4"/>
  <c r="BN25" i="4"/>
  <c r="CH25" i="4"/>
  <c r="CE25" i="4"/>
  <c r="CD25" i="4"/>
  <c r="CC25" i="4"/>
  <c r="CB25" i="4"/>
  <c r="BY25" i="4"/>
  <c r="BX25" i="4"/>
  <c r="BW25" i="4"/>
  <c r="BS25" i="4"/>
  <c r="BR25" i="4"/>
  <c r="BQ25" i="4"/>
  <c r="BM25" i="4"/>
  <c r="BL25" i="4"/>
  <c r="BK25" i="4"/>
  <c r="DH25" i="1"/>
  <c r="CV25" i="1"/>
  <c r="DF25" i="1"/>
  <c r="DE25" i="1"/>
  <c r="BZ25" i="1"/>
  <c r="DA25" i="1"/>
  <c r="CZ25" i="1"/>
  <c r="CY25" i="1"/>
  <c r="CU25" i="1"/>
  <c r="CT25" i="1"/>
  <c r="BP25" i="1"/>
  <c r="CO25" i="1"/>
  <c r="CN25" i="1"/>
  <c r="CM25" i="1"/>
  <c r="BH25" i="1"/>
  <c r="DI25" i="1"/>
  <c r="DD25" i="1"/>
  <c r="DC25" i="1"/>
  <c r="CX25" i="1"/>
  <c r="AN25" i="1"/>
  <c r="CL25" i="1"/>
  <c r="CK25" i="1"/>
  <c r="N25" i="1"/>
  <c r="E25" i="1"/>
  <c r="BE24" i="5"/>
  <c r="BB24" i="5"/>
  <c r="AW24" i="5"/>
  <c r="AT24" i="5"/>
  <c r="AO24" i="5"/>
  <c r="AL24" i="5"/>
  <c r="AG24" i="5"/>
  <c r="H24" i="5"/>
  <c r="G24" i="5"/>
  <c r="N24" i="5"/>
  <c r="D24" i="5"/>
  <c r="CG24" i="4"/>
  <c r="BZ24" i="4"/>
  <c r="BU24" i="4"/>
  <c r="BT24" i="4"/>
  <c r="BN24" i="4"/>
  <c r="CH24" i="4"/>
  <c r="CE24" i="4"/>
  <c r="CD24" i="4"/>
  <c r="CC24" i="4"/>
  <c r="BY24" i="4"/>
  <c r="BX24" i="4"/>
  <c r="BW24" i="4"/>
  <c r="BV24" i="4"/>
  <c r="BS24" i="4"/>
  <c r="BR24" i="4"/>
  <c r="BQ24" i="4"/>
  <c r="BM24" i="4"/>
  <c r="BL24" i="4"/>
  <c r="BK24" i="4"/>
  <c r="DH24" i="1"/>
  <c r="CV24" i="1"/>
  <c r="DF24" i="1"/>
  <c r="DE24" i="1"/>
  <c r="BZ24" i="1"/>
  <c r="DA24" i="1"/>
  <c r="CZ24" i="1"/>
  <c r="CY24" i="1"/>
  <c r="CU24" i="1"/>
  <c r="CT24" i="1"/>
  <c r="BP24" i="1"/>
  <c r="CO24" i="1"/>
  <c r="CN24" i="1"/>
  <c r="CM24" i="1"/>
  <c r="BH24" i="1"/>
  <c r="DI24" i="1"/>
  <c r="DD24" i="1"/>
  <c r="DC24" i="1"/>
  <c r="CX24" i="1"/>
  <c r="AN24" i="1"/>
  <c r="CL24" i="1"/>
  <c r="CK24" i="1"/>
  <c r="N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BX23" i="4"/>
  <c r="BW23" i="4"/>
  <c r="BU23" i="4"/>
  <c r="BR23" i="4"/>
  <c r="BQ23" i="4"/>
  <c r="BL23" i="4"/>
  <c r="BK23" i="4"/>
  <c r="BJ23" i="4"/>
  <c r="M23" i="3"/>
  <c r="D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E22" i="5"/>
  <c r="D22" i="5"/>
  <c r="G22" i="5"/>
  <c r="CG22" i="4"/>
  <c r="BZ22" i="4"/>
  <c r="BU22" i="4"/>
  <c r="BT22" i="4"/>
  <c r="BN22" i="4"/>
  <c r="CH22" i="4"/>
  <c r="CE22" i="4"/>
  <c r="CD22" i="4"/>
  <c r="CC22" i="4"/>
  <c r="CB22" i="4"/>
  <c r="BY22" i="4"/>
  <c r="BX22" i="4"/>
  <c r="BW22" i="4"/>
  <c r="BV22" i="4"/>
  <c r="BS22" i="4"/>
  <c r="BR22" i="4"/>
  <c r="BQ22" i="4"/>
  <c r="BM22" i="4"/>
  <c r="BL22" i="4"/>
  <c r="BK22" i="4"/>
  <c r="BJ22" i="4"/>
  <c r="DH22" i="1"/>
  <c r="CV22" i="1"/>
  <c r="DF22" i="1"/>
  <c r="BZ22" i="1"/>
  <c r="DA22" i="1"/>
  <c r="CZ22" i="1"/>
  <c r="CY22" i="1"/>
  <c r="CU22" i="1"/>
  <c r="CT22" i="1"/>
  <c r="BP22" i="1"/>
  <c r="CO22" i="1"/>
  <c r="CN22" i="1"/>
  <c r="BH22" i="1"/>
  <c r="DI22" i="1"/>
  <c r="DD22" i="1"/>
  <c r="DC22" i="1"/>
  <c r="AS22" i="1"/>
  <c r="AN22" i="1"/>
  <c r="CL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M21" i="3"/>
  <c r="DI21" i="1"/>
  <c r="DH21" i="1"/>
  <c r="DC21" i="1"/>
  <c r="CV21" i="1"/>
  <c r="CK21" i="1"/>
  <c r="DF21" i="1"/>
  <c r="DE21" i="1"/>
  <c r="DD21" i="1"/>
  <c r="DA21" i="1"/>
  <c r="CZ21" i="1"/>
  <c r="CY21" i="1"/>
  <c r="BU21" i="1"/>
  <c r="CU21" i="1"/>
  <c r="CT21" i="1"/>
  <c r="CS21" i="1"/>
  <c r="CO21" i="1"/>
  <c r="CN21" i="1"/>
  <c r="CM21" i="1"/>
  <c r="CL21" i="1"/>
  <c r="AX21" i="1"/>
  <c r="AS21" i="1"/>
  <c r="AN21" i="1"/>
  <c r="AF21" i="1"/>
  <c r="AE21" i="1" s="1"/>
  <c r="N21" i="1"/>
  <c r="BE20" i="5"/>
  <c r="BB20" i="5"/>
  <c r="AW20" i="5"/>
  <c r="AT20" i="5"/>
  <c r="AO20" i="5"/>
  <c r="AL20" i="5"/>
  <c r="AG20" i="5"/>
  <c r="Q20" i="5"/>
  <c r="E20" i="5"/>
  <c r="D20" i="5"/>
  <c r="G20" i="5"/>
  <c r="AM20" i="4" s="1"/>
  <c r="CG20" i="4"/>
  <c r="BZ20" i="4"/>
  <c r="BU20" i="4"/>
  <c r="BT20" i="4"/>
  <c r="BN20" i="4"/>
  <c r="CH20" i="4"/>
  <c r="CE20" i="4"/>
  <c r="CD20" i="4"/>
  <c r="CC20" i="4"/>
  <c r="CB20" i="4"/>
  <c r="BY20" i="4"/>
  <c r="BX20" i="4"/>
  <c r="BW20" i="4"/>
  <c r="BV20" i="4"/>
  <c r="BS20" i="4"/>
  <c r="BR20" i="4"/>
  <c r="BM20" i="4"/>
  <c r="BL20" i="4"/>
  <c r="BK20" i="4"/>
  <c r="BJ20" i="4"/>
  <c r="M20" i="3"/>
  <c r="DI20" i="1"/>
  <c r="DH20" i="1"/>
  <c r="DC20" i="1"/>
  <c r="CV20" i="1"/>
  <c r="CK20" i="1"/>
  <c r="BZ20" i="1"/>
  <c r="DE20" i="1"/>
  <c r="DA20" i="1"/>
  <c r="CZ20" i="1"/>
  <c r="CY20" i="1"/>
  <c r="BU20" i="1"/>
  <c r="CU20" i="1"/>
  <c r="CT20" i="1"/>
  <c r="CS20" i="1"/>
  <c r="CO20" i="1"/>
  <c r="CN20" i="1"/>
  <c r="CM20" i="1"/>
  <c r="AX20" i="1"/>
  <c r="AS20" i="1"/>
  <c r="AN20" i="1"/>
  <c r="AF20" i="1"/>
  <c r="AE20" i="1" s="1"/>
  <c r="N20" i="1"/>
  <c r="E20" i="1"/>
  <c r="BE19" i="5"/>
  <c r="BB19" i="5"/>
  <c r="AW19" i="5"/>
  <c r="AT19" i="5"/>
  <c r="AO19" i="5"/>
  <c r="AL19" i="5"/>
  <c r="AG19" i="5"/>
  <c r="H19" i="5"/>
  <c r="Q19" i="5"/>
  <c r="E19" i="5"/>
  <c r="D19" i="5"/>
  <c r="G19" i="5"/>
  <c r="CG19" i="4"/>
  <c r="BU19" i="4"/>
  <c r="BZ19" i="4"/>
  <c r="BT19" i="4"/>
  <c r="BN19" i="4"/>
  <c r="CH19" i="4"/>
  <c r="CE19" i="4"/>
  <c r="CD19" i="4"/>
  <c r="CC19" i="4"/>
  <c r="CB19" i="4"/>
  <c r="BY19" i="4"/>
  <c r="BX19" i="4"/>
  <c r="BW19" i="4"/>
  <c r="BS19" i="4"/>
  <c r="BM19" i="4"/>
  <c r="BL19" i="4"/>
  <c r="BK19" i="4"/>
  <c r="DI19" i="1"/>
  <c r="DC19" i="1"/>
  <c r="CK19" i="1"/>
  <c r="DH19" i="1"/>
  <c r="DF19" i="1"/>
  <c r="DE19" i="1"/>
  <c r="DD19" i="1"/>
  <c r="BZ19" i="1"/>
  <c r="DA19" i="1"/>
  <c r="CZ19" i="1"/>
  <c r="CY19" i="1"/>
  <c r="CX19" i="1"/>
  <c r="BU19" i="1"/>
  <c r="CV19" i="1"/>
  <c r="CU19" i="1"/>
  <c r="CT19" i="1"/>
  <c r="CS19" i="1"/>
  <c r="CO19" i="1"/>
  <c r="CN19" i="1"/>
  <c r="CM19" i="1"/>
  <c r="CL19" i="1"/>
  <c r="BH19" i="1"/>
  <c r="AX19" i="1"/>
  <c r="AS19" i="1"/>
  <c r="CW19" i="1" s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F18" i="1"/>
  <c r="DA18" i="1"/>
  <c r="CZ18" i="1"/>
  <c r="CU18" i="1"/>
  <c r="CT18" i="1"/>
  <c r="CO18" i="1"/>
  <c r="CN18" i="1"/>
  <c r="DE18" i="1"/>
  <c r="DD18" i="1"/>
  <c r="CY18" i="1"/>
  <c r="BU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E17" i="5"/>
  <c r="Q17" i="5"/>
  <c r="G17" i="5"/>
  <c r="N17" i="5"/>
  <c r="D17" i="5"/>
  <c r="H17" i="5"/>
  <c r="CE17" i="1" s="1"/>
  <c r="CH17" i="4"/>
  <c r="CC17" i="4"/>
  <c r="CB17" i="4"/>
  <c r="BW17" i="4"/>
  <c r="BK17" i="4"/>
  <c r="BJ17" i="4"/>
  <c r="CG17" i="4"/>
  <c r="CE17" i="4"/>
  <c r="CD17" i="4"/>
  <c r="CA17" i="4"/>
  <c r="BZ17" i="4"/>
  <c r="BY17" i="4"/>
  <c r="BV17" i="4"/>
  <c r="BU17" i="4"/>
  <c r="BT17" i="4"/>
  <c r="BS17" i="4"/>
  <c r="BN17" i="4"/>
  <c r="BM17" i="4"/>
  <c r="BL17" i="4"/>
  <c r="M17" i="3"/>
  <c r="DH17" i="1"/>
  <c r="CV17" i="1"/>
  <c r="DF17" i="1"/>
  <c r="DE17" i="1"/>
  <c r="DA17" i="1"/>
  <c r="CZ17" i="1"/>
  <c r="CY17" i="1"/>
  <c r="CU17" i="1"/>
  <c r="CT17" i="1"/>
  <c r="BP17" i="1"/>
  <c r="CO17" i="1"/>
  <c r="CN17" i="1"/>
  <c r="CM17" i="1"/>
  <c r="DI17" i="1"/>
  <c r="DD17" i="1"/>
  <c r="DC17" i="1"/>
  <c r="AS17" i="1"/>
  <c r="AN17" i="1"/>
  <c r="CL17" i="1"/>
  <c r="AF17" i="1"/>
  <c r="AE17" i="1" s="1"/>
  <c r="N17" i="1"/>
  <c r="E17" i="1"/>
  <c r="BE16" i="5"/>
  <c r="BB16" i="5"/>
  <c r="AW16" i="5"/>
  <c r="AT16" i="5"/>
  <c r="AO16" i="5"/>
  <c r="AL16" i="5"/>
  <c r="AG16" i="5"/>
  <c r="Q16" i="5"/>
  <c r="E16" i="5"/>
  <c r="H16" i="5"/>
  <c r="BD16" i="4" s="1"/>
  <c r="G16" i="5"/>
  <c r="BN16" i="1" s="1"/>
  <c r="CH16" i="4"/>
  <c r="CG16" i="4"/>
  <c r="CE16" i="4"/>
  <c r="CD16" i="4"/>
  <c r="CC16" i="4"/>
  <c r="CB16" i="4"/>
  <c r="CA16" i="4"/>
  <c r="BZ16" i="4"/>
  <c r="BY16" i="4"/>
  <c r="BX16" i="4"/>
  <c r="BU16" i="4"/>
  <c r="BT16" i="4"/>
  <c r="BS16" i="4"/>
  <c r="BR16" i="4"/>
  <c r="BN16" i="4"/>
  <c r="BM16" i="4"/>
  <c r="BL16" i="4"/>
  <c r="BK16" i="4"/>
  <c r="BJ16" i="4"/>
  <c r="BI16" i="4"/>
  <c r="DH16" i="1"/>
  <c r="DA16" i="1"/>
  <c r="CV16" i="1"/>
  <c r="CU16" i="1"/>
  <c r="CO16" i="1"/>
  <c r="DF16" i="1"/>
  <c r="BZ16" i="1"/>
  <c r="CZ16" i="1"/>
  <c r="CY16" i="1"/>
  <c r="BU16" i="1"/>
  <c r="CT16" i="1"/>
  <c r="BP16" i="1"/>
  <c r="CN16" i="1"/>
  <c r="CM16" i="1"/>
  <c r="DI16" i="1"/>
  <c r="DD16" i="1"/>
  <c r="AX16" i="1"/>
  <c r="CX16" i="1"/>
  <c r="AS16" i="1"/>
  <c r="AN16" i="1"/>
  <c r="CL16" i="1"/>
  <c r="AF16" i="1"/>
  <c r="AE16" i="1" s="1"/>
  <c r="E16" i="1"/>
  <c r="BE15" i="5"/>
  <c r="BB15" i="5"/>
  <c r="AW15" i="5"/>
  <c r="AT15" i="5"/>
  <c r="AO15" i="5"/>
  <c r="AL15" i="5"/>
  <c r="AG15" i="5"/>
  <c r="Q15" i="5"/>
  <c r="N15" i="5"/>
  <c r="H15" i="5"/>
  <c r="BD15" i="4" s="1"/>
  <c r="G15" i="5"/>
  <c r="AM15" i="4" s="1"/>
  <c r="CG15" i="4"/>
  <c r="BZ15" i="4"/>
  <c r="BU15" i="4"/>
  <c r="BT15" i="4"/>
  <c r="BN15" i="4"/>
  <c r="CH15" i="4"/>
  <c r="CE15" i="4"/>
  <c r="CD15" i="4"/>
  <c r="CC15" i="4"/>
  <c r="BY15" i="4"/>
  <c r="BX15" i="4"/>
  <c r="BW15" i="4"/>
  <c r="BV15" i="4"/>
  <c r="BS15" i="4"/>
  <c r="BR15" i="4"/>
  <c r="BM15" i="4"/>
  <c r="BL15" i="4"/>
  <c r="BK15" i="4"/>
  <c r="DH15" i="1"/>
  <c r="DA15" i="1"/>
  <c r="CV15" i="1"/>
  <c r="CU15" i="1"/>
  <c r="CO15" i="1"/>
  <c r="CE15" i="1"/>
  <c r="DF15" i="1"/>
  <c r="BZ15" i="1"/>
  <c r="DB15" i="1" s="1"/>
  <c r="CZ15" i="1"/>
  <c r="CY15" i="1"/>
  <c r="CT15" i="1"/>
  <c r="BP15" i="1"/>
  <c r="CN15" i="1"/>
  <c r="BH15" i="1"/>
  <c r="DI15" i="1"/>
  <c r="DD15" i="1"/>
  <c r="AX15" i="1"/>
  <c r="CX15" i="1"/>
  <c r="AS15" i="1"/>
  <c r="AN15" i="1"/>
  <c r="CL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AM14" i="4" s="1"/>
  <c r="CG14" i="4"/>
  <c r="BZ14" i="4"/>
  <c r="BU14" i="4"/>
  <c r="BT14" i="4"/>
  <c r="BN14" i="4"/>
  <c r="CH14" i="4"/>
  <c r="CE14" i="4"/>
  <c r="CD14" i="4"/>
  <c r="CC14" i="4"/>
  <c r="BY14" i="4"/>
  <c r="BX14" i="4"/>
  <c r="BW14" i="4"/>
  <c r="BS14" i="4"/>
  <c r="BR14" i="4"/>
  <c r="BQ14" i="4"/>
  <c r="BM14" i="4"/>
  <c r="BL14" i="4"/>
  <c r="BK14" i="4"/>
  <c r="M14" i="3"/>
  <c r="DH14" i="1"/>
  <c r="DA14" i="1"/>
  <c r="CV14" i="1"/>
  <c r="CU14" i="1"/>
  <c r="CO14" i="1"/>
  <c r="DF14" i="1"/>
  <c r="DE14" i="1"/>
  <c r="CZ14" i="1"/>
  <c r="CY14" i="1"/>
  <c r="CT14" i="1"/>
  <c r="BP14" i="1"/>
  <c r="CN14" i="1"/>
  <c r="CM14" i="1"/>
  <c r="DI14" i="1"/>
  <c r="DD14" i="1"/>
  <c r="AX14" i="1"/>
  <c r="CX14" i="1"/>
  <c r="AS14" i="1"/>
  <c r="AN14" i="1"/>
  <c r="CL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I13" i="1"/>
  <c r="DD13" i="1"/>
  <c r="DC13" i="1"/>
  <c r="CX13" i="1"/>
  <c r="CL13" i="1"/>
  <c r="CK13" i="1"/>
  <c r="DH13" i="1"/>
  <c r="DE13" i="1"/>
  <c r="BZ13" i="1"/>
  <c r="DA13" i="1"/>
  <c r="CY13" i="1"/>
  <c r="BU13" i="1"/>
  <c r="CV13" i="1"/>
  <c r="CU13" i="1"/>
  <c r="BP13" i="1"/>
  <c r="CO13" i="1"/>
  <c r="CM13" i="1"/>
  <c r="BH13" i="1"/>
  <c r="CJ13" i="1" s="1"/>
  <c r="DF13" i="1"/>
  <c r="AX13" i="1"/>
  <c r="CZ13" i="1"/>
  <c r="AS13" i="1"/>
  <c r="CT13" i="1"/>
  <c r="AN13" i="1"/>
  <c r="C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DH12" i="1"/>
  <c r="DA12" i="1"/>
  <c r="CV12" i="1"/>
  <c r="CU12" i="1"/>
  <c r="CO12" i="1"/>
  <c r="DF12" i="1"/>
  <c r="DE12" i="1"/>
  <c r="CZ12" i="1"/>
  <c r="CY12" i="1"/>
  <c r="CT12" i="1"/>
  <c r="BP12" i="1"/>
  <c r="CN12" i="1"/>
  <c r="CM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CG11" i="4"/>
  <c r="BZ11" i="4"/>
  <c r="BU11" i="4"/>
  <c r="BT11" i="4"/>
  <c r="BN11" i="4"/>
  <c r="CH11" i="4"/>
  <c r="CE11" i="4"/>
  <c r="CD11" i="4"/>
  <c r="CC11" i="4"/>
  <c r="BY11" i="4"/>
  <c r="BX11" i="4"/>
  <c r="BW11" i="4"/>
  <c r="BV11" i="4"/>
  <c r="BS11" i="4"/>
  <c r="BR11" i="4"/>
  <c r="BM11" i="4"/>
  <c r="BL11" i="4"/>
  <c r="BK11" i="4"/>
  <c r="M11" i="3"/>
  <c r="DH11" i="1"/>
  <c r="DA11" i="1"/>
  <c r="CV11" i="1"/>
  <c r="CU11" i="1"/>
  <c r="CO11" i="1"/>
  <c r="DF11" i="1"/>
  <c r="DE11" i="1"/>
  <c r="CZ11" i="1"/>
  <c r="CY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Q10" i="5"/>
  <c r="N10" i="5"/>
  <c r="H10" i="5"/>
  <c r="CE10" i="1" s="1"/>
  <c r="G10" i="5"/>
  <c r="I10" i="5" s="1"/>
  <c r="CH10" i="4"/>
  <c r="CG10" i="4"/>
  <c r="CB10" i="4"/>
  <c r="BU10" i="4"/>
  <c r="BJ10" i="4"/>
  <c r="CE10" i="4"/>
  <c r="CD10" i="4"/>
  <c r="BZ10" i="4"/>
  <c r="BY10" i="4"/>
  <c r="BX10" i="4"/>
  <c r="BT10" i="4"/>
  <c r="BS10" i="4"/>
  <c r="BR10" i="4"/>
  <c r="BN10" i="4"/>
  <c r="BM10" i="4"/>
  <c r="BL10" i="4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D9" i="1"/>
  <c r="DA9" i="1"/>
  <c r="CX9" i="1"/>
  <c r="CU9" i="1"/>
  <c r="CO9" i="1"/>
  <c r="CL9" i="1"/>
  <c r="DI9" i="1"/>
  <c r="DH9" i="1"/>
  <c r="DF9" i="1"/>
  <c r="DE9" i="1"/>
  <c r="DC9" i="1"/>
  <c r="CZ9" i="1"/>
  <c r="CY9" i="1"/>
  <c r="BU9" i="1"/>
  <c r="CV9" i="1"/>
  <c r="CT9" i="1"/>
  <c r="BP9" i="1"/>
  <c r="CN9" i="1"/>
  <c r="BH9" i="1"/>
  <c r="CK9" i="1"/>
  <c r="AX9" i="1"/>
  <c r="AS9" i="1"/>
  <c r="AN9" i="1"/>
  <c r="AF9" i="1"/>
  <c r="AE9" i="1" s="1"/>
  <c r="N9" i="1"/>
  <c r="M9" i="1" s="1"/>
  <c r="D9" i="1"/>
  <c r="E9" i="1"/>
  <c r="BE8" i="5"/>
  <c r="BB8" i="5"/>
  <c r="AW8" i="5"/>
  <c r="AT8" i="5"/>
  <c r="AO8" i="5"/>
  <c r="AL8" i="5"/>
  <c r="AG8" i="5"/>
  <c r="Q8" i="5"/>
  <c r="N8" i="5"/>
  <c r="H8" i="5"/>
  <c r="CE8" i="1" s="1"/>
  <c r="E8" i="5"/>
  <c r="BC8" i="1" s="1"/>
  <c r="CC8" i="4"/>
  <c r="BW8" i="4"/>
  <c r="BK8" i="4"/>
  <c r="CG8" i="4"/>
  <c r="CD8" i="4"/>
  <c r="BX8" i="4"/>
  <c r="BU8" i="4"/>
  <c r="BL8" i="4"/>
  <c r="CH8" i="4"/>
  <c r="CE8" i="4"/>
  <c r="CB8" i="4"/>
  <c r="BZ8" i="4"/>
  <c r="BT8" i="4"/>
  <c r="BN8" i="4"/>
  <c r="BM8" i="4"/>
  <c r="BJ8" i="4"/>
  <c r="M8" i="3"/>
  <c r="DE8" i="1"/>
  <c r="DD8" i="1"/>
  <c r="CY8" i="1"/>
  <c r="CX8" i="1"/>
  <c r="CS8" i="1"/>
  <c r="CM8" i="1"/>
  <c r="CL8" i="1"/>
  <c r="DI8" i="1"/>
  <c r="DH8" i="1"/>
  <c r="DF8" i="1"/>
  <c r="DC8" i="1"/>
  <c r="BZ8" i="1"/>
  <c r="DA8" i="1"/>
  <c r="CZ8" i="1"/>
  <c r="CV8" i="1"/>
  <c r="CU8" i="1"/>
  <c r="CT8" i="1"/>
  <c r="CO8" i="1"/>
  <c r="CN8" i="1"/>
  <c r="CK8" i="1"/>
  <c r="BH8" i="1"/>
  <c r="BG8" i="1" s="1"/>
  <c r="AX8" i="1"/>
  <c r="AS8" i="1"/>
  <c r="AN8" i="1"/>
  <c r="AF8" i="1"/>
  <c r="AE8" i="1" s="1"/>
  <c r="N8" i="1"/>
  <c r="M8" i="1" s="1"/>
  <c r="I44" i="5" l="1"/>
  <c r="CW16" i="1"/>
  <c r="CW9" i="1"/>
  <c r="BG13" i="1"/>
  <c r="DB39" i="1"/>
  <c r="S61" i="3"/>
  <c r="S18" i="2"/>
  <c r="AB18" i="2" s="1"/>
  <c r="J61" i="3"/>
  <c r="AB61" i="3" s="1"/>
  <c r="BI61" i="4"/>
  <c r="BV61" i="4"/>
  <c r="BJ61" i="4"/>
  <c r="BW61" i="4"/>
  <c r="CW18" i="2"/>
  <c r="AM18" i="2"/>
  <c r="BF18" i="2" s="1"/>
  <c r="D18" i="2"/>
  <c r="CJ18" i="2"/>
  <c r="BG18" i="2"/>
  <c r="CI18" i="2" s="1"/>
  <c r="CR18" i="2"/>
  <c r="BZ18" i="2"/>
  <c r="DB18" i="2" s="1"/>
  <c r="CM18" i="2"/>
  <c r="CT18" i="2"/>
  <c r="CZ18" i="2"/>
  <c r="S60" i="3"/>
  <c r="S17" i="2"/>
  <c r="J60" i="3"/>
  <c r="J17" i="2"/>
  <c r="BI60" i="4"/>
  <c r="CA60" i="4"/>
  <c r="BJ60" i="4"/>
  <c r="BW60" i="4"/>
  <c r="M60" i="3"/>
  <c r="CI17" i="2"/>
  <c r="CJ17" i="2"/>
  <c r="CW17" i="2"/>
  <c r="M17" i="2"/>
  <c r="AM17" i="2"/>
  <c r="BF17" i="2" s="1"/>
  <c r="BO17" i="2"/>
  <c r="CR17" i="2"/>
  <c r="D17" i="2"/>
  <c r="DB17" i="2"/>
  <c r="CU17" i="2"/>
  <c r="J16" i="2"/>
  <c r="J59" i="3"/>
  <c r="AB59" i="3" s="1"/>
  <c r="S16" i="2"/>
  <c r="BQ59" i="4"/>
  <c r="BI59" i="4"/>
  <c r="CA59" i="4"/>
  <c r="BJ59" i="4"/>
  <c r="BW59" i="4"/>
  <c r="BR59" i="4"/>
  <c r="D59" i="3"/>
  <c r="M59" i="3"/>
  <c r="CW16" i="2"/>
  <c r="CI16" i="2"/>
  <c r="CJ16" i="2"/>
  <c r="M16" i="2"/>
  <c r="AM16" i="2"/>
  <c r="BF16" i="2" s="1"/>
  <c r="DB16" i="2"/>
  <c r="BO16" i="2"/>
  <c r="CR16" i="2"/>
  <c r="CS16" i="2"/>
  <c r="E16" i="2"/>
  <c r="J15" i="2"/>
  <c r="J58" i="3"/>
  <c r="S58" i="3"/>
  <c r="S15" i="2"/>
  <c r="BQ58" i="4"/>
  <c r="BI58" i="4"/>
  <c r="BJ58" i="4"/>
  <c r="BW58" i="4"/>
  <c r="BR58" i="4"/>
  <c r="D58" i="3"/>
  <c r="CW15" i="2"/>
  <c r="AM15" i="2"/>
  <c r="BF15" i="2"/>
  <c r="M15" i="2"/>
  <c r="D15" i="2"/>
  <c r="CJ15" i="2"/>
  <c r="BG15" i="2"/>
  <c r="CI15" i="2" s="1"/>
  <c r="BZ15" i="2"/>
  <c r="DB15" i="2" s="1"/>
  <c r="BP15" i="2"/>
  <c r="J14" i="2"/>
  <c r="J57" i="3"/>
  <c r="S57" i="3"/>
  <c r="S14" i="2"/>
  <c r="BQ57" i="4"/>
  <c r="BI57" i="4"/>
  <c r="BV57" i="4"/>
  <c r="BR57" i="4"/>
  <c r="CA57" i="4"/>
  <c r="CI14" i="2"/>
  <c r="CJ14" i="2"/>
  <c r="CW14" i="2"/>
  <c r="M14" i="2"/>
  <c r="AM14" i="2"/>
  <c r="BF14" i="2" s="1"/>
  <c r="BO14" i="2"/>
  <c r="CR14" i="2"/>
  <c r="D14" i="2"/>
  <c r="DB14" i="2"/>
  <c r="CU14" i="2"/>
  <c r="S13" i="2"/>
  <c r="S56" i="3"/>
  <c r="J56" i="3"/>
  <c r="AB56" i="3" s="1"/>
  <c r="J13" i="2"/>
  <c r="BQ56" i="4"/>
  <c r="M56" i="3"/>
  <c r="D56" i="3"/>
  <c r="D13" i="2"/>
  <c r="M13" i="2"/>
  <c r="AM13" i="2"/>
  <c r="BF13" i="2" s="1"/>
  <c r="CW13" i="2"/>
  <c r="CJ13" i="2"/>
  <c r="DB13" i="2"/>
  <c r="CS13" i="2"/>
  <c r="BG13" i="2"/>
  <c r="CI13" i="2" s="1"/>
  <c r="BP13" i="2"/>
  <c r="J12" i="2"/>
  <c r="S55" i="3"/>
  <c r="AB55" i="3" s="1"/>
  <c r="S12" i="2"/>
  <c r="BV55" i="4"/>
  <c r="BQ55" i="4"/>
  <c r="BI55" i="4"/>
  <c r="BR55" i="4"/>
  <c r="D55" i="3"/>
  <c r="CW12" i="2"/>
  <c r="CJ12" i="2"/>
  <c r="BG12" i="2"/>
  <c r="CI12" i="2" s="1"/>
  <c r="D12" i="2"/>
  <c r="AM12" i="2"/>
  <c r="BF12" i="2" s="1"/>
  <c r="CR12" i="2"/>
  <c r="BZ12" i="2"/>
  <c r="DB12" i="2" s="1"/>
  <c r="CM12" i="2"/>
  <c r="CT12" i="2"/>
  <c r="CZ12" i="2"/>
  <c r="J11" i="2"/>
  <c r="J54" i="3"/>
  <c r="S11" i="2"/>
  <c r="S54" i="3"/>
  <c r="BI54" i="4"/>
  <c r="BV54" i="4"/>
  <c r="M54" i="3"/>
  <c r="CW11" i="2"/>
  <c r="AM11" i="2"/>
  <c r="BF11" i="2" s="1"/>
  <c r="D11" i="2"/>
  <c r="CR11" i="2"/>
  <c r="CJ11" i="2"/>
  <c r="BG11" i="2"/>
  <c r="CI11" i="2" s="1"/>
  <c r="BZ11" i="2"/>
  <c r="DB11" i="2" s="1"/>
  <c r="CT11" i="2"/>
  <c r="S10" i="2"/>
  <c r="S53" i="3"/>
  <c r="AB53" i="3" s="1"/>
  <c r="J10" i="2"/>
  <c r="BI53" i="4"/>
  <c r="CA53" i="4"/>
  <c r="BJ53" i="4"/>
  <c r="BW53" i="4"/>
  <c r="BR53" i="4"/>
  <c r="M53" i="3"/>
  <c r="CI10" i="2"/>
  <c r="CJ10" i="2"/>
  <c r="D10" i="2"/>
  <c r="CW10" i="2"/>
  <c r="M10" i="2"/>
  <c r="AM10" i="2"/>
  <c r="BF10" i="2" s="1"/>
  <c r="DB10" i="2"/>
  <c r="BP10" i="2"/>
  <c r="J9" i="2"/>
  <c r="S9" i="2"/>
  <c r="S52" i="3"/>
  <c r="AB52" i="3" s="1"/>
  <c r="BQ52" i="4"/>
  <c r="BI52" i="4"/>
  <c r="BV52" i="4"/>
  <c r="BR52" i="4"/>
  <c r="CW9" i="2"/>
  <c r="AM9" i="2"/>
  <c r="BF9" i="2"/>
  <c r="M9" i="2"/>
  <c r="CJ9" i="2"/>
  <c r="BG9" i="2"/>
  <c r="CI9" i="2" s="1"/>
  <c r="BZ9" i="2"/>
  <c r="DB9" i="2" s="1"/>
  <c r="BP9" i="2"/>
  <c r="S51" i="3"/>
  <c r="S8" i="2"/>
  <c r="J8" i="2"/>
  <c r="BQ51" i="4"/>
  <c r="BI51" i="4"/>
  <c r="BJ51" i="4"/>
  <c r="BW51" i="4"/>
  <c r="BR51" i="4"/>
  <c r="M51" i="3"/>
  <c r="CW8" i="2"/>
  <c r="CJ8" i="2"/>
  <c r="BG8" i="2"/>
  <c r="CI8" i="2" s="1"/>
  <c r="D8" i="2"/>
  <c r="AM8" i="2"/>
  <c r="BF8" i="2" s="1"/>
  <c r="CR8" i="2"/>
  <c r="BZ8" i="2"/>
  <c r="DB8" i="2" s="1"/>
  <c r="CM8" i="2"/>
  <c r="CT8" i="2"/>
  <c r="CZ8" i="2"/>
  <c r="I50" i="5"/>
  <c r="BD50" i="4"/>
  <c r="CF50" i="4" s="1"/>
  <c r="CE50" i="1"/>
  <c r="AL50" i="1"/>
  <c r="CP50" i="1" s="1"/>
  <c r="K50" i="4"/>
  <c r="BO50" i="4" s="1"/>
  <c r="F50" i="5"/>
  <c r="BC50" i="1"/>
  <c r="BN50" i="1"/>
  <c r="CA50" i="4"/>
  <c r="BP50" i="4"/>
  <c r="BQ50" i="4"/>
  <c r="D50" i="3"/>
  <c r="M50" i="1"/>
  <c r="CR50" i="1"/>
  <c r="D50" i="1"/>
  <c r="BU50" i="1"/>
  <c r="CW50" i="1" s="1"/>
  <c r="CS50" i="1"/>
  <c r="AF50" i="1"/>
  <c r="AE50" i="1" s="1"/>
  <c r="AX50" i="1"/>
  <c r="AM50" i="1" s="1"/>
  <c r="BH50" i="1"/>
  <c r="BZ50" i="1"/>
  <c r="DB50" i="1" s="1"/>
  <c r="I49" i="5"/>
  <c r="AM49" i="4"/>
  <c r="BN49" i="1"/>
  <c r="AB49" i="4"/>
  <c r="BC49" i="1"/>
  <c r="BD49" i="4"/>
  <c r="CE49" i="1"/>
  <c r="K49" i="4"/>
  <c r="BO49" i="4" s="1"/>
  <c r="F49" i="5"/>
  <c r="AL49" i="1"/>
  <c r="Q49" i="5"/>
  <c r="BQ49" i="4"/>
  <c r="BP49" i="4"/>
  <c r="BR49" i="4"/>
  <c r="CA49" i="4"/>
  <c r="BV49" i="4"/>
  <c r="D49" i="3"/>
  <c r="DB49" i="1"/>
  <c r="BG49" i="1"/>
  <c r="CI49" i="1" s="1"/>
  <c r="CJ49" i="1"/>
  <c r="CR49" i="1"/>
  <c r="BO49" i="1"/>
  <c r="E49" i="1"/>
  <c r="M49" i="1"/>
  <c r="AS49" i="1"/>
  <c r="AM49" i="1" s="1"/>
  <c r="BF49" i="1" s="1"/>
  <c r="CK49" i="1"/>
  <c r="DC49" i="1"/>
  <c r="I48" i="5"/>
  <c r="BD48" i="4"/>
  <c r="CE48" i="1"/>
  <c r="K48" i="4"/>
  <c r="BO48" i="4" s="1"/>
  <c r="F48" i="5"/>
  <c r="AL48" i="1"/>
  <c r="E48" i="5"/>
  <c r="Q48" i="5"/>
  <c r="BN48" i="1"/>
  <c r="BQ48" i="4"/>
  <c r="CA48" i="4"/>
  <c r="BV48" i="4"/>
  <c r="D48" i="3"/>
  <c r="M48" i="3"/>
  <c r="DB48" i="1"/>
  <c r="BG48" i="1"/>
  <c r="CI48" i="1" s="1"/>
  <c r="CJ48" i="1"/>
  <c r="CR48" i="1"/>
  <c r="BO48" i="1"/>
  <c r="E48" i="1"/>
  <c r="M48" i="1"/>
  <c r="AS48" i="1"/>
  <c r="AM48" i="1" s="1"/>
  <c r="BF48" i="1" s="1"/>
  <c r="CK48" i="1"/>
  <c r="DC48" i="1"/>
  <c r="AB47" i="4"/>
  <c r="I47" i="5"/>
  <c r="BN47" i="1"/>
  <c r="CE47" i="1"/>
  <c r="DG47" i="1" s="1"/>
  <c r="BD47" i="4"/>
  <c r="K47" i="4"/>
  <c r="F47" i="5"/>
  <c r="AL47" i="1"/>
  <c r="AM47" i="4"/>
  <c r="CA47" i="4"/>
  <c r="BP47" i="4"/>
  <c r="BV47" i="4"/>
  <c r="D47" i="3"/>
  <c r="BG47" i="1"/>
  <c r="CI47" i="1" s="1"/>
  <c r="CJ47" i="1"/>
  <c r="AM47" i="1"/>
  <c r="BF47" i="1" s="1"/>
  <c r="DB47" i="1"/>
  <c r="CW47" i="1"/>
  <c r="E47" i="1"/>
  <c r="BP47" i="1"/>
  <c r="CK47" i="1"/>
  <c r="DC47" i="1"/>
  <c r="BD46" i="4"/>
  <c r="CE46" i="1"/>
  <c r="K46" i="4"/>
  <c r="AL46" i="1"/>
  <c r="E46" i="5"/>
  <c r="F46" i="5" s="1"/>
  <c r="G46" i="5"/>
  <c r="BQ46" i="4"/>
  <c r="BP46" i="4"/>
  <c r="CA46" i="4"/>
  <c r="BT46" i="4"/>
  <c r="M46" i="3"/>
  <c r="D46" i="1"/>
  <c r="BG46" i="1"/>
  <c r="CR46" i="1"/>
  <c r="BU46" i="1"/>
  <c r="CM46" i="1"/>
  <c r="CS46" i="1"/>
  <c r="DE46" i="1"/>
  <c r="AF46" i="1"/>
  <c r="AE46" i="1" s="1"/>
  <c r="M46" i="1"/>
  <c r="AS46" i="1"/>
  <c r="AM46" i="1" s="1"/>
  <c r="BF46" i="1" s="1"/>
  <c r="I45" i="5"/>
  <c r="BN45" i="1"/>
  <c r="D45" i="5"/>
  <c r="AM45" i="4"/>
  <c r="E45" i="5"/>
  <c r="CE45" i="1"/>
  <c r="BQ45" i="4"/>
  <c r="CA45" i="4"/>
  <c r="BV45" i="4"/>
  <c r="D45" i="3"/>
  <c r="D45" i="1"/>
  <c r="CR45" i="1"/>
  <c r="BG45" i="1"/>
  <c r="BU45" i="1"/>
  <c r="CW45" i="1" s="1"/>
  <c r="CM45" i="1"/>
  <c r="CS45" i="1"/>
  <c r="DE45" i="1"/>
  <c r="AF45" i="1"/>
  <c r="AE45" i="1" s="1"/>
  <c r="AX45" i="1"/>
  <c r="DB45" i="1" s="1"/>
  <c r="N45" i="1"/>
  <c r="M45" i="1" s="1"/>
  <c r="CF44" i="4"/>
  <c r="AM44" i="4"/>
  <c r="F44" i="5"/>
  <c r="K44" i="4"/>
  <c r="AL44" i="1"/>
  <c r="BN44" i="1"/>
  <c r="BC44" i="1"/>
  <c r="DG44" i="1" s="1"/>
  <c r="BI44" i="4"/>
  <c r="BV44" i="4"/>
  <c r="BJ44" i="4"/>
  <c r="D44" i="3"/>
  <c r="M44" i="3"/>
  <c r="M44" i="1"/>
  <c r="CR44" i="1"/>
  <c r="D44" i="1"/>
  <c r="BU44" i="1"/>
  <c r="CW44" i="1" s="1"/>
  <c r="CS44" i="1"/>
  <c r="AF44" i="1"/>
  <c r="AE44" i="1" s="1"/>
  <c r="AX44" i="1"/>
  <c r="AM44" i="1" s="1"/>
  <c r="BH44" i="1"/>
  <c r="BZ44" i="1"/>
  <c r="I43" i="5"/>
  <c r="BD43" i="4"/>
  <c r="CE43" i="1"/>
  <c r="K43" i="4"/>
  <c r="BO43" i="4" s="1"/>
  <c r="AL43" i="1"/>
  <c r="BN43" i="1"/>
  <c r="E43" i="5"/>
  <c r="F43" i="5" s="1"/>
  <c r="CA43" i="4"/>
  <c r="BP43" i="4"/>
  <c r="BI43" i="4"/>
  <c r="BQ43" i="4"/>
  <c r="BJ43" i="4"/>
  <c r="CB43" i="4"/>
  <c r="D43" i="3"/>
  <c r="M43" i="3"/>
  <c r="DB43" i="1"/>
  <c r="BG43" i="1"/>
  <c r="CI43" i="1" s="1"/>
  <c r="CJ43" i="1"/>
  <c r="CR43" i="1"/>
  <c r="BO43" i="1"/>
  <c r="E43" i="1"/>
  <c r="M43" i="1"/>
  <c r="AS43" i="1"/>
  <c r="AM43" i="1" s="1"/>
  <c r="BF43" i="1" s="1"/>
  <c r="CK43" i="1"/>
  <c r="DC43" i="1"/>
  <c r="F42" i="5"/>
  <c r="CE42" i="1"/>
  <c r="BD42" i="4"/>
  <c r="I42" i="5"/>
  <c r="BN42" i="1"/>
  <c r="AM42" i="4"/>
  <c r="BO42" i="4" s="1"/>
  <c r="AB42" i="4"/>
  <c r="BC42" i="1"/>
  <c r="AL42" i="1"/>
  <c r="Q42" i="5"/>
  <c r="CA42" i="4"/>
  <c r="BQ42" i="4"/>
  <c r="BV42" i="4"/>
  <c r="BT42" i="4"/>
  <c r="BJ42" i="4"/>
  <c r="CB42" i="4"/>
  <c r="D42" i="3"/>
  <c r="M42" i="3"/>
  <c r="DB42" i="1"/>
  <c r="M42" i="1"/>
  <c r="D42" i="1"/>
  <c r="CI42" i="1"/>
  <c r="CJ42" i="1"/>
  <c r="CR42" i="1"/>
  <c r="BU42" i="1"/>
  <c r="BO42" i="1" s="1"/>
  <c r="CS42" i="1"/>
  <c r="AS42" i="1"/>
  <c r="AM42" i="1" s="1"/>
  <c r="BF42" i="1" s="1"/>
  <c r="I41" i="5"/>
  <c r="AL41" i="1"/>
  <c r="K41" i="4"/>
  <c r="F41" i="5"/>
  <c r="AB41" i="4"/>
  <c r="BC41" i="1"/>
  <c r="BD41" i="4"/>
  <c r="CE41" i="1"/>
  <c r="N41" i="5"/>
  <c r="AM41" i="4"/>
  <c r="BN41" i="1"/>
  <c r="CA41" i="4"/>
  <c r="BP41" i="4"/>
  <c r="BV41" i="4"/>
  <c r="D41" i="3"/>
  <c r="M41" i="1"/>
  <c r="CR41" i="1"/>
  <c r="D41" i="1"/>
  <c r="BU41" i="1"/>
  <c r="CW41" i="1" s="1"/>
  <c r="CS41" i="1"/>
  <c r="AF41" i="1"/>
  <c r="AE41" i="1" s="1"/>
  <c r="AX41" i="1"/>
  <c r="AM41" i="1" s="1"/>
  <c r="BH41" i="1"/>
  <c r="BZ41" i="1"/>
  <c r="DB41" i="1" s="1"/>
  <c r="BD40" i="4"/>
  <c r="AM40" i="4"/>
  <c r="K40" i="4"/>
  <c r="AL40" i="1"/>
  <c r="E40" i="5"/>
  <c r="F40" i="5" s="1"/>
  <c r="BN40" i="1"/>
  <c r="BQ40" i="4"/>
  <c r="BP40" i="4"/>
  <c r="CA40" i="4"/>
  <c r="BV40" i="4"/>
  <c r="BT40" i="4"/>
  <c r="D40" i="3"/>
  <c r="BG40" i="1"/>
  <c r="D40" i="1"/>
  <c r="CR40" i="1"/>
  <c r="BU40" i="1"/>
  <c r="BO40" i="1" s="1"/>
  <c r="CS40" i="1"/>
  <c r="AF40" i="1"/>
  <c r="AE40" i="1" s="1"/>
  <c r="AX40" i="1"/>
  <c r="DB40" i="1" s="1"/>
  <c r="CN40" i="1"/>
  <c r="DF40" i="1"/>
  <c r="M40" i="1"/>
  <c r="AS40" i="1"/>
  <c r="I39" i="5"/>
  <c r="BN39" i="1"/>
  <c r="AL39" i="1"/>
  <c r="BD39" i="4"/>
  <c r="CE39" i="1"/>
  <c r="E39" i="5"/>
  <c r="F39" i="5" s="1"/>
  <c r="Q39" i="5"/>
  <c r="AM39" i="4"/>
  <c r="BO39" i="4" s="1"/>
  <c r="BI39" i="4"/>
  <c r="BQ39" i="4"/>
  <c r="BR39" i="4"/>
  <c r="BV39" i="4"/>
  <c r="D39" i="3"/>
  <c r="BG39" i="1"/>
  <c r="CR39" i="1"/>
  <c r="D39" i="1"/>
  <c r="BU39" i="1"/>
  <c r="CM39" i="1"/>
  <c r="CS39" i="1"/>
  <c r="DE39" i="1"/>
  <c r="AF39" i="1"/>
  <c r="AE39" i="1" s="1"/>
  <c r="M39" i="1"/>
  <c r="AS39" i="1"/>
  <c r="AM39" i="1" s="1"/>
  <c r="CE38" i="1"/>
  <c r="BD38" i="4"/>
  <c r="F38" i="5"/>
  <c r="K38" i="4"/>
  <c r="AL38" i="1"/>
  <c r="I38" i="5"/>
  <c r="AM38" i="4"/>
  <c r="BN38" i="1"/>
  <c r="AB38" i="4"/>
  <c r="BC38" i="1"/>
  <c r="N38" i="5"/>
  <c r="BQ38" i="4"/>
  <c r="D38" i="3"/>
  <c r="M38" i="3"/>
  <c r="DB38" i="1"/>
  <c r="BG38" i="1"/>
  <c r="CJ38" i="1"/>
  <c r="CR38" i="1"/>
  <c r="BO38" i="1"/>
  <c r="AE38" i="1"/>
  <c r="E38" i="1"/>
  <c r="M38" i="1"/>
  <c r="AS38" i="1"/>
  <c r="AM38" i="1" s="1"/>
  <c r="CK38" i="1"/>
  <c r="DC38" i="1"/>
  <c r="I37" i="5"/>
  <c r="BD37" i="4"/>
  <c r="CE37" i="1"/>
  <c r="K37" i="4"/>
  <c r="AL37" i="1"/>
  <c r="E37" i="5"/>
  <c r="F37" i="5" s="1"/>
  <c r="AM37" i="4"/>
  <c r="BN37" i="1"/>
  <c r="BQ37" i="4"/>
  <c r="BP37" i="4"/>
  <c r="BV37" i="4"/>
  <c r="D37" i="3"/>
  <c r="M37" i="3"/>
  <c r="DB37" i="1"/>
  <c r="AM37" i="1"/>
  <c r="CW37" i="1"/>
  <c r="BG37" i="1"/>
  <c r="CI37" i="1" s="1"/>
  <c r="CJ37" i="1"/>
  <c r="CR37" i="1"/>
  <c r="BO37" i="1"/>
  <c r="BF37" i="1"/>
  <c r="E37" i="1"/>
  <c r="CK37" i="1"/>
  <c r="DC37" i="1"/>
  <c r="I36" i="5"/>
  <c r="AM36" i="4"/>
  <c r="K36" i="4"/>
  <c r="AL36" i="1"/>
  <c r="BD36" i="4"/>
  <c r="CE36" i="1"/>
  <c r="E36" i="5"/>
  <c r="BN36" i="1"/>
  <c r="BQ36" i="4"/>
  <c r="CA36" i="4"/>
  <c r="D36" i="3"/>
  <c r="M36" i="3"/>
  <c r="DB36" i="1"/>
  <c r="BG36" i="1"/>
  <c r="CI36" i="1" s="1"/>
  <c r="CJ36" i="1"/>
  <c r="CR36" i="1"/>
  <c r="BO36" i="1"/>
  <c r="CW36" i="1"/>
  <c r="E36" i="1"/>
  <c r="M36" i="1"/>
  <c r="AS36" i="1"/>
  <c r="AM36" i="1" s="1"/>
  <c r="BF36" i="1" s="1"/>
  <c r="CK36" i="1"/>
  <c r="DC36" i="1"/>
  <c r="BC35" i="1"/>
  <c r="BD35" i="4"/>
  <c r="CF35" i="4" s="1"/>
  <c r="CE35" i="1"/>
  <c r="AL35" i="1"/>
  <c r="F35" i="5"/>
  <c r="K35" i="4"/>
  <c r="G35" i="5"/>
  <c r="BQ35" i="4"/>
  <c r="CA35" i="4"/>
  <c r="BP35" i="4"/>
  <c r="BV35" i="4"/>
  <c r="M35" i="3"/>
  <c r="D35" i="3"/>
  <c r="DB35" i="1"/>
  <c r="BG35" i="1"/>
  <c r="CJ35" i="1"/>
  <c r="CR35" i="1"/>
  <c r="BO35" i="1"/>
  <c r="AE35" i="1"/>
  <c r="E35" i="1"/>
  <c r="M35" i="1"/>
  <c r="AS35" i="1"/>
  <c r="AM35" i="1" s="1"/>
  <c r="CK35" i="1"/>
  <c r="DC35" i="1"/>
  <c r="AB34" i="4"/>
  <c r="BC34" i="1"/>
  <c r="AL34" i="1"/>
  <c r="F34" i="5"/>
  <c r="K34" i="4"/>
  <c r="BO34" i="4" s="1"/>
  <c r="N34" i="5"/>
  <c r="H34" i="5"/>
  <c r="I34" i="5"/>
  <c r="BN34" i="1"/>
  <c r="CP34" i="1" s="1"/>
  <c r="BQ34" i="4"/>
  <c r="BP34" i="4"/>
  <c r="BR34" i="4"/>
  <c r="CA34" i="4"/>
  <c r="BV34" i="4"/>
  <c r="D34" i="3"/>
  <c r="M34" i="3"/>
  <c r="DB34" i="1"/>
  <c r="BG34" i="1"/>
  <c r="CI34" i="1" s="1"/>
  <c r="CJ34" i="1"/>
  <c r="CR34" i="1"/>
  <c r="BO34" i="1"/>
  <c r="CW34" i="1"/>
  <c r="E34" i="1"/>
  <c r="M34" i="1"/>
  <c r="AS34" i="1"/>
  <c r="AM34" i="1" s="1"/>
  <c r="BF34" i="1" s="1"/>
  <c r="CK34" i="1"/>
  <c r="DC34" i="1"/>
  <c r="AL33" i="1"/>
  <c r="F33" i="5"/>
  <c r="K33" i="4"/>
  <c r="BD33" i="4"/>
  <c r="CE33" i="1"/>
  <c r="DG33" i="1" s="1"/>
  <c r="AB33" i="4"/>
  <c r="G33" i="5"/>
  <c r="BI33" i="4"/>
  <c r="D33" i="3"/>
  <c r="BG33" i="1"/>
  <c r="CI33" i="1" s="1"/>
  <c r="CJ33" i="1"/>
  <c r="CR33" i="1"/>
  <c r="BO33" i="1"/>
  <c r="D33" i="1"/>
  <c r="CK33" i="1"/>
  <c r="BU33" i="1"/>
  <c r="CW33" i="1" s="1"/>
  <c r="CS33" i="1"/>
  <c r="AX33" i="1"/>
  <c r="AM33" i="1" s="1"/>
  <c r="BF33" i="1" s="1"/>
  <c r="I32" i="5"/>
  <c r="AM32" i="4"/>
  <c r="F32" i="5"/>
  <c r="K32" i="4"/>
  <c r="AL32" i="1"/>
  <c r="BC32" i="1"/>
  <c r="AB32" i="4"/>
  <c r="CE32" i="1"/>
  <c r="BD32" i="4"/>
  <c r="BN32" i="1"/>
  <c r="N32" i="5"/>
  <c r="CA32" i="4"/>
  <c r="CR32" i="1"/>
  <c r="D32" i="1"/>
  <c r="BU32" i="1"/>
  <c r="CW32" i="1" s="1"/>
  <c r="CS32" i="1"/>
  <c r="AF32" i="1"/>
  <c r="AE32" i="1" s="1"/>
  <c r="AX32" i="1"/>
  <c r="AM32" i="1" s="1"/>
  <c r="BH32" i="1"/>
  <c r="BZ32" i="1"/>
  <c r="AB31" i="4"/>
  <c r="CF31" i="4" s="1"/>
  <c r="BC31" i="1"/>
  <c r="I31" i="5"/>
  <c r="BN31" i="1"/>
  <c r="AM31" i="4"/>
  <c r="CE31" i="1"/>
  <c r="D31" i="5"/>
  <c r="BQ31" i="4"/>
  <c r="CA31" i="4"/>
  <c r="D31" i="3"/>
  <c r="BG31" i="1"/>
  <c r="E31" i="1"/>
  <c r="AF31" i="1"/>
  <c r="AE31" i="1" s="1"/>
  <c r="AX31" i="1"/>
  <c r="DB31" i="1" s="1"/>
  <c r="BP31" i="1"/>
  <c r="CS31" i="1"/>
  <c r="M31" i="1"/>
  <c r="AS31" i="1"/>
  <c r="CK31" i="1"/>
  <c r="DC31" i="1"/>
  <c r="BD30" i="4"/>
  <c r="CF30" i="4" s="1"/>
  <c r="CE30" i="1"/>
  <c r="F30" i="5"/>
  <c r="K30" i="4"/>
  <c r="AL30" i="1"/>
  <c r="G30" i="5"/>
  <c r="BC30" i="1"/>
  <c r="BI30" i="4"/>
  <c r="BJ30" i="4"/>
  <c r="CB30" i="4"/>
  <c r="D30" i="3"/>
  <c r="M30" i="1"/>
  <c r="D30" i="1"/>
  <c r="CR30" i="1"/>
  <c r="BH30" i="1"/>
  <c r="BU30" i="1"/>
  <c r="CW30" i="1" s="1"/>
  <c r="CS30" i="1"/>
  <c r="AF30" i="1"/>
  <c r="AE30" i="1" s="1"/>
  <c r="AX30" i="1"/>
  <c r="AM30" i="1" s="1"/>
  <c r="BZ30" i="1"/>
  <c r="F29" i="5"/>
  <c r="K29" i="4"/>
  <c r="AL29" i="1"/>
  <c r="AB29" i="4"/>
  <c r="BC29" i="1"/>
  <c r="BN29" i="1"/>
  <c r="H29" i="5"/>
  <c r="N29" i="5"/>
  <c r="AM29" i="4"/>
  <c r="CA29" i="4"/>
  <c r="BP29" i="4"/>
  <c r="BI29" i="4"/>
  <c r="BJ29" i="4"/>
  <c r="CB29" i="4"/>
  <c r="D29" i="3"/>
  <c r="M29" i="3"/>
  <c r="BG29" i="1"/>
  <c r="CR29" i="1"/>
  <c r="D29" i="1"/>
  <c r="BU29" i="1"/>
  <c r="CS29" i="1"/>
  <c r="AF29" i="1"/>
  <c r="AE29" i="1" s="1"/>
  <c r="AX29" i="1"/>
  <c r="DB29" i="1" s="1"/>
  <c r="M29" i="1"/>
  <c r="AS29" i="1"/>
  <c r="AM29" i="1" s="1"/>
  <c r="BF29" i="1" s="1"/>
  <c r="CE28" i="1"/>
  <c r="BD28" i="4"/>
  <c r="F28" i="5"/>
  <c r="K28" i="4"/>
  <c r="AL28" i="1"/>
  <c r="I28" i="5"/>
  <c r="AB28" i="4"/>
  <c r="BC28" i="1"/>
  <c r="N28" i="5"/>
  <c r="BN28" i="1"/>
  <c r="AM28" i="4"/>
  <c r="BV28" i="4"/>
  <c r="BR28" i="4"/>
  <c r="D28" i="3"/>
  <c r="AM28" i="1"/>
  <c r="DB28" i="1"/>
  <c r="CR28" i="1"/>
  <c r="BF28" i="1"/>
  <c r="CJ28" i="1"/>
  <c r="BG28" i="1"/>
  <c r="CI28" i="1" s="1"/>
  <c r="D28" i="1"/>
  <c r="CK28" i="1"/>
  <c r="DC28" i="1"/>
  <c r="BU28" i="1"/>
  <c r="CW28" i="1" s="1"/>
  <c r="CM28" i="1"/>
  <c r="CS28" i="1"/>
  <c r="DE28" i="1"/>
  <c r="CE27" i="1"/>
  <c r="DG27" i="1" s="1"/>
  <c r="BD27" i="4"/>
  <c r="F27" i="5"/>
  <c r="K27" i="4"/>
  <c r="AL27" i="1"/>
  <c r="G27" i="5"/>
  <c r="AB27" i="4"/>
  <c r="CB27" i="4"/>
  <c r="D27" i="3"/>
  <c r="D27" i="1"/>
  <c r="BU27" i="1"/>
  <c r="CW27" i="1" s="1"/>
  <c r="AN27" i="1"/>
  <c r="AM27" i="1" s="1"/>
  <c r="BF27" i="1" s="1"/>
  <c r="BH27" i="1"/>
  <c r="BZ27" i="1"/>
  <c r="DB27" i="1" s="1"/>
  <c r="I26" i="5"/>
  <c r="BD26" i="4"/>
  <c r="BN26" i="1"/>
  <c r="K26" i="4"/>
  <c r="AL26" i="1"/>
  <c r="E26" i="5"/>
  <c r="AM26" i="4"/>
  <c r="BH26" i="4"/>
  <c r="BI26" i="4"/>
  <c r="D26" i="3"/>
  <c r="CW26" i="1"/>
  <c r="D26" i="1"/>
  <c r="CR26" i="1"/>
  <c r="BG26" i="1"/>
  <c r="CL26" i="1"/>
  <c r="CX26" i="1"/>
  <c r="CS26" i="1"/>
  <c r="AF26" i="1"/>
  <c r="AE26" i="1" s="1"/>
  <c r="AX26" i="1"/>
  <c r="AM26" i="1" s="1"/>
  <c r="BF26" i="1" s="1"/>
  <c r="BZ26" i="1"/>
  <c r="F25" i="5"/>
  <c r="K25" i="4"/>
  <c r="AL25" i="1"/>
  <c r="CP25" i="1" s="1"/>
  <c r="BC25" i="1"/>
  <c r="AB25" i="4"/>
  <c r="I25" i="5"/>
  <c r="CE25" i="1"/>
  <c r="BD25" i="4"/>
  <c r="N25" i="5"/>
  <c r="AM25" i="4"/>
  <c r="BI25" i="4"/>
  <c r="BV25" i="4"/>
  <c r="BJ25" i="4"/>
  <c r="D25" i="3"/>
  <c r="M25" i="3"/>
  <c r="CR25" i="1"/>
  <c r="BG25" i="1"/>
  <c r="CI25" i="1" s="1"/>
  <c r="CJ25" i="1"/>
  <c r="D25" i="1"/>
  <c r="BU25" i="1"/>
  <c r="CS25" i="1"/>
  <c r="AF25" i="1"/>
  <c r="AE25" i="1" s="1"/>
  <c r="AX25" i="1"/>
  <c r="DB25" i="1" s="1"/>
  <c r="M25" i="1"/>
  <c r="AS25" i="1"/>
  <c r="AM25" i="1" s="1"/>
  <c r="BF25" i="1" s="1"/>
  <c r="AL24" i="1"/>
  <c r="K24" i="4"/>
  <c r="I24" i="5"/>
  <c r="AM24" i="4"/>
  <c r="BN24" i="1"/>
  <c r="BD24" i="4"/>
  <c r="CE24" i="1"/>
  <c r="E24" i="5"/>
  <c r="F24" i="5" s="1"/>
  <c r="Q24" i="5"/>
  <c r="BI24" i="4"/>
  <c r="CA24" i="4"/>
  <c r="BP24" i="4"/>
  <c r="BJ24" i="4"/>
  <c r="CB24" i="4"/>
  <c r="D24" i="3"/>
  <c r="M24" i="3"/>
  <c r="BG24" i="1"/>
  <c r="CR24" i="1"/>
  <c r="D24" i="1"/>
  <c r="BU24" i="1"/>
  <c r="CS24" i="1"/>
  <c r="AF24" i="1"/>
  <c r="AE24" i="1" s="1"/>
  <c r="AX24" i="1"/>
  <c r="DB24" i="1" s="1"/>
  <c r="M24" i="1"/>
  <c r="AS24" i="1"/>
  <c r="AM24" i="1" s="1"/>
  <c r="BD23" i="4"/>
  <c r="CF23" i="4" s="1"/>
  <c r="CE23" i="1"/>
  <c r="K23" i="4"/>
  <c r="AL23" i="1"/>
  <c r="F23" i="5"/>
  <c r="BC23" i="1"/>
  <c r="G23" i="5"/>
  <c r="BV23" i="4"/>
  <c r="CW23" i="1"/>
  <c r="AM23" i="1"/>
  <c r="BF23" i="1" s="1"/>
  <c r="D23" i="1"/>
  <c r="CR23" i="1"/>
  <c r="CK23" i="1"/>
  <c r="DC23" i="1"/>
  <c r="BH23" i="1"/>
  <c r="BZ23" i="1"/>
  <c r="DB23" i="1" s="1"/>
  <c r="CX23" i="1"/>
  <c r="CS23" i="1"/>
  <c r="I22" i="5"/>
  <c r="BN22" i="1"/>
  <c r="CE22" i="1"/>
  <c r="BD22" i="4"/>
  <c r="BC22" i="1"/>
  <c r="AB22" i="4"/>
  <c r="F22" i="5"/>
  <c r="K22" i="4"/>
  <c r="AL22" i="1"/>
  <c r="CP22" i="1" s="1"/>
  <c r="N22" i="5"/>
  <c r="AM22" i="4"/>
  <c r="D22" i="3"/>
  <c r="M22" i="3"/>
  <c r="CR22" i="1"/>
  <c r="BG22" i="1"/>
  <c r="CI22" i="1" s="1"/>
  <c r="CJ22" i="1"/>
  <c r="D22" i="1"/>
  <c r="CK22" i="1"/>
  <c r="BU22" i="1"/>
  <c r="CW22" i="1" s="1"/>
  <c r="CM22" i="1"/>
  <c r="CS22" i="1"/>
  <c r="DE22" i="1"/>
  <c r="CX22" i="1"/>
  <c r="AX22" i="1"/>
  <c r="AM22" i="1" s="1"/>
  <c r="BF22" i="1" s="1"/>
  <c r="BD21" i="4"/>
  <c r="CF21" i="4" s="1"/>
  <c r="CE21" i="1"/>
  <c r="AL21" i="1"/>
  <c r="F21" i="5"/>
  <c r="K21" i="4"/>
  <c r="G21" i="5"/>
  <c r="BC21" i="1"/>
  <c r="BH21" i="4"/>
  <c r="BI21" i="4"/>
  <c r="D21" i="3"/>
  <c r="CW21" i="1"/>
  <c r="M21" i="1"/>
  <c r="AM21" i="1"/>
  <c r="BF21" i="1" s="1"/>
  <c r="BH21" i="1"/>
  <c r="BZ21" i="1"/>
  <c r="DB21" i="1" s="1"/>
  <c r="CX21" i="1"/>
  <c r="E21" i="1"/>
  <c r="BP21" i="1"/>
  <c r="AB20" i="4"/>
  <c r="BC20" i="1"/>
  <c r="F20" i="5"/>
  <c r="K20" i="4"/>
  <c r="BO20" i="4" s="1"/>
  <c r="AL20" i="1"/>
  <c r="H20" i="5"/>
  <c r="I20" i="5" s="1"/>
  <c r="N20" i="5"/>
  <c r="BN20" i="1"/>
  <c r="BQ20" i="4"/>
  <c r="CW20" i="1"/>
  <c r="M20" i="1"/>
  <c r="D20" i="1"/>
  <c r="DB20" i="1"/>
  <c r="AM20" i="1"/>
  <c r="BF20" i="1" s="1"/>
  <c r="BH20" i="1"/>
  <c r="CL20" i="1"/>
  <c r="DD20" i="1"/>
  <c r="BP20" i="1"/>
  <c r="DF20" i="1"/>
  <c r="CX20" i="1"/>
  <c r="I19" i="5"/>
  <c r="K19" i="4"/>
  <c r="AL19" i="1"/>
  <c r="F19" i="5"/>
  <c r="BC19" i="1"/>
  <c r="AB19" i="4"/>
  <c r="CE19" i="1"/>
  <c r="BD19" i="4"/>
  <c r="N19" i="5"/>
  <c r="AM19" i="4"/>
  <c r="BN19" i="1"/>
  <c r="BQ19" i="4"/>
  <c r="BI19" i="4"/>
  <c r="BJ19" i="4"/>
  <c r="BR19" i="4"/>
  <c r="CA19" i="4"/>
  <c r="BV19" i="4"/>
  <c r="D19" i="3"/>
  <c r="M19" i="3"/>
  <c r="DB19" i="1"/>
  <c r="AM19" i="1"/>
  <c r="BF19" i="1" s="1"/>
  <c r="D19" i="1"/>
  <c r="BG19" i="1"/>
  <c r="CI19" i="1" s="1"/>
  <c r="CJ19" i="1"/>
  <c r="BP19" i="1"/>
  <c r="K18" i="4"/>
  <c r="AL18" i="1"/>
  <c r="F18" i="5"/>
  <c r="CE18" i="1"/>
  <c r="BD18" i="4"/>
  <c r="CF18" i="4" s="1"/>
  <c r="BC18" i="1"/>
  <c r="G18" i="5"/>
  <c r="BH18" i="4"/>
  <c r="BI18" i="4"/>
  <c r="D18" i="3"/>
  <c r="M18" i="3"/>
  <c r="CW18" i="1"/>
  <c r="D18" i="1"/>
  <c r="AN18" i="1"/>
  <c r="AM18" i="1" s="1"/>
  <c r="BF18" i="1" s="1"/>
  <c r="BH18" i="1"/>
  <c r="BZ18" i="1"/>
  <c r="DB18" i="1" s="1"/>
  <c r="CX18" i="1"/>
  <c r="CS18" i="1"/>
  <c r="F17" i="5"/>
  <c r="AL17" i="1"/>
  <c r="K17" i="4"/>
  <c r="AB17" i="4"/>
  <c r="BC17" i="1"/>
  <c r="DG17" i="1" s="1"/>
  <c r="BN17" i="1"/>
  <c r="I17" i="5"/>
  <c r="AM17" i="4"/>
  <c r="BD17" i="4"/>
  <c r="BI17" i="4"/>
  <c r="BP17" i="4"/>
  <c r="BQ17" i="4"/>
  <c r="BR17" i="4"/>
  <c r="BX17" i="4"/>
  <c r="D17" i="3"/>
  <c r="M17" i="1"/>
  <c r="CR17" i="1"/>
  <c r="D17" i="1"/>
  <c r="CK17" i="1"/>
  <c r="BH17" i="1"/>
  <c r="CJ17" i="1" s="1"/>
  <c r="BZ17" i="1"/>
  <c r="CX17" i="1"/>
  <c r="BU17" i="1"/>
  <c r="CW17" i="1" s="1"/>
  <c r="CS17" i="1"/>
  <c r="AX17" i="1"/>
  <c r="AM17" i="1" s="1"/>
  <c r="BF17" i="1" s="1"/>
  <c r="CE16" i="1"/>
  <c r="AB16" i="4"/>
  <c r="CF16" i="4" s="1"/>
  <c r="BC16" i="1"/>
  <c r="DG16" i="1" s="1"/>
  <c r="AM16" i="4"/>
  <c r="N16" i="5"/>
  <c r="I16" i="5"/>
  <c r="D16" i="5"/>
  <c r="BV16" i="4"/>
  <c r="BP16" i="4"/>
  <c r="BQ16" i="4"/>
  <c r="BW16" i="4"/>
  <c r="D16" i="3"/>
  <c r="M16" i="3"/>
  <c r="AM16" i="1"/>
  <c r="D16" i="1"/>
  <c r="DB16" i="1"/>
  <c r="BF16" i="1"/>
  <c r="CR16" i="1"/>
  <c r="BO16" i="1"/>
  <c r="N16" i="1"/>
  <c r="M16" i="1" s="1"/>
  <c r="CK16" i="1"/>
  <c r="BH16" i="1"/>
  <c r="CJ16" i="1" s="1"/>
  <c r="CS16" i="1"/>
  <c r="DE16" i="1"/>
  <c r="DC16" i="1"/>
  <c r="BN15" i="1"/>
  <c r="I15" i="5"/>
  <c r="D15" i="5"/>
  <c r="E15" i="5"/>
  <c r="CA15" i="4"/>
  <c r="BI15" i="4"/>
  <c r="BQ15" i="4"/>
  <c r="BP15" i="4"/>
  <c r="BJ15" i="4"/>
  <c r="CB15" i="4"/>
  <c r="D15" i="3"/>
  <c r="M15" i="3"/>
  <c r="AM15" i="1"/>
  <c r="CJ15" i="1"/>
  <c r="BG15" i="1"/>
  <c r="CI15" i="1" s="1"/>
  <c r="D15" i="1"/>
  <c r="BF15" i="1"/>
  <c r="CR15" i="1"/>
  <c r="N15" i="1"/>
  <c r="M15" i="1" s="1"/>
  <c r="DC15" i="1"/>
  <c r="BU15" i="1"/>
  <c r="CW15" i="1" s="1"/>
  <c r="CM15" i="1"/>
  <c r="CS15" i="1"/>
  <c r="DE15" i="1"/>
  <c r="CK15" i="1"/>
  <c r="I14" i="5"/>
  <c r="BN14" i="1"/>
  <c r="BD14" i="4"/>
  <c r="CE14" i="1"/>
  <c r="AL14" i="1"/>
  <c r="K14" i="4"/>
  <c r="BO14" i="4" s="1"/>
  <c r="F14" i="5"/>
  <c r="AB14" i="4"/>
  <c r="BC14" i="1"/>
  <c r="N14" i="5"/>
  <c r="CA14" i="4"/>
  <c r="BI14" i="4"/>
  <c r="BV14" i="4"/>
  <c r="BJ14" i="4"/>
  <c r="CB14" i="4"/>
  <c r="D14" i="3"/>
  <c r="D14" i="1"/>
  <c r="AM14" i="1"/>
  <c r="BF14" i="1" s="1"/>
  <c r="CR14" i="1"/>
  <c r="N14" i="1"/>
  <c r="M14" i="1" s="1"/>
  <c r="CK14" i="1"/>
  <c r="DC14" i="1"/>
  <c r="BH14" i="1"/>
  <c r="BZ14" i="1"/>
  <c r="DB14" i="1" s="1"/>
  <c r="BU14" i="1"/>
  <c r="CW14" i="1" s="1"/>
  <c r="CS14" i="1"/>
  <c r="BD13" i="4"/>
  <c r="CF13" i="4" s="1"/>
  <c r="CE13" i="1"/>
  <c r="AL13" i="1"/>
  <c r="F13" i="5"/>
  <c r="K13" i="4"/>
  <c r="G13" i="5"/>
  <c r="BC13" i="1"/>
  <c r="BH13" i="4"/>
  <c r="BI13" i="4"/>
  <c r="M13" i="3"/>
  <c r="CW13" i="1"/>
  <c r="CI13" i="1"/>
  <c r="CR13" i="1"/>
  <c r="BO13" i="1"/>
  <c r="AM13" i="1"/>
  <c r="BF13" i="1" s="1"/>
  <c r="D13" i="1"/>
  <c r="DB13" i="1"/>
  <c r="CS13" i="1"/>
  <c r="I12" i="5"/>
  <c r="AM12" i="4"/>
  <c r="BN12" i="1"/>
  <c r="BD12" i="4"/>
  <c r="CE12" i="1"/>
  <c r="DG12" i="1" s="1"/>
  <c r="AL12" i="1"/>
  <c r="K12" i="4"/>
  <c r="F12" i="5"/>
  <c r="AB12" i="4"/>
  <c r="BC12" i="1"/>
  <c r="N12" i="5"/>
  <c r="CA12" i="4"/>
  <c r="BP12" i="4"/>
  <c r="BI12" i="4"/>
  <c r="BQ12" i="4"/>
  <c r="BJ12" i="4"/>
  <c r="CB12" i="4"/>
  <c r="D12" i="3"/>
  <c r="M12" i="3"/>
  <c r="AM12" i="1"/>
  <c r="BF12" i="1" s="1"/>
  <c r="D12" i="1"/>
  <c r="CR12" i="1"/>
  <c r="N12" i="1"/>
  <c r="M12" i="1" s="1"/>
  <c r="CK12" i="1"/>
  <c r="DC12" i="1"/>
  <c r="BH12" i="1"/>
  <c r="BZ12" i="1"/>
  <c r="DB12" i="1" s="1"/>
  <c r="BU12" i="1"/>
  <c r="CW12" i="1" s="1"/>
  <c r="CS12" i="1"/>
  <c r="I11" i="5"/>
  <c r="AM11" i="4"/>
  <c r="BN11" i="1"/>
  <c r="AL11" i="1"/>
  <c r="K11" i="4"/>
  <c r="F11" i="5"/>
  <c r="AB11" i="4"/>
  <c r="BC11" i="1"/>
  <c r="BD11" i="4"/>
  <c r="CE11" i="1"/>
  <c r="N11" i="5"/>
  <c r="CA11" i="4"/>
  <c r="BP11" i="4"/>
  <c r="BI11" i="4"/>
  <c r="BQ11" i="4"/>
  <c r="BJ11" i="4"/>
  <c r="CB11" i="4"/>
  <c r="D11" i="1"/>
  <c r="AM11" i="1"/>
  <c r="BF11" i="1" s="1"/>
  <c r="CR11" i="1"/>
  <c r="N11" i="1"/>
  <c r="M11" i="1" s="1"/>
  <c r="CK11" i="1"/>
  <c r="DC11" i="1"/>
  <c r="BH11" i="1"/>
  <c r="BZ11" i="1"/>
  <c r="DB11" i="1" s="1"/>
  <c r="BU11" i="1"/>
  <c r="CW11" i="1" s="1"/>
  <c r="CS11" i="1"/>
  <c r="BN10" i="1"/>
  <c r="D10" i="5"/>
  <c r="E10" i="5"/>
  <c r="AM10" i="4"/>
  <c r="BD10" i="4"/>
  <c r="BV10" i="4"/>
  <c r="BP10" i="4"/>
  <c r="BI10" i="4"/>
  <c r="CA10" i="4"/>
  <c r="BK10" i="4"/>
  <c r="BQ10" i="4"/>
  <c r="BW10" i="4"/>
  <c r="CC10" i="4"/>
  <c r="D10" i="3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I9" i="5"/>
  <c r="AM9" i="4"/>
  <c r="BD9" i="4"/>
  <c r="CE9" i="1"/>
  <c r="DG9" i="1" s="1"/>
  <c r="K9" i="4"/>
  <c r="F9" i="5"/>
  <c r="AL9" i="1"/>
  <c r="AB9" i="4"/>
  <c r="BC9" i="1"/>
  <c r="BN9" i="1"/>
  <c r="N9" i="5"/>
  <c r="CA9" i="4"/>
  <c r="BP9" i="4"/>
  <c r="BI9" i="4"/>
  <c r="BQ9" i="4"/>
  <c r="BJ9" i="4"/>
  <c r="CB9" i="4"/>
  <c r="D9" i="3"/>
  <c r="M9" i="3"/>
  <c r="AM9" i="1"/>
  <c r="BF9" i="1" s="1"/>
  <c r="CR9" i="1"/>
  <c r="BG9" i="1"/>
  <c r="CI9" i="1" s="1"/>
  <c r="CJ9" i="1"/>
  <c r="BZ9" i="1"/>
  <c r="DB9" i="1" s="1"/>
  <c r="CM9" i="1"/>
  <c r="CS9" i="1"/>
  <c r="DG8" i="1"/>
  <c r="AB8" i="4"/>
  <c r="D8" i="5"/>
  <c r="BD8" i="4"/>
  <c r="G8" i="5"/>
  <c r="BV8" i="4"/>
  <c r="BQ8" i="4"/>
  <c r="BR8" i="4"/>
  <c r="CA8" i="4"/>
  <c r="BS8" i="4"/>
  <c r="BY8" i="4"/>
  <c r="D8" i="3"/>
  <c r="DB8" i="1"/>
  <c r="AM8" i="1"/>
  <c r="BF8" i="1" s="1"/>
  <c r="CI8" i="1"/>
  <c r="BU8" i="1"/>
  <c r="CW8" i="1" s="1"/>
  <c r="E8" i="1"/>
  <c r="BP8" i="1"/>
  <c r="CJ8" i="1"/>
  <c r="J7" i="2" l="1"/>
  <c r="J7" i="3"/>
  <c r="S7" i="2"/>
  <c r="AB51" i="3"/>
  <c r="S7" i="3"/>
  <c r="BO44" i="4"/>
  <c r="CF41" i="4"/>
  <c r="CP14" i="1"/>
  <c r="CE7" i="1"/>
  <c r="BO11" i="4"/>
  <c r="BO47" i="4"/>
  <c r="BO9" i="4"/>
  <c r="CF47" i="4"/>
  <c r="AB10" i="2"/>
  <c r="BO8" i="2"/>
  <c r="CH8" i="2" s="1"/>
  <c r="DJ8" i="2" s="1"/>
  <c r="CP12" i="1"/>
  <c r="DB26" i="1"/>
  <c r="CW29" i="1"/>
  <c r="CP11" i="1"/>
  <c r="DB30" i="1"/>
  <c r="CP39" i="1"/>
  <c r="DB44" i="1"/>
  <c r="CP19" i="1"/>
  <c r="CW24" i="1"/>
  <c r="CP26" i="1"/>
  <c r="BF30" i="1"/>
  <c r="DG35" i="1"/>
  <c r="BF24" i="1"/>
  <c r="CW25" i="1"/>
  <c r="BH61" i="4"/>
  <c r="CI61" i="4"/>
  <c r="BQ61" i="4"/>
  <c r="BP61" i="4"/>
  <c r="D61" i="3"/>
  <c r="BO18" i="2"/>
  <c r="AB17" i="2"/>
  <c r="AB60" i="3"/>
  <c r="BH60" i="4"/>
  <c r="BQ60" i="4"/>
  <c r="BP60" i="4"/>
  <c r="CQ17" i="2"/>
  <c r="CH17" i="2"/>
  <c r="DJ17" i="2" s="1"/>
  <c r="AB16" i="2"/>
  <c r="BP59" i="4"/>
  <c r="BH59" i="4"/>
  <c r="CI59" i="4"/>
  <c r="CQ16" i="2"/>
  <c r="CH16" i="2"/>
  <c r="DJ16" i="2" s="1"/>
  <c r="D16" i="2"/>
  <c r="AB58" i="3"/>
  <c r="AB15" i="2"/>
  <c r="CA58" i="4"/>
  <c r="CI58" i="4"/>
  <c r="BH58" i="4"/>
  <c r="BP58" i="4"/>
  <c r="BO15" i="2"/>
  <c r="CR15" i="2"/>
  <c r="AB57" i="3"/>
  <c r="AB14" i="2"/>
  <c r="BH57" i="4"/>
  <c r="CI57" i="4"/>
  <c r="BP57" i="4"/>
  <c r="CQ14" i="2"/>
  <c r="CH14" i="2"/>
  <c r="DJ14" i="2" s="1"/>
  <c r="AB13" i="2"/>
  <c r="CA56" i="4"/>
  <c r="BP56" i="4"/>
  <c r="BH56" i="4"/>
  <c r="BO13" i="2"/>
  <c r="CR13" i="2"/>
  <c r="AB12" i="2"/>
  <c r="BH55" i="4"/>
  <c r="CA55" i="4"/>
  <c r="BP55" i="4"/>
  <c r="BO12" i="2"/>
  <c r="AB54" i="3"/>
  <c r="AB11" i="2"/>
  <c r="BQ54" i="4"/>
  <c r="BP54" i="4"/>
  <c r="BH54" i="4"/>
  <c r="BO11" i="2"/>
  <c r="BQ53" i="4"/>
  <c r="BP53" i="4"/>
  <c r="BH53" i="4"/>
  <c r="CI53" i="4"/>
  <c r="D53" i="3"/>
  <c r="BO10" i="2"/>
  <c r="CR10" i="2"/>
  <c r="AB9" i="2"/>
  <c r="CA52" i="4"/>
  <c r="BH52" i="4"/>
  <c r="CI52" i="4"/>
  <c r="BP52" i="4"/>
  <c r="D52" i="3"/>
  <c r="BO9" i="2"/>
  <c r="CR9" i="2"/>
  <c r="AB8" i="2"/>
  <c r="BP51" i="4"/>
  <c r="CA51" i="4"/>
  <c r="BH51" i="4"/>
  <c r="CI51" i="4"/>
  <c r="CQ8" i="2"/>
  <c r="DG50" i="1"/>
  <c r="BI50" i="4"/>
  <c r="BF50" i="1"/>
  <c r="BG50" i="1"/>
  <c r="CI50" i="1" s="1"/>
  <c r="CJ50" i="1"/>
  <c r="BO50" i="1"/>
  <c r="CF49" i="4"/>
  <c r="CP49" i="1"/>
  <c r="DG49" i="1"/>
  <c r="BI49" i="4"/>
  <c r="CW49" i="1"/>
  <c r="CQ49" i="1"/>
  <c r="CH49" i="1"/>
  <c r="DJ49" i="1" s="1"/>
  <c r="D49" i="1"/>
  <c r="AB48" i="4"/>
  <c r="CF48" i="4" s="1"/>
  <c r="BC48" i="1"/>
  <c r="DG48" i="1" s="1"/>
  <c r="CP48" i="1"/>
  <c r="BP48" i="4"/>
  <c r="BI48" i="4"/>
  <c r="CQ48" i="1"/>
  <c r="CH48" i="1"/>
  <c r="DJ48" i="1" s="1"/>
  <c r="CW48" i="1"/>
  <c r="D48" i="1"/>
  <c r="CP47" i="1"/>
  <c r="BI47" i="4"/>
  <c r="D47" i="1"/>
  <c r="CR47" i="1"/>
  <c r="BO47" i="1"/>
  <c r="BC46" i="1"/>
  <c r="DG46" i="1" s="1"/>
  <c r="AB46" i="4"/>
  <c r="CF46" i="4" s="1"/>
  <c r="I46" i="5"/>
  <c r="AM46" i="4"/>
  <c r="BO46" i="4" s="1"/>
  <c r="BN46" i="1"/>
  <c r="CP46" i="1" s="1"/>
  <c r="BI46" i="4"/>
  <c r="D46" i="3"/>
  <c r="CJ46" i="1"/>
  <c r="CI46" i="1"/>
  <c r="CW46" i="1"/>
  <c r="BO46" i="1"/>
  <c r="K45" i="4"/>
  <c r="BO45" i="4" s="1"/>
  <c r="F45" i="5"/>
  <c r="AL45" i="1"/>
  <c r="CP45" i="1" s="1"/>
  <c r="AB45" i="4"/>
  <c r="CF45" i="4" s="1"/>
  <c r="BC45" i="1"/>
  <c r="DG45" i="1" s="1"/>
  <c r="BP45" i="4"/>
  <c r="BI45" i="4"/>
  <c r="AM45" i="1"/>
  <c r="BF45" i="1" s="1"/>
  <c r="BO45" i="1"/>
  <c r="CI45" i="1"/>
  <c r="CJ45" i="1"/>
  <c r="CP44" i="1"/>
  <c r="CI44" i="4"/>
  <c r="BH44" i="4"/>
  <c r="CA44" i="4"/>
  <c r="BP44" i="4"/>
  <c r="BF44" i="1"/>
  <c r="BO44" i="1"/>
  <c r="BG44" i="1"/>
  <c r="CI44" i="1" s="1"/>
  <c r="CJ44" i="1"/>
  <c r="CP43" i="1"/>
  <c r="BC43" i="1"/>
  <c r="DG43" i="1" s="1"/>
  <c r="AB43" i="4"/>
  <c r="CF43" i="4" s="1"/>
  <c r="CI43" i="4"/>
  <c r="BH43" i="4"/>
  <c r="CQ43" i="1"/>
  <c r="CH43" i="1"/>
  <c r="DJ43" i="1" s="1"/>
  <c r="CW43" i="1"/>
  <c r="D43" i="1"/>
  <c r="CP42" i="1"/>
  <c r="CF42" i="4"/>
  <c r="DG42" i="1"/>
  <c r="BI42" i="4"/>
  <c r="BP42" i="4"/>
  <c r="CW42" i="1"/>
  <c r="CQ42" i="1"/>
  <c r="CH42" i="1"/>
  <c r="DJ42" i="1" s="1"/>
  <c r="DG41" i="1"/>
  <c r="BO41" i="4"/>
  <c r="CP41" i="1"/>
  <c r="BI41" i="4"/>
  <c r="BQ41" i="4"/>
  <c r="BF41" i="1"/>
  <c r="BG41" i="1"/>
  <c r="CI41" i="1" s="1"/>
  <c r="CJ41" i="1"/>
  <c r="BO41" i="1"/>
  <c r="BO40" i="4"/>
  <c r="CP40" i="1"/>
  <c r="BC40" i="1"/>
  <c r="DG40" i="1" s="1"/>
  <c r="AB40" i="4"/>
  <c r="CF40" i="4" s="1"/>
  <c r="BI40" i="4"/>
  <c r="CW40" i="1"/>
  <c r="CJ40" i="1"/>
  <c r="CI40" i="1"/>
  <c r="AM40" i="1"/>
  <c r="BF40" i="1" s="1"/>
  <c r="CH40" i="1"/>
  <c r="BC39" i="1"/>
  <c r="AB39" i="4"/>
  <c r="CF39" i="4" s="1"/>
  <c r="DG39" i="1"/>
  <c r="CI39" i="4"/>
  <c r="BH39" i="4"/>
  <c r="BP39" i="4"/>
  <c r="CW39" i="1"/>
  <c r="BF39" i="1"/>
  <c r="CJ39" i="1"/>
  <c r="CI39" i="1"/>
  <c r="BO39" i="1"/>
  <c r="CF38" i="4"/>
  <c r="DG38" i="1"/>
  <c r="CP38" i="1"/>
  <c r="BO38" i="4"/>
  <c r="CA38" i="4"/>
  <c r="BP38" i="4"/>
  <c r="BI38" i="4"/>
  <c r="BF38" i="1"/>
  <c r="CQ38" i="1"/>
  <c r="CH38" i="1"/>
  <c r="DJ38" i="1" s="1"/>
  <c r="D38" i="1"/>
  <c r="CI38" i="1"/>
  <c r="CW38" i="1"/>
  <c r="BO37" i="4"/>
  <c r="CP37" i="1"/>
  <c r="AB37" i="4"/>
  <c r="CF37" i="4" s="1"/>
  <c r="BC37" i="1"/>
  <c r="DG37" i="1" s="1"/>
  <c r="BI37" i="4"/>
  <c r="CQ37" i="1"/>
  <c r="CH37" i="1"/>
  <c r="DJ37" i="1" s="1"/>
  <c r="D37" i="1"/>
  <c r="BO36" i="4"/>
  <c r="AB36" i="4"/>
  <c r="CF36" i="4" s="1"/>
  <c r="BC36" i="1"/>
  <c r="DG36" i="1"/>
  <c r="CP36" i="1"/>
  <c r="F36" i="5"/>
  <c r="BI36" i="4"/>
  <c r="BP36" i="4"/>
  <c r="CQ36" i="1"/>
  <c r="CH36" i="1"/>
  <c r="DJ36" i="1" s="1"/>
  <c r="D36" i="1"/>
  <c r="BN35" i="1"/>
  <c r="CP35" i="1" s="1"/>
  <c r="I35" i="5"/>
  <c r="AM35" i="4"/>
  <c r="BO35" i="4" s="1"/>
  <c r="BI35" i="4"/>
  <c r="BF35" i="1"/>
  <c r="CQ35" i="1"/>
  <c r="CH35" i="1"/>
  <c r="DJ35" i="1" s="1"/>
  <c r="D35" i="1"/>
  <c r="CI35" i="1"/>
  <c r="CW35" i="1"/>
  <c r="BD34" i="4"/>
  <c r="CF34" i="4" s="1"/>
  <c r="CE34" i="1"/>
  <c r="DG34" i="1" s="1"/>
  <c r="BI34" i="4"/>
  <c r="CQ34" i="1"/>
  <c r="CH34" i="1"/>
  <c r="DJ34" i="1" s="1"/>
  <c r="D34" i="1"/>
  <c r="I33" i="5"/>
  <c r="BN33" i="1"/>
  <c r="CP33" i="1" s="1"/>
  <c r="AM33" i="4"/>
  <c r="BO33" i="4" s="1"/>
  <c r="CF33" i="4"/>
  <c r="BP33" i="4"/>
  <c r="BQ33" i="4"/>
  <c r="BH33" i="4"/>
  <c r="DB33" i="1"/>
  <c r="CQ33" i="1"/>
  <c r="CH33" i="1"/>
  <c r="DJ33" i="1" s="1"/>
  <c r="BO32" i="4"/>
  <c r="CP32" i="1"/>
  <c r="DG32" i="1"/>
  <c r="CF32" i="4"/>
  <c r="BI32" i="4"/>
  <c r="BP32" i="4"/>
  <c r="BQ32" i="4"/>
  <c r="DB32" i="1"/>
  <c r="BF32" i="1"/>
  <c r="BO32" i="1"/>
  <c r="BG32" i="1"/>
  <c r="CI32" i="1" s="1"/>
  <c r="CJ32" i="1"/>
  <c r="K31" i="4"/>
  <c r="BO31" i="4" s="1"/>
  <c r="F31" i="5"/>
  <c r="AL31" i="1"/>
  <c r="CP31" i="1"/>
  <c r="DG31" i="1"/>
  <c r="BI31" i="4"/>
  <c r="BP31" i="4"/>
  <c r="AM31" i="1"/>
  <c r="CW31" i="1"/>
  <c r="BF31" i="1"/>
  <c r="CJ31" i="1"/>
  <c r="D31" i="1"/>
  <c r="CR31" i="1"/>
  <c r="BO31" i="1"/>
  <c r="CI31" i="1"/>
  <c r="BN30" i="1"/>
  <c r="AM30" i="4"/>
  <c r="BO30" i="4" s="1"/>
  <c r="I30" i="5"/>
  <c r="CP30" i="1"/>
  <c r="DG30" i="1"/>
  <c r="BQ30" i="4"/>
  <c r="BP30" i="4"/>
  <c r="BH30" i="4"/>
  <c r="CI30" i="4"/>
  <c r="BG30" i="1"/>
  <c r="CI30" i="1" s="1"/>
  <c r="CJ30" i="1"/>
  <c r="BO30" i="1"/>
  <c r="CE29" i="1"/>
  <c r="DG29" i="1" s="1"/>
  <c r="BD29" i="4"/>
  <c r="CF29" i="4" s="1"/>
  <c r="I29" i="5"/>
  <c r="BO29" i="4"/>
  <c r="CP29" i="1"/>
  <c r="CI29" i="4"/>
  <c r="BH29" i="4"/>
  <c r="BO29" i="1"/>
  <c r="CQ29" i="1" s="1"/>
  <c r="CJ29" i="1"/>
  <c r="CI29" i="1"/>
  <c r="CP28" i="1"/>
  <c r="DG28" i="1"/>
  <c r="CF28" i="4"/>
  <c r="BO28" i="4"/>
  <c r="BI28" i="4"/>
  <c r="CA28" i="4"/>
  <c r="BP28" i="4"/>
  <c r="BO28" i="1"/>
  <c r="CF27" i="4"/>
  <c r="I27" i="5"/>
  <c r="AM27" i="4"/>
  <c r="BO27" i="4" s="1"/>
  <c r="BN27" i="1"/>
  <c r="CP27" i="1" s="1"/>
  <c r="BI27" i="4"/>
  <c r="BQ27" i="4"/>
  <c r="BP27" i="4"/>
  <c r="CR27" i="1"/>
  <c r="BG27" i="1"/>
  <c r="CI27" i="1" s="1"/>
  <c r="CJ27" i="1"/>
  <c r="BO27" i="1"/>
  <c r="BO26" i="4"/>
  <c r="AB26" i="4"/>
  <c r="CF26" i="4" s="1"/>
  <c r="BC26" i="1"/>
  <c r="DG26" i="1" s="1"/>
  <c r="F26" i="5"/>
  <c r="BQ26" i="4"/>
  <c r="BO26" i="1"/>
  <c r="CJ26" i="1"/>
  <c r="CI26" i="1"/>
  <c r="BO25" i="4"/>
  <c r="CF25" i="4"/>
  <c r="DG25" i="1"/>
  <c r="BH25" i="4"/>
  <c r="CA25" i="4"/>
  <c r="BP25" i="4"/>
  <c r="BO25" i="1"/>
  <c r="BO24" i="4"/>
  <c r="CP24" i="1"/>
  <c r="BC24" i="1"/>
  <c r="DG24" i="1" s="1"/>
  <c r="AB24" i="4"/>
  <c r="CF24" i="4" s="1"/>
  <c r="CI24" i="4"/>
  <c r="BH24" i="4"/>
  <c r="BO24" i="1"/>
  <c r="CQ24" i="1" s="1"/>
  <c r="CJ24" i="1"/>
  <c r="CI24" i="1"/>
  <c r="CH24" i="1"/>
  <c r="DJ24" i="1" s="1"/>
  <c r="DG23" i="1"/>
  <c r="I23" i="5"/>
  <c r="AM23" i="4"/>
  <c r="BO23" i="4" s="1"/>
  <c r="BN23" i="1"/>
  <c r="CP23" i="1" s="1"/>
  <c r="CA23" i="4"/>
  <c r="BP23" i="4"/>
  <c r="BI23" i="4"/>
  <c r="CJ23" i="1"/>
  <c r="BG23" i="1"/>
  <c r="CI23" i="1" s="1"/>
  <c r="BO23" i="1"/>
  <c r="BO22" i="4"/>
  <c r="DG22" i="1"/>
  <c r="CF22" i="4"/>
  <c r="BI22" i="4"/>
  <c r="CA22" i="4"/>
  <c r="BP22" i="4"/>
  <c r="BO22" i="1"/>
  <c r="CQ22" i="1" s="1"/>
  <c r="DB22" i="1"/>
  <c r="DG21" i="1"/>
  <c r="I21" i="5"/>
  <c r="BN21" i="1"/>
  <c r="CP21" i="1" s="1"/>
  <c r="AM21" i="4"/>
  <c r="BO21" i="4" s="1"/>
  <c r="BQ21" i="4"/>
  <c r="BO21" i="1"/>
  <c r="CR21" i="1"/>
  <c r="D21" i="1"/>
  <c r="CJ21" i="1"/>
  <c r="BG21" i="1"/>
  <c r="CI21" i="1" s="1"/>
  <c r="CP20" i="1"/>
  <c r="CE20" i="1"/>
  <c r="DG20" i="1" s="1"/>
  <c r="BD20" i="4"/>
  <c r="CF20" i="4" s="1"/>
  <c r="BI20" i="4"/>
  <c r="CA20" i="4"/>
  <c r="BP20" i="4"/>
  <c r="D20" i="3"/>
  <c r="CJ20" i="1"/>
  <c r="BG20" i="1"/>
  <c r="CI20" i="1" s="1"/>
  <c r="BO20" i="1"/>
  <c r="CR20" i="1"/>
  <c r="DG19" i="1"/>
  <c r="BO19" i="4"/>
  <c r="CF19" i="4"/>
  <c r="BP19" i="4"/>
  <c r="CI19" i="4"/>
  <c r="BH19" i="4"/>
  <c r="CR19" i="1"/>
  <c r="BO19" i="1"/>
  <c r="DG18" i="1"/>
  <c r="BN18" i="1"/>
  <c r="CP18" i="1" s="1"/>
  <c r="I18" i="5"/>
  <c r="AM18" i="4"/>
  <c r="BO18" i="4" s="1"/>
  <c r="BQ18" i="4"/>
  <c r="CJ18" i="1"/>
  <c r="BG18" i="1"/>
  <c r="CI18" i="1" s="1"/>
  <c r="CR18" i="1"/>
  <c r="BO18" i="1"/>
  <c r="BO17" i="4"/>
  <c r="CP17" i="1"/>
  <c r="CF17" i="4"/>
  <c r="CI17" i="4"/>
  <c r="BH17" i="4"/>
  <c r="DB17" i="1"/>
  <c r="BG17" i="1"/>
  <c r="CI17" i="1" s="1"/>
  <c r="BO17" i="1"/>
  <c r="F16" i="5"/>
  <c r="K16" i="4"/>
  <c r="BO16" i="4" s="1"/>
  <c r="AL16" i="1"/>
  <c r="CP16" i="1" s="1"/>
  <c r="CI16" i="4"/>
  <c r="BH16" i="4"/>
  <c r="CQ16" i="1"/>
  <c r="BG16" i="1"/>
  <c r="CI16" i="1" s="1"/>
  <c r="BC15" i="1"/>
  <c r="DG15" i="1" s="1"/>
  <c r="AB15" i="4"/>
  <c r="CF15" i="4" s="1"/>
  <c r="F15" i="5"/>
  <c r="K15" i="4"/>
  <c r="BO15" i="4" s="1"/>
  <c r="AL15" i="1"/>
  <c r="CP15" i="1" s="1"/>
  <c r="CI15" i="4"/>
  <c r="BH15" i="4"/>
  <c r="BO15" i="1"/>
  <c r="CF14" i="4"/>
  <c r="DG14" i="1"/>
  <c r="BH14" i="4"/>
  <c r="CI14" i="4"/>
  <c r="BP14" i="4"/>
  <c r="BO14" i="1"/>
  <c r="BG14" i="1"/>
  <c r="CI14" i="1" s="1"/>
  <c r="CJ14" i="1"/>
  <c r="I13" i="5"/>
  <c r="BN13" i="1"/>
  <c r="CP13" i="1" s="1"/>
  <c r="AM13" i="4"/>
  <c r="BO13" i="4" s="1"/>
  <c r="DG13" i="1"/>
  <c r="BQ13" i="4"/>
  <c r="CH13" i="1"/>
  <c r="DJ13" i="1" s="1"/>
  <c r="CQ13" i="1"/>
  <c r="BO12" i="4"/>
  <c r="CF12" i="4"/>
  <c r="CI12" i="4"/>
  <c r="BH12" i="4"/>
  <c r="BG12" i="1"/>
  <c r="CI12" i="1" s="1"/>
  <c r="CJ12" i="1"/>
  <c r="BO12" i="1"/>
  <c r="DG11" i="1"/>
  <c r="CF11" i="4"/>
  <c r="CI11" i="4"/>
  <c r="BH11" i="4"/>
  <c r="D11" i="3"/>
  <c r="BG11" i="1"/>
  <c r="CI11" i="1" s="1"/>
  <c r="CJ11" i="1"/>
  <c r="BO11" i="1"/>
  <c r="BC10" i="1"/>
  <c r="DG10" i="1" s="1"/>
  <c r="DG7" i="1" s="1"/>
  <c r="AB10" i="4"/>
  <c r="CF10" i="4" s="1"/>
  <c r="F10" i="5"/>
  <c r="K10" i="4"/>
  <c r="BO10" i="4" s="1"/>
  <c r="AL10" i="1"/>
  <c r="CP10" i="1" s="1"/>
  <c r="BH10" i="4"/>
  <c r="CI10" i="4"/>
  <c r="CR10" i="1"/>
  <c r="BG10" i="1"/>
  <c r="CI10" i="1" s="1"/>
  <c r="CJ10" i="1"/>
  <c r="BO10" i="1"/>
  <c r="CP9" i="1"/>
  <c r="CF9" i="4"/>
  <c r="CI9" i="4"/>
  <c r="BH9" i="4"/>
  <c r="BO9" i="1"/>
  <c r="I8" i="5"/>
  <c r="AM8" i="4"/>
  <c r="BN8" i="1"/>
  <c r="AL8" i="1"/>
  <c r="AL7" i="1" s="1"/>
  <c r="F8" i="5"/>
  <c r="K8" i="4"/>
  <c r="CF8" i="4"/>
  <c r="BP8" i="4"/>
  <c r="BI8" i="4"/>
  <c r="D8" i="1"/>
  <c r="CR8" i="1"/>
  <c r="BO8" i="1"/>
  <c r="AB7" i="2" l="1"/>
  <c r="AB7" i="3"/>
  <c r="BC7" i="1"/>
  <c r="AB7" i="4"/>
  <c r="BN7" i="1"/>
  <c r="AM7" i="4"/>
  <c r="CF7" i="4"/>
  <c r="K7" i="4"/>
  <c r="BD7" i="4"/>
  <c r="DJ40" i="1"/>
  <c r="CQ18" i="2"/>
  <c r="CH18" i="2"/>
  <c r="DJ18" i="2" s="1"/>
  <c r="CI60" i="4"/>
  <c r="CQ15" i="2"/>
  <c r="CH15" i="2"/>
  <c r="DJ15" i="2" s="1"/>
  <c r="CI56" i="4"/>
  <c r="CQ13" i="2"/>
  <c r="CH13" i="2"/>
  <c r="DJ13" i="2" s="1"/>
  <c r="CI55" i="4"/>
  <c r="CQ12" i="2"/>
  <c r="CH12" i="2"/>
  <c r="DJ12" i="2" s="1"/>
  <c r="CI54" i="4"/>
  <c r="CQ11" i="2"/>
  <c r="CH11" i="2"/>
  <c r="DJ11" i="2" s="1"/>
  <c r="CQ10" i="2"/>
  <c r="CH10" i="2"/>
  <c r="DJ10" i="2" s="1"/>
  <c r="CQ9" i="2"/>
  <c r="CH9" i="2"/>
  <c r="DJ9" i="2" s="1"/>
  <c r="CI50" i="4"/>
  <c r="BH50" i="4"/>
  <c r="CQ50" i="1"/>
  <c r="CH50" i="1"/>
  <c r="DJ50" i="1" s="1"/>
  <c r="CI49" i="4"/>
  <c r="BH49" i="4"/>
  <c r="CI48" i="4"/>
  <c r="BH48" i="4"/>
  <c r="CI47" i="4"/>
  <c r="BH47" i="4"/>
  <c r="CQ47" i="1"/>
  <c r="CH47" i="1"/>
  <c r="DJ47" i="1" s="1"/>
  <c r="CI46" i="4"/>
  <c r="BH46" i="4"/>
  <c r="CQ46" i="1"/>
  <c r="CH46" i="1"/>
  <c r="DJ46" i="1" s="1"/>
  <c r="CI45" i="4"/>
  <c r="BH45" i="4"/>
  <c r="CQ45" i="1"/>
  <c r="CH45" i="1"/>
  <c r="DJ45" i="1" s="1"/>
  <c r="CQ44" i="1"/>
  <c r="CH44" i="1"/>
  <c r="DJ44" i="1" s="1"/>
  <c r="CI42" i="4"/>
  <c r="BH42" i="4"/>
  <c r="CI41" i="4"/>
  <c r="BH41" i="4"/>
  <c r="CQ41" i="1"/>
  <c r="CH41" i="1"/>
  <c r="DJ41" i="1" s="1"/>
  <c r="CI40" i="4"/>
  <c r="BH40" i="4"/>
  <c r="CQ40" i="1"/>
  <c r="CQ39" i="1"/>
  <c r="CH39" i="1"/>
  <c r="DJ39" i="1" s="1"/>
  <c r="CI38" i="4"/>
  <c r="BH38" i="4"/>
  <c r="CI37" i="4"/>
  <c r="BH37" i="4"/>
  <c r="CI36" i="4"/>
  <c r="BH36" i="4"/>
  <c r="CI35" i="4"/>
  <c r="BH35" i="4"/>
  <c r="CI34" i="4"/>
  <c r="BH34" i="4"/>
  <c r="CI33" i="4"/>
  <c r="BH32" i="4"/>
  <c r="CI32" i="4"/>
  <c r="CQ32" i="1"/>
  <c r="CH32" i="1"/>
  <c r="DJ32" i="1" s="1"/>
  <c r="CI31" i="4"/>
  <c r="BH31" i="4"/>
  <c r="CQ31" i="1"/>
  <c r="CH31" i="1"/>
  <c r="DJ31" i="1" s="1"/>
  <c r="CQ30" i="1"/>
  <c r="CH30" i="1"/>
  <c r="DJ30" i="1" s="1"/>
  <c r="CH29" i="1"/>
  <c r="DJ29" i="1" s="1"/>
  <c r="CI28" i="4"/>
  <c r="BH28" i="4"/>
  <c r="CQ28" i="1"/>
  <c r="CH28" i="1"/>
  <c r="DJ28" i="1" s="1"/>
  <c r="BH27" i="4"/>
  <c r="CI27" i="4"/>
  <c r="CQ27" i="1"/>
  <c r="CH27" i="1"/>
  <c r="DJ27" i="1" s="1"/>
  <c r="BP26" i="4"/>
  <c r="CI26" i="4"/>
  <c r="CQ26" i="1"/>
  <c r="CH26" i="1"/>
  <c r="DJ26" i="1" s="1"/>
  <c r="CI25" i="4"/>
  <c r="CQ25" i="1"/>
  <c r="CH25" i="1"/>
  <c r="DJ25" i="1" s="1"/>
  <c r="CI23" i="4"/>
  <c r="BH23" i="4"/>
  <c r="CH23" i="1"/>
  <c r="DJ23" i="1" s="1"/>
  <c r="CQ23" i="1"/>
  <c r="BH22" i="4"/>
  <c r="CI22" i="4"/>
  <c r="CH22" i="1"/>
  <c r="DJ22" i="1" s="1"/>
  <c r="BP21" i="4"/>
  <c r="CI21" i="4"/>
  <c r="CH21" i="1"/>
  <c r="DJ21" i="1" s="1"/>
  <c r="CQ21" i="1"/>
  <c r="CI20" i="4"/>
  <c r="BH20" i="4"/>
  <c r="CQ20" i="1"/>
  <c r="CH20" i="1"/>
  <c r="DJ20" i="1" s="1"/>
  <c r="CQ19" i="1"/>
  <c r="CH19" i="1"/>
  <c r="DJ19" i="1" s="1"/>
  <c r="BP18" i="4"/>
  <c r="CI18" i="4"/>
  <c r="CH18" i="1"/>
  <c r="DJ18" i="1" s="1"/>
  <c r="CQ18" i="1"/>
  <c r="CH17" i="1"/>
  <c r="DJ17" i="1" s="1"/>
  <c r="CQ17" i="1"/>
  <c r="CH16" i="1"/>
  <c r="DJ16" i="1" s="1"/>
  <c r="CH15" i="1"/>
  <c r="DJ15" i="1" s="1"/>
  <c r="CQ15" i="1"/>
  <c r="CH14" i="1"/>
  <c r="DJ14" i="1" s="1"/>
  <c r="CQ14" i="1"/>
  <c r="BP13" i="4"/>
  <c r="CI13" i="4"/>
  <c r="CH12" i="1"/>
  <c r="DJ12" i="1" s="1"/>
  <c r="CQ12" i="1"/>
  <c r="CH11" i="1"/>
  <c r="DJ11" i="1" s="1"/>
  <c r="CQ11" i="1"/>
  <c r="CQ10" i="1"/>
  <c r="CH10" i="1"/>
  <c r="DJ10" i="1" s="1"/>
  <c r="CQ9" i="1"/>
  <c r="CH9" i="1"/>
  <c r="DJ9" i="1" s="1"/>
  <c r="CP8" i="1"/>
  <c r="CP7" i="1" s="1"/>
  <c r="BO8" i="4"/>
  <c r="BO7" i="4" s="1"/>
  <c r="CI8" i="4"/>
  <c r="BH8" i="4"/>
  <c r="CQ8" i="1"/>
  <c r="CH8" i="1"/>
  <c r="DJ8" i="1" s="1"/>
</calcChain>
</file>

<file path=xl/sharedStrings.xml><?xml version="1.0" encoding="utf-8"?>
<sst xmlns="http://schemas.openxmlformats.org/spreadsheetml/2006/main" count="3162" uniqueCount="504">
  <si>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</si>
  <si>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</si>
  <si>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</si>
  <si>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</si>
  <si>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</si>
  <si>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</si>
  <si>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</si>
  <si>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</si>
  <si>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</si>
  <si>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</si>
  <si>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</si>
  <si>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</si>
  <si>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</si>
  <si>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</si>
  <si>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</si>
  <si>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</si>
  <si>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</si>
  <si>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</si>
  <si>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</si>
  <si>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</si>
  <si>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</si>
  <si>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</si>
  <si>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</si>
  <si>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</si>
  <si>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</si>
  <si>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</si>
  <si>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</si>
  <si>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</si>
  <si>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</si>
  <si>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</si>
  <si>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</si>
  <si>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</si>
  <si>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</si>
  <si>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</si>
  <si>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</si>
  <si>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</si>
  <si>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</si>
  <si>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</si>
  <si>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</si>
  <si>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</si>
  <si>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</si>
  <si>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</si>
  <si>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</si>
  <si>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</si>
  <si>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</si>
  <si>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</si>
  <si>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</si>
  <si>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</si>
  <si>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</si>
  <si>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</si>
  <si>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</si>
  <si>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</si>
  <si>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</si>
  <si>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</si>
  <si>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</si>
  <si>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</si>
  <si>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</si>
  <si>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</si>
  <si>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</si>
  <si>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</si>
  <si>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</si>
  <si>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</si>
  <si>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</si>
  <si>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</si>
  <si>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</si>
  <si>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</si>
  <si>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</si>
  <si>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</si>
  <si>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</si>
  <si>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</si>
  <si>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</si>
  <si>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</si>
  <si>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</si>
  <si>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</si>
  <si>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</si>
  <si>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</si>
  <si>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</si>
  <si>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</si>
  <si>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</si>
  <si>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</si>
  <si>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</si>
  <si>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</si>
  <si>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</si>
  <si>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</si>
  <si>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</si>
  <si>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</si>
  <si>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</si>
  <si>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</si>
  <si>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</si>
  <si>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</si>
  <si>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</si>
  <si>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</si>
  <si>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</si>
  <si>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</si>
  <si>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</si>
  <si>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</si>
  <si>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</si>
  <si>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</si>
  <si>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</si>
  <si>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</si>
  <si>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</si>
  <si>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</si>
  <si>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</si>
  <si>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</si>
  <si>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</si>
  <si>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</si>
  <si>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</si>
  <si>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</si>
  <si>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</si>
  <si>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</si>
  <si>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</si>
  <si>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</si>
  <si>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</si>
  <si>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</si>
  <si>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</si>
  <si>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</si>
  <si>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</si>
  <si>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</si>
  <si>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</si>
  <si>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</si>
  <si>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</si>
  <si>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</si>
  <si>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</si>
  <si>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</si>
  <si>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</si>
  <si>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</si>
  <si>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</si>
  <si>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</si>
  <si>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</si>
  <si>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</si>
  <si>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</si>
  <si>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</si>
  <si>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</si>
  <si>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</si>
  <si>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</si>
  <si>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</si>
  <si>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</si>
  <si>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</si>
  <si>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</si>
  <si>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</si>
  <si>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</si>
  <si>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</si>
  <si>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</si>
  <si>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</si>
  <si>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</si>
  <si>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</si>
  <si>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</si>
  <si>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</si>
  <si>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</si>
  <si>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</si>
  <si>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</si>
  <si>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</si>
  <si>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</si>
  <si>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</si>
  <si>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</si>
  <si>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</si>
  <si>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</si>
  <si>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</si>
  <si>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</si>
  <si>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</si>
  <si>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</si>
  <si>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</si>
  <si>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</si>
  <si>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</si>
  <si>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</si>
  <si>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</si>
  <si>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</si>
  <si>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</si>
  <si>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</si>
  <si>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</si>
  <si>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</si>
  <si>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</si>
  <si>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</si>
  <si>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</si>
  <si>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</si>
  <si>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</si>
  <si>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</si>
  <si>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</si>
  <si>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</si>
  <si>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</si>
  <si>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</si>
  <si>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</si>
  <si>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</si>
  <si>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</si>
  <si>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</si>
  <si>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</si>
  <si>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</si>
  <si>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</si>
  <si>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</si>
  <si>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</si>
  <si>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</si>
  <si>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</si>
  <si>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</si>
  <si>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</si>
  <si>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</si>
  <si>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</si>
  <si>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</si>
  <si>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</si>
  <si>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</si>
  <si>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</si>
  <si>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福島県</t>
    <phoneticPr fontId="3"/>
  </si>
  <si>
    <t>07201</t>
    <phoneticPr fontId="3"/>
  </si>
  <si>
    <t>福島市</t>
    <phoneticPr fontId="3"/>
  </si>
  <si>
    <t/>
  </si>
  <si>
    <t>福島県</t>
    <phoneticPr fontId="3"/>
  </si>
  <si>
    <t>07201</t>
    <phoneticPr fontId="3"/>
  </si>
  <si>
    <t>福島市</t>
    <phoneticPr fontId="3"/>
  </si>
  <si>
    <t>福島県</t>
    <phoneticPr fontId="3"/>
  </si>
  <si>
    <t>07201</t>
    <phoneticPr fontId="3"/>
  </si>
  <si>
    <t>07204</t>
    <phoneticPr fontId="3"/>
  </si>
  <si>
    <t>いわき市</t>
    <phoneticPr fontId="3"/>
  </si>
  <si>
    <t>07204</t>
    <phoneticPr fontId="3"/>
  </si>
  <si>
    <t>いわき市</t>
    <phoneticPr fontId="3"/>
  </si>
  <si>
    <t>福島県</t>
    <phoneticPr fontId="3"/>
  </si>
  <si>
    <t>07204</t>
    <phoneticPr fontId="3"/>
  </si>
  <si>
    <t>07205</t>
  </si>
  <si>
    <t>07205</t>
    <phoneticPr fontId="3"/>
  </si>
  <si>
    <t>白河市</t>
  </si>
  <si>
    <t>白河市</t>
    <phoneticPr fontId="3"/>
  </si>
  <si>
    <t>07205</t>
    <phoneticPr fontId="3"/>
  </si>
  <si>
    <t>白河市</t>
    <phoneticPr fontId="3"/>
  </si>
  <si>
    <t>07205</t>
    <phoneticPr fontId="3"/>
  </si>
  <si>
    <t>07207</t>
    <phoneticPr fontId="3"/>
  </si>
  <si>
    <t>須賀川市</t>
    <phoneticPr fontId="3"/>
  </si>
  <si>
    <t>07207</t>
    <phoneticPr fontId="3"/>
  </si>
  <si>
    <t>須賀川市</t>
    <phoneticPr fontId="3"/>
  </si>
  <si>
    <t>07209</t>
    <phoneticPr fontId="3"/>
  </si>
  <si>
    <t>相馬市</t>
    <phoneticPr fontId="3"/>
  </si>
  <si>
    <t>07209</t>
    <phoneticPr fontId="3"/>
  </si>
  <si>
    <t>福島県</t>
    <phoneticPr fontId="3"/>
  </si>
  <si>
    <t>07209</t>
    <phoneticPr fontId="3"/>
  </si>
  <si>
    <t>相馬市</t>
    <phoneticPr fontId="3"/>
  </si>
  <si>
    <t>07210</t>
    <phoneticPr fontId="3"/>
  </si>
  <si>
    <t>二本松市</t>
    <phoneticPr fontId="3"/>
  </si>
  <si>
    <t>二本松市</t>
    <phoneticPr fontId="3"/>
  </si>
  <si>
    <t>07210</t>
    <phoneticPr fontId="3"/>
  </si>
  <si>
    <t>福島県</t>
    <phoneticPr fontId="3"/>
  </si>
  <si>
    <t>07210</t>
    <phoneticPr fontId="3"/>
  </si>
  <si>
    <t>二本松市</t>
    <phoneticPr fontId="3"/>
  </si>
  <si>
    <t>07211</t>
    <phoneticPr fontId="3"/>
  </si>
  <si>
    <t>田村市</t>
    <phoneticPr fontId="3"/>
  </si>
  <si>
    <t>07211</t>
    <phoneticPr fontId="3"/>
  </si>
  <si>
    <t>07211</t>
    <phoneticPr fontId="3"/>
  </si>
  <si>
    <t>田村市</t>
    <phoneticPr fontId="3"/>
  </si>
  <si>
    <t>07212</t>
    <phoneticPr fontId="3"/>
  </si>
  <si>
    <t>南相馬市</t>
    <phoneticPr fontId="3"/>
  </si>
  <si>
    <t>07212</t>
    <phoneticPr fontId="3"/>
  </si>
  <si>
    <t>南相馬市</t>
    <phoneticPr fontId="3"/>
  </si>
  <si>
    <t>南相馬市</t>
    <phoneticPr fontId="3"/>
  </si>
  <si>
    <t>南相馬市</t>
    <phoneticPr fontId="3"/>
  </si>
  <si>
    <t>07213</t>
  </si>
  <si>
    <t>07213</t>
    <phoneticPr fontId="3"/>
  </si>
  <si>
    <t>伊達市</t>
  </si>
  <si>
    <t>伊達市</t>
    <phoneticPr fontId="3"/>
  </si>
  <si>
    <t>07213</t>
    <phoneticPr fontId="3"/>
  </si>
  <si>
    <t>伊達市</t>
    <phoneticPr fontId="3"/>
  </si>
  <si>
    <t>07811</t>
  </si>
  <si>
    <t>伊達地方衛生処理組合</t>
  </si>
  <si>
    <t>07213</t>
    <phoneticPr fontId="3"/>
  </si>
  <si>
    <t>伊達市</t>
    <phoneticPr fontId="3"/>
  </si>
  <si>
    <t>07214</t>
    <phoneticPr fontId="3"/>
  </si>
  <si>
    <t>本宮市</t>
    <phoneticPr fontId="3"/>
  </si>
  <si>
    <t>07214</t>
    <phoneticPr fontId="3"/>
  </si>
  <si>
    <t>福島県</t>
    <phoneticPr fontId="3"/>
  </si>
  <si>
    <t>本宮市</t>
    <phoneticPr fontId="3"/>
  </si>
  <si>
    <t>本宮市</t>
    <phoneticPr fontId="3"/>
  </si>
  <si>
    <t>07301</t>
    <phoneticPr fontId="3"/>
  </si>
  <si>
    <t>桑折町</t>
    <phoneticPr fontId="3"/>
  </si>
  <si>
    <t>桑折町</t>
    <phoneticPr fontId="3"/>
  </si>
  <si>
    <t>桑折町</t>
    <phoneticPr fontId="3"/>
  </si>
  <si>
    <t>07301</t>
    <phoneticPr fontId="3"/>
  </si>
  <si>
    <t>07303</t>
    <phoneticPr fontId="3"/>
  </si>
  <si>
    <t>国見町</t>
    <phoneticPr fontId="3"/>
  </si>
  <si>
    <t>国見町</t>
    <phoneticPr fontId="3"/>
  </si>
  <si>
    <t>07303</t>
    <phoneticPr fontId="3"/>
  </si>
  <si>
    <t>07308</t>
    <phoneticPr fontId="3"/>
  </si>
  <si>
    <t>川俣町</t>
    <phoneticPr fontId="3"/>
  </si>
  <si>
    <t>07308</t>
    <phoneticPr fontId="3"/>
  </si>
  <si>
    <t>川俣町</t>
    <phoneticPr fontId="3"/>
  </si>
  <si>
    <t>07308</t>
    <phoneticPr fontId="3"/>
  </si>
  <si>
    <t>07322</t>
    <phoneticPr fontId="3"/>
  </si>
  <si>
    <t>大玉村</t>
    <phoneticPr fontId="3"/>
  </si>
  <si>
    <t>07322</t>
    <phoneticPr fontId="3"/>
  </si>
  <si>
    <t>大玉村</t>
    <phoneticPr fontId="3"/>
  </si>
  <si>
    <t>07322</t>
    <phoneticPr fontId="3"/>
  </si>
  <si>
    <t>大玉村</t>
    <phoneticPr fontId="3"/>
  </si>
  <si>
    <t>07322</t>
    <phoneticPr fontId="3"/>
  </si>
  <si>
    <t>大玉村</t>
    <phoneticPr fontId="3"/>
  </si>
  <si>
    <t>07342</t>
    <phoneticPr fontId="3"/>
  </si>
  <si>
    <t>鏡石町</t>
    <phoneticPr fontId="3"/>
  </si>
  <si>
    <t>鏡石町</t>
    <phoneticPr fontId="3"/>
  </si>
  <si>
    <t>07342</t>
    <phoneticPr fontId="3"/>
  </si>
  <si>
    <t>鏡石町</t>
    <phoneticPr fontId="3"/>
  </si>
  <si>
    <t>07344</t>
    <phoneticPr fontId="3"/>
  </si>
  <si>
    <t>天栄村</t>
    <phoneticPr fontId="3"/>
  </si>
  <si>
    <t>07344</t>
    <phoneticPr fontId="3"/>
  </si>
  <si>
    <t>天栄村</t>
    <phoneticPr fontId="3"/>
  </si>
  <si>
    <t>07344</t>
    <phoneticPr fontId="3"/>
  </si>
  <si>
    <t>天栄村</t>
    <phoneticPr fontId="3"/>
  </si>
  <si>
    <t>07362</t>
    <phoneticPr fontId="3"/>
  </si>
  <si>
    <t>下郷町</t>
    <phoneticPr fontId="3"/>
  </si>
  <si>
    <t>07362</t>
    <phoneticPr fontId="3"/>
  </si>
  <si>
    <t>下郷町</t>
    <phoneticPr fontId="3"/>
  </si>
  <si>
    <t>07362</t>
    <phoneticPr fontId="3"/>
  </si>
  <si>
    <t>07367</t>
    <phoneticPr fontId="3"/>
  </si>
  <si>
    <t>只見町</t>
    <phoneticPr fontId="3"/>
  </si>
  <si>
    <t>07367</t>
    <phoneticPr fontId="3"/>
  </si>
  <si>
    <t>只見町</t>
    <phoneticPr fontId="3"/>
  </si>
  <si>
    <t>只見町</t>
    <phoneticPr fontId="3"/>
  </si>
  <si>
    <t>07368</t>
    <phoneticPr fontId="3"/>
  </si>
  <si>
    <t>南会津町</t>
    <phoneticPr fontId="3"/>
  </si>
  <si>
    <t>南会津町</t>
    <phoneticPr fontId="3"/>
  </si>
  <si>
    <t>07368</t>
    <phoneticPr fontId="3"/>
  </si>
  <si>
    <t>07405</t>
    <phoneticPr fontId="3"/>
  </si>
  <si>
    <t>西会津町</t>
    <phoneticPr fontId="3"/>
  </si>
  <si>
    <t>西会津町</t>
    <phoneticPr fontId="3"/>
  </si>
  <si>
    <t>07405</t>
    <phoneticPr fontId="3"/>
  </si>
  <si>
    <t>07461</t>
  </si>
  <si>
    <t>07461</t>
    <phoneticPr fontId="3"/>
  </si>
  <si>
    <t>西郷村</t>
  </si>
  <si>
    <t>西郷村</t>
    <phoneticPr fontId="3"/>
  </si>
  <si>
    <t>07461</t>
    <phoneticPr fontId="3"/>
  </si>
  <si>
    <t>西郷村</t>
    <phoneticPr fontId="3"/>
  </si>
  <si>
    <t>西郷村</t>
    <phoneticPr fontId="3"/>
  </si>
  <si>
    <t>07464</t>
  </si>
  <si>
    <t>07464</t>
    <phoneticPr fontId="3"/>
  </si>
  <si>
    <t>泉崎村</t>
  </si>
  <si>
    <t>泉崎村</t>
    <phoneticPr fontId="3"/>
  </si>
  <si>
    <t>07464</t>
    <phoneticPr fontId="3"/>
  </si>
  <si>
    <t>泉崎村</t>
    <phoneticPr fontId="3"/>
  </si>
  <si>
    <t>福島県</t>
    <phoneticPr fontId="3"/>
  </si>
  <si>
    <t>07464</t>
    <phoneticPr fontId="3"/>
  </si>
  <si>
    <t>泉崎村</t>
    <phoneticPr fontId="3"/>
  </si>
  <si>
    <t>07465</t>
  </si>
  <si>
    <t>07465</t>
    <phoneticPr fontId="3"/>
  </si>
  <si>
    <t>中島村</t>
  </si>
  <si>
    <t>中島村</t>
    <phoneticPr fontId="3"/>
  </si>
  <si>
    <t>07465</t>
    <phoneticPr fontId="3"/>
  </si>
  <si>
    <t>中島村</t>
    <phoneticPr fontId="3"/>
  </si>
  <si>
    <t>07465</t>
    <phoneticPr fontId="3"/>
  </si>
  <si>
    <t>07465</t>
    <phoneticPr fontId="3"/>
  </si>
  <si>
    <t>中島村</t>
    <phoneticPr fontId="3"/>
  </si>
  <si>
    <t>07466</t>
  </si>
  <si>
    <t>07466</t>
    <phoneticPr fontId="3"/>
  </si>
  <si>
    <t>矢吹町</t>
  </si>
  <si>
    <t>矢吹町</t>
    <phoneticPr fontId="3"/>
  </si>
  <si>
    <t>07466</t>
    <phoneticPr fontId="3"/>
  </si>
  <si>
    <t>07867</t>
  </si>
  <si>
    <t>白河地方広域市町村圏整備組合</t>
  </si>
  <si>
    <t>07466</t>
    <phoneticPr fontId="3"/>
  </si>
  <si>
    <t>矢吹町</t>
    <phoneticPr fontId="3"/>
  </si>
  <si>
    <t>福島県</t>
    <phoneticPr fontId="3"/>
  </si>
  <si>
    <t>07481</t>
    <phoneticPr fontId="3"/>
  </si>
  <si>
    <t>棚倉町</t>
    <phoneticPr fontId="3"/>
  </si>
  <si>
    <t>07481</t>
    <phoneticPr fontId="3"/>
  </si>
  <si>
    <t>棚倉町</t>
    <phoneticPr fontId="3"/>
  </si>
  <si>
    <t>07481</t>
    <phoneticPr fontId="3"/>
  </si>
  <si>
    <t>07481</t>
    <phoneticPr fontId="3"/>
  </si>
  <si>
    <t>棚倉町</t>
    <phoneticPr fontId="3"/>
  </si>
  <si>
    <t>07482</t>
    <phoneticPr fontId="3"/>
  </si>
  <si>
    <t>矢祭町</t>
    <phoneticPr fontId="3"/>
  </si>
  <si>
    <t>07482</t>
    <phoneticPr fontId="3"/>
  </si>
  <si>
    <t>矢祭町</t>
    <phoneticPr fontId="3"/>
  </si>
  <si>
    <t>07482</t>
    <phoneticPr fontId="3"/>
  </si>
  <si>
    <t>07483</t>
    <phoneticPr fontId="3"/>
  </si>
  <si>
    <t>塙町</t>
    <phoneticPr fontId="3"/>
  </si>
  <si>
    <t>07483</t>
    <phoneticPr fontId="3"/>
  </si>
  <si>
    <t>塙町</t>
    <phoneticPr fontId="3"/>
  </si>
  <si>
    <t>塙町</t>
    <phoneticPr fontId="3"/>
  </si>
  <si>
    <t>塙町</t>
    <phoneticPr fontId="3"/>
  </si>
  <si>
    <t>07484</t>
    <phoneticPr fontId="3"/>
  </si>
  <si>
    <t>鮫川村</t>
    <phoneticPr fontId="3"/>
  </si>
  <si>
    <t>07484</t>
    <phoneticPr fontId="3"/>
  </si>
  <si>
    <t>鮫川村</t>
    <phoneticPr fontId="3"/>
  </si>
  <si>
    <t>07501</t>
    <phoneticPr fontId="3"/>
  </si>
  <si>
    <t>石川町</t>
    <phoneticPr fontId="3"/>
  </si>
  <si>
    <t>07501</t>
    <phoneticPr fontId="3"/>
  </si>
  <si>
    <t>石川町</t>
    <phoneticPr fontId="3"/>
  </si>
  <si>
    <t>07501</t>
    <phoneticPr fontId="3"/>
  </si>
  <si>
    <t>07501</t>
    <phoneticPr fontId="3"/>
  </si>
  <si>
    <t>石川町</t>
    <phoneticPr fontId="3"/>
  </si>
  <si>
    <t>07502</t>
    <phoneticPr fontId="3"/>
  </si>
  <si>
    <t>玉川村</t>
    <phoneticPr fontId="3"/>
  </si>
  <si>
    <t>福島県</t>
    <phoneticPr fontId="3"/>
  </si>
  <si>
    <t>07502</t>
    <phoneticPr fontId="3"/>
  </si>
  <si>
    <t>玉川村</t>
    <phoneticPr fontId="3"/>
  </si>
  <si>
    <t>福島県</t>
    <phoneticPr fontId="3"/>
  </si>
  <si>
    <t>07502</t>
    <phoneticPr fontId="3"/>
  </si>
  <si>
    <t>玉川村</t>
    <phoneticPr fontId="3"/>
  </si>
  <si>
    <t>07503</t>
    <phoneticPr fontId="3"/>
  </si>
  <si>
    <t>平田村</t>
    <phoneticPr fontId="3"/>
  </si>
  <si>
    <t>07503</t>
    <phoneticPr fontId="3"/>
  </si>
  <si>
    <t>平田村</t>
    <phoneticPr fontId="3"/>
  </si>
  <si>
    <t>07503</t>
    <phoneticPr fontId="3"/>
  </si>
  <si>
    <t>平田村</t>
    <phoneticPr fontId="3"/>
  </si>
  <si>
    <t>07504</t>
    <phoneticPr fontId="3"/>
  </si>
  <si>
    <t>浅川町</t>
    <phoneticPr fontId="3"/>
  </si>
  <si>
    <t>07504</t>
    <phoneticPr fontId="3"/>
  </si>
  <si>
    <t>浅川町</t>
    <phoneticPr fontId="3"/>
  </si>
  <si>
    <t>07505</t>
    <phoneticPr fontId="3"/>
  </si>
  <si>
    <t>古殿町</t>
    <phoneticPr fontId="3"/>
  </si>
  <si>
    <t>07505</t>
    <phoneticPr fontId="3"/>
  </si>
  <si>
    <t>古殿町</t>
    <phoneticPr fontId="3"/>
  </si>
  <si>
    <t>07505</t>
    <phoneticPr fontId="3"/>
  </si>
  <si>
    <t>07521</t>
    <phoneticPr fontId="3"/>
  </si>
  <si>
    <t>三春町</t>
    <phoneticPr fontId="3"/>
  </si>
  <si>
    <t>07521</t>
    <phoneticPr fontId="3"/>
  </si>
  <si>
    <t>07521</t>
    <phoneticPr fontId="3"/>
  </si>
  <si>
    <t>三春町</t>
    <phoneticPr fontId="3"/>
  </si>
  <si>
    <t>07522</t>
    <phoneticPr fontId="3"/>
  </si>
  <si>
    <t>小野町</t>
    <phoneticPr fontId="3"/>
  </si>
  <si>
    <t>小野町</t>
    <phoneticPr fontId="3"/>
  </si>
  <si>
    <t>07522</t>
    <phoneticPr fontId="3"/>
  </si>
  <si>
    <t>小野町</t>
    <phoneticPr fontId="3"/>
  </si>
  <si>
    <t>07541</t>
    <phoneticPr fontId="3"/>
  </si>
  <si>
    <t>広野町</t>
    <phoneticPr fontId="3"/>
  </si>
  <si>
    <t>広野町</t>
    <phoneticPr fontId="3"/>
  </si>
  <si>
    <t>07541</t>
    <phoneticPr fontId="3"/>
  </si>
  <si>
    <t>07541</t>
    <phoneticPr fontId="3"/>
  </si>
  <si>
    <t>07542</t>
    <phoneticPr fontId="3"/>
  </si>
  <si>
    <t>楢葉町</t>
    <phoneticPr fontId="3"/>
  </si>
  <si>
    <t>楢葉町</t>
    <phoneticPr fontId="3"/>
  </si>
  <si>
    <t>福島県</t>
    <phoneticPr fontId="3"/>
  </si>
  <si>
    <t>07542</t>
    <phoneticPr fontId="3"/>
  </si>
  <si>
    <t>楢葉町</t>
    <phoneticPr fontId="3"/>
  </si>
  <si>
    <t>07543</t>
    <phoneticPr fontId="3"/>
  </si>
  <si>
    <t>富岡町</t>
    <phoneticPr fontId="3"/>
  </si>
  <si>
    <t>07543</t>
    <phoneticPr fontId="3"/>
  </si>
  <si>
    <t>富岡町</t>
    <phoneticPr fontId="3"/>
  </si>
  <si>
    <t>07543</t>
    <phoneticPr fontId="3"/>
  </si>
  <si>
    <t>富岡町</t>
    <phoneticPr fontId="3"/>
  </si>
  <si>
    <t>07544</t>
    <phoneticPr fontId="3"/>
  </si>
  <si>
    <t>川内村</t>
    <phoneticPr fontId="3"/>
  </si>
  <si>
    <t>07544</t>
    <phoneticPr fontId="3"/>
  </si>
  <si>
    <t>川内村</t>
    <phoneticPr fontId="3"/>
  </si>
  <si>
    <t>07546</t>
    <phoneticPr fontId="3"/>
  </si>
  <si>
    <t>双葉町</t>
    <phoneticPr fontId="3"/>
  </si>
  <si>
    <t>07546</t>
    <phoneticPr fontId="3"/>
  </si>
  <si>
    <t>双葉町</t>
    <phoneticPr fontId="3"/>
  </si>
  <si>
    <t>07546</t>
    <phoneticPr fontId="3"/>
  </si>
  <si>
    <t>双葉町</t>
    <phoneticPr fontId="3"/>
  </si>
  <si>
    <t>07547</t>
    <phoneticPr fontId="3"/>
  </si>
  <si>
    <t>浪江町</t>
    <phoneticPr fontId="3"/>
  </si>
  <si>
    <t>07547</t>
    <phoneticPr fontId="3"/>
  </si>
  <si>
    <t>浪江町</t>
    <phoneticPr fontId="3"/>
  </si>
  <si>
    <t>07547</t>
    <phoneticPr fontId="3"/>
  </si>
  <si>
    <t>07548</t>
    <phoneticPr fontId="3"/>
  </si>
  <si>
    <t>葛尾村</t>
    <phoneticPr fontId="3"/>
  </si>
  <si>
    <t>07548</t>
    <phoneticPr fontId="3"/>
  </si>
  <si>
    <t>葛尾村</t>
    <phoneticPr fontId="3"/>
  </si>
  <si>
    <t>福島県</t>
    <phoneticPr fontId="3"/>
  </si>
  <si>
    <t>07561</t>
    <phoneticPr fontId="3"/>
  </si>
  <si>
    <t>新地町</t>
    <phoneticPr fontId="3"/>
  </si>
  <si>
    <t>07561</t>
    <phoneticPr fontId="3"/>
  </si>
  <si>
    <t>新地町</t>
    <phoneticPr fontId="3"/>
  </si>
  <si>
    <t>川俣方部衛生処理組合</t>
    <phoneticPr fontId="3"/>
  </si>
  <si>
    <t>07806</t>
    <phoneticPr fontId="3"/>
  </si>
  <si>
    <t>07806</t>
    <phoneticPr fontId="3"/>
  </si>
  <si>
    <t>川俣方部衛生処理組合</t>
    <phoneticPr fontId="3"/>
  </si>
  <si>
    <t>福島県</t>
    <phoneticPr fontId="3"/>
  </si>
  <si>
    <t>川俣方部衛生処理組合</t>
    <phoneticPr fontId="3"/>
  </si>
  <si>
    <t>07806</t>
    <phoneticPr fontId="3"/>
  </si>
  <si>
    <t>07806</t>
    <phoneticPr fontId="3"/>
  </si>
  <si>
    <t>07811</t>
    <phoneticPr fontId="3"/>
  </si>
  <si>
    <t>伊達地方衛生処理組合</t>
    <phoneticPr fontId="3"/>
  </si>
  <si>
    <t>伊達地方衛生処理組合</t>
    <phoneticPr fontId="3"/>
  </si>
  <si>
    <t>07811</t>
    <phoneticPr fontId="3"/>
  </si>
  <si>
    <t>07820</t>
    <phoneticPr fontId="3"/>
  </si>
  <si>
    <t>須賀川地方保健環境組合</t>
    <phoneticPr fontId="3"/>
  </si>
  <si>
    <t>07820</t>
    <phoneticPr fontId="3"/>
  </si>
  <si>
    <t>須賀川地方保健環境組合</t>
    <phoneticPr fontId="3"/>
  </si>
  <si>
    <t>07827</t>
    <phoneticPr fontId="3"/>
  </si>
  <si>
    <t>会津若松地方広域市町村圏整備組合</t>
    <phoneticPr fontId="3"/>
  </si>
  <si>
    <t>07827</t>
    <phoneticPr fontId="3"/>
  </si>
  <si>
    <t>会津若松地方広域市町村圏整備組合</t>
    <phoneticPr fontId="3"/>
  </si>
  <si>
    <t>07844</t>
    <phoneticPr fontId="3"/>
  </si>
  <si>
    <t>東白衛生組合</t>
    <phoneticPr fontId="3"/>
  </si>
  <si>
    <t>福島県</t>
    <phoneticPr fontId="3"/>
  </si>
  <si>
    <t>07844</t>
    <phoneticPr fontId="3"/>
  </si>
  <si>
    <t>東白衛生組合</t>
    <phoneticPr fontId="3"/>
  </si>
  <si>
    <t>07846</t>
    <phoneticPr fontId="3"/>
  </si>
  <si>
    <t>石川地方生活環境施設組合</t>
    <phoneticPr fontId="3"/>
  </si>
  <si>
    <t>石川地方生活環境施設組合</t>
    <phoneticPr fontId="3"/>
  </si>
  <si>
    <t>07846</t>
    <phoneticPr fontId="3"/>
  </si>
  <si>
    <t>07853</t>
    <phoneticPr fontId="3"/>
  </si>
  <si>
    <t>田村広域行政組合</t>
    <phoneticPr fontId="3"/>
  </si>
  <si>
    <t>田村広域行政組合</t>
    <phoneticPr fontId="3"/>
  </si>
  <si>
    <t>07853</t>
    <phoneticPr fontId="3"/>
  </si>
  <si>
    <t>07862</t>
    <phoneticPr fontId="3"/>
  </si>
  <si>
    <t>相馬方部衛生組合</t>
    <phoneticPr fontId="3"/>
  </si>
  <si>
    <t>07862</t>
    <phoneticPr fontId="3"/>
  </si>
  <si>
    <t>相馬方部衛生組合</t>
    <phoneticPr fontId="3"/>
  </si>
  <si>
    <t>07867</t>
    <phoneticPr fontId="3"/>
  </si>
  <si>
    <t>白河地方広域市町村圏整備組合</t>
    <phoneticPr fontId="3"/>
  </si>
  <si>
    <t>07867</t>
    <phoneticPr fontId="3"/>
  </si>
  <si>
    <t>白河地方広域市町村圏整備組合</t>
    <phoneticPr fontId="3"/>
  </si>
  <si>
    <t>07871</t>
    <phoneticPr fontId="3"/>
  </si>
  <si>
    <t>安達地方広域行政組合</t>
    <phoneticPr fontId="3"/>
  </si>
  <si>
    <t>07871</t>
    <phoneticPr fontId="3"/>
  </si>
  <si>
    <t>07873</t>
    <phoneticPr fontId="3"/>
  </si>
  <si>
    <t>双葉地方広域市町村圏組合</t>
    <phoneticPr fontId="3"/>
  </si>
  <si>
    <t>07873</t>
    <phoneticPr fontId="3"/>
  </si>
  <si>
    <t>双葉地方広域市町村圏組合</t>
    <phoneticPr fontId="3"/>
  </si>
  <si>
    <t>07000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</si>
</sst>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503</v>
      </c>
      <c r="C7" s="78" t="s">
        <v>192</v>
      </c>
      <c r="D7" s="79">
        <f>SUM($D$8:$D$50)</f>
        <v>15514400</v>
      </c>
      <c r="E7" s="79">
        <f>SUM($E$8:$E$50)</f>
        <v>14397050</v>
      </c>
      <c r="F7" s="79">
        <f>SUM($F$8:$F$50)</f>
        <v>8796740</v>
      </c>
      <c r="G7" s="79">
        <f>SUM($G$8:$G$50)</f>
        <v>42739</v>
      </c>
      <c r="H7" s="79">
        <f>SUM($H$8:$H$50)</f>
        <v>5528799</v>
      </c>
      <c r="I7" s="79">
        <f>SUM($I$8:$I$50)</f>
        <v>0</v>
      </c>
      <c r="J7" s="93" t="s">
        <v>193</v>
      </c>
      <c r="K7" s="79">
        <f>SUM($K$8:$K$50)</f>
        <v>28772</v>
      </c>
      <c r="L7" s="79">
        <f>SUM($L$8:$L$50)</f>
        <v>1117350</v>
      </c>
      <c r="M7" s="79">
        <f>SUM($M$8:$M$50)</f>
        <v>18</v>
      </c>
      <c r="N7" s="79">
        <f>SUM($N$8:$N$50)</f>
        <v>9</v>
      </c>
      <c r="O7" s="79">
        <f>SUM($O$8:$O$50)</f>
        <v>9</v>
      </c>
      <c r="P7" s="79">
        <f>SUM($P$8:$P$50)</f>
        <v>0</v>
      </c>
      <c r="Q7" s="79">
        <f>SUM($Q$8:$Q$50)</f>
        <v>0</v>
      </c>
      <c r="R7" s="79">
        <f>SUM($R$8:$R$50)</f>
        <v>0</v>
      </c>
      <c r="S7" s="93" t="s">
        <v>193</v>
      </c>
      <c r="T7" s="79">
        <f>SUM($T$8:$T$50)</f>
        <v>0</v>
      </c>
      <c r="U7" s="79">
        <f>SUM($U$8:$U$50)</f>
        <v>9</v>
      </c>
      <c r="V7" s="79">
        <f>SUM($V$8:$V$50)</f>
        <v>15514418</v>
      </c>
      <c r="W7" s="79">
        <f>SUM($W$8:$W$50)</f>
        <v>14397059</v>
      </c>
      <c r="X7" s="79">
        <f>SUM($X$8:$X$50)</f>
        <v>8796749</v>
      </c>
      <c r="Y7" s="79">
        <f>SUM($Y$8:$Y$50)</f>
        <v>42739</v>
      </c>
      <c r="Z7" s="79">
        <f>SUM($Z$8:$Z$50)</f>
        <v>5528799</v>
      </c>
      <c r="AA7" s="79">
        <f>SUM($AA$8:$AA$50)</f>
        <v>0</v>
      </c>
      <c r="AB7" s="93" t="s">
        <v>193</v>
      </c>
      <c r="AC7" s="79">
        <f>SUM($AC$8:$AC$50)</f>
        <v>28772</v>
      </c>
      <c r="AD7" s="79">
        <f>SUM($AD$8:$AD$50)</f>
        <v>1117359</v>
      </c>
      <c r="AE7" s="79">
        <f>SUM($AE$8:$AE$50)</f>
        <v>894496</v>
      </c>
      <c r="AF7" s="79">
        <f>SUM($AF$8:$AF$50)</f>
        <v>892576</v>
      </c>
      <c r="AG7" s="79">
        <f>SUM($AG$8:$AG$50)</f>
        <v>0</v>
      </c>
      <c r="AH7" s="79">
        <f>SUM($AH$8:$AH$50)</f>
        <v>18596</v>
      </c>
      <c r="AI7" s="79">
        <f>SUM($AI$8:$AI$50)</f>
        <v>0</v>
      </c>
      <c r="AJ7" s="79">
        <f>SUM($AJ$8:$AJ$50)</f>
        <v>873980</v>
      </c>
      <c r="AK7" s="79">
        <f>SUM($AK$8:$AK$50)</f>
        <v>1920</v>
      </c>
      <c r="AL7" s="79">
        <f>SUM($AL$8:$AL$50)</f>
        <v>0</v>
      </c>
      <c r="AM7" s="79">
        <f>SUM($AM$8:$AM$50)</f>
        <v>10302465</v>
      </c>
      <c r="AN7" s="79">
        <f>SUM($AN$8:$AN$50)</f>
        <v>0</v>
      </c>
      <c r="AO7" s="79">
        <f>SUM($AO$8:$AO$50)</f>
        <v>0</v>
      </c>
      <c r="AP7" s="79">
        <f>SUM($AP$8:$AP$50)</f>
        <v>0</v>
      </c>
      <c r="AQ7" s="79">
        <f>SUM($AQ$8:$AQ$50)</f>
        <v>0</v>
      </c>
      <c r="AR7" s="79">
        <f>SUM($AR$8:$AR$50)</f>
        <v>0</v>
      </c>
      <c r="AS7" s="79">
        <f>SUM($AS$8:$AS$50)</f>
        <v>341916</v>
      </c>
      <c r="AT7" s="79">
        <f>SUM($AT$8:$AT$50)</f>
        <v>227479</v>
      </c>
      <c r="AU7" s="79">
        <f>SUM($AU$8:$AU$50)</f>
        <v>8081</v>
      </c>
      <c r="AV7" s="79">
        <f>SUM($AV$8:$AV$50)</f>
        <v>106356</v>
      </c>
      <c r="AW7" s="79">
        <f>SUM($AW$8:$AW$50)</f>
        <v>0</v>
      </c>
      <c r="AX7" s="79">
        <f>SUM($AX$8:$AX$50)</f>
        <v>9960549</v>
      </c>
      <c r="AY7" s="79">
        <f>SUM($AY$8:$AY$50)</f>
        <v>940483</v>
      </c>
      <c r="AZ7" s="79">
        <f>SUM($AZ$8:$AZ$50)</f>
        <v>5260670</v>
      </c>
      <c r="BA7" s="79">
        <f>SUM($BA$8:$BA$50)</f>
        <v>1267123</v>
      </c>
      <c r="BB7" s="79">
        <f>SUM($BB$8:$BB$50)</f>
        <v>2492273</v>
      </c>
      <c r="BC7" s="79">
        <f>SUM($BC$8:$BC$50)</f>
        <v>16497</v>
      </c>
      <c r="BD7" s="79">
        <f>SUM($BD$8:$BD$50)</f>
        <v>0</v>
      </c>
      <c r="BE7" s="79">
        <f>SUM($BE$8:$BE$50)</f>
        <v>4300942</v>
      </c>
      <c r="BF7" s="79">
        <f>SUM($BF$8:$BF$50)</f>
        <v>15497903</v>
      </c>
      <c r="BG7" s="79">
        <f>SUM($BG$8:$BG$50)</f>
        <v>0</v>
      </c>
      <c r="BH7" s="79">
        <f>SUM($BH$8:$BH$50)</f>
        <v>0</v>
      </c>
      <c r="BI7" s="79">
        <f>SUM($BI$8:$BI$50)</f>
        <v>0</v>
      </c>
      <c r="BJ7" s="79">
        <f>SUM($BJ$8:$BJ$50)</f>
        <v>0</v>
      </c>
      <c r="BK7" s="79">
        <f>SUM($BK$8:$BK$50)</f>
        <v>0</v>
      </c>
      <c r="BL7" s="79">
        <f>SUM($BL$8:$BL$50)</f>
        <v>0</v>
      </c>
      <c r="BM7" s="79">
        <f>SUM($BM$8:$BM$50)</f>
        <v>0</v>
      </c>
      <c r="BN7" s="79">
        <f>SUM($BN$8:$BN$50)</f>
        <v>0</v>
      </c>
      <c r="BO7" s="79">
        <f>SUM($BO$8:$BO$50)</f>
        <v>0</v>
      </c>
      <c r="BP7" s="79">
        <f>SUM($BP$8:$BP$50)</f>
        <v>0</v>
      </c>
      <c r="BQ7" s="79">
        <f>SUM($BQ$8:$BQ$50)</f>
        <v>0</v>
      </c>
      <c r="BR7" s="79">
        <f>SUM($BR$8:$BR$50)</f>
        <v>0</v>
      </c>
      <c r="BS7" s="79">
        <f>SUM($BS$8:$BS$50)</f>
        <v>0</v>
      </c>
      <c r="BT7" s="79">
        <f>SUM($BT$8:$BT$50)</f>
        <v>0</v>
      </c>
      <c r="BU7" s="79">
        <f>SUM($BU$8:$BU$50)</f>
        <v>0</v>
      </c>
      <c r="BV7" s="79">
        <f>SUM($BV$8:$BV$50)</f>
        <v>0</v>
      </c>
      <c r="BW7" s="79">
        <f>SUM($BW$8:$BW$50)</f>
        <v>0</v>
      </c>
      <c r="BX7" s="79">
        <f>SUM($BX$8:$BX$50)</f>
        <v>0</v>
      </c>
      <c r="BY7" s="79">
        <f>SUM($BY$8:$BY$50)</f>
        <v>0</v>
      </c>
      <c r="BZ7" s="79">
        <f>SUM($BZ$8:$BZ$50)</f>
        <v>0</v>
      </c>
      <c r="CA7" s="79">
        <f>SUM($CA$8:$CA$50)</f>
        <v>0</v>
      </c>
      <c r="CB7" s="79">
        <f>SUM($CB$8:$CB$50)</f>
        <v>0</v>
      </c>
      <c r="CC7" s="79">
        <f>SUM($CC$8:$CC$50)</f>
        <v>0</v>
      </c>
      <c r="CD7" s="79">
        <f>SUM($CD$8:$CD$50)</f>
        <v>0</v>
      </c>
      <c r="CE7" s="79">
        <f>SUM($CE$8:$CE$50)</f>
        <v>0</v>
      </c>
      <c r="CF7" s="79">
        <f>SUM($CF$8:$CF$50)</f>
        <v>0</v>
      </c>
      <c r="CG7" s="79">
        <f>SUM($CG$8:$CG$50)</f>
        <v>18</v>
      </c>
      <c r="CH7" s="79">
        <f>SUM($CH$8:$CH$50)</f>
        <v>18</v>
      </c>
      <c r="CI7" s="79">
        <f>SUM($CI$8:$CI$50)</f>
        <v>894496</v>
      </c>
      <c r="CJ7" s="79">
        <f>SUM($CJ$8:$CJ$50)</f>
        <v>892576</v>
      </c>
      <c r="CK7" s="79">
        <f>SUM($CK$8:$CK$50)</f>
        <v>0</v>
      </c>
      <c r="CL7" s="79">
        <f>SUM($CL$8:$CL$50)</f>
        <v>18596</v>
      </c>
      <c r="CM7" s="79">
        <f>SUM($CM$8:$CM$50)</f>
        <v>0</v>
      </c>
      <c r="CN7" s="79">
        <f>SUM($CN$8:$CN$50)</f>
        <v>873980</v>
      </c>
      <c r="CO7" s="79">
        <f>SUM($CO$8:$CO$50)</f>
        <v>1920</v>
      </c>
      <c r="CP7" s="79">
        <f>SUM($CP$8:$CP$50)</f>
        <v>0</v>
      </c>
      <c r="CQ7" s="79">
        <f>SUM($CQ$8:$CQ$50)</f>
        <v>10302465</v>
      </c>
      <c r="CR7" s="79">
        <f>SUM($CR$8:$CR$50)</f>
        <v>0</v>
      </c>
      <c r="CS7" s="79">
        <f>SUM($CS$8:$CS$50)</f>
        <v>0</v>
      </c>
      <c r="CT7" s="79">
        <f>SUM($CT$8:$CT$50)</f>
        <v>0</v>
      </c>
      <c r="CU7" s="79">
        <f>SUM($CU$8:$CU$50)</f>
        <v>0</v>
      </c>
      <c r="CV7" s="79">
        <f>SUM($CV$8:$CV$50)</f>
        <v>0</v>
      </c>
      <c r="CW7" s="79">
        <f>SUM($CW$8:$CW$50)</f>
        <v>341916</v>
      </c>
      <c r="CX7" s="79">
        <f>SUM($CX$8:$CX$50)</f>
        <v>227479</v>
      </c>
      <c r="CY7" s="79">
        <f>SUM($CY$8:$CY$50)</f>
        <v>8081</v>
      </c>
      <c r="CZ7" s="79">
        <f>SUM($CZ$8:$CZ$50)</f>
        <v>106356</v>
      </c>
      <c r="DA7" s="79">
        <f>SUM($DA$8:$DA$50)</f>
        <v>0</v>
      </c>
      <c r="DB7" s="79">
        <f>SUM($DB$8:$DB$50)</f>
        <v>9960549</v>
      </c>
      <c r="DC7" s="79">
        <f>SUM($DC$8:$DC$50)</f>
        <v>940483</v>
      </c>
      <c r="DD7" s="79">
        <f>SUM($DD$8:$DD$50)</f>
        <v>5260670</v>
      </c>
      <c r="DE7" s="79">
        <f>SUM($DE$8:$DE$50)</f>
        <v>1267123</v>
      </c>
      <c r="DF7" s="79">
        <f>SUM($DF$8:$DF$50)</f>
        <v>2492273</v>
      </c>
      <c r="DG7" s="79">
        <f>SUM($DG$8:$DG$50)</f>
        <v>16497</v>
      </c>
      <c r="DH7" s="79">
        <f>SUM($DH$8:$DH$50)</f>
        <v>0</v>
      </c>
      <c r="DI7" s="79">
        <f>SUM($DI$8:$DI$50)</f>
        <v>4300960</v>
      </c>
      <c r="DJ7" s="79">
        <f>SUM($DJ$8:$DJ$50)</f>
        <v>15497921</v>
      </c>
    </row>
    <row r="8" spans="1:114" s="8" customFormat="1" ht="12" customHeight="1">
      <c r="A8" s="80" t="s">
        <v>200</v>
      </c>
      <c r="B8" s="83" t="s">
        <v>205</v>
      </c>
      <c r="C8" s="80" t="s">
        <v>206</v>
      </c>
      <c r="D8" s="84">
        <f>SUM(E8,+L8)</f>
        <v>245832</v>
      </c>
      <c r="E8" s="84">
        <f>SUM(F8:I8)+K8</f>
        <v>115022</v>
      </c>
      <c r="F8" s="84">
        <v>115022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130810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245832</v>
      </c>
      <c r="W8" s="84">
        <v>115022</v>
      </c>
      <c r="X8" s="84">
        <v>115022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130810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230084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230084</v>
      </c>
      <c r="AY8" s="84">
        <v>178283</v>
      </c>
      <c r="AZ8" s="84">
        <v>0</v>
      </c>
      <c r="BA8" s="84">
        <v>42628</v>
      </c>
      <c r="BB8" s="84">
        <v>9173</v>
      </c>
      <c r="BC8" s="84">
        <f>組合分担金内訳!E8</f>
        <v>0</v>
      </c>
      <c r="BD8" s="84">
        <v>0</v>
      </c>
      <c r="BE8" s="84">
        <v>15748</v>
      </c>
      <c r="BF8" s="84">
        <f>SUM(AE8,+AM8,+BE8)</f>
        <v>245832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50" si="0">SUM(AE8,+BG8)</f>
        <v>0</v>
      </c>
      <c r="CJ8" s="84">
        <f t="shared" ref="CJ8:CJ50" si="1">SUM(AF8,+BH8)</f>
        <v>0</v>
      </c>
      <c r="CK8" s="84">
        <f t="shared" ref="CK8:CK50" si="2">SUM(AG8,+BI8)</f>
        <v>0</v>
      </c>
      <c r="CL8" s="84">
        <f t="shared" ref="CL8:CL50" si="3">SUM(AH8,+BJ8)</f>
        <v>0</v>
      </c>
      <c r="CM8" s="84">
        <f t="shared" ref="CM8:CM50" si="4">SUM(AI8,+BK8)</f>
        <v>0</v>
      </c>
      <c r="CN8" s="84">
        <f t="shared" ref="CN8:CN50" si="5">SUM(AJ8,+BL8)</f>
        <v>0</v>
      </c>
      <c r="CO8" s="84">
        <f t="shared" ref="CO8:CO50" si="6">SUM(AK8,+BM8)</f>
        <v>0</v>
      </c>
      <c r="CP8" s="84">
        <f t="shared" ref="CP8:CP50" si="7">SUM(AL8,+BN8)</f>
        <v>0</v>
      </c>
      <c r="CQ8" s="84">
        <f t="shared" ref="CQ8:CQ50" si="8">SUM(AM8,+BO8)</f>
        <v>230084</v>
      </c>
      <c r="CR8" s="84">
        <f t="shared" ref="CR8:CR50" si="9">SUM(AN8,+BP8)</f>
        <v>0</v>
      </c>
      <c r="CS8" s="84">
        <f t="shared" ref="CS8:CS50" si="10">SUM(AO8,+BQ8)</f>
        <v>0</v>
      </c>
      <c r="CT8" s="84">
        <f t="shared" ref="CT8:CT50" si="11">SUM(AP8,+BR8)</f>
        <v>0</v>
      </c>
      <c r="CU8" s="84">
        <f t="shared" ref="CU8:CU50" si="12">SUM(AQ8,+BS8)</f>
        <v>0</v>
      </c>
      <c r="CV8" s="84">
        <f t="shared" ref="CV8:CV50" si="13">SUM(AR8,+BT8)</f>
        <v>0</v>
      </c>
      <c r="CW8" s="84">
        <f t="shared" ref="CW8:CW50" si="14">SUM(AS8,+BU8)</f>
        <v>0</v>
      </c>
      <c r="CX8" s="84">
        <f t="shared" ref="CX8:CX50" si="15">SUM(AT8,+BV8)</f>
        <v>0</v>
      </c>
      <c r="CY8" s="84">
        <f t="shared" ref="CY8:CY50" si="16">SUM(AU8,+BW8)</f>
        <v>0</v>
      </c>
      <c r="CZ8" s="84">
        <f t="shared" ref="CZ8:CZ50" si="17">SUM(AV8,+BX8)</f>
        <v>0</v>
      </c>
      <c r="DA8" s="84">
        <f t="shared" ref="DA8:DA50" si="18">SUM(AW8,+BY8)</f>
        <v>0</v>
      </c>
      <c r="DB8" s="84">
        <f t="shared" ref="DB8:DB50" si="19">SUM(AX8,+BZ8)</f>
        <v>230084</v>
      </c>
      <c r="DC8" s="84">
        <f t="shared" ref="DC8:DC50" si="20">SUM(AY8,+CA8)</f>
        <v>178283</v>
      </c>
      <c r="DD8" s="84">
        <f t="shared" ref="DD8:DD50" si="21">SUM(AZ8,+CB8)</f>
        <v>0</v>
      </c>
      <c r="DE8" s="84">
        <f t="shared" ref="DE8:DE50" si="22">SUM(BA8,+CC8)</f>
        <v>42628</v>
      </c>
      <c r="DF8" s="84">
        <f t="shared" ref="DF8:DF50" si="23">SUM(BB8,+CD8)</f>
        <v>9173</v>
      </c>
      <c r="DG8" s="84">
        <f t="shared" ref="DG8:DG50" si="24">SUM(BC8,+CE8)</f>
        <v>0</v>
      </c>
      <c r="DH8" s="84">
        <f t="shared" ref="DH8:DH50" si="25">SUM(BD8,+CF8)</f>
        <v>0</v>
      </c>
      <c r="DI8" s="84">
        <f t="shared" ref="DI8:DI50" si="26">SUM(BE8,+CG8)</f>
        <v>15748</v>
      </c>
      <c r="DJ8" s="84">
        <f t="shared" ref="DJ8:DJ50" si="27">SUM(BF8,+CH8)</f>
        <v>245832</v>
      </c>
    </row>
    <row r="9" spans="1:114" s="8" customFormat="1" ht="12" customHeight="1">
      <c r="A9" s="80" t="s">
        <v>200</v>
      </c>
      <c r="B9" s="83" t="s">
        <v>209</v>
      </c>
      <c r="C9" s="80" t="s">
        <v>210</v>
      </c>
      <c r="D9" s="84">
        <f>SUM(E9,+L9)</f>
        <v>6706491</v>
      </c>
      <c r="E9" s="84">
        <f>SUM(F9:I9)+K9</f>
        <v>6676935</v>
      </c>
      <c r="F9" s="84">
        <v>4161435</v>
      </c>
      <c r="G9" s="84">
        <v>0</v>
      </c>
      <c r="H9" s="84">
        <v>2515500</v>
      </c>
      <c r="I9" s="84">
        <v>0</v>
      </c>
      <c r="J9" s="94" t="s">
        <v>193</v>
      </c>
      <c r="K9" s="84">
        <v>0</v>
      </c>
      <c r="L9" s="84">
        <v>29556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6706491</v>
      </c>
      <c r="W9" s="84">
        <v>6676935</v>
      </c>
      <c r="X9" s="84">
        <v>4161435</v>
      </c>
      <c r="Y9" s="84">
        <v>0</v>
      </c>
      <c r="Z9" s="84">
        <v>2515500</v>
      </c>
      <c r="AA9" s="84">
        <v>0</v>
      </c>
      <c r="AB9" s="94" t="s">
        <v>193</v>
      </c>
      <c r="AC9" s="84">
        <v>0</v>
      </c>
      <c r="AD9" s="84">
        <v>29556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4609948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8081</v>
      </c>
      <c r="AT9" s="84">
        <v>0</v>
      </c>
      <c r="AU9" s="84">
        <v>8081</v>
      </c>
      <c r="AV9" s="84">
        <v>0</v>
      </c>
      <c r="AW9" s="84">
        <v>0</v>
      </c>
      <c r="AX9" s="84">
        <f>SUM(AY9:BB9)</f>
        <v>4601867</v>
      </c>
      <c r="AY9" s="84">
        <v>0</v>
      </c>
      <c r="AZ9" s="84">
        <v>4568735</v>
      </c>
      <c r="BA9" s="84">
        <v>33132</v>
      </c>
      <c r="BB9" s="84">
        <v>0</v>
      </c>
      <c r="BC9" s="84">
        <f>組合分担金内訳!E9</f>
        <v>0</v>
      </c>
      <c r="BD9" s="84">
        <v>0</v>
      </c>
      <c r="BE9" s="84">
        <v>2096543</v>
      </c>
      <c r="BF9" s="84">
        <f>SUM(AE9,+AM9,+BE9)</f>
        <v>6706491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4609948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8081</v>
      </c>
      <c r="CX9" s="84">
        <f t="shared" si="15"/>
        <v>0</v>
      </c>
      <c r="CY9" s="84">
        <f t="shared" si="16"/>
        <v>8081</v>
      </c>
      <c r="CZ9" s="84">
        <f t="shared" si="17"/>
        <v>0</v>
      </c>
      <c r="DA9" s="84">
        <f t="shared" si="18"/>
        <v>0</v>
      </c>
      <c r="DB9" s="84">
        <f t="shared" si="19"/>
        <v>4601867</v>
      </c>
      <c r="DC9" s="84">
        <f t="shared" si="20"/>
        <v>0</v>
      </c>
      <c r="DD9" s="84">
        <f t="shared" si="21"/>
        <v>4568735</v>
      </c>
      <c r="DE9" s="84">
        <f t="shared" si="22"/>
        <v>33132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2096543</v>
      </c>
      <c r="DJ9" s="84">
        <f t="shared" si="27"/>
        <v>6706491</v>
      </c>
    </row>
    <row r="10" spans="1:114" s="8" customFormat="1" ht="12" customHeight="1">
      <c r="A10" s="80" t="s">
        <v>200</v>
      </c>
      <c r="B10" s="83" t="s">
        <v>216</v>
      </c>
      <c r="C10" s="80" t="s">
        <v>218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204</v>
      </c>
      <c r="B11" s="83" t="s">
        <v>222</v>
      </c>
      <c r="C11" s="80" t="s">
        <v>223</v>
      </c>
      <c r="D11" s="84">
        <f>SUM(E11,+L11)</f>
        <v>1753914</v>
      </c>
      <c r="E11" s="84">
        <f>SUM(F11:I11)+K11</f>
        <v>1729002</v>
      </c>
      <c r="F11" s="84">
        <v>892318</v>
      </c>
      <c r="G11" s="84">
        <v>0</v>
      </c>
      <c r="H11" s="84">
        <v>835685</v>
      </c>
      <c r="I11" s="84">
        <v>0</v>
      </c>
      <c r="J11" s="94" t="s">
        <v>193</v>
      </c>
      <c r="K11" s="84">
        <v>999</v>
      </c>
      <c r="L11" s="84">
        <v>24912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1753914</v>
      </c>
      <c r="W11" s="84">
        <v>1729002</v>
      </c>
      <c r="X11" s="84">
        <v>892318</v>
      </c>
      <c r="Y11" s="84">
        <v>0</v>
      </c>
      <c r="Z11" s="84">
        <v>835685</v>
      </c>
      <c r="AA11" s="84">
        <v>0</v>
      </c>
      <c r="AB11" s="94" t="s">
        <v>193</v>
      </c>
      <c r="AC11" s="84">
        <v>999</v>
      </c>
      <c r="AD11" s="84">
        <v>24912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1576217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1576217</v>
      </c>
      <c r="AY11" s="84">
        <v>19402</v>
      </c>
      <c r="AZ11" s="84">
        <v>0</v>
      </c>
      <c r="BA11" s="84">
        <v>261700</v>
      </c>
      <c r="BB11" s="84">
        <v>1295115</v>
      </c>
      <c r="BC11" s="84">
        <f>組合分担金内訳!E11</f>
        <v>0</v>
      </c>
      <c r="BD11" s="84">
        <v>0</v>
      </c>
      <c r="BE11" s="84">
        <v>177697</v>
      </c>
      <c r="BF11" s="84">
        <f>SUM(AE11,+AM11,+BE11)</f>
        <v>1753914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1576217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1576217</v>
      </c>
      <c r="DC11" s="84">
        <f t="shared" si="20"/>
        <v>19402</v>
      </c>
      <c r="DD11" s="84">
        <f t="shared" si="21"/>
        <v>0</v>
      </c>
      <c r="DE11" s="84">
        <f t="shared" si="22"/>
        <v>261700</v>
      </c>
      <c r="DF11" s="84">
        <f t="shared" si="23"/>
        <v>1295115</v>
      </c>
      <c r="DG11" s="84">
        <f t="shared" si="24"/>
        <v>0</v>
      </c>
      <c r="DH11" s="84">
        <f t="shared" si="25"/>
        <v>0</v>
      </c>
      <c r="DI11" s="84">
        <f t="shared" si="26"/>
        <v>177697</v>
      </c>
      <c r="DJ11" s="84">
        <f t="shared" si="27"/>
        <v>1753914</v>
      </c>
    </row>
    <row r="12" spans="1:114" s="8" customFormat="1" ht="12" customHeight="1">
      <c r="A12" s="80" t="s">
        <v>204</v>
      </c>
      <c r="B12" s="83" t="s">
        <v>226</v>
      </c>
      <c r="C12" s="80" t="s">
        <v>227</v>
      </c>
      <c r="D12" s="84">
        <f>SUM(E12,+L12)</f>
        <v>2109665</v>
      </c>
      <c r="E12" s="84">
        <f>SUM(F12:I12)+K12</f>
        <v>2069069</v>
      </c>
      <c r="F12" s="84">
        <v>1313403</v>
      </c>
      <c r="G12" s="84">
        <v>36466</v>
      </c>
      <c r="H12" s="84">
        <v>719200</v>
      </c>
      <c r="I12" s="84">
        <v>0</v>
      </c>
      <c r="J12" s="94" t="s">
        <v>193</v>
      </c>
      <c r="K12" s="84">
        <v>0</v>
      </c>
      <c r="L12" s="84">
        <v>40596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2109665</v>
      </c>
      <c r="W12" s="84">
        <v>2069069</v>
      </c>
      <c r="X12" s="84">
        <v>1313403</v>
      </c>
      <c r="Y12" s="84">
        <v>36466</v>
      </c>
      <c r="Z12" s="84">
        <v>719200</v>
      </c>
      <c r="AA12" s="84">
        <v>0</v>
      </c>
      <c r="AB12" s="94" t="s">
        <v>193</v>
      </c>
      <c r="AC12" s="84">
        <v>0</v>
      </c>
      <c r="AD12" s="84">
        <v>40596</v>
      </c>
      <c r="AE12" s="84">
        <f>SUM(AF12,+AK12)</f>
        <v>91047</v>
      </c>
      <c r="AF12" s="84">
        <f>SUM(AG12:AJ12)</f>
        <v>89127</v>
      </c>
      <c r="AG12" s="84">
        <v>0</v>
      </c>
      <c r="AH12" s="84">
        <v>18596</v>
      </c>
      <c r="AI12" s="84">
        <v>0</v>
      </c>
      <c r="AJ12" s="84">
        <v>70531</v>
      </c>
      <c r="AK12" s="84">
        <v>1920</v>
      </c>
      <c r="AL12" s="84">
        <f>組合分担金内訳!D12</f>
        <v>0</v>
      </c>
      <c r="AM12" s="84">
        <f>SUM(AN12,AS12,AW12,AX12,BD12)</f>
        <v>1355608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7813</v>
      </c>
      <c r="AT12" s="84">
        <v>0</v>
      </c>
      <c r="AU12" s="84">
        <v>0</v>
      </c>
      <c r="AV12" s="84">
        <v>7813</v>
      </c>
      <c r="AW12" s="84">
        <v>0</v>
      </c>
      <c r="AX12" s="84">
        <f>SUM(AY12:BB12)</f>
        <v>1347795</v>
      </c>
      <c r="AY12" s="84">
        <v>115995</v>
      </c>
      <c r="AZ12" s="84">
        <v>431705</v>
      </c>
      <c r="BA12" s="84">
        <v>61999</v>
      </c>
      <c r="BB12" s="84">
        <v>738096</v>
      </c>
      <c r="BC12" s="84">
        <f>組合分担金内訳!E12</f>
        <v>0</v>
      </c>
      <c r="BD12" s="84">
        <v>0</v>
      </c>
      <c r="BE12" s="84">
        <v>663010</v>
      </c>
      <c r="BF12" s="84">
        <f>SUM(AE12,+AM12,+BE12)</f>
        <v>2109665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91047</v>
      </c>
      <c r="CJ12" s="84">
        <f t="shared" si="1"/>
        <v>89127</v>
      </c>
      <c r="CK12" s="84">
        <f t="shared" si="2"/>
        <v>0</v>
      </c>
      <c r="CL12" s="84">
        <f t="shared" si="3"/>
        <v>18596</v>
      </c>
      <c r="CM12" s="84">
        <f t="shared" si="4"/>
        <v>0</v>
      </c>
      <c r="CN12" s="84">
        <f t="shared" si="5"/>
        <v>70531</v>
      </c>
      <c r="CO12" s="84">
        <f t="shared" si="6"/>
        <v>1920</v>
      </c>
      <c r="CP12" s="84">
        <f t="shared" si="7"/>
        <v>0</v>
      </c>
      <c r="CQ12" s="84">
        <f t="shared" si="8"/>
        <v>1355608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7813</v>
      </c>
      <c r="CX12" s="84">
        <f t="shared" si="15"/>
        <v>0</v>
      </c>
      <c r="CY12" s="84">
        <f t="shared" si="16"/>
        <v>0</v>
      </c>
      <c r="CZ12" s="84">
        <f t="shared" si="17"/>
        <v>7813</v>
      </c>
      <c r="DA12" s="84">
        <f t="shared" si="18"/>
        <v>0</v>
      </c>
      <c r="DB12" s="84">
        <f t="shared" si="19"/>
        <v>1347795</v>
      </c>
      <c r="DC12" s="84">
        <f t="shared" si="20"/>
        <v>115995</v>
      </c>
      <c r="DD12" s="84">
        <f t="shared" si="21"/>
        <v>431705</v>
      </c>
      <c r="DE12" s="84">
        <f t="shared" si="22"/>
        <v>61999</v>
      </c>
      <c r="DF12" s="84">
        <f t="shared" si="23"/>
        <v>738096</v>
      </c>
      <c r="DG12" s="84">
        <f t="shared" si="24"/>
        <v>0</v>
      </c>
      <c r="DH12" s="84">
        <f t="shared" si="25"/>
        <v>0</v>
      </c>
      <c r="DI12" s="84">
        <f t="shared" si="26"/>
        <v>663010</v>
      </c>
      <c r="DJ12" s="84">
        <f t="shared" si="27"/>
        <v>2109665</v>
      </c>
    </row>
    <row r="13" spans="1:114" s="8" customFormat="1" ht="12" customHeight="1">
      <c r="A13" s="80" t="s">
        <v>213</v>
      </c>
      <c r="B13" s="83" t="s">
        <v>232</v>
      </c>
      <c r="C13" s="80" t="s">
        <v>233</v>
      </c>
      <c r="D13" s="84">
        <f>SUM(E13,+L13)</f>
        <v>62436</v>
      </c>
      <c r="E13" s="84">
        <f>SUM(F13:I13)+K13</f>
        <v>31218</v>
      </c>
      <c r="F13" s="84">
        <v>31218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31218</v>
      </c>
      <c r="M13" s="84">
        <f>SUM(N13,+U13)</f>
        <v>18</v>
      </c>
      <c r="N13" s="84">
        <f>SUM(O13:R13)+T13</f>
        <v>9</v>
      </c>
      <c r="O13" s="84">
        <v>9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9</v>
      </c>
      <c r="V13" s="84">
        <v>62454</v>
      </c>
      <c r="W13" s="84">
        <v>31227</v>
      </c>
      <c r="X13" s="84">
        <v>31227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31227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60168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60168</v>
      </c>
      <c r="AY13" s="84">
        <v>0</v>
      </c>
      <c r="AZ13" s="84">
        <v>0</v>
      </c>
      <c r="BA13" s="84">
        <v>0</v>
      </c>
      <c r="BB13" s="84">
        <v>60168</v>
      </c>
      <c r="BC13" s="84">
        <f>組合分担金内訳!E13</f>
        <v>0</v>
      </c>
      <c r="BD13" s="84">
        <v>0</v>
      </c>
      <c r="BE13" s="84">
        <v>2268</v>
      </c>
      <c r="BF13" s="84">
        <f>SUM(AE13,+AM13,+BE13)</f>
        <v>62436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18</v>
      </c>
      <c r="CH13" s="84">
        <f>SUM(BG13,+BO13,+CG13)</f>
        <v>18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60168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60168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60168</v>
      </c>
      <c r="DG13" s="84">
        <f t="shared" si="24"/>
        <v>0</v>
      </c>
      <c r="DH13" s="84">
        <f t="shared" si="25"/>
        <v>0</v>
      </c>
      <c r="DI13" s="84">
        <f t="shared" si="26"/>
        <v>2286</v>
      </c>
      <c r="DJ13" s="84">
        <f t="shared" si="27"/>
        <v>62454</v>
      </c>
    </row>
    <row r="14" spans="1:114" s="8" customFormat="1" ht="12" customHeight="1">
      <c r="A14" s="80" t="s">
        <v>204</v>
      </c>
      <c r="B14" s="83" t="s">
        <v>239</v>
      </c>
      <c r="C14" s="80" t="s">
        <v>240</v>
      </c>
      <c r="D14" s="84">
        <f>SUM(E14,+L14)</f>
        <v>1294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1294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1294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1294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1294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1294</v>
      </c>
      <c r="AY14" s="84">
        <v>231</v>
      </c>
      <c r="AZ14" s="84">
        <v>931</v>
      </c>
      <c r="BA14" s="84">
        <v>0</v>
      </c>
      <c r="BB14" s="84">
        <v>132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1294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1294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1294</v>
      </c>
      <c r="DC14" s="84">
        <f t="shared" si="20"/>
        <v>231</v>
      </c>
      <c r="DD14" s="84">
        <f t="shared" si="21"/>
        <v>931</v>
      </c>
      <c r="DE14" s="84">
        <f t="shared" si="22"/>
        <v>0</v>
      </c>
      <c r="DF14" s="84">
        <f t="shared" si="23"/>
        <v>132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1294</v>
      </c>
    </row>
    <row r="15" spans="1:114" s="8" customFormat="1" ht="12" customHeight="1">
      <c r="A15" s="80" t="s">
        <v>200</v>
      </c>
      <c r="B15" s="83" t="s">
        <v>244</v>
      </c>
      <c r="C15" s="80" t="s">
        <v>245</v>
      </c>
      <c r="D15" s="84">
        <f>SUM(E15,+L15)</f>
        <v>339711</v>
      </c>
      <c r="E15" s="84">
        <f>SUM(F15:I15)+K15</f>
        <v>330497</v>
      </c>
      <c r="F15" s="84">
        <v>165454</v>
      </c>
      <c r="G15" s="84">
        <v>0</v>
      </c>
      <c r="H15" s="84">
        <v>165000</v>
      </c>
      <c r="I15" s="84">
        <v>0</v>
      </c>
      <c r="J15" s="94" t="s">
        <v>193</v>
      </c>
      <c r="K15" s="84">
        <v>43</v>
      </c>
      <c r="L15" s="84">
        <v>9214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339711</v>
      </c>
      <c r="W15" s="84">
        <v>330497</v>
      </c>
      <c r="X15" s="84">
        <v>165454</v>
      </c>
      <c r="Y15" s="84">
        <v>0</v>
      </c>
      <c r="Z15" s="84">
        <v>165000</v>
      </c>
      <c r="AA15" s="84">
        <v>0</v>
      </c>
      <c r="AB15" s="94" t="s">
        <v>193</v>
      </c>
      <c r="AC15" s="84">
        <v>43</v>
      </c>
      <c r="AD15" s="84">
        <v>9214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339711</v>
      </c>
      <c r="BF15" s="84">
        <f>SUM(AE15,+AM15,+BE15)</f>
        <v>339711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339711</v>
      </c>
      <c r="DJ15" s="84">
        <f t="shared" si="27"/>
        <v>339711</v>
      </c>
    </row>
    <row r="16" spans="1:114" s="8" customFormat="1" ht="12" customHeight="1">
      <c r="A16" s="80" t="s">
        <v>204</v>
      </c>
      <c r="B16" s="83" t="s">
        <v>251</v>
      </c>
      <c r="C16" s="80" t="s">
        <v>253</v>
      </c>
      <c r="D16" s="84">
        <f>SUM(E16,+L16)</f>
        <v>1152003</v>
      </c>
      <c r="E16" s="84">
        <f>SUM(F16:I16)+K16</f>
        <v>576001</v>
      </c>
      <c r="F16" s="84">
        <v>576001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576002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1152003</v>
      </c>
      <c r="W16" s="84">
        <v>576001</v>
      </c>
      <c r="X16" s="84">
        <v>576001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576002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1140303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98543</v>
      </c>
      <c r="AT16" s="84">
        <v>0</v>
      </c>
      <c r="AU16" s="84">
        <v>0</v>
      </c>
      <c r="AV16" s="84">
        <v>98543</v>
      </c>
      <c r="AW16" s="84">
        <v>0</v>
      </c>
      <c r="AX16" s="84">
        <f>SUM(AY16:BB16)</f>
        <v>1041760</v>
      </c>
      <c r="AY16" s="84">
        <v>409669</v>
      </c>
      <c r="AZ16" s="84">
        <v>0</v>
      </c>
      <c r="BA16" s="84">
        <v>585319</v>
      </c>
      <c r="BB16" s="84">
        <v>46772</v>
      </c>
      <c r="BC16" s="84">
        <f>組合分担金内訳!E16</f>
        <v>11700</v>
      </c>
      <c r="BD16" s="84">
        <v>0</v>
      </c>
      <c r="BE16" s="84">
        <v>0</v>
      </c>
      <c r="BF16" s="84">
        <f>SUM(AE16,+AM16,+BE16)</f>
        <v>1140303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1140303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98543</v>
      </c>
      <c r="CX16" s="84">
        <f t="shared" si="15"/>
        <v>0</v>
      </c>
      <c r="CY16" s="84">
        <f t="shared" si="16"/>
        <v>0</v>
      </c>
      <c r="CZ16" s="84">
        <f t="shared" si="17"/>
        <v>98543</v>
      </c>
      <c r="DA16" s="84">
        <f t="shared" si="18"/>
        <v>0</v>
      </c>
      <c r="DB16" s="84">
        <f t="shared" si="19"/>
        <v>1041760</v>
      </c>
      <c r="DC16" s="84">
        <f t="shared" si="20"/>
        <v>409669</v>
      </c>
      <c r="DD16" s="84">
        <f t="shared" si="21"/>
        <v>0</v>
      </c>
      <c r="DE16" s="84">
        <f t="shared" si="22"/>
        <v>585319</v>
      </c>
      <c r="DF16" s="84">
        <f t="shared" si="23"/>
        <v>46772</v>
      </c>
      <c r="DG16" s="84">
        <f t="shared" si="24"/>
        <v>11700</v>
      </c>
      <c r="DH16" s="84">
        <f t="shared" si="25"/>
        <v>0</v>
      </c>
      <c r="DI16" s="84">
        <f t="shared" si="26"/>
        <v>0</v>
      </c>
      <c r="DJ16" s="84">
        <f t="shared" si="27"/>
        <v>1140303</v>
      </c>
    </row>
    <row r="17" spans="1:114" s="8" customFormat="1" ht="12" customHeight="1">
      <c r="A17" s="80" t="s">
        <v>204</v>
      </c>
      <c r="B17" s="83" t="s">
        <v>260</v>
      </c>
      <c r="C17" s="80" t="s">
        <v>261</v>
      </c>
      <c r="D17" s="84">
        <f>SUM(E17,+L17)</f>
        <v>1501686</v>
      </c>
      <c r="E17" s="84">
        <f>SUM(F17:I17)+K17</f>
        <v>1501686</v>
      </c>
      <c r="F17" s="84">
        <v>794105</v>
      </c>
      <c r="G17" s="84">
        <v>0</v>
      </c>
      <c r="H17" s="84">
        <v>707581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1501686</v>
      </c>
      <c r="W17" s="84">
        <v>1501686</v>
      </c>
      <c r="X17" s="84">
        <v>794105</v>
      </c>
      <c r="Y17" s="84">
        <v>0</v>
      </c>
      <c r="Z17" s="84">
        <v>707581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766045</v>
      </c>
      <c r="AF17" s="84">
        <f>SUM(AG17:AJ17)</f>
        <v>766045</v>
      </c>
      <c r="AG17" s="84">
        <v>0</v>
      </c>
      <c r="AH17" s="84">
        <v>0</v>
      </c>
      <c r="AI17" s="84">
        <v>0</v>
      </c>
      <c r="AJ17" s="84">
        <v>766045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735641</v>
      </c>
      <c r="BF17" s="84">
        <f>SUM(AE17,+AM17,+BE17)</f>
        <v>1501686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766045</v>
      </c>
      <c r="CJ17" s="84">
        <f t="shared" si="1"/>
        <v>766045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766045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735641</v>
      </c>
      <c r="DJ17" s="84">
        <f t="shared" si="27"/>
        <v>1501686</v>
      </c>
    </row>
    <row r="18" spans="1:114" s="8" customFormat="1" ht="12" customHeight="1">
      <c r="A18" s="80" t="s">
        <v>200</v>
      </c>
      <c r="B18" s="83" t="s">
        <v>266</v>
      </c>
      <c r="C18" s="80" t="s">
        <v>267</v>
      </c>
      <c r="D18" s="84">
        <f>SUM(E18,+L18)</f>
        <v>2962</v>
      </c>
      <c r="E18" s="84">
        <f>SUM(F18:I18)+K18</f>
        <v>1474</v>
      </c>
      <c r="F18" s="84">
        <v>1474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1488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2962</v>
      </c>
      <c r="W18" s="84">
        <v>1474</v>
      </c>
      <c r="X18" s="84">
        <v>1474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1488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2962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2962</v>
      </c>
      <c r="AY18" s="84">
        <v>0</v>
      </c>
      <c r="AZ18" s="84">
        <v>0</v>
      </c>
      <c r="BA18" s="84">
        <v>2962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2962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2962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2962</v>
      </c>
      <c r="DC18" s="84">
        <f t="shared" si="20"/>
        <v>0</v>
      </c>
      <c r="DD18" s="84">
        <f t="shared" si="21"/>
        <v>0</v>
      </c>
      <c r="DE18" s="84">
        <f t="shared" si="22"/>
        <v>2962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2962</v>
      </c>
    </row>
    <row r="19" spans="1:114" s="8" customFormat="1" ht="12" customHeight="1">
      <c r="A19" s="80" t="s">
        <v>204</v>
      </c>
      <c r="B19" s="83" t="s">
        <v>271</v>
      </c>
      <c r="C19" s="80" t="s">
        <v>272</v>
      </c>
      <c r="D19" s="84">
        <f>SUM(E19,+L19)</f>
        <v>53313</v>
      </c>
      <c r="E19" s="84">
        <f>SUM(F19:I19)+K19</f>
        <v>26657</v>
      </c>
      <c r="F19" s="84">
        <v>26657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26656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53313</v>
      </c>
      <c r="W19" s="84">
        <v>26657</v>
      </c>
      <c r="X19" s="84">
        <v>26657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26656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53313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53313</v>
      </c>
      <c r="AY19" s="84">
        <v>0</v>
      </c>
      <c r="AZ19" s="84">
        <v>53313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53313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53313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53313</v>
      </c>
      <c r="DC19" s="84">
        <f t="shared" si="20"/>
        <v>0</v>
      </c>
      <c r="DD19" s="84">
        <f t="shared" si="21"/>
        <v>53313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53313</v>
      </c>
    </row>
    <row r="20" spans="1:114" s="8" customFormat="1" ht="12" customHeight="1">
      <c r="A20" s="80" t="s">
        <v>213</v>
      </c>
      <c r="B20" s="83" t="s">
        <v>275</v>
      </c>
      <c r="C20" s="80" t="s">
        <v>276</v>
      </c>
      <c r="D20" s="84">
        <f>SUM(E20,+L20)</f>
        <v>157026</v>
      </c>
      <c r="E20" s="84">
        <f>SUM(F20:I20)+K20</f>
        <v>156997</v>
      </c>
      <c r="F20" s="84">
        <v>69097</v>
      </c>
      <c r="G20" s="84">
        <v>0</v>
      </c>
      <c r="H20" s="84">
        <v>87900</v>
      </c>
      <c r="I20" s="84">
        <v>0</v>
      </c>
      <c r="J20" s="94" t="s">
        <v>193</v>
      </c>
      <c r="K20" s="84">
        <v>0</v>
      </c>
      <c r="L20" s="84">
        <v>29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157026</v>
      </c>
      <c r="W20" s="84">
        <v>156997</v>
      </c>
      <c r="X20" s="84">
        <v>69097</v>
      </c>
      <c r="Y20" s="84">
        <v>0</v>
      </c>
      <c r="Z20" s="84">
        <v>87900</v>
      </c>
      <c r="AA20" s="84">
        <v>0</v>
      </c>
      <c r="AB20" s="94" t="s">
        <v>193</v>
      </c>
      <c r="AC20" s="84">
        <v>0</v>
      </c>
      <c r="AD20" s="84">
        <v>29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157001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157001</v>
      </c>
      <c r="AY20" s="84">
        <v>709</v>
      </c>
      <c r="AZ20" s="84">
        <v>6940</v>
      </c>
      <c r="BA20" s="84">
        <v>70880</v>
      </c>
      <c r="BB20" s="84">
        <v>78472</v>
      </c>
      <c r="BC20" s="84">
        <f>組合分担金内訳!E20</f>
        <v>0</v>
      </c>
      <c r="BD20" s="84">
        <v>0</v>
      </c>
      <c r="BE20" s="84">
        <v>25</v>
      </c>
      <c r="BF20" s="84">
        <f>SUM(AE20,+AM20,+BE20)</f>
        <v>157026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157001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157001</v>
      </c>
      <c r="DC20" s="84">
        <f t="shared" si="20"/>
        <v>709</v>
      </c>
      <c r="DD20" s="84">
        <f t="shared" si="21"/>
        <v>6940</v>
      </c>
      <c r="DE20" s="84">
        <f t="shared" si="22"/>
        <v>70880</v>
      </c>
      <c r="DF20" s="84">
        <f t="shared" si="23"/>
        <v>78472</v>
      </c>
      <c r="DG20" s="84">
        <f t="shared" si="24"/>
        <v>0</v>
      </c>
      <c r="DH20" s="84">
        <f t="shared" si="25"/>
        <v>0</v>
      </c>
      <c r="DI20" s="84">
        <f t="shared" si="26"/>
        <v>25</v>
      </c>
      <c r="DJ20" s="84">
        <f t="shared" si="27"/>
        <v>157026</v>
      </c>
    </row>
    <row r="21" spans="1:114" s="8" customFormat="1" ht="12" customHeight="1">
      <c r="A21" s="80" t="s">
        <v>213</v>
      </c>
      <c r="B21" s="83" t="s">
        <v>280</v>
      </c>
      <c r="C21" s="80" t="s">
        <v>281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288</v>
      </c>
      <c r="C22" s="80" t="s">
        <v>289</v>
      </c>
      <c r="D22" s="84">
        <f>SUM(E22,+L22)</f>
        <v>162185</v>
      </c>
      <c r="E22" s="84">
        <f>SUM(F22:I22)+K22</f>
        <v>161992</v>
      </c>
      <c r="F22" s="84">
        <v>81092</v>
      </c>
      <c r="G22" s="84">
        <v>0</v>
      </c>
      <c r="H22" s="84">
        <v>80900</v>
      </c>
      <c r="I22" s="84">
        <v>0</v>
      </c>
      <c r="J22" s="94" t="s">
        <v>193</v>
      </c>
      <c r="K22" s="84">
        <v>0</v>
      </c>
      <c r="L22" s="84">
        <v>193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162185</v>
      </c>
      <c r="W22" s="84">
        <v>161992</v>
      </c>
      <c r="X22" s="84">
        <v>81092</v>
      </c>
      <c r="Y22" s="84">
        <v>0</v>
      </c>
      <c r="Z22" s="84">
        <v>80900</v>
      </c>
      <c r="AA22" s="84">
        <v>0</v>
      </c>
      <c r="AB22" s="94" t="s">
        <v>193</v>
      </c>
      <c r="AC22" s="84">
        <v>0</v>
      </c>
      <c r="AD22" s="84">
        <v>193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162185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162185</v>
      </c>
      <c r="AY22" s="84">
        <v>13590</v>
      </c>
      <c r="AZ22" s="84">
        <v>62238</v>
      </c>
      <c r="BA22" s="84">
        <v>0</v>
      </c>
      <c r="BB22" s="84">
        <v>86357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162185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162185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162185</v>
      </c>
      <c r="DC22" s="84">
        <f t="shared" si="20"/>
        <v>13590</v>
      </c>
      <c r="DD22" s="84">
        <f t="shared" si="21"/>
        <v>62238</v>
      </c>
      <c r="DE22" s="84">
        <f t="shared" si="22"/>
        <v>0</v>
      </c>
      <c r="DF22" s="84">
        <f t="shared" si="23"/>
        <v>86357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162185</v>
      </c>
    </row>
    <row r="23" spans="1:114" s="8" customFormat="1" ht="12" customHeight="1">
      <c r="A23" s="80" t="s">
        <v>213</v>
      </c>
      <c r="B23" s="83" t="s">
        <v>293</v>
      </c>
      <c r="C23" s="80" t="s">
        <v>294</v>
      </c>
      <c r="D23" s="84">
        <f>SUM(E23,+L23)</f>
        <v>10450</v>
      </c>
      <c r="E23" s="84">
        <f>SUM(F23:I23)+K23</f>
        <v>9405</v>
      </c>
      <c r="F23" s="84">
        <v>5225</v>
      </c>
      <c r="G23" s="84">
        <v>4180</v>
      </c>
      <c r="H23" s="84">
        <v>0</v>
      </c>
      <c r="I23" s="84">
        <v>0</v>
      </c>
      <c r="J23" s="94" t="s">
        <v>193</v>
      </c>
      <c r="K23" s="84">
        <v>0</v>
      </c>
      <c r="L23" s="84">
        <v>1045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10450</v>
      </c>
      <c r="W23" s="84">
        <v>9405</v>
      </c>
      <c r="X23" s="84">
        <v>5225</v>
      </c>
      <c r="Y23" s="84">
        <v>4180</v>
      </c>
      <c r="Z23" s="84">
        <v>0</v>
      </c>
      <c r="AA23" s="84">
        <v>0</v>
      </c>
      <c r="AB23" s="94" t="s">
        <v>193</v>
      </c>
      <c r="AC23" s="84">
        <v>0</v>
      </c>
      <c r="AD23" s="84">
        <v>1045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10450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10450</v>
      </c>
      <c r="AY23" s="84">
        <v>10450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10450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10450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10450</v>
      </c>
      <c r="DC23" s="84">
        <f t="shared" si="20"/>
        <v>10450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10450</v>
      </c>
    </row>
    <row r="24" spans="1:114" s="8" customFormat="1" ht="12" customHeight="1">
      <c r="A24" s="80" t="s">
        <v>263</v>
      </c>
      <c r="B24" s="83" t="s">
        <v>299</v>
      </c>
      <c r="C24" s="80" t="s">
        <v>300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304</v>
      </c>
      <c r="C25" s="80" t="s">
        <v>305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204</v>
      </c>
      <c r="B26" s="83" t="s">
        <v>309</v>
      </c>
      <c r="C26" s="80" t="s">
        <v>310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213</v>
      </c>
      <c r="B27" s="83" t="s">
        <v>313</v>
      </c>
      <c r="C27" s="80" t="s">
        <v>314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318</v>
      </c>
      <c r="C28" s="80" t="s">
        <v>320</v>
      </c>
      <c r="D28" s="84">
        <f>SUM(E28,+L28)</f>
        <v>17287</v>
      </c>
      <c r="E28" s="84">
        <f>SUM(F28:I28)+K28</f>
        <v>7516</v>
      </c>
      <c r="F28" s="84">
        <v>7516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9771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17287</v>
      </c>
      <c r="W28" s="84">
        <v>7516</v>
      </c>
      <c r="X28" s="84">
        <v>7516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9771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17287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17287</v>
      </c>
      <c r="AT28" s="84">
        <v>17287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17287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17287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17287</v>
      </c>
      <c r="CX28" s="84">
        <f t="shared" si="15"/>
        <v>17287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17287</v>
      </c>
    </row>
    <row r="29" spans="1:114" s="8" customFormat="1" ht="12" customHeight="1">
      <c r="A29" s="80" t="s">
        <v>213</v>
      </c>
      <c r="B29" s="83" t="s">
        <v>325</v>
      </c>
      <c r="C29" s="80" t="s">
        <v>327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334</v>
      </c>
      <c r="C30" s="80" t="s">
        <v>336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343</v>
      </c>
      <c r="C31" s="80" t="s">
        <v>345</v>
      </c>
      <c r="D31" s="84">
        <f>SUM(E31,+L31)</f>
        <v>187197</v>
      </c>
      <c r="E31" s="84">
        <f>SUM(F31:I31)+K31</f>
        <v>84649</v>
      </c>
      <c r="F31" s="84">
        <v>79852</v>
      </c>
      <c r="G31" s="84">
        <v>0</v>
      </c>
      <c r="H31" s="84">
        <v>0</v>
      </c>
      <c r="I31" s="84">
        <v>0</v>
      </c>
      <c r="J31" s="94" t="s">
        <v>193</v>
      </c>
      <c r="K31" s="84">
        <v>4797</v>
      </c>
      <c r="L31" s="84">
        <v>102548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187197</v>
      </c>
      <c r="W31" s="84">
        <v>84649</v>
      </c>
      <c r="X31" s="84">
        <v>79852</v>
      </c>
      <c r="Y31" s="84">
        <v>0</v>
      </c>
      <c r="Z31" s="84">
        <v>0</v>
      </c>
      <c r="AA31" s="84">
        <v>0</v>
      </c>
      <c r="AB31" s="94" t="s">
        <v>193</v>
      </c>
      <c r="AC31" s="84">
        <v>4797</v>
      </c>
      <c r="AD31" s="84">
        <v>102548</v>
      </c>
      <c r="AE31" s="84">
        <f>SUM(AF31,+AK31)</f>
        <v>29251</v>
      </c>
      <c r="AF31" s="84">
        <f>SUM(AG31:AJ31)</f>
        <v>29251</v>
      </c>
      <c r="AG31" s="84">
        <v>0</v>
      </c>
      <c r="AH31" s="84">
        <v>0</v>
      </c>
      <c r="AI31" s="84">
        <v>0</v>
      </c>
      <c r="AJ31" s="84">
        <v>29251</v>
      </c>
      <c r="AK31" s="84">
        <v>0</v>
      </c>
      <c r="AL31" s="84">
        <f>組合分担金内訳!D31</f>
        <v>0</v>
      </c>
      <c r="AM31" s="84">
        <f>SUM(AN31,AS31,AW31,AX31,BD31)</f>
        <v>153149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153149</v>
      </c>
      <c r="AT31" s="84">
        <v>153149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4797</v>
      </c>
      <c r="BD31" s="84">
        <v>0</v>
      </c>
      <c r="BE31" s="84">
        <v>0</v>
      </c>
      <c r="BF31" s="84">
        <f>SUM(AE31,+AM31,+BE31)</f>
        <v>182400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29251</v>
      </c>
      <c r="CJ31" s="84">
        <f t="shared" si="1"/>
        <v>29251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29251</v>
      </c>
      <c r="CO31" s="84">
        <f t="shared" si="6"/>
        <v>0</v>
      </c>
      <c r="CP31" s="84">
        <f t="shared" si="7"/>
        <v>0</v>
      </c>
      <c r="CQ31" s="84">
        <f t="shared" si="8"/>
        <v>153149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153149</v>
      </c>
      <c r="CX31" s="84">
        <f t="shared" si="15"/>
        <v>153149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4797</v>
      </c>
      <c r="DH31" s="84">
        <f t="shared" si="25"/>
        <v>0</v>
      </c>
      <c r="DI31" s="84">
        <f t="shared" si="26"/>
        <v>0</v>
      </c>
      <c r="DJ31" s="84">
        <f t="shared" si="27"/>
        <v>182400</v>
      </c>
    </row>
    <row r="32" spans="1:114" s="8" customFormat="1" ht="12" customHeight="1">
      <c r="A32" s="80" t="s">
        <v>351</v>
      </c>
      <c r="B32" s="83" t="s">
        <v>352</v>
      </c>
      <c r="C32" s="80" t="s">
        <v>353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213</v>
      </c>
      <c r="B33" s="83" t="s">
        <v>359</v>
      </c>
      <c r="C33" s="80" t="s">
        <v>360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204</v>
      </c>
      <c r="B34" s="83" t="s">
        <v>364</v>
      </c>
      <c r="C34" s="80" t="s">
        <v>365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204</v>
      </c>
      <c r="B35" s="83" t="s">
        <v>370</v>
      </c>
      <c r="C35" s="80" t="s">
        <v>371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213</v>
      </c>
      <c r="B36" s="83" t="s">
        <v>374</v>
      </c>
      <c r="C36" s="80" t="s">
        <v>375</v>
      </c>
      <c r="D36" s="84">
        <f>SUM(E36,+L36)</f>
        <v>805819</v>
      </c>
      <c r="E36" s="84">
        <f>SUM(F36:I36)+K36</f>
        <v>741406</v>
      </c>
      <c r="F36" s="84">
        <v>359273</v>
      </c>
      <c r="G36" s="84">
        <v>0</v>
      </c>
      <c r="H36" s="84">
        <v>359200</v>
      </c>
      <c r="I36" s="84">
        <v>0</v>
      </c>
      <c r="J36" s="94" t="s">
        <v>193</v>
      </c>
      <c r="K36" s="84">
        <v>22933</v>
      </c>
      <c r="L36" s="84">
        <v>64413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805819</v>
      </c>
      <c r="W36" s="84">
        <v>741406</v>
      </c>
      <c r="X36" s="84">
        <v>359273</v>
      </c>
      <c r="Y36" s="84">
        <v>0</v>
      </c>
      <c r="Z36" s="84">
        <v>359200</v>
      </c>
      <c r="AA36" s="84">
        <v>0</v>
      </c>
      <c r="AB36" s="94" t="s">
        <v>193</v>
      </c>
      <c r="AC36" s="84">
        <v>22933</v>
      </c>
      <c r="AD36" s="84">
        <v>64413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540750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540750</v>
      </c>
      <c r="AY36" s="84">
        <v>135614</v>
      </c>
      <c r="AZ36" s="84">
        <v>101473</v>
      </c>
      <c r="BA36" s="84">
        <v>175084</v>
      </c>
      <c r="BB36" s="84">
        <v>128579</v>
      </c>
      <c r="BC36" s="84">
        <f>組合分担金内訳!E36</f>
        <v>0</v>
      </c>
      <c r="BD36" s="84">
        <v>0</v>
      </c>
      <c r="BE36" s="84">
        <v>265069</v>
      </c>
      <c r="BF36" s="84">
        <f>SUM(AE36,+AM36,+BE36)</f>
        <v>805819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540750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540750</v>
      </c>
      <c r="DC36" s="84">
        <f t="shared" si="20"/>
        <v>135614</v>
      </c>
      <c r="DD36" s="84">
        <f t="shared" si="21"/>
        <v>101473</v>
      </c>
      <c r="DE36" s="84">
        <f t="shared" si="22"/>
        <v>175084</v>
      </c>
      <c r="DF36" s="84">
        <f t="shared" si="23"/>
        <v>128579</v>
      </c>
      <c r="DG36" s="84">
        <f t="shared" si="24"/>
        <v>0</v>
      </c>
      <c r="DH36" s="84">
        <f t="shared" si="25"/>
        <v>0</v>
      </c>
      <c r="DI36" s="84">
        <f t="shared" si="26"/>
        <v>265069</v>
      </c>
      <c r="DJ36" s="84">
        <f t="shared" si="27"/>
        <v>805819</v>
      </c>
    </row>
    <row r="37" spans="1:114" s="8" customFormat="1" ht="12" customHeight="1">
      <c r="A37" s="80" t="s">
        <v>204</v>
      </c>
      <c r="B37" s="83" t="s">
        <v>381</v>
      </c>
      <c r="C37" s="80" t="s">
        <v>382</v>
      </c>
      <c r="D37" s="84">
        <f>SUM(E37,+L37)</f>
        <v>130034</v>
      </c>
      <c r="E37" s="84">
        <f>SUM(F37:I37)+K37</f>
        <v>124645</v>
      </c>
      <c r="F37" s="84">
        <v>64719</v>
      </c>
      <c r="G37" s="84">
        <v>2093</v>
      </c>
      <c r="H37" s="84">
        <v>57833</v>
      </c>
      <c r="I37" s="84">
        <v>0</v>
      </c>
      <c r="J37" s="94" t="s">
        <v>193</v>
      </c>
      <c r="K37" s="84">
        <v>0</v>
      </c>
      <c r="L37" s="84">
        <v>5389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130034</v>
      </c>
      <c r="W37" s="84">
        <v>124645</v>
      </c>
      <c r="X37" s="84">
        <v>64719</v>
      </c>
      <c r="Y37" s="84">
        <v>2093</v>
      </c>
      <c r="Z37" s="84">
        <v>57833</v>
      </c>
      <c r="AA37" s="84">
        <v>0</v>
      </c>
      <c r="AB37" s="94" t="s">
        <v>193</v>
      </c>
      <c r="AC37" s="84">
        <v>0</v>
      </c>
      <c r="AD37" s="84">
        <v>5389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130034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130034</v>
      </c>
      <c r="AY37" s="84">
        <v>50743</v>
      </c>
      <c r="AZ37" s="84">
        <v>35335</v>
      </c>
      <c r="BA37" s="84">
        <v>26203</v>
      </c>
      <c r="BB37" s="84">
        <v>17753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130034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130034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130034</v>
      </c>
      <c r="DC37" s="84">
        <f t="shared" si="20"/>
        <v>50743</v>
      </c>
      <c r="DD37" s="84">
        <f t="shared" si="21"/>
        <v>35335</v>
      </c>
      <c r="DE37" s="84">
        <f t="shared" si="22"/>
        <v>26203</v>
      </c>
      <c r="DF37" s="84">
        <f t="shared" si="23"/>
        <v>17753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130034</v>
      </c>
    </row>
    <row r="38" spans="1:114" s="8" customFormat="1" ht="12" customHeight="1">
      <c r="A38" s="80" t="s">
        <v>204</v>
      </c>
      <c r="B38" s="83" t="s">
        <v>389</v>
      </c>
      <c r="C38" s="80" t="s">
        <v>390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204</v>
      </c>
      <c r="B39" s="83" t="s">
        <v>395</v>
      </c>
      <c r="C39" s="80" t="s">
        <v>396</v>
      </c>
      <c r="D39" s="84">
        <f>SUM(E39,+L39)</f>
        <v>26396</v>
      </c>
      <c r="E39" s="84">
        <f>SUM(F39:I39)+K39</f>
        <v>13198</v>
      </c>
      <c r="F39" s="84">
        <v>13198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13198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26396</v>
      </c>
      <c r="W39" s="84">
        <v>13198</v>
      </c>
      <c r="X39" s="84">
        <v>13198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13198</v>
      </c>
      <c r="AE39" s="84">
        <f>SUM(AF39,+AK39)</f>
        <v>8153</v>
      </c>
      <c r="AF39" s="84">
        <f>SUM(AG39:AJ39)</f>
        <v>8153</v>
      </c>
      <c r="AG39" s="84">
        <v>0</v>
      </c>
      <c r="AH39" s="84">
        <v>0</v>
      </c>
      <c r="AI39" s="84">
        <v>0</v>
      </c>
      <c r="AJ39" s="84">
        <v>8153</v>
      </c>
      <c r="AK39" s="84">
        <v>0</v>
      </c>
      <c r="AL39" s="84">
        <f>組合分担金内訳!D39</f>
        <v>0</v>
      </c>
      <c r="AM39" s="84">
        <f>SUM(AN39,AS39,AW39,AX39,BD39)</f>
        <v>13013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13013</v>
      </c>
      <c r="AY39" s="84">
        <v>5797</v>
      </c>
      <c r="AZ39" s="84">
        <v>0</v>
      </c>
      <c r="BA39" s="84">
        <v>7216</v>
      </c>
      <c r="BB39" s="84">
        <v>0</v>
      </c>
      <c r="BC39" s="84">
        <f>組合分担金内訳!E39</f>
        <v>0</v>
      </c>
      <c r="BD39" s="84">
        <v>0</v>
      </c>
      <c r="BE39" s="84">
        <v>5230</v>
      </c>
      <c r="BF39" s="84">
        <f>SUM(AE39,+AM39,+BE39)</f>
        <v>26396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8153</v>
      </c>
      <c r="CJ39" s="84">
        <f t="shared" si="1"/>
        <v>8153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8153</v>
      </c>
      <c r="CO39" s="84">
        <f t="shared" si="6"/>
        <v>0</v>
      </c>
      <c r="CP39" s="84">
        <f t="shared" si="7"/>
        <v>0</v>
      </c>
      <c r="CQ39" s="84">
        <f t="shared" si="8"/>
        <v>13013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13013</v>
      </c>
      <c r="DC39" s="84">
        <f t="shared" si="20"/>
        <v>5797</v>
      </c>
      <c r="DD39" s="84">
        <f t="shared" si="21"/>
        <v>0</v>
      </c>
      <c r="DE39" s="84">
        <f t="shared" si="22"/>
        <v>7216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5230</v>
      </c>
      <c r="DJ39" s="84">
        <f t="shared" si="27"/>
        <v>26396</v>
      </c>
    </row>
    <row r="40" spans="1:114" s="8" customFormat="1" ht="12" customHeight="1">
      <c r="A40" s="80" t="s">
        <v>200</v>
      </c>
      <c r="B40" s="83" t="s">
        <v>399</v>
      </c>
      <c r="C40" s="80" t="s">
        <v>400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204</v>
      </c>
      <c r="B41" s="83" t="s">
        <v>404</v>
      </c>
      <c r="C41" s="80" t="s">
        <v>405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204</v>
      </c>
      <c r="B42" s="83" t="s">
        <v>409</v>
      </c>
      <c r="C42" s="80" t="s">
        <v>410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200</v>
      </c>
      <c r="B43" s="83" t="s">
        <v>414</v>
      </c>
      <c r="C43" s="80" t="s">
        <v>415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204</v>
      </c>
      <c r="B44" s="83" t="s">
        <v>419</v>
      </c>
      <c r="C44" s="80" t="s">
        <v>420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200</v>
      </c>
      <c r="B45" s="83" t="s">
        <v>425</v>
      </c>
      <c r="C45" s="80" t="s">
        <v>426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200</v>
      </c>
      <c r="B46" s="83" t="s">
        <v>431</v>
      </c>
      <c r="C46" s="80" t="s">
        <v>432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204</v>
      </c>
      <c r="B47" s="83" t="s">
        <v>435</v>
      </c>
      <c r="C47" s="80" t="s">
        <v>436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213</v>
      </c>
      <c r="B48" s="83" t="s">
        <v>441</v>
      </c>
      <c r="C48" s="80" t="s">
        <v>442</v>
      </c>
      <c r="D48" s="84">
        <f>SUM(E48,+L48)</f>
        <v>31656</v>
      </c>
      <c r="E48" s="84">
        <f>SUM(F48:I48)+K48</f>
        <v>11160</v>
      </c>
      <c r="F48" s="84">
        <v>11160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20496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193</v>
      </c>
      <c r="T48" s="84">
        <v>0</v>
      </c>
      <c r="U48" s="84">
        <v>0</v>
      </c>
      <c r="V48" s="84">
        <v>31656</v>
      </c>
      <c r="W48" s="84">
        <v>11160</v>
      </c>
      <c r="X48" s="84">
        <v>11160</v>
      </c>
      <c r="Y48" s="84">
        <v>0</v>
      </c>
      <c r="Z48" s="84">
        <v>0</v>
      </c>
      <c r="AA48" s="84">
        <v>0</v>
      </c>
      <c r="AB48" s="94" t="s">
        <v>193</v>
      </c>
      <c r="AC48" s="84">
        <v>0</v>
      </c>
      <c r="AD48" s="84">
        <v>20496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31656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31656</v>
      </c>
      <c r="AY48" s="84">
        <v>0</v>
      </c>
      <c r="AZ48" s="84">
        <v>0</v>
      </c>
      <c r="BA48" s="84">
        <v>0</v>
      </c>
      <c r="BB48" s="84">
        <v>31656</v>
      </c>
      <c r="BC48" s="84">
        <f>組合分担金内訳!E48</f>
        <v>0</v>
      </c>
      <c r="BD48" s="84">
        <v>0</v>
      </c>
      <c r="BE48" s="84">
        <v>0</v>
      </c>
      <c r="BF48" s="84">
        <f>SUM(AE48,+AM48,+BE48)</f>
        <v>31656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31656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31656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31656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31656</v>
      </c>
    </row>
    <row r="49" spans="1:114" s="8" customFormat="1" ht="12" customHeight="1">
      <c r="A49" s="80" t="s">
        <v>200</v>
      </c>
      <c r="B49" s="83" t="s">
        <v>446</v>
      </c>
      <c r="C49" s="80" t="s">
        <v>447</v>
      </c>
      <c r="D49" s="84">
        <f>SUM(E49,+L49)</f>
        <v>0</v>
      </c>
      <c r="E49" s="84">
        <f>SUM(F49:I49)+K49</f>
        <v>0</v>
      </c>
      <c r="F49" s="84">
        <v>0</v>
      </c>
      <c r="G49" s="84">
        <v>0</v>
      </c>
      <c r="H49" s="84">
        <v>0</v>
      </c>
      <c r="I49" s="84">
        <v>0</v>
      </c>
      <c r="J49" s="94" t="s">
        <v>193</v>
      </c>
      <c r="K49" s="84">
        <v>0</v>
      </c>
      <c r="L49" s="84">
        <v>0</v>
      </c>
      <c r="M49" s="84">
        <f>SUM(N49,+U49)</f>
        <v>0</v>
      </c>
      <c r="N49" s="84">
        <f>SUM(O49:R49)+T49</f>
        <v>0</v>
      </c>
      <c r="O49" s="84">
        <v>0</v>
      </c>
      <c r="P49" s="84">
        <v>0</v>
      </c>
      <c r="Q49" s="84">
        <v>0</v>
      </c>
      <c r="R49" s="84">
        <v>0</v>
      </c>
      <c r="S49" s="94" t="s">
        <v>193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 t="s">
        <v>193</v>
      </c>
      <c r="AC49" s="84">
        <v>0</v>
      </c>
      <c r="AD49" s="84">
        <v>0</v>
      </c>
      <c r="AE49" s="84">
        <f>SUM(AF49,+AK49)</f>
        <v>0</v>
      </c>
      <c r="AF49" s="84">
        <f>SUM(AG49:AJ49)</f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f>組合分担金内訳!D49</f>
        <v>0</v>
      </c>
      <c r="AM49" s="84">
        <f>SUM(AN49,AS49,AW49,AX49,BD49)</f>
        <v>0</v>
      </c>
      <c r="AN49" s="84">
        <f>SUM(AO49:AR49)</f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f>SUM(AT49:AV49)</f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f>SUM(AY49:BB49)</f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f>組合分担金内訳!E49</f>
        <v>0</v>
      </c>
      <c r="BD49" s="84">
        <v>0</v>
      </c>
      <c r="BE49" s="84">
        <v>0</v>
      </c>
      <c r="BF49" s="84">
        <f>SUM(AE49,+AM49,+BE49)</f>
        <v>0</v>
      </c>
      <c r="BG49" s="84">
        <f>SUM(BH49,+BM49)</f>
        <v>0</v>
      </c>
      <c r="BH49" s="84">
        <f>SUM(BI49:BL49)</f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f>組合分担金内訳!G49</f>
        <v>0</v>
      </c>
      <c r="BO49" s="84">
        <f>SUM(BP49,BU49,BY49,BZ49,CF49)</f>
        <v>0</v>
      </c>
      <c r="BP49" s="84">
        <f>SUM(BQ49:BT49)</f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f>SUM(BV49:BX49)</f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f>SUM(CA49:CD49)</f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f>組合分担金内訳!H49</f>
        <v>0</v>
      </c>
      <c r="CF49" s="84">
        <v>0</v>
      </c>
      <c r="CG49" s="84">
        <v>0</v>
      </c>
      <c r="CH49" s="84">
        <f>SUM(BG49,+BO49,+CG49)</f>
        <v>0</v>
      </c>
      <c r="CI49" s="84">
        <f t="shared" si="0"/>
        <v>0</v>
      </c>
      <c r="CJ49" s="84">
        <f t="shared" si="1"/>
        <v>0</v>
      </c>
      <c r="CK49" s="84">
        <f t="shared" si="2"/>
        <v>0</v>
      </c>
      <c r="CL49" s="84">
        <f t="shared" si="3"/>
        <v>0</v>
      </c>
      <c r="CM49" s="84">
        <f t="shared" si="4"/>
        <v>0</v>
      </c>
      <c r="CN49" s="84">
        <f t="shared" si="5"/>
        <v>0</v>
      </c>
      <c r="CO49" s="84">
        <f t="shared" si="6"/>
        <v>0</v>
      </c>
      <c r="CP49" s="84">
        <f t="shared" si="7"/>
        <v>0</v>
      </c>
      <c r="CQ49" s="84">
        <f t="shared" si="8"/>
        <v>0</v>
      </c>
      <c r="CR49" s="84">
        <f t="shared" si="9"/>
        <v>0</v>
      </c>
      <c r="CS49" s="84">
        <f t="shared" si="10"/>
        <v>0</v>
      </c>
      <c r="CT49" s="84">
        <f t="shared" si="11"/>
        <v>0</v>
      </c>
      <c r="CU49" s="84">
        <f t="shared" si="12"/>
        <v>0</v>
      </c>
      <c r="CV49" s="84">
        <f t="shared" si="13"/>
        <v>0</v>
      </c>
      <c r="CW49" s="84">
        <f t="shared" si="14"/>
        <v>0</v>
      </c>
      <c r="CX49" s="84">
        <f t="shared" si="15"/>
        <v>0</v>
      </c>
      <c r="CY49" s="84">
        <f t="shared" si="16"/>
        <v>0</v>
      </c>
      <c r="CZ49" s="84">
        <f t="shared" si="17"/>
        <v>0</v>
      </c>
      <c r="DA49" s="84">
        <f t="shared" si="18"/>
        <v>0</v>
      </c>
      <c r="DB49" s="84">
        <f t="shared" si="19"/>
        <v>0</v>
      </c>
      <c r="DC49" s="84">
        <f t="shared" si="20"/>
        <v>0</v>
      </c>
      <c r="DD49" s="84">
        <f t="shared" si="21"/>
        <v>0</v>
      </c>
      <c r="DE49" s="84">
        <f t="shared" si="22"/>
        <v>0</v>
      </c>
      <c r="DF49" s="84">
        <f t="shared" si="23"/>
        <v>0</v>
      </c>
      <c r="DG49" s="84">
        <f t="shared" si="24"/>
        <v>0</v>
      </c>
      <c r="DH49" s="84">
        <f t="shared" si="25"/>
        <v>0</v>
      </c>
      <c r="DI49" s="84">
        <f t="shared" si="26"/>
        <v>0</v>
      </c>
      <c r="DJ49" s="84">
        <f t="shared" si="27"/>
        <v>0</v>
      </c>
    </row>
    <row r="50" spans="1:114" s="8" customFormat="1" ht="12" customHeight="1">
      <c r="A50" s="80" t="s">
        <v>200</v>
      </c>
      <c r="B50" s="83" t="s">
        <v>451</v>
      </c>
      <c r="C50" s="80" t="s">
        <v>452</v>
      </c>
      <c r="D50" s="84">
        <f>SUM(E50,+L50)</f>
        <v>57043</v>
      </c>
      <c r="E50" s="84">
        <f>SUM(F50:I50)+K50</f>
        <v>28521</v>
      </c>
      <c r="F50" s="84">
        <v>28521</v>
      </c>
      <c r="G50" s="84">
        <v>0</v>
      </c>
      <c r="H50" s="84">
        <v>0</v>
      </c>
      <c r="I50" s="84">
        <v>0</v>
      </c>
      <c r="J50" s="94" t="s">
        <v>193</v>
      </c>
      <c r="K50" s="84">
        <v>0</v>
      </c>
      <c r="L50" s="84">
        <v>28522</v>
      </c>
      <c r="M50" s="84">
        <f>SUM(N50,+U50)</f>
        <v>0</v>
      </c>
      <c r="N50" s="84">
        <f>SUM(O50:R50)+T50</f>
        <v>0</v>
      </c>
      <c r="O50" s="84">
        <v>0</v>
      </c>
      <c r="P50" s="84">
        <v>0</v>
      </c>
      <c r="Q50" s="84">
        <v>0</v>
      </c>
      <c r="R50" s="84">
        <v>0</v>
      </c>
      <c r="S50" s="94" t="s">
        <v>193</v>
      </c>
      <c r="T50" s="84">
        <v>0</v>
      </c>
      <c r="U50" s="84">
        <v>0</v>
      </c>
      <c r="V50" s="84">
        <v>57043</v>
      </c>
      <c r="W50" s="84">
        <v>28521</v>
      </c>
      <c r="X50" s="84">
        <v>28521</v>
      </c>
      <c r="Y50" s="84">
        <v>0</v>
      </c>
      <c r="Z50" s="84">
        <v>0</v>
      </c>
      <c r="AA50" s="84">
        <v>0</v>
      </c>
      <c r="AB50" s="94" t="s">
        <v>193</v>
      </c>
      <c r="AC50" s="84">
        <v>0</v>
      </c>
      <c r="AD50" s="84">
        <v>28522</v>
      </c>
      <c r="AE50" s="84">
        <f>SUM(AF50,+AK50)</f>
        <v>0</v>
      </c>
      <c r="AF50" s="84">
        <f>SUM(AG50:AJ50)</f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f>組合分担金内訳!D50</f>
        <v>0</v>
      </c>
      <c r="AM50" s="84">
        <f>SUM(AN50,AS50,AW50,AX50,BD50)</f>
        <v>57043</v>
      </c>
      <c r="AN50" s="84">
        <f>SUM(AO50:AR50)</f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f>SUM(AT50:AV50)</f>
        <v>57043</v>
      </c>
      <c r="AT50" s="84">
        <v>57043</v>
      </c>
      <c r="AU50" s="84">
        <v>0</v>
      </c>
      <c r="AV50" s="84">
        <v>0</v>
      </c>
      <c r="AW50" s="84">
        <v>0</v>
      </c>
      <c r="AX50" s="84">
        <f>SUM(AY50:BB50)</f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f>組合分担金内訳!E50</f>
        <v>0</v>
      </c>
      <c r="BD50" s="84">
        <v>0</v>
      </c>
      <c r="BE50" s="84">
        <v>0</v>
      </c>
      <c r="BF50" s="84">
        <f>SUM(AE50,+AM50,+BE50)</f>
        <v>57043</v>
      </c>
      <c r="BG50" s="84">
        <f>SUM(BH50,+BM50)</f>
        <v>0</v>
      </c>
      <c r="BH50" s="84">
        <f>SUM(BI50:BL50)</f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f>組合分担金内訳!G50</f>
        <v>0</v>
      </c>
      <c r="BO50" s="84">
        <f>SUM(BP50,BU50,BY50,BZ50,CF50)</f>
        <v>0</v>
      </c>
      <c r="BP50" s="84">
        <f>SUM(BQ50:BT50)</f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f>SUM(BV50:BX50)</f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f>SUM(CA50:CD50)</f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f>組合分担金内訳!H50</f>
        <v>0</v>
      </c>
      <c r="CF50" s="84">
        <v>0</v>
      </c>
      <c r="CG50" s="84">
        <v>0</v>
      </c>
      <c r="CH50" s="84">
        <f>SUM(BG50,+BO50,+CG50)</f>
        <v>0</v>
      </c>
      <c r="CI50" s="84">
        <f t="shared" si="0"/>
        <v>0</v>
      </c>
      <c r="CJ50" s="84">
        <f t="shared" si="1"/>
        <v>0</v>
      </c>
      <c r="CK50" s="84">
        <f t="shared" si="2"/>
        <v>0</v>
      </c>
      <c r="CL50" s="84">
        <f t="shared" si="3"/>
        <v>0</v>
      </c>
      <c r="CM50" s="84">
        <f t="shared" si="4"/>
        <v>0</v>
      </c>
      <c r="CN50" s="84">
        <f t="shared" si="5"/>
        <v>0</v>
      </c>
      <c r="CO50" s="84">
        <f t="shared" si="6"/>
        <v>0</v>
      </c>
      <c r="CP50" s="84">
        <f t="shared" si="7"/>
        <v>0</v>
      </c>
      <c r="CQ50" s="84">
        <f t="shared" si="8"/>
        <v>57043</v>
      </c>
      <c r="CR50" s="84">
        <f t="shared" si="9"/>
        <v>0</v>
      </c>
      <c r="CS50" s="84">
        <f t="shared" si="10"/>
        <v>0</v>
      </c>
      <c r="CT50" s="84">
        <f t="shared" si="11"/>
        <v>0</v>
      </c>
      <c r="CU50" s="84">
        <f t="shared" si="12"/>
        <v>0</v>
      </c>
      <c r="CV50" s="84">
        <f t="shared" si="13"/>
        <v>0</v>
      </c>
      <c r="CW50" s="84">
        <f t="shared" si="14"/>
        <v>57043</v>
      </c>
      <c r="CX50" s="84">
        <f t="shared" si="15"/>
        <v>57043</v>
      </c>
      <c r="CY50" s="84">
        <f t="shared" si="16"/>
        <v>0</v>
      </c>
      <c r="CZ50" s="84">
        <f t="shared" si="17"/>
        <v>0</v>
      </c>
      <c r="DA50" s="84">
        <f t="shared" si="18"/>
        <v>0</v>
      </c>
      <c r="DB50" s="84">
        <f t="shared" si="19"/>
        <v>0</v>
      </c>
      <c r="DC50" s="84">
        <f t="shared" si="20"/>
        <v>0</v>
      </c>
      <c r="DD50" s="84">
        <f t="shared" si="21"/>
        <v>0</v>
      </c>
      <c r="DE50" s="84">
        <f t="shared" si="22"/>
        <v>0</v>
      </c>
      <c r="DF50" s="84">
        <f t="shared" si="23"/>
        <v>0</v>
      </c>
      <c r="DG50" s="84">
        <f t="shared" si="24"/>
        <v>0</v>
      </c>
      <c r="DH50" s="84">
        <f t="shared" si="25"/>
        <v>0</v>
      </c>
      <c r="DI50" s="84">
        <f t="shared" si="26"/>
        <v>0</v>
      </c>
      <c r="DJ50" s="84">
        <f t="shared" si="27"/>
        <v>57043</v>
      </c>
    </row>
    <row r="51" spans="1:114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203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 t="s">
        <v>203</v>
      </c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0"/>
      <c r="B59" s="83" t="s">
        <v>203</v>
      </c>
      <c r="C59" s="80"/>
      <c r="D59" s="84"/>
      <c r="E59" s="84"/>
      <c r="F59" s="84"/>
      <c r="G59" s="84"/>
      <c r="H59" s="84"/>
      <c r="I59" s="84"/>
      <c r="J59" s="94"/>
      <c r="K59" s="84"/>
      <c r="L59" s="84"/>
      <c r="M59" s="84"/>
      <c r="N59" s="84"/>
      <c r="O59" s="84"/>
      <c r="P59" s="84"/>
      <c r="Q59" s="84"/>
      <c r="R59" s="84"/>
      <c r="S59" s="94"/>
      <c r="T59" s="84"/>
      <c r="U59" s="84"/>
      <c r="V59" s="84"/>
      <c r="W59" s="84"/>
      <c r="X59" s="84"/>
      <c r="Y59" s="84"/>
      <c r="Z59" s="84"/>
      <c r="AA59" s="84"/>
      <c r="AB59" s="9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</row>
    <row r="60" spans="1:114" s="8" customFormat="1" ht="12" customHeight="1">
      <c r="A60" s="80"/>
      <c r="B60" s="83" t="s">
        <v>203</v>
      </c>
      <c r="C60" s="80"/>
      <c r="D60" s="84"/>
      <c r="E60" s="84"/>
      <c r="F60" s="84"/>
      <c r="G60" s="84"/>
      <c r="H60" s="84"/>
      <c r="I60" s="84"/>
      <c r="J60" s="94"/>
      <c r="K60" s="84"/>
      <c r="L60" s="84"/>
      <c r="M60" s="84"/>
      <c r="N60" s="84"/>
      <c r="O60" s="84"/>
      <c r="P60" s="84"/>
      <c r="Q60" s="84"/>
      <c r="R60" s="84"/>
      <c r="S60" s="94"/>
      <c r="T60" s="84"/>
      <c r="U60" s="84"/>
      <c r="V60" s="84"/>
      <c r="W60" s="84"/>
      <c r="X60" s="84"/>
      <c r="Y60" s="84"/>
      <c r="Z60" s="84"/>
      <c r="AA60" s="84"/>
      <c r="AB60" s="9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</row>
    <row r="61" spans="1:114" s="8" customFormat="1" ht="12" customHeight="1">
      <c r="A61" s="80"/>
      <c r="B61" s="83" t="s">
        <v>203</v>
      </c>
      <c r="C61" s="80"/>
      <c r="D61" s="84"/>
      <c r="E61" s="84"/>
      <c r="F61" s="84"/>
      <c r="G61" s="84"/>
      <c r="H61" s="84"/>
      <c r="I61" s="84"/>
      <c r="J61" s="94"/>
      <c r="K61" s="84"/>
      <c r="L61" s="84"/>
      <c r="M61" s="84"/>
      <c r="N61" s="84"/>
      <c r="O61" s="84"/>
      <c r="P61" s="84"/>
      <c r="Q61" s="84"/>
      <c r="R61" s="84"/>
      <c r="S61" s="94"/>
      <c r="T61" s="84"/>
      <c r="U61" s="84"/>
      <c r="V61" s="84"/>
      <c r="W61" s="84"/>
      <c r="X61" s="84"/>
      <c r="Y61" s="84"/>
      <c r="Z61" s="84"/>
      <c r="AA61" s="84"/>
      <c r="AB61" s="9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8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84"/>
      <c r="DH61" s="84"/>
      <c r="DI61" s="84"/>
      <c r="DJ61" s="84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62:DJ995">
    <cfRule type="expression" dxfId="725" priority="58" stopIfTrue="1">
      <formula>$A62&lt;&gt;""</formula>
    </cfRule>
  </conditionalFormatting>
  <conditionalFormatting sqref="A7:DJ7">
    <cfRule type="expression" dxfId="724" priority="1" stopIfTrue="1">
      <formula>$A7&lt;&gt;""</formula>
    </cfRule>
  </conditionalFormatting>
  <conditionalFormatting sqref="A8:DJ8">
    <cfRule type="expression" dxfId="723" priority="56" stopIfTrue="1">
      <formula>$A8&lt;&gt;""</formula>
    </cfRule>
  </conditionalFormatting>
  <conditionalFormatting sqref="A9:DJ9">
    <cfRule type="expression" dxfId="722" priority="55" stopIfTrue="1">
      <formula>$A9&lt;&gt;""</formula>
    </cfRule>
  </conditionalFormatting>
  <conditionalFormatting sqref="A10:DJ10">
    <cfRule type="expression" dxfId="721" priority="54" stopIfTrue="1">
      <formula>$A10&lt;&gt;""</formula>
    </cfRule>
  </conditionalFormatting>
  <conditionalFormatting sqref="A11:DJ11">
    <cfRule type="expression" dxfId="720" priority="53" stopIfTrue="1">
      <formula>$A11&lt;&gt;""</formula>
    </cfRule>
  </conditionalFormatting>
  <conditionalFormatting sqref="A12:DJ12">
    <cfRule type="expression" dxfId="719" priority="52" stopIfTrue="1">
      <formula>$A12&lt;&gt;""</formula>
    </cfRule>
  </conditionalFormatting>
  <conditionalFormatting sqref="A13:DJ13">
    <cfRule type="expression" dxfId="718" priority="51" stopIfTrue="1">
      <formula>$A13&lt;&gt;""</formula>
    </cfRule>
  </conditionalFormatting>
  <conditionalFormatting sqref="A14:DJ14">
    <cfRule type="expression" dxfId="717" priority="50" stopIfTrue="1">
      <formula>$A14&lt;&gt;""</formula>
    </cfRule>
  </conditionalFormatting>
  <conditionalFormatting sqref="A15:DJ15">
    <cfRule type="expression" dxfId="716" priority="49" stopIfTrue="1">
      <formula>$A15&lt;&gt;""</formula>
    </cfRule>
  </conditionalFormatting>
  <conditionalFormatting sqref="A16:DJ16">
    <cfRule type="expression" dxfId="715" priority="48" stopIfTrue="1">
      <formula>$A16&lt;&gt;""</formula>
    </cfRule>
  </conditionalFormatting>
  <conditionalFormatting sqref="A17:DJ17">
    <cfRule type="expression" dxfId="714" priority="47" stopIfTrue="1">
      <formula>$A17&lt;&gt;""</formula>
    </cfRule>
  </conditionalFormatting>
  <conditionalFormatting sqref="A18:DJ18">
    <cfRule type="expression" dxfId="713" priority="46" stopIfTrue="1">
      <formula>$A18&lt;&gt;""</formula>
    </cfRule>
  </conditionalFormatting>
  <conditionalFormatting sqref="A19:DJ19">
    <cfRule type="expression" dxfId="712" priority="45" stopIfTrue="1">
      <formula>$A19&lt;&gt;""</formula>
    </cfRule>
  </conditionalFormatting>
  <conditionalFormatting sqref="A20:DJ20">
    <cfRule type="expression" dxfId="711" priority="44" stopIfTrue="1">
      <formula>$A20&lt;&gt;""</formula>
    </cfRule>
  </conditionalFormatting>
  <conditionalFormatting sqref="A21:DJ21">
    <cfRule type="expression" dxfId="710" priority="43" stopIfTrue="1">
      <formula>$A21&lt;&gt;""</formula>
    </cfRule>
  </conditionalFormatting>
  <conditionalFormatting sqref="A22:DJ22">
    <cfRule type="expression" dxfId="709" priority="42" stopIfTrue="1">
      <formula>$A22&lt;&gt;""</formula>
    </cfRule>
  </conditionalFormatting>
  <conditionalFormatting sqref="A23:DJ23">
    <cfRule type="expression" dxfId="708" priority="41" stopIfTrue="1">
      <formula>$A23&lt;&gt;""</formula>
    </cfRule>
  </conditionalFormatting>
  <conditionalFormatting sqref="A24:DJ24">
    <cfRule type="expression" dxfId="707" priority="40" stopIfTrue="1">
      <formula>$A24&lt;&gt;""</formula>
    </cfRule>
  </conditionalFormatting>
  <conditionalFormatting sqref="A25:DJ25">
    <cfRule type="expression" dxfId="706" priority="39" stopIfTrue="1">
      <formula>$A25&lt;&gt;""</formula>
    </cfRule>
  </conditionalFormatting>
  <conditionalFormatting sqref="A26:DJ26">
    <cfRule type="expression" dxfId="705" priority="38" stopIfTrue="1">
      <formula>$A26&lt;&gt;""</formula>
    </cfRule>
  </conditionalFormatting>
  <conditionalFormatting sqref="A27:DJ27">
    <cfRule type="expression" dxfId="704" priority="37" stopIfTrue="1">
      <formula>$A27&lt;&gt;""</formula>
    </cfRule>
  </conditionalFormatting>
  <conditionalFormatting sqref="A28:DJ28">
    <cfRule type="expression" dxfId="703" priority="36" stopIfTrue="1">
      <formula>$A28&lt;&gt;""</formula>
    </cfRule>
  </conditionalFormatting>
  <conditionalFormatting sqref="A29:DJ29">
    <cfRule type="expression" dxfId="702" priority="35" stopIfTrue="1">
      <formula>$A29&lt;&gt;""</formula>
    </cfRule>
  </conditionalFormatting>
  <conditionalFormatting sqref="A30:DJ30">
    <cfRule type="expression" dxfId="701" priority="34" stopIfTrue="1">
      <formula>$A30&lt;&gt;""</formula>
    </cfRule>
  </conditionalFormatting>
  <conditionalFormatting sqref="A31:DJ31">
    <cfRule type="expression" dxfId="700" priority="33" stopIfTrue="1">
      <formula>$A31&lt;&gt;""</formula>
    </cfRule>
  </conditionalFormatting>
  <conditionalFormatting sqref="A32:DJ32">
    <cfRule type="expression" dxfId="699" priority="32" stopIfTrue="1">
      <formula>$A32&lt;&gt;""</formula>
    </cfRule>
  </conditionalFormatting>
  <conditionalFormatting sqref="A33:DJ33">
    <cfRule type="expression" dxfId="698" priority="31" stopIfTrue="1">
      <formula>$A33&lt;&gt;""</formula>
    </cfRule>
  </conditionalFormatting>
  <conditionalFormatting sqref="A34:DJ34">
    <cfRule type="expression" dxfId="697" priority="30" stopIfTrue="1">
      <formula>$A34&lt;&gt;""</formula>
    </cfRule>
  </conditionalFormatting>
  <conditionalFormatting sqref="A35:DJ35">
    <cfRule type="expression" dxfId="696" priority="29" stopIfTrue="1">
      <formula>$A35&lt;&gt;""</formula>
    </cfRule>
  </conditionalFormatting>
  <conditionalFormatting sqref="A36:DJ36">
    <cfRule type="expression" dxfId="695" priority="28" stopIfTrue="1">
      <formula>$A36&lt;&gt;""</formula>
    </cfRule>
  </conditionalFormatting>
  <conditionalFormatting sqref="A37:DJ37">
    <cfRule type="expression" dxfId="694" priority="27" stopIfTrue="1">
      <formula>$A37&lt;&gt;""</formula>
    </cfRule>
  </conditionalFormatting>
  <conditionalFormatting sqref="A38:DJ38">
    <cfRule type="expression" dxfId="693" priority="26" stopIfTrue="1">
      <formula>$A38&lt;&gt;""</formula>
    </cfRule>
  </conditionalFormatting>
  <conditionalFormatting sqref="A39:DJ39">
    <cfRule type="expression" dxfId="692" priority="25" stopIfTrue="1">
      <formula>$A39&lt;&gt;""</formula>
    </cfRule>
  </conditionalFormatting>
  <conditionalFormatting sqref="A40:DJ40">
    <cfRule type="expression" dxfId="691" priority="24" stopIfTrue="1">
      <formula>$A40&lt;&gt;""</formula>
    </cfRule>
  </conditionalFormatting>
  <conditionalFormatting sqref="A41:DJ41">
    <cfRule type="expression" dxfId="690" priority="23" stopIfTrue="1">
      <formula>$A41&lt;&gt;""</formula>
    </cfRule>
  </conditionalFormatting>
  <conditionalFormatting sqref="A42:DJ42">
    <cfRule type="expression" dxfId="689" priority="22" stopIfTrue="1">
      <formula>$A42&lt;&gt;""</formula>
    </cfRule>
  </conditionalFormatting>
  <conditionalFormatting sqref="A43:DJ43">
    <cfRule type="expression" dxfId="688" priority="21" stopIfTrue="1">
      <formula>$A43&lt;&gt;""</formula>
    </cfRule>
  </conditionalFormatting>
  <conditionalFormatting sqref="A44:DJ44">
    <cfRule type="expression" dxfId="687" priority="20" stopIfTrue="1">
      <formula>$A44&lt;&gt;""</formula>
    </cfRule>
  </conditionalFormatting>
  <conditionalFormatting sqref="A45:DJ45">
    <cfRule type="expression" dxfId="686" priority="19" stopIfTrue="1">
      <formula>$A45&lt;&gt;""</formula>
    </cfRule>
  </conditionalFormatting>
  <conditionalFormatting sqref="A46:DJ46">
    <cfRule type="expression" dxfId="685" priority="18" stopIfTrue="1">
      <formula>$A46&lt;&gt;""</formula>
    </cfRule>
  </conditionalFormatting>
  <conditionalFormatting sqref="A47:DJ47">
    <cfRule type="expression" dxfId="684" priority="17" stopIfTrue="1">
      <formula>$A47&lt;&gt;""</formula>
    </cfRule>
  </conditionalFormatting>
  <conditionalFormatting sqref="A48:DJ48">
    <cfRule type="expression" dxfId="683" priority="16" stopIfTrue="1">
      <formula>$A48&lt;&gt;""</formula>
    </cfRule>
  </conditionalFormatting>
  <conditionalFormatting sqref="A49:DJ49">
    <cfRule type="expression" dxfId="682" priority="15" stopIfTrue="1">
      <formula>$A49&lt;&gt;""</formula>
    </cfRule>
  </conditionalFormatting>
  <conditionalFormatting sqref="A50:DJ50">
    <cfRule type="expression" dxfId="681" priority="14" stopIfTrue="1">
      <formula>$A50&lt;&gt;""</formula>
    </cfRule>
  </conditionalFormatting>
  <conditionalFormatting sqref="A51:DJ51">
    <cfRule type="expression" dxfId="679" priority="12" stopIfTrue="1">
      <formula>$A51&lt;&gt;""</formula>
    </cfRule>
  </conditionalFormatting>
  <conditionalFormatting sqref="A52:DJ52">
    <cfRule type="expression" dxfId="678" priority="11" stopIfTrue="1">
      <formula>$A52&lt;&gt;""</formula>
    </cfRule>
  </conditionalFormatting>
  <conditionalFormatting sqref="A53:DJ53">
    <cfRule type="expression" dxfId="677" priority="10" stopIfTrue="1">
      <formula>$A53&lt;&gt;""</formula>
    </cfRule>
  </conditionalFormatting>
  <conditionalFormatting sqref="A54:DJ54">
    <cfRule type="expression" dxfId="676" priority="9" stopIfTrue="1">
      <formula>$A54&lt;&gt;""</formula>
    </cfRule>
  </conditionalFormatting>
  <conditionalFormatting sqref="A55:DJ55">
    <cfRule type="expression" dxfId="675" priority="8" stopIfTrue="1">
      <formula>$A55&lt;&gt;""</formula>
    </cfRule>
  </conditionalFormatting>
  <conditionalFormatting sqref="A56:DJ56">
    <cfRule type="expression" dxfId="674" priority="7" stopIfTrue="1">
      <formula>$A56&lt;&gt;""</formula>
    </cfRule>
  </conditionalFormatting>
  <conditionalFormatting sqref="A57:DJ57">
    <cfRule type="expression" dxfId="673" priority="6" stopIfTrue="1">
      <formula>$A57&lt;&gt;""</formula>
    </cfRule>
  </conditionalFormatting>
  <conditionalFormatting sqref="A58:DJ58">
    <cfRule type="expression" dxfId="672" priority="5" stopIfTrue="1">
      <formula>$A58&lt;&gt;""</formula>
    </cfRule>
  </conditionalFormatting>
  <conditionalFormatting sqref="A59:DJ59">
    <cfRule type="expression" dxfId="671" priority="4" stopIfTrue="1">
      <formula>$A59&lt;&gt;""</formula>
    </cfRule>
  </conditionalFormatting>
  <conditionalFormatting sqref="A60:DJ60">
    <cfRule type="expression" dxfId="670" priority="3" stopIfTrue="1">
      <formula>$A60&lt;&gt;""</formula>
    </cfRule>
  </conditionalFormatting>
  <conditionalFormatting sqref="A61:DJ61">
    <cfRule type="expression" dxfId="669" priority="2" stopIfTrue="1">
      <formula>$A61&lt;&gt;""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49" man="1"/>
    <brk id="21" min="1" max="49" man="1"/>
    <brk id="30" min="1" max="49" man="1"/>
    <brk id="38" min="1" max="49" man="1"/>
    <brk id="58" min="1" max="49" man="1"/>
    <brk id="66" min="1" max="49" man="1"/>
    <brk id="86" min="1" max="49" man="1"/>
    <brk id="94" min="1" max="4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503</v>
      </c>
      <c r="C7" s="78" t="s">
        <v>192</v>
      </c>
      <c r="D7" s="79">
        <f>SUM($D$8:$D$18)</f>
        <v>492891</v>
      </c>
      <c r="E7" s="79">
        <f>SUM($E$8:$E$18)</f>
        <v>426655</v>
      </c>
      <c r="F7" s="79">
        <f>SUM($F$8:$F$18)</f>
        <v>67101</v>
      </c>
      <c r="G7" s="79">
        <f>SUM($G$8:$G$18)</f>
        <v>352600</v>
      </c>
      <c r="H7" s="79">
        <f>SUM($H$8:$H$18)</f>
        <v>0</v>
      </c>
      <c r="I7" s="79">
        <f>SUM($I$8:$I$18)</f>
        <v>0</v>
      </c>
      <c r="J7" s="79">
        <f>SUM($J$8:$J$18)</f>
        <v>16497</v>
      </c>
      <c r="K7" s="79">
        <f>SUM($K$8:$K$18)</f>
        <v>6954</v>
      </c>
      <c r="L7" s="79">
        <f>SUM($L$8:$L$18)</f>
        <v>66236</v>
      </c>
      <c r="M7" s="79">
        <f>SUM($M$8:$M$18)</f>
        <v>0</v>
      </c>
      <c r="N7" s="79">
        <f>SUM($N$8:$N$18)</f>
        <v>0</v>
      </c>
      <c r="O7" s="79">
        <f>SUM($O$8:$O$18)</f>
        <v>0</v>
      </c>
      <c r="P7" s="79">
        <f>SUM($P$8:$P$18)</f>
        <v>0</v>
      </c>
      <c r="Q7" s="79">
        <f>SUM($Q$8:$Q$18)</f>
        <v>0</v>
      </c>
      <c r="R7" s="79">
        <f>SUM($R$8:$R$18)</f>
        <v>0</v>
      </c>
      <c r="S7" s="79">
        <f>SUM($S$8:$S$18)</f>
        <v>0</v>
      </c>
      <c r="T7" s="79">
        <f>SUM($T$8:$T$18)</f>
        <v>0</v>
      </c>
      <c r="U7" s="79">
        <f>SUM($U$8:$U$18)</f>
        <v>0</v>
      </c>
      <c r="V7" s="79">
        <f>SUM($V$8:$V$18)</f>
        <v>492891</v>
      </c>
      <c r="W7" s="79">
        <f>SUM($W$8:$W$18)</f>
        <v>426655</v>
      </c>
      <c r="X7" s="79">
        <f>SUM($X$8:$X$18)</f>
        <v>67101</v>
      </c>
      <c r="Y7" s="79">
        <f>SUM($Y$8:$Y$18)</f>
        <v>352600</v>
      </c>
      <c r="Z7" s="79">
        <f>SUM($Z$8:$Z$18)</f>
        <v>0</v>
      </c>
      <c r="AA7" s="79">
        <f>SUM($AA$8:$AA$18)</f>
        <v>0</v>
      </c>
      <c r="AB7" s="79">
        <f>SUM($AB$8:$AB$18)</f>
        <v>16497</v>
      </c>
      <c r="AC7" s="79">
        <f>SUM($AC$8:$AC$18)</f>
        <v>6954</v>
      </c>
      <c r="AD7" s="79">
        <f>SUM($AD$8:$AD$18)</f>
        <v>66236</v>
      </c>
      <c r="AE7" s="79">
        <f>SUM($AE$8:$AE$18)</f>
        <v>0</v>
      </c>
      <c r="AF7" s="79">
        <f>SUM($AF$8:$AF$18)</f>
        <v>0</v>
      </c>
      <c r="AG7" s="79">
        <f>SUM($AG$8:$AG$18)</f>
        <v>0</v>
      </c>
      <c r="AH7" s="79">
        <f>SUM($AH$8:$AH$18)</f>
        <v>0</v>
      </c>
      <c r="AI7" s="79">
        <f>SUM($AI$8:$AI$18)</f>
        <v>0</v>
      </c>
      <c r="AJ7" s="79">
        <f>SUM($AJ$8:$AJ$18)</f>
        <v>0</v>
      </c>
      <c r="AK7" s="79">
        <f>SUM($AK$8:$AK$18)</f>
        <v>0</v>
      </c>
      <c r="AL7" s="93" t="s">
        <v>193</v>
      </c>
      <c r="AM7" s="79">
        <f>SUM($AM$8:$AM$18)</f>
        <v>497621</v>
      </c>
      <c r="AN7" s="79">
        <f>SUM($AN$8:$AN$18)</f>
        <v>0</v>
      </c>
      <c r="AO7" s="79">
        <f>SUM($AO$8:$AO$18)</f>
        <v>0</v>
      </c>
      <c r="AP7" s="79">
        <f>SUM($AP$8:$AP$18)</f>
        <v>0</v>
      </c>
      <c r="AQ7" s="79">
        <f>SUM($AQ$8:$AQ$18)</f>
        <v>0</v>
      </c>
      <c r="AR7" s="79">
        <f>SUM($AR$8:$AR$18)</f>
        <v>0</v>
      </c>
      <c r="AS7" s="79">
        <f>SUM($AS$8:$AS$18)</f>
        <v>103334</v>
      </c>
      <c r="AT7" s="79">
        <f>SUM($AT$8:$AT$18)</f>
        <v>1040</v>
      </c>
      <c r="AU7" s="79">
        <f>SUM($AU$8:$AU$18)</f>
        <v>101900</v>
      </c>
      <c r="AV7" s="79">
        <f>SUM($AV$8:$AV$18)</f>
        <v>394</v>
      </c>
      <c r="AW7" s="79">
        <f>SUM($AW$8:$AW$18)</f>
        <v>0</v>
      </c>
      <c r="AX7" s="79">
        <f>SUM($AX$8:$AX$18)</f>
        <v>394287</v>
      </c>
      <c r="AY7" s="79">
        <f>SUM($AY$8:$AY$18)</f>
        <v>4286</v>
      </c>
      <c r="AZ7" s="79">
        <f>SUM($AZ$8:$AZ$18)</f>
        <v>390001</v>
      </c>
      <c r="BA7" s="79">
        <f>SUM($BA$8:$BA$18)</f>
        <v>0</v>
      </c>
      <c r="BB7" s="79">
        <f>SUM($BB$8:$BB$18)</f>
        <v>0</v>
      </c>
      <c r="BC7" s="93" t="s">
        <v>193</v>
      </c>
      <c r="BD7" s="79">
        <f>SUM($BD$8:$BD$18)</f>
        <v>0</v>
      </c>
      <c r="BE7" s="79">
        <f>SUM($BE$8:$BE$18)</f>
        <v>11767</v>
      </c>
      <c r="BF7" s="79">
        <f>SUM($BF$8:$BF$18)</f>
        <v>509388</v>
      </c>
      <c r="BG7" s="79">
        <f>SUM($BG$8:$BG$18)</f>
        <v>0</v>
      </c>
      <c r="BH7" s="79">
        <f>SUM($BH$8:$BH$18)</f>
        <v>0</v>
      </c>
      <c r="BI7" s="79">
        <f>SUM($BI$8:$BI$18)</f>
        <v>0</v>
      </c>
      <c r="BJ7" s="79">
        <f>SUM($BJ$8:$BJ$18)</f>
        <v>0</v>
      </c>
      <c r="BK7" s="79">
        <f>SUM($BK$8:$BK$18)</f>
        <v>0</v>
      </c>
      <c r="BL7" s="79">
        <f>SUM($BL$8:$BL$18)</f>
        <v>0</v>
      </c>
      <c r="BM7" s="79">
        <f>SUM($BM$8:$BM$18)</f>
        <v>0</v>
      </c>
      <c r="BN7" s="93" t="s">
        <v>193</v>
      </c>
      <c r="BO7" s="79">
        <f>SUM($BO$8:$BO$18)</f>
        <v>0</v>
      </c>
      <c r="BP7" s="79">
        <f>SUM($BP$8:$BP$18)</f>
        <v>0</v>
      </c>
      <c r="BQ7" s="79">
        <f>SUM($BQ$8:$BQ$18)</f>
        <v>0</v>
      </c>
      <c r="BR7" s="79">
        <f>SUM($BR$8:$BR$18)</f>
        <v>0</v>
      </c>
      <c r="BS7" s="79">
        <f>SUM($BS$8:$BS$18)</f>
        <v>0</v>
      </c>
      <c r="BT7" s="79">
        <f>SUM($BT$8:$BT$18)</f>
        <v>0</v>
      </c>
      <c r="BU7" s="79">
        <f>SUM($BU$8:$BU$18)</f>
        <v>0</v>
      </c>
      <c r="BV7" s="79">
        <f>SUM($BV$8:$BV$18)</f>
        <v>0</v>
      </c>
      <c r="BW7" s="79">
        <f>SUM($BW$8:$BW$18)</f>
        <v>0</v>
      </c>
      <c r="BX7" s="79">
        <f>SUM($BX$8:$BX$18)</f>
        <v>0</v>
      </c>
      <c r="BY7" s="79">
        <f>SUM($BY$8:$BY$18)</f>
        <v>0</v>
      </c>
      <c r="BZ7" s="79">
        <f>SUM($BZ$8:$BZ$18)</f>
        <v>0</v>
      </c>
      <c r="CA7" s="79">
        <f>SUM($CA$8:$CA$18)</f>
        <v>0</v>
      </c>
      <c r="CB7" s="79">
        <f>SUM($CB$8:$CB$18)</f>
        <v>0</v>
      </c>
      <c r="CC7" s="79">
        <f>SUM($CC$8:$CC$18)</f>
        <v>0</v>
      </c>
      <c r="CD7" s="79">
        <f>SUM($CD$8:$CD$18)</f>
        <v>0</v>
      </c>
      <c r="CE7" s="93" t="s">
        <v>193</v>
      </c>
      <c r="CF7" s="79">
        <f>SUM($CF$8:$CF$18)</f>
        <v>0</v>
      </c>
      <c r="CG7" s="79">
        <f>SUM($CG$8:$CG$18)</f>
        <v>0</v>
      </c>
      <c r="CH7" s="79">
        <f>SUM($CH$8:$CH$18)</f>
        <v>0</v>
      </c>
      <c r="CI7" s="79">
        <f>SUM($CI$8:$CI$18)</f>
        <v>0</v>
      </c>
      <c r="CJ7" s="79">
        <f>SUM($CJ$8:$CJ$18)</f>
        <v>0</v>
      </c>
      <c r="CK7" s="79">
        <f>SUM($CK$8:$CK$18)</f>
        <v>0</v>
      </c>
      <c r="CL7" s="79">
        <f>SUM($CL$8:$CL$18)</f>
        <v>0</v>
      </c>
      <c r="CM7" s="79">
        <f>SUM($CM$8:$CM$18)</f>
        <v>0</v>
      </c>
      <c r="CN7" s="79">
        <f>SUM($CN$8:$CN$18)</f>
        <v>0</v>
      </c>
      <c r="CO7" s="79">
        <f>SUM($CO$8:$CO$18)</f>
        <v>0</v>
      </c>
      <c r="CP7" s="93" t="s">
        <v>193</v>
      </c>
      <c r="CQ7" s="79">
        <f>SUM($CQ$8:$CQ$18)</f>
        <v>497621</v>
      </c>
      <c r="CR7" s="79">
        <f>SUM($CR$8:$CR$18)</f>
        <v>0</v>
      </c>
      <c r="CS7" s="79">
        <f>SUM($CS$8:$CS$18)</f>
        <v>0</v>
      </c>
      <c r="CT7" s="79">
        <f>SUM($CT$8:$CT$18)</f>
        <v>0</v>
      </c>
      <c r="CU7" s="79">
        <f>SUM($CU$8:$CU$18)</f>
        <v>0</v>
      </c>
      <c r="CV7" s="79">
        <f>SUM($CV$8:$CV$18)</f>
        <v>0</v>
      </c>
      <c r="CW7" s="79">
        <f>SUM($CW$8:$CW$18)</f>
        <v>103334</v>
      </c>
      <c r="CX7" s="79">
        <f>SUM($CX$8:$CX$18)</f>
        <v>1040</v>
      </c>
      <c r="CY7" s="79">
        <f>SUM($CY$8:$CY$18)</f>
        <v>101900</v>
      </c>
      <c r="CZ7" s="79">
        <f>SUM($CZ$8:$CZ$18)</f>
        <v>394</v>
      </c>
      <c r="DA7" s="79">
        <f>SUM($DA$8:$DA$18)</f>
        <v>0</v>
      </c>
      <c r="DB7" s="79">
        <f>SUM($DB$8:$DB$18)</f>
        <v>394287</v>
      </c>
      <c r="DC7" s="79">
        <f>SUM($DC$8:$DC$18)</f>
        <v>4286</v>
      </c>
      <c r="DD7" s="79">
        <f>SUM($DD$8:$DD$18)</f>
        <v>390001</v>
      </c>
      <c r="DE7" s="79">
        <f>SUM($DE$8:$DE$18)</f>
        <v>0</v>
      </c>
      <c r="DF7" s="79">
        <f>SUM($DF$8:$DF$18)</f>
        <v>0</v>
      </c>
      <c r="DG7" s="93" t="s">
        <v>193</v>
      </c>
      <c r="DH7" s="79">
        <f>SUM($DH$8:$DH$18)</f>
        <v>0</v>
      </c>
      <c r="DI7" s="79">
        <f>SUM($DI$8:$DI$18)</f>
        <v>11767</v>
      </c>
      <c r="DJ7" s="79">
        <f>SUM($DJ$8:$DJ$18)</f>
        <v>509388</v>
      </c>
    </row>
    <row r="8" spans="1:114" s="8" customFormat="1" ht="12" customHeight="1">
      <c r="A8" s="80" t="s">
        <v>459</v>
      </c>
      <c r="B8" s="83" t="s">
        <v>457</v>
      </c>
      <c r="C8" s="80" t="s">
        <v>460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8" si="0">SUM(AE8,+BG8)</f>
        <v>0</v>
      </c>
      <c r="CJ8" s="84">
        <f t="shared" ref="CJ8:CJ18" si="1">SUM(AF8,+BH8)</f>
        <v>0</v>
      </c>
      <c r="CK8" s="84">
        <f t="shared" ref="CK8:CK18" si="2">SUM(AG8,+BI8)</f>
        <v>0</v>
      </c>
      <c r="CL8" s="84">
        <f t="shared" ref="CL8:CL18" si="3">SUM(AH8,+BJ8)</f>
        <v>0</v>
      </c>
      <c r="CM8" s="84">
        <f t="shared" ref="CM8:CM18" si="4">SUM(AI8,+BK8)</f>
        <v>0</v>
      </c>
      <c r="CN8" s="84">
        <f t="shared" ref="CN8:CN18" si="5">SUM(AJ8,+BL8)</f>
        <v>0</v>
      </c>
      <c r="CO8" s="84">
        <f t="shared" ref="CO8:CO18" si="6">SUM(AK8,+BM8)</f>
        <v>0</v>
      </c>
      <c r="CP8" s="94" t="s">
        <v>193</v>
      </c>
      <c r="CQ8" s="84">
        <f t="shared" ref="CQ8:CQ18" si="7">SUM(AM8,+BO8)</f>
        <v>0</v>
      </c>
      <c r="CR8" s="84">
        <f t="shared" ref="CR8:CR18" si="8">SUM(AN8,+BP8)</f>
        <v>0</v>
      </c>
      <c r="CS8" s="84">
        <f t="shared" ref="CS8:CS18" si="9">SUM(AO8,+BQ8)</f>
        <v>0</v>
      </c>
      <c r="CT8" s="84">
        <f t="shared" ref="CT8:CT18" si="10">SUM(AP8,+BR8)</f>
        <v>0</v>
      </c>
      <c r="CU8" s="84">
        <f t="shared" ref="CU8:CU18" si="11">SUM(AQ8,+BS8)</f>
        <v>0</v>
      </c>
      <c r="CV8" s="84">
        <f t="shared" ref="CV8:CV18" si="12">SUM(AR8,+BT8)</f>
        <v>0</v>
      </c>
      <c r="CW8" s="84">
        <f t="shared" ref="CW8:CW18" si="13">SUM(AS8,+BU8)</f>
        <v>0</v>
      </c>
      <c r="CX8" s="84">
        <f t="shared" ref="CX8:CX18" si="14">SUM(AT8,+BV8)</f>
        <v>0</v>
      </c>
      <c r="CY8" s="84">
        <f t="shared" ref="CY8:CY18" si="15">SUM(AU8,+BW8)</f>
        <v>0</v>
      </c>
      <c r="CZ8" s="84">
        <f t="shared" ref="CZ8:CZ18" si="16">SUM(AV8,+BX8)</f>
        <v>0</v>
      </c>
      <c r="DA8" s="84">
        <f t="shared" ref="DA8:DA18" si="17">SUM(AW8,+BY8)</f>
        <v>0</v>
      </c>
      <c r="DB8" s="84">
        <f t="shared" ref="DB8:DB18" si="18">SUM(AX8,+BZ8)</f>
        <v>0</v>
      </c>
      <c r="DC8" s="84">
        <f t="shared" ref="DC8:DC18" si="19">SUM(AY8,+CA8)</f>
        <v>0</v>
      </c>
      <c r="DD8" s="84">
        <f t="shared" ref="DD8:DD18" si="20">SUM(AZ8,+CB8)</f>
        <v>0</v>
      </c>
      <c r="DE8" s="84">
        <f t="shared" ref="DE8:DE18" si="21">SUM(BA8,+CC8)</f>
        <v>0</v>
      </c>
      <c r="DF8" s="84">
        <f t="shared" ref="DF8:DF18" si="22">SUM(BB8,+CD8)</f>
        <v>0</v>
      </c>
      <c r="DG8" s="94" t="s">
        <v>193</v>
      </c>
      <c r="DH8" s="84">
        <f t="shared" ref="DH8:DH18" si="23">SUM(BD8,+CF8)</f>
        <v>0</v>
      </c>
      <c r="DI8" s="84">
        <f t="shared" ref="DI8:DI18" si="24">SUM(BE8,+CG8)</f>
        <v>0</v>
      </c>
      <c r="DJ8" s="84">
        <f t="shared" ref="DJ8:DJ18" si="25">SUM(BF8,+CH8)</f>
        <v>0</v>
      </c>
    </row>
    <row r="9" spans="1:114" s="8" customFormat="1" ht="12" customHeight="1">
      <c r="A9" s="80" t="s">
        <v>213</v>
      </c>
      <c r="B9" s="83" t="s">
        <v>463</v>
      </c>
      <c r="C9" s="80" t="s">
        <v>464</v>
      </c>
      <c r="D9" s="84">
        <f>SUM(E9,+L9)</f>
        <v>369699</v>
      </c>
      <c r="E9" s="84">
        <f>SUM(F9:I9)+K9</f>
        <v>369699</v>
      </c>
      <c r="F9" s="84">
        <v>15679</v>
      </c>
      <c r="G9" s="84">
        <v>352600</v>
      </c>
      <c r="H9" s="84">
        <v>0</v>
      </c>
      <c r="I9" s="84">
        <v>0</v>
      </c>
      <c r="J9" s="84">
        <f>市町村分担金内訳!D9</f>
        <v>11700</v>
      </c>
      <c r="K9" s="84">
        <v>1420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369699</v>
      </c>
      <c r="W9" s="84">
        <v>369699</v>
      </c>
      <c r="X9" s="84">
        <v>15679</v>
      </c>
      <c r="Y9" s="84">
        <v>352600</v>
      </c>
      <c r="Z9" s="84">
        <v>0</v>
      </c>
      <c r="AA9" s="84">
        <v>0</v>
      </c>
      <c r="AB9" s="84">
        <f>SUM(J9,S9)</f>
        <v>11700</v>
      </c>
      <c r="AC9" s="84">
        <v>1420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381399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381399</v>
      </c>
      <c r="AY9" s="84">
        <v>0</v>
      </c>
      <c r="AZ9" s="84">
        <v>381399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381399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381399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381399</v>
      </c>
      <c r="DC9" s="84">
        <f t="shared" si="19"/>
        <v>0</v>
      </c>
      <c r="DD9" s="84">
        <f t="shared" si="20"/>
        <v>381399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381399</v>
      </c>
    </row>
    <row r="10" spans="1:114" s="8" customFormat="1" ht="12" customHeight="1">
      <c r="A10" s="80" t="s">
        <v>204</v>
      </c>
      <c r="B10" s="83" t="s">
        <v>467</v>
      </c>
      <c r="C10" s="80" t="s">
        <v>468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204</v>
      </c>
      <c r="B11" s="83" t="s">
        <v>471</v>
      </c>
      <c r="C11" s="80" t="s">
        <v>472</v>
      </c>
      <c r="D11" s="84">
        <f>SUM(E11,+L11)</f>
        <v>5353</v>
      </c>
      <c r="E11" s="84">
        <f>SUM(F11:I11)+K11</f>
        <v>5353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5353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5353</v>
      </c>
      <c r="W11" s="84">
        <v>5353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5353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5353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5353</v>
      </c>
      <c r="AT11" s="84">
        <v>0</v>
      </c>
      <c r="AU11" s="84">
        <v>4959</v>
      </c>
      <c r="AV11" s="84">
        <v>394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5353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5353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5353</v>
      </c>
      <c r="CX11" s="84">
        <f t="shared" si="14"/>
        <v>0</v>
      </c>
      <c r="CY11" s="84">
        <f t="shared" si="15"/>
        <v>4959</v>
      </c>
      <c r="CZ11" s="84">
        <f t="shared" si="16"/>
        <v>394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5353</v>
      </c>
    </row>
    <row r="12" spans="1:114" s="8" customFormat="1" ht="12" customHeight="1">
      <c r="A12" s="80" t="s">
        <v>204</v>
      </c>
      <c r="B12" s="83" t="s">
        <v>475</v>
      </c>
      <c r="C12" s="80" t="s">
        <v>476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204</v>
      </c>
      <c r="B13" s="83" t="s">
        <v>480</v>
      </c>
      <c r="C13" s="80" t="s">
        <v>481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484</v>
      </c>
      <c r="C14" s="80" t="s">
        <v>485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204</v>
      </c>
      <c r="B15" s="83" t="s">
        <v>488</v>
      </c>
      <c r="C15" s="80" t="s">
        <v>489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204</v>
      </c>
      <c r="B16" s="83" t="s">
        <v>492</v>
      </c>
      <c r="C16" s="80" t="s">
        <v>493</v>
      </c>
      <c r="D16" s="84">
        <f>SUM(E16,+L16)</f>
        <v>16612</v>
      </c>
      <c r="E16" s="84">
        <f>SUM(F16:I16)+K16</f>
        <v>16612</v>
      </c>
      <c r="F16" s="84">
        <v>16431</v>
      </c>
      <c r="G16" s="84">
        <v>0</v>
      </c>
      <c r="H16" s="84">
        <v>0</v>
      </c>
      <c r="I16" s="84">
        <v>0</v>
      </c>
      <c r="J16" s="84">
        <f>市町村分担金内訳!D16</f>
        <v>4797</v>
      </c>
      <c r="K16" s="84">
        <v>181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16612</v>
      </c>
      <c r="W16" s="84">
        <v>16612</v>
      </c>
      <c r="X16" s="84">
        <v>16431</v>
      </c>
      <c r="Y16" s="84">
        <v>0</v>
      </c>
      <c r="Z16" s="84">
        <v>0</v>
      </c>
      <c r="AA16" s="84">
        <v>0</v>
      </c>
      <c r="AB16" s="84">
        <f>SUM(J16,S16)</f>
        <v>4797</v>
      </c>
      <c r="AC16" s="84">
        <v>181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9642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1040</v>
      </c>
      <c r="AT16" s="84">
        <v>1040</v>
      </c>
      <c r="AU16" s="84">
        <v>0</v>
      </c>
      <c r="AV16" s="84">
        <v>0</v>
      </c>
      <c r="AW16" s="84">
        <v>0</v>
      </c>
      <c r="AX16" s="84">
        <f>SUM(AY16:BB16)</f>
        <v>8602</v>
      </c>
      <c r="AY16" s="84">
        <v>0</v>
      </c>
      <c r="AZ16" s="84">
        <v>8602</v>
      </c>
      <c r="BA16" s="84">
        <v>0</v>
      </c>
      <c r="BB16" s="84">
        <v>0</v>
      </c>
      <c r="BC16" s="94" t="s">
        <v>193</v>
      </c>
      <c r="BD16" s="84">
        <v>0</v>
      </c>
      <c r="BE16" s="84">
        <v>11767</v>
      </c>
      <c r="BF16" s="84">
        <f>SUM(AE16,+AM16,+BE16)</f>
        <v>21409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9642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1040</v>
      </c>
      <c r="CX16" s="84">
        <f t="shared" si="14"/>
        <v>1040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8602</v>
      </c>
      <c r="DC16" s="84">
        <f t="shared" si="19"/>
        <v>0</v>
      </c>
      <c r="DD16" s="84">
        <f t="shared" si="20"/>
        <v>8602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11767</v>
      </c>
      <c r="DJ16" s="84">
        <f t="shared" si="25"/>
        <v>21409</v>
      </c>
    </row>
    <row r="17" spans="1:114" s="8" customFormat="1" ht="12" customHeight="1">
      <c r="A17" s="80" t="s">
        <v>200</v>
      </c>
      <c r="B17" s="83" t="s">
        <v>496</v>
      </c>
      <c r="C17" s="80" t="s">
        <v>497</v>
      </c>
      <c r="D17" s="84">
        <f>SUM(E17,+L17)</f>
        <v>101227</v>
      </c>
      <c r="E17" s="84">
        <f>SUM(F17:I17)+K17</f>
        <v>34991</v>
      </c>
      <c r="F17" s="84">
        <v>34991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66236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101227</v>
      </c>
      <c r="W17" s="84">
        <v>34991</v>
      </c>
      <c r="X17" s="84">
        <v>34991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66236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193</v>
      </c>
      <c r="AM17" s="84">
        <f>SUM(AN17,AS17,AW17,AX17,BD17)</f>
        <v>101227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96941</v>
      </c>
      <c r="AT17" s="84">
        <v>0</v>
      </c>
      <c r="AU17" s="84">
        <v>96941</v>
      </c>
      <c r="AV17" s="84">
        <v>0</v>
      </c>
      <c r="AW17" s="84">
        <v>0</v>
      </c>
      <c r="AX17" s="84">
        <f>SUM(AY17:BB17)</f>
        <v>4286</v>
      </c>
      <c r="AY17" s="84">
        <v>4286</v>
      </c>
      <c r="AZ17" s="84">
        <v>0</v>
      </c>
      <c r="BA17" s="84">
        <v>0</v>
      </c>
      <c r="BB17" s="84">
        <v>0</v>
      </c>
      <c r="BC17" s="94" t="s">
        <v>193</v>
      </c>
      <c r="BD17" s="84">
        <v>0</v>
      </c>
      <c r="BE17" s="84">
        <v>0</v>
      </c>
      <c r="BF17" s="84">
        <f>SUM(AE17,+AM17,+BE17)</f>
        <v>101227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193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193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193</v>
      </c>
      <c r="CQ17" s="84">
        <f t="shared" si="7"/>
        <v>101227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96941</v>
      </c>
      <c r="CX17" s="84">
        <f t="shared" si="14"/>
        <v>0</v>
      </c>
      <c r="CY17" s="84">
        <f t="shared" si="15"/>
        <v>96941</v>
      </c>
      <c r="CZ17" s="84">
        <f t="shared" si="16"/>
        <v>0</v>
      </c>
      <c r="DA17" s="84">
        <f t="shared" si="17"/>
        <v>0</v>
      </c>
      <c r="DB17" s="84">
        <f t="shared" si="18"/>
        <v>4286</v>
      </c>
      <c r="DC17" s="84">
        <f t="shared" si="19"/>
        <v>4286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193</v>
      </c>
      <c r="DH17" s="84">
        <f t="shared" si="23"/>
        <v>0</v>
      </c>
      <c r="DI17" s="84">
        <f t="shared" si="24"/>
        <v>0</v>
      </c>
      <c r="DJ17" s="84">
        <f t="shared" si="25"/>
        <v>101227</v>
      </c>
    </row>
    <row r="18" spans="1:114" s="8" customFormat="1" ht="12" customHeight="1">
      <c r="A18" s="80" t="s">
        <v>204</v>
      </c>
      <c r="B18" s="83" t="s">
        <v>499</v>
      </c>
      <c r="C18" s="80" t="s">
        <v>500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193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193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193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193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193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193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9:DJ952">
    <cfRule type="expression" dxfId="667" priority="58" stopIfTrue="1">
      <formula>$A19&lt;&gt;""</formula>
    </cfRule>
  </conditionalFormatting>
  <conditionalFormatting sqref="A18:DJ18">
    <cfRule type="expression" dxfId="666" priority="2" stopIfTrue="1">
      <formula>$A18&lt;&gt;""</formula>
    </cfRule>
  </conditionalFormatting>
  <conditionalFormatting sqref="A7:DJ7">
    <cfRule type="expression" dxfId="622" priority="1" stopIfTrue="1">
      <formula>$A7&lt;&gt;""</formula>
    </cfRule>
  </conditionalFormatting>
  <conditionalFormatting sqref="A8:DJ8">
    <cfRule type="expression" dxfId="621" priority="12" stopIfTrue="1">
      <formula>$A8&lt;&gt;""</formula>
    </cfRule>
  </conditionalFormatting>
  <conditionalFormatting sqref="A9:DJ9">
    <cfRule type="expression" dxfId="620" priority="11" stopIfTrue="1">
      <formula>$A9&lt;&gt;""</formula>
    </cfRule>
  </conditionalFormatting>
  <conditionalFormatting sqref="A10:DJ10">
    <cfRule type="expression" dxfId="619" priority="10" stopIfTrue="1">
      <formula>$A10&lt;&gt;""</formula>
    </cfRule>
  </conditionalFormatting>
  <conditionalFormatting sqref="A11:DJ11">
    <cfRule type="expression" dxfId="618" priority="9" stopIfTrue="1">
      <formula>$A11&lt;&gt;""</formula>
    </cfRule>
  </conditionalFormatting>
  <conditionalFormatting sqref="A12:DJ12">
    <cfRule type="expression" dxfId="617" priority="8" stopIfTrue="1">
      <formula>$A12&lt;&gt;""</formula>
    </cfRule>
  </conditionalFormatting>
  <conditionalFormatting sqref="A13:DJ13">
    <cfRule type="expression" dxfId="616" priority="7" stopIfTrue="1">
      <formula>$A13&lt;&gt;""</formula>
    </cfRule>
  </conditionalFormatting>
  <conditionalFormatting sqref="A14:DJ14">
    <cfRule type="expression" dxfId="615" priority="6" stopIfTrue="1">
      <formula>$A14&lt;&gt;""</formula>
    </cfRule>
  </conditionalFormatting>
  <conditionalFormatting sqref="A15:DJ15">
    <cfRule type="expression" dxfId="614" priority="5" stopIfTrue="1">
      <formula>$A15&lt;&gt;""</formula>
    </cfRule>
  </conditionalFormatting>
  <conditionalFormatting sqref="A16:DJ16">
    <cfRule type="expression" dxfId="613" priority="4" stopIfTrue="1">
      <formula>$A16&lt;&gt;""</formula>
    </cfRule>
  </conditionalFormatting>
  <conditionalFormatting sqref="A17:DJ17">
    <cfRule type="expression" dxfId="612" priority="3" stopIfTrue="1">
      <formula>$A17&lt;&gt;""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7" man="1"/>
    <brk id="30" min="1" max="17" man="1"/>
    <brk id="38" min="1" max="17" man="1"/>
    <brk id="66" min="1" max="17" man="1"/>
    <brk id="94" min="1" max="1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503</v>
      </c>
      <c r="C7" s="78" t="s">
        <v>192</v>
      </c>
      <c r="D7" s="79">
        <f>SUM($D$8:$D$61)</f>
        <v>16007291</v>
      </c>
      <c r="E7" s="79">
        <f>SUM($E$8:$E$61)</f>
        <v>14823705</v>
      </c>
      <c r="F7" s="79">
        <f>SUM($F$8:$F$61)</f>
        <v>8863841</v>
      </c>
      <c r="G7" s="79">
        <f>SUM($G$8:$G$61)</f>
        <v>395339</v>
      </c>
      <c r="H7" s="79">
        <f>SUM($H$8:$H$61)</f>
        <v>5528799</v>
      </c>
      <c r="I7" s="79">
        <f>SUM($I$8:$I$61)</f>
        <v>0</v>
      </c>
      <c r="J7" s="79">
        <f>SUM($J$8:$J$61)</f>
        <v>16497</v>
      </c>
      <c r="K7" s="79">
        <f>SUM($K$8:$K$61)</f>
        <v>35726</v>
      </c>
      <c r="L7" s="79">
        <f>SUM($L$8:$L$61)</f>
        <v>1183586</v>
      </c>
      <c r="M7" s="79">
        <f>SUM($M$8:$M$61)</f>
        <v>18</v>
      </c>
      <c r="N7" s="79">
        <f>SUM($N$8:$N$61)</f>
        <v>9</v>
      </c>
      <c r="O7" s="79">
        <f>SUM($O$8:$O$61)</f>
        <v>9</v>
      </c>
      <c r="P7" s="79">
        <f>SUM($P$8:$P$61)</f>
        <v>0</v>
      </c>
      <c r="Q7" s="79">
        <f>SUM($Q$8:$Q$61)</f>
        <v>0</v>
      </c>
      <c r="R7" s="79">
        <f>SUM($R$8:$R$61)</f>
        <v>0</v>
      </c>
      <c r="S7" s="79">
        <f>SUM($S$8:$S$61)</f>
        <v>0</v>
      </c>
      <c r="T7" s="79">
        <f>SUM($T$8:$T$61)</f>
        <v>0</v>
      </c>
      <c r="U7" s="79">
        <f>SUM($U$8:$U$61)</f>
        <v>9</v>
      </c>
      <c r="V7" s="79">
        <f>SUM($V$8:$V$61)</f>
        <v>16007309</v>
      </c>
      <c r="W7" s="79">
        <f>SUM($W$8:$W$61)</f>
        <v>14823714</v>
      </c>
      <c r="X7" s="79">
        <f>SUM($X$8:$X$61)</f>
        <v>8863850</v>
      </c>
      <c r="Y7" s="79">
        <f>SUM($Y$8:$Y$61)</f>
        <v>395339</v>
      </c>
      <c r="Z7" s="79">
        <f>SUM($Z$8:$Z$61)</f>
        <v>5528799</v>
      </c>
      <c r="AA7" s="79">
        <f>SUM($AA$8:$AA$61)</f>
        <v>0</v>
      </c>
      <c r="AB7" s="79">
        <f>SUM($AB$8:$AB$61)</f>
        <v>16497</v>
      </c>
      <c r="AC7" s="79">
        <f>SUM($AC$8:$AC$61)</f>
        <v>35726</v>
      </c>
      <c r="AD7" s="79">
        <f>SUM($AD$8:$AD$61)</f>
        <v>1183595</v>
      </c>
    </row>
    <row r="8" spans="1:30" s="8" customFormat="1" ht="12" customHeight="1">
      <c r="A8" s="80" t="s">
        <v>204</v>
      </c>
      <c r="B8" s="83" t="s">
        <v>201</v>
      </c>
      <c r="C8" s="80" t="s">
        <v>206</v>
      </c>
      <c r="D8" s="84">
        <f>SUM(E8,+L8)</f>
        <v>245832</v>
      </c>
      <c r="E8" s="84">
        <v>115022</v>
      </c>
      <c r="F8" s="84">
        <v>115022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130810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245832</v>
      </c>
      <c r="W8" s="84">
        <v>115022</v>
      </c>
      <c r="X8" s="84">
        <v>115022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130810</v>
      </c>
    </row>
    <row r="9" spans="1:30" s="8" customFormat="1" ht="12" customHeight="1">
      <c r="A9" s="80" t="s">
        <v>204</v>
      </c>
      <c r="B9" s="83" t="s">
        <v>211</v>
      </c>
      <c r="C9" s="80" t="s">
        <v>212</v>
      </c>
      <c r="D9" s="84">
        <f>SUM(E9,+L9)</f>
        <v>6706491</v>
      </c>
      <c r="E9" s="84">
        <v>6676935</v>
      </c>
      <c r="F9" s="84">
        <v>4161435</v>
      </c>
      <c r="G9" s="84">
        <v>0</v>
      </c>
      <c r="H9" s="84">
        <v>2515500</v>
      </c>
      <c r="I9" s="84">
        <v>0</v>
      </c>
      <c r="J9" s="94">
        <v>0</v>
      </c>
      <c r="K9" s="84">
        <v>0</v>
      </c>
      <c r="L9" s="84">
        <v>29556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6706491</v>
      </c>
      <c r="W9" s="84">
        <v>6676935</v>
      </c>
      <c r="X9" s="84">
        <v>4161435</v>
      </c>
      <c r="Y9" s="84">
        <v>0</v>
      </c>
      <c r="Z9" s="84">
        <v>2515500</v>
      </c>
      <c r="AA9" s="84">
        <v>0</v>
      </c>
      <c r="AB9" s="94">
        <v>0</v>
      </c>
      <c r="AC9" s="84">
        <v>0</v>
      </c>
      <c r="AD9" s="84">
        <v>29556</v>
      </c>
    </row>
    <row r="10" spans="1:30" s="8" customFormat="1" ht="12" customHeight="1">
      <c r="A10" s="80" t="s">
        <v>204</v>
      </c>
      <c r="B10" s="83" t="s">
        <v>219</v>
      </c>
      <c r="C10" s="80" t="s">
        <v>220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204</v>
      </c>
      <c r="B11" s="83" t="s">
        <v>224</v>
      </c>
      <c r="C11" s="80" t="s">
        <v>225</v>
      </c>
      <c r="D11" s="84">
        <f>SUM(E11,+L11)</f>
        <v>1753914</v>
      </c>
      <c r="E11" s="84">
        <v>1729002</v>
      </c>
      <c r="F11" s="84">
        <v>892318</v>
      </c>
      <c r="G11" s="84">
        <v>0</v>
      </c>
      <c r="H11" s="84">
        <v>835685</v>
      </c>
      <c r="I11" s="84">
        <v>0</v>
      </c>
      <c r="J11" s="94">
        <v>0</v>
      </c>
      <c r="K11" s="84">
        <v>999</v>
      </c>
      <c r="L11" s="84">
        <v>24912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1753914</v>
      </c>
      <c r="W11" s="84">
        <v>1729002</v>
      </c>
      <c r="X11" s="84">
        <v>892318</v>
      </c>
      <c r="Y11" s="84">
        <v>0</v>
      </c>
      <c r="Z11" s="84">
        <v>835685</v>
      </c>
      <c r="AA11" s="84">
        <v>0</v>
      </c>
      <c r="AB11" s="94">
        <v>0</v>
      </c>
      <c r="AC11" s="84">
        <v>999</v>
      </c>
      <c r="AD11" s="84">
        <v>24912</v>
      </c>
    </row>
    <row r="12" spans="1:30" s="8" customFormat="1" ht="12" customHeight="1">
      <c r="A12" s="80" t="s">
        <v>204</v>
      </c>
      <c r="B12" s="83" t="s">
        <v>228</v>
      </c>
      <c r="C12" s="80" t="s">
        <v>227</v>
      </c>
      <c r="D12" s="84">
        <f>SUM(E12,+L12)</f>
        <v>2109665</v>
      </c>
      <c r="E12" s="84">
        <v>2069069</v>
      </c>
      <c r="F12" s="84">
        <v>1313403</v>
      </c>
      <c r="G12" s="84">
        <v>36466</v>
      </c>
      <c r="H12" s="84">
        <v>719200</v>
      </c>
      <c r="I12" s="84">
        <v>0</v>
      </c>
      <c r="J12" s="94">
        <v>0</v>
      </c>
      <c r="K12" s="84">
        <v>0</v>
      </c>
      <c r="L12" s="84">
        <v>40596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2109665</v>
      </c>
      <c r="W12" s="84">
        <v>2069069</v>
      </c>
      <c r="X12" s="84">
        <v>1313403</v>
      </c>
      <c r="Y12" s="84">
        <v>36466</v>
      </c>
      <c r="Z12" s="84">
        <v>719200</v>
      </c>
      <c r="AA12" s="84">
        <v>0</v>
      </c>
      <c r="AB12" s="94">
        <v>0</v>
      </c>
      <c r="AC12" s="84">
        <v>0</v>
      </c>
      <c r="AD12" s="84">
        <v>40596</v>
      </c>
    </row>
    <row r="13" spans="1:30" s="8" customFormat="1" ht="12" customHeight="1">
      <c r="A13" s="80" t="s">
        <v>204</v>
      </c>
      <c r="B13" s="83" t="s">
        <v>232</v>
      </c>
      <c r="C13" s="80" t="s">
        <v>234</v>
      </c>
      <c r="D13" s="84">
        <f>SUM(E13,+L13)</f>
        <v>62436</v>
      </c>
      <c r="E13" s="84">
        <v>31218</v>
      </c>
      <c r="F13" s="84">
        <v>31218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31218</v>
      </c>
      <c r="M13" s="84">
        <f>SUM(N13,+U13)</f>
        <v>18</v>
      </c>
      <c r="N13" s="84">
        <v>9</v>
      </c>
      <c r="O13" s="84">
        <v>9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9</v>
      </c>
      <c r="V13" s="84">
        <v>62454</v>
      </c>
      <c r="W13" s="84">
        <v>31227</v>
      </c>
      <c r="X13" s="84">
        <v>31227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31227</v>
      </c>
    </row>
    <row r="14" spans="1:30" s="8" customFormat="1" ht="12" customHeight="1">
      <c r="A14" s="80" t="s">
        <v>200</v>
      </c>
      <c r="B14" s="83" t="s">
        <v>241</v>
      </c>
      <c r="C14" s="80" t="s">
        <v>240</v>
      </c>
      <c r="D14" s="84">
        <f>SUM(E14,+L14)</f>
        <v>1294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1294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1294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1294</v>
      </c>
    </row>
    <row r="15" spans="1:30" s="8" customFormat="1" ht="12" customHeight="1">
      <c r="A15" s="80" t="s">
        <v>204</v>
      </c>
      <c r="B15" s="83" t="s">
        <v>246</v>
      </c>
      <c r="C15" s="80" t="s">
        <v>247</v>
      </c>
      <c r="D15" s="84">
        <f>SUM(E15,+L15)</f>
        <v>339711</v>
      </c>
      <c r="E15" s="84">
        <v>330497</v>
      </c>
      <c r="F15" s="84">
        <v>165454</v>
      </c>
      <c r="G15" s="84">
        <v>0</v>
      </c>
      <c r="H15" s="84">
        <v>165000</v>
      </c>
      <c r="I15" s="84">
        <v>0</v>
      </c>
      <c r="J15" s="94">
        <v>0</v>
      </c>
      <c r="K15" s="84">
        <v>43</v>
      </c>
      <c r="L15" s="84">
        <v>9214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339711</v>
      </c>
      <c r="W15" s="84">
        <v>330497</v>
      </c>
      <c r="X15" s="84">
        <v>165454</v>
      </c>
      <c r="Y15" s="84">
        <v>0</v>
      </c>
      <c r="Z15" s="84">
        <v>165000</v>
      </c>
      <c r="AA15" s="84">
        <v>0</v>
      </c>
      <c r="AB15" s="94">
        <v>0</v>
      </c>
      <c r="AC15" s="84">
        <v>43</v>
      </c>
      <c r="AD15" s="84">
        <v>9214</v>
      </c>
    </row>
    <row r="16" spans="1:30" s="8" customFormat="1" ht="12" customHeight="1">
      <c r="A16" s="80" t="s">
        <v>204</v>
      </c>
      <c r="B16" s="83" t="s">
        <v>254</v>
      </c>
      <c r="C16" s="80" t="s">
        <v>255</v>
      </c>
      <c r="D16" s="84">
        <f>SUM(E16,+L16)</f>
        <v>1152003</v>
      </c>
      <c r="E16" s="84">
        <v>576001</v>
      </c>
      <c r="F16" s="84">
        <v>576001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576002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1152003</v>
      </c>
      <c r="W16" s="84">
        <v>576001</v>
      </c>
      <c r="X16" s="84">
        <v>576001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576002</v>
      </c>
    </row>
    <row r="17" spans="1:30" s="8" customFormat="1" ht="12" customHeight="1">
      <c r="A17" s="80" t="s">
        <v>204</v>
      </c>
      <c r="B17" s="83" t="s">
        <v>262</v>
      </c>
      <c r="C17" s="80" t="s">
        <v>261</v>
      </c>
      <c r="D17" s="84">
        <f>SUM(E17,+L17)</f>
        <v>1501686</v>
      </c>
      <c r="E17" s="84">
        <v>1501686</v>
      </c>
      <c r="F17" s="84">
        <v>794105</v>
      </c>
      <c r="G17" s="84">
        <v>0</v>
      </c>
      <c r="H17" s="84">
        <v>707581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1501686</v>
      </c>
      <c r="W17" s="84">
        <v>1501686</v>
      </c>
      <c r="X17" s="84">
        <v>794105</v>
      </c>
      <c r="Y17" s="84">
        <v>0</v>
      </c>
      <c r="Z17" s="84">
        <v>707581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204</v>
      </c>
      <c r="B18" s="83" t="s">
        <v>266</v>
      </c>
      <c r="C18" s="80" t="s">
        <v>268</v>
      </c>
      <c r="D18" s="84">
        <f>SUM(E18,+L18)</f>
        <v>2962</v>
      </c>
      <c r="E18" s="84">
        <v>1474</v>
      </c>
      <c r="F18" s="84">
        <v>1474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1488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2962</v>
      </c>
      <c r="W18" s="84">
        <v>1474</v>
      </c>
      <c r="X18" s="84">
        <v>1474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1488</v>
      </c>
    </row>
    <row r="19" spans="1:30" s="8" customFormat="1" ht="12" customHeight="1">
      <c r="A19" s="80" t="s">
        <v>204</v>
      </c>
      <c r="B19" s="83" t="s">
        <v>271</v>
      </c>
      <c r="C19" s="80" t="s">
        <v>272</v>
      </c>
      <c r="D19" s="84">
        <f>SUM(E19,+L19)</f>
        <v>53313</v>
      </c>
      <c r="E19" s="84">
        <v>26657</v>
      </c>
      <c r="F19" s="84">
        <v>26657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26656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53313</v>
      </c>
      <c r="W19" s="84">
        <v>26657</v>
      </c>
      <c r="X19" s="84">
        <v>26657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26656</v>
      </c>
    </row>
    <row r="20" spans="1:30" s="8" customFormat="1" ht="12" customHeight="1">
      <c r="A20" s="80" t="s">
        <v>204</v>
      </c>
      <c r="B20" s="83" t="s">
        <v>277</v>
      </c>
      <c r="C20" s="80" t="s">
        <v>278</v>
      </c>
      <c r="D20" s="84">
        <f>SUM(E20,+L20)</f>
        <v>157026</v>
      </c>
      <c r="E20" s="84">
        <v>156997</v>
      </c>
      <c r="F20" s="84">
        <v>69097</v>
      </c>
      <c r="G20" s="84">
        <v>0</v>
      </c>
      <c r="H20" s="84">
        <v>87900</v>
      </c>
      <c r="I20" s="84">
        <v>0</v>
      </c>
      <c r="J20" s="94">
        <v>0</v>
      </c>
      <c r="K20" s="84">
        <v>0</v>
      </c>
      <c r="L20" s="84">
        <v>29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157026</v>
      </c>
      <c r="W20" s="84">
        <v>156997</v>
      </c>
      <c r="X20" s="84">
        <v>69097</v>
      </c>
      <c r="Y20" s="84">
        <v>0</v>
      </c>
      <c r="Z20" s="84">
        <v>87900</v>
      </c>
      <c r="AA20" s="84">
        <v>0</v>
      </c>
      <c r="AB20" s="94">
        <v>0</v>
      </c>
      <c r="AC20" s="84">
        <v>0</v>
      </c>
      <c r="AD20" s="84">
        <v>29</v>
      </c>
    </row>
    <row r="21" spans="1:30" s="8" customFormat="1" ht="12" customHeight="1">
      <c r="A21" s="80" t="s">
        <v>204</v>
      </c>
      <c r="B21" s="83" t="s">
        <v>282</v>
      </c>
      <c r="C21" s="80" t="s">
        <v>283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288</v>
      </c>
      <c r="C22" s="80" t="s">
        <v>290</v>
      </c>
      <c r="D22" s="84">
        <f>SUM(E22,+L22)</f>
        <v>162185</v>
      </c>
      <c r="E22" s="84">
        <v>161992</v>
      </c>
      <c r="F22" s="84">
        <v>81092</v>
      </c>
      <c r="G22" s="84">
        <v>0</v>
      </c>
      <c r="H22" s="84">
        <v>80900</v>
      </c>
      <c r="I22" s="84">
        <v>0</v>
      </c>
      <c r="J22" s="94">
        <v>0</v>
      </c>
      <c r="K22" s="84">
        <v>0</v>
      </c>
      <c r="L22" s="84">
        <v>193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162185</v>
      </c>
      <c r="W22" s="84">
        <v>161992</v>
      </c>
      <c r="X22" s="84">
        <v>81092</v>
      </c>
      <c r="Y22" s="84">
        <v>0</v>
      </c>
      <c r="Z22" s="84">
        <v>80900</v>
      </c>
      <c r="AA22" s="84">
        <v>0</v>
      </c>
      <c r="AB22" s="94">
        <v>0</v>
      </c>
      <c r="AC22" s="84">
        <v>0</v>
      </c>
      <c r="AD22" s="84">
        <v>193</v>
      </c>
    </row>
    <row r="23" spans="1:30" s="8" customFormat="1" ht="12" customHeight="1">
      <c r="A23" s="80" t="s">
        <v>204</v>
      </c>
      <c r="B23" s="83" t="s">
        <v>295</v>
      </c>
      <c r="C23" s="80" t="s">
        <v>294</v>
      </c>
      <c r="D23" s="84">
        <f>SUM(E23,+L23)</f>
        <v>10450</v>
      </c>
      <c r="E23" s="84">
        <v>9405</v>
      </c>
      <c r="F23" s="84">
        <v>5225</v>
      </c>
      <c r="G23" s="84">
        <v>4180</v>
      </c>
      <c r="H23" s="84">
        <v>0</v>
      </c>
      <c r="I23" s="84">
        <v>0</v>
      </c>
      <c r="J23" s="94">
        <v>0</v>
      </c>
      <c r="K23" s="84">
        <v>0</v>
      </c>
      <c r="L23" s="84">
        <v>1045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10450</v>
      </c>
      <c r="W23" s="84">
        <v>9405</v>
      </c>
      <c r="X23" s="84">
        <v>5225</v>
      </c>
      <c r="Y23" s="84">
        <v>4180</v>
      </c>
      <c r="Z23" s="84">
        <v>0</v>
      </c>
      <c r="AA23" s="84">
        <v>0</v>
      </c>
      <c r="AB23" s="94">
        <v>0</v>
      </c>
      <c r="AC23" s="84">
        <v>0</v>
      </c>
      <c r="AD23" s="84">
        <v>1045</v>
      </c>
    </row>
    <row r="24" spans="1:30" s="8" customFormat="1" ht="12" customHeight="1">
      <c r="A24" s="80" t="s">
        <v>204</v>
      </c>
      <c r="B24" s="83" t="s">
        <v>301</v>
      </c>
      <c r="C24" s="80" t="s">
        <v>302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204</v>
      </c>
      <c r="B25" s="83" t="s">
        <v>304</v>
      </c>
      <c r="C25" s="80" t="s">
        <v>305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309</v>
      </c>
      <c r="C26" s="80" t="s">
        <v>311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204</v>
      </c>
      <c r="B27" s="83" t="s">
        <v>313</v>
      </c>
      <c r="C27" s="80" t="s">
        <v>315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321</v>
      </c>
      <c r="C28" s="80" t="s">
        <v>322</v>
      </c>
      <c r="D28" s="84">
        <f>SUM(E28,+L28)</f>
        <v>17287</v>
      </c>
      <c r="E28" s="84">
        <v>7516</v>
      </c>
      <c r="F28" s="84">
        <v>7516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9771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17287</v>
      </c>
      <c r="W28" s="84">
        <v>7516</v>
      </c>
      <c r="X28" s="84">
        <v>7516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9771</v>
      </c>
    </row>
    <row r="29" spans="1:30" s="8" customFormat="1" ht="12" customHeight="1">
      <c r="A29" s="80" t="s">
        <v>204</v>
      </c>
      <c r="B29" s="83" t="s">
        <v>328</v>
      </c>
      <c r="C29" s="80" t="s">
        <v>329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204</v>
      </c>
      <c r="B30" s="83" t="s">
        <v>337</v>
      </c>
      <c r="C30" s="80" t="s">
        <v>338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204</v>
      </c>
      <c r="B31" s="83" t="s">
        <v>343</v>
      </c>
      <c r="C31" s="80" t="s">
        <v>345</v>
      </c>
      <c r="D31" s="84">
        <f>SUM(E31,+L31)</f>
        <v>187197</v>
      </c>
      <c r="E31" s="84">
        <v>84649</v>
      </c>
      <c r="F31" s="84">
        <v>79852</v>
      </c>
      <c r="G31" s="84">
        <v>0</v>
      </c>
      <c r="H31" s="84">
        <v>0</v>
      </c>
      <c r="I31" s="84">
        <v>0</v>
      </c>
      <c r="J31" s="94">
        <v>0</v>
      </c>
      <c r="K31" s="84">
        <v>4797</v>
      </c>
      <c r="L31" s="84">
        <v>102548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187197</v>
      </c>
      <c r="W31" s="84">
        <v>84649</v>
      </c>
      <c r="X31" s="84">
        <v>79852</v>
      </c>
      <c r="Y31" s="84">
        <v>0</v>
      </c>
      <c r="Z31" s="84">
        <v>0</v>
      </c>
      <c r="AA31" s="84">
        <v>0</v>
      </c>
      <c r="AB31" s="94">
        <v>0</v>
      </c>
      <c r="AC31" s="84">
        <v>4797</v>
      </c>
      <c r="AD31" s="84">
        <v>102548</v>
      </c>
    </row>
    <row r="32" spans="1:30" s="8" customFormat="1" ht="12" customHeight="1">
      <c r="A32" s="80" t="s">
        <v>204</v>
      </c>
      <c r="B32" s="83" t="s">
        <v>354</v>
      </c>
      <c r="C32" s="80" t="s">
        <v>355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204</v>
      </c>
      <c r="B33" s="83" t="s">
        <v>361</v>
      </c>
      <c r="C33" s="80" t="s">
        <v>362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366</v>
      </c>
      <c r="C34" s="80" t="s">
        <v>367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204</v>
      </c>
      <c r="B35" s="83" t="s">
        <v>372</v>
      </c>
      <c r="C35" s="80" t="s">
        <v>371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204</v>
      </c>
      <c r="B36" s="83" t="s">
        <v>376</v>
      </c>
      <c r="C36" s="80" t="s">
        <v>377</v>
      </c>
      <c r="D36" s="84">
        <f>SUM(E36,+L36)</f>
        <v>805819</v>
      </c>
      <c r="E36" s="84">
        <v>741406</v>
      </c>
      <c r="F36" s="84">
        <v>359273</v>
      </c>
      <c r="G36" s="84">
        <v>0</v>
      </c>
      <c r="H36" s="84">
        <v>359200</v>
      </c>
      <c r="I36" s="84">
        <v>0</v>
      </c>
      <c r="J36" s="94">
        <v>0</v>
      </c>
      <c r="K36" s="84">
        <v>22933</v>
      </c>
      <c r="L36" s="84">
        <v>64413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805819</v>
      </c>
      <c r="W36" s="84">
        <v>741406</v>
      </c>
      <c r="X36" s="84">
        <v>359273</v>
      </c>
      <c r="Y36" s="84">
        <v>0</v>
      </c>
      <c r="Z36" s="84">
        <v>359200</v>
      </c>
      <c r="AA36" s="84">
        <v>0</v>
      </c>
      <c r="AB36" s="94">
        <v>0</v>
      </c>
      <c r="AC36" s="84">
        <v>22933</v>
      </c>
      <c r="AD36" s="84">
        <v>64413</v>
      </c>
    </row>
    <row r="37" spans="1:30" s="8" customFormat="1" ht="12" customHeight="1">
      <c r="A37" s="80" t="s">
        <v>204</v>
      </c>
      <c r="B37" s="83" t="s">
        <v>381</v>
      </c>
      <c r="C37" s="80" t="s">
        <v>382</v>
      </c>
      <c r="D37" s="84">
        <f>SUM(E37,+L37)</f>
        <v>130034</v>
      </c>
      <c r="E37" s="84">
        <v>124645</v>
      </c>
      <c r="F37" s="84">
        <v>64719</v>
      </c>
      <c r="G37" s="84">
        <v>2093</v>
      </c>
      <c r="H37" s="84">
        <v>57833</v>
      </c>
      <c r="I37" s="84">
        <v>0</v>
      </c>
      <c r="J37" s="94">
        <v>0</v>
      </c>
      <c r="K37" s="84">
        <v>0</v>
      </c>
      <c r="L37" s="84">
        <v>5389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130034</v>
      </c>
      <c r="W37" s="84">
        <v>124645</v>
      </c>
      <c r="X37" s="84">
        <v>64719</v>
      </c>
      <c r="Y37" s="84">
        <v>2093</v>
      </c>
      <c r="Z37" s="84">
        <v>57833</v>
      </c>
      <c r="AA37" s="84">
        <v>0</v>
      </c>
      <c r="AB37" s="94">
        <v>0</v>
      </c>
      <c r="AC37" s="84">
        <v>0</v>
      </c>
      <c r="AD37" s="84">
        <v>5389</v>
      </c>
    </row>
    <row r="38" spans="1:30" s="8" customFormat="1" ht="12" customHeight="1">
      <c r="A38" s="80" t="s">
        <v>204</v>
      </c>
      <c r="B38" s="83" t="s">
        <v>391</v>
      </c>
      <c r="C38" s="80" t="s">
        <v>390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204</v>
      </c>
      <c r="B39" s="83" t="s">
        <v>397</v>
      </c>
      <c r="C39" s="80" t="s">
        <v>396</v>
      </c>
      <c r="D39" s="84">
        <f>SUM(E39,+L39)</f>
        <v>26396</v>
      </c>
      <c r="E39" s="84">
        <v>13198</v>
      </c>
      <c r="F39" s="84">
        <v>13198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13198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26396</v>
      </c>
      <c r="W39" s="84">
        <v>13198</v>
      </c>
      <c r="X39" s="84">
        <v>13198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13198</v>
      </c>
    </row>
    <row r="40" spans="1:30" s="8" customFormat="1" ht="12" customHeight="1">
      <c r="A40" s="80" t="s">
        <v>204</v>
      </c>
      <c r="B40" s="83" t="s">
        <v>401</v>
      </c>
      <c r="C40" s="80" t="s">
        <v>402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404</v>
      </c>
      <c r="C41" s="80" t="s">
        <v>405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204</v>
      </c>
      <c r="B42" s="83" t="s">
        <v>409</v>
      </c>
      <c r="C42" s="80" t="s">
        <v>410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204</v>
      </c>
      <c r="B43" s="83" t="s">
        <v>414</v>
      </c>
      <c r="C43" s="80" t="s">
        <v>416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204</v>
      </c>
      <c r="B44" s="83" t="s">
        <v>419</v>
      </c>
      <c r="C44" s="80" t="s">
        <v>421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204</v>
      </c>
      <c r="B45" s="83" t="s">
        <v>427</v>
      </c>
      <c r="C45" s="80" t="s">
        <v>428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204</v>
      </c>
      <c r="B46" s="83" t="s">
        <v>431</v>
      </c>
      <c r="C46" s="80" t="s">
        <v>432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204</v>
      </c>
      <c r="B47" s="83" t="s">
        <v>437</v>
      </c>
      <c r="C47" s="80" t="s">
        <v>438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204</v>
      </c>
      <c r="B48" s="83" t="s">
        <v>443</v>
      </c>
      <c r="C48" s="80" t="s">
        <v>442</v>
      </c>
      <c r="D48" s="84">
        <f>SUM(E48,+L48)</f>
        <v>31656</v>
      </c>
      <c r="E48" s="84">
        <v>11160</v>
      </c>
      <c r="F48" s="84">
        <v>11160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20496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31656</v>
      </c>
      <c r="W48" s="84">
        <v>11160</v>
      </c>
      <c r="X48" s="84">
        <v>11160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20496</v>
      </c>
    </row>
    <row r="49" spans="1:30" s="8" customFormat="1" ht="12" customHeight="1">
      <c r="A49" s="80" t="s">
        <v>204</v>
      </c>
      <c r="B49" s="83" t="s">
        <v>448</v>
      </c>
      <c r="C49" s="80" t="s">
        <v>449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204</v>
      </c>
      <c r="B50" s="83" t="s">
        <v>451</v>
      </c>
      <c r="C50" s="80" t="s">
        <v>452</v>
      </c>
      <c r="D50" s="84">
        <f>SUM(E50,+L50)</f>
        <v>57043</v>
      </c>
      <c r="E50" s="84">
        <v>28521</v>
      </c>
      <c r="F50" s="84">
        <v>28521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28522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57043</v>
      </c>
      <c r="W50" s="84">
        <v>28521</v>
      </c>
      <c r="X50" s="84">
        <v>28521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28522</v>
      </c>
    </row>
    <row r="51" spans="1:30" s="8" customFormat="1" ht="12" customHeight="1">
      <c r="A51" s="80" t="s">
        <v>207</v>
      </c>
      <c r="B51" s="83" t="s">
        <v>456</v>
      </c>
      <c r="C51" s="80" t="s">
        <v>455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市町村分担金内訳!D8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市町村分担金内訳!E8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SUM(J51,S51)</f>
        <v>0</v>
      </c>
      <c r="AC51" s="84">
        <v>0</v>
      </c>
      <c r="AD51" s="84">
        <v>0</v>
      </c>
    </row>
    <row r="52" spans="1:30" s="8" customFormat="1" ht="12" customHeight="1">
      <c r="A52" s="80" t="s">
        <v>204</v>
      </c>
      <c r="B52" s="83" t="s">
        <v>463</v>
      </c>
      <c r="C52" s="80" t="s">
        <v>464</v>
      </c>
      <c r="D52" s="84">
        <f>SUM(E52,+L52)</f>
        <v>369699</v>
      </c>
      <c r="E52" s="84">
        <v>369699</v>
      </c>
      <c r="F52" s="84">
        <v>15679</v>
      </c>
      <c r="G52" s="84">
        <v>352600</v>
      </c>
      <c r="H52" s="84">
        <v>0</v>
      </c>
      <c r="I52" s="84">
        <v>0</v>
      </c>
      <c r="J52" s="94">
        <f>市町村分担金内訳!D9</f>
        <v>11700</v>
      </c>
      <c r="K52" s="84">
        <v>1420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市町村分担金内訳!E9</f>
        <v>0</v>
      </c>
      <c r="T52" s="84">
        <v>0</v>
      </c>
      <c r="U52" s="84">
        <v>0</v>
      </c>
      <c r="V52" s="84">
        <v>369699</v>
      </c>
      <c r="W52" s="84">
        <v>369699</v>
      </c>
      <c r="X52" s="84">
        <v>15679</v>
      </c>
      <c r="Y52" s="84">
        <v>352600</v>
      </c>
      <c r="Z52" s="84">
        <v>0</v>
      </c>
      <c r="AA52" s="84">
        <v>0</v>
      </c>
      <c r="AB52" s="94">
        <f>SUM(J52,S52)</f>
        <v>11700</v>
      </c>
      <c r="AC52" s="84">
        <v>1420</v>
      </c>
      <c r="AD52" s="84">
        <v>0</v>
      </c>
    </row>
    <row r="53" spans="1:30" s="8" customFormat="1" ht="12" customHeight="1">
      <c r="A53" s="80" t="s">
        <v>204</v>
      </c>
      <c r="B53" s="83" t="s">
        <v>467</v>
      </c>
      <c r="C53" s="80" t="s">
        <v>468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市町村分担金内訳!D10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市町村分担金内訳!E10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SUM(J53,S53)</f>
        <v>0</v>
      </c>
      <c r="AC53" s="84">
        <v>0</v>
      </c>
      <c r="AD53" s="84">
        <v>0</v>
      </c>
    </row>
    <row r="54" spans="1:30" s="8" customFormat="1" ht="12" customHeight="1">
      <c r="A54" s="80" t="s">
        <v>204</v>
      </c>
      <c r="B54" s="83" t="s">
        <v>473</v>
      </c>
      <c r="C54" s="80" t="s">
        <v>474</v>
      </c>
      <c r="D54" s="84">
        <f>SUM(E54,+L54)</f>
        <v>5353</v>
      </c>
      <c r="E54" s="84">
        <v>5353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市町村分担金内訳!D11</f>
        <v>0</v>
      </c>
      <c r="K54" s="84">
        <v>5353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市町村分担金内訳!E11</f>
        <v>0</v>
      </c>
      <c r="T54" s="84">
        <v>0</v>
      </c>
      <c r="U54" s="84">
        <v>0</v>
      </c>
      <c r="V54" s="84">
        <v>5353</v>
      </c>
      <c r="W54" s="84">
        <v>5353</v>
      </c>
      <c r="X54" s="84">
        <v>0</v>
      </c>
      <c r="Y54" s="84">
        <v>0</v>
      </c>
      <c r="Z54" s="84">
        <v>0</v>
      </c>
      <c r="AA54" s="84">
        <v>0</v>
      </c>
      <c r="AB54" s="94">
        <f>SUM(J54,S54)</f>
        <v>0</v>
      </c>
      <c r="AC54" s="84">
        <v>5353</v>
      </c>
      <c r="AD54" s="84">
        <v>0</v>
      </c>
    </row>
    <row r="55" spans="1:30" s="8" customFormat="1" ht="12" customHeight="1">
      <c r="A55" s="80" t="s">
        <v>204</v>
      </c>
      <c r="B55" s="83" t="s">
        <v>475</v>
      </c>
      <c r="C55" s="80" t="s">
        <v>476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市町村分担金内訳!D12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市町村分担金内訳!E12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SUM(J55,S55)</f>
        <v>0</v>
      </c>
      <c r="AC55" s="84">
        <v>0</v>
      </c>
      <c r="AD55" s="84">
        <v>0</v>
      </c>
    </row>
    <row r="56" spans="1:30" s="8" customFormat="1" ht="12" customHeight="1">
      <c r="A56" s="80" t="s">
        <v>204</v>
      </c>
      <c r="B56" s="83" t="s">
        <v>480</v>
      </c>
      <c r="C56" s="80" t="s">
        <v>482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市町村分担金内訳!D13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市町村分担金内訳!E13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SUM(J56,S56)</f>
        <v>0</v>
      </c>
      <c r="AC56" s="84">
        <v>0</v>
      </c>
      <c r="AD56" s="84">
        <v>0</v>
      </c>
    </row>
    <row r="57" spans="1:30" s="8" customFormat="1" ht="12" customHeight="1">
      <c r="A57" s="80" t="s">
        <v>200</v>
      </c>
      <c r="B57" s="83" t="s">
        <v>484</v>
      </c>
      <c r="C57" s="80" t="s">
        <v>486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市町村分担金内訳!D14</f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市町村分担金内訳!E14</f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f>SUM(J57,S57)</f>
        <v>0</v>
      </c>
      <c r="AC57" s="84">
        <v>0</v>
      </c>
      <c r="AD57" s="84">
        <v>0</v>
      </c>
    </row>
    <row r="58" spans="1:30" s="8" customFormat="1" ht="12" customHeight="1">
      <c r="A58" s="80" t="s">
        <v>204</v>
      </c>
      <c r="B58" s="83" t="s">
        <v>488</v>
      </c>
      <c r="C58" s="80" t="s">
        <v>489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f>市町村分担金内訳!D15</f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f>市町村分担金内訳!E15</f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f>SUM(J58,S58)</f>
        <v>0</v>
      </c>
      <c r="AC58" s="84">
        <v>0</v>
      </c>
      <c r="AD58" s="84">
        <v>0</v>
      </c>
    </row>
    <row r="59" spans="1:30" s="8" customFormat="1" ht="12" customHeight="1">
      <c r="A59" s="80" t="s">
        <v>204</v>
      </c>
      <c r="B59" s="83" t="s">
        <v>492</v>
      </c>
      <c r="C59" s="80" t="s">
        <v>493</v>
      </c>
      <c r="D59" s="84">
        <f>SUM(E59,+L59)</f>
        <v>16612</v>
      </c>
      <c r="E59" s="84">
        <v>16612</v>
      </c>
      <c r="F59" s="84">
        <v>16431</v>
      </c>
      <c r="G59" s="84">
        <v>0</v>
      </c>
      <c r="H59" s="84">
        <v>0</v>
      </c>
      <c r="I59" s="84">
        <v>0</v>
      </c>
      <c r="J59" s="94">
        <f>市町村分担金内訳!D16</f>
        <v>4797</v>
      </c>
      <c r="K59" s="84">
        <v>181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f>市町村分担金内訳!E16</f>
        <v>0</v>
      </c>
      <c r="T59" s="84">
        <v>0</v>
      </c>
      <c r="U59" s="84">
        <v>0</v>
      </c>
      <c r="V59" s="84">
        <v>16612</v>
      </c>
      <c r="W59" s="84">
        <v>16612</v>
      </c>
      <c r="X59" s="84">
        <v>16431</v>
      </c>
      <c r="Y59" s="84">
        <v>0</v>
      </c>
      <c r="Z59" s="84">
        <v>0</v>
      </c>
      <c r="AA59" s="84">
        <v>0</v>
      </c>
      <c r="AB59" s="94">
        <f>SUM(J59,S59)</f>
        <v>4797</v>
      </c>
      <c r="AC59" s="84">
        <v>181</v>
      </c>
      <c r="AD59" s="84">
        <v>0</v>
      </c>
    </row>
    <row r="60" spans="1:30" s="8" customFormat="1" ht="12" customHeight="1">
      <c r="A60" s="80" t="s">
        <v>204</v>
      </c>
      <c r="B60" s="83" t="s">
        <v>496</v>
      </c>
      <c r="C60" s="80" t="s">
        <v>497</v>
      </c>
      <c r="D60" s="84">
        <f>SUM(E60,+L60)</f>
        <v>101227</v>
      </c>
      <c r="E60" s="84">
        <v>34991</v>
      </c>
      <c r="F60" s="84">
        <v>34991</v>
      </c>
      <c r="G60" s="84">
        <v>0</v>
      </c>
      <c r="H60" s="84">
        <v>0</v>
      </c>
      <c r="I60" s="84">
        <v>0</v>
      </c>
      <c r="J60" s="94">
        <f>市町村分担金内訳!D17</f>
        <v>0</v>
      </c>
      <c r="K60" s="84">
        <v>0</v>
      </c>
      <c r="L60" s="84">
        <v>66236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f>市町村分担金内訳!E17</f>
        <v>0</v>
      </c>
      <c r="T60" s="84">
        <v>0</v>
      </c>
      <c r="U60" s="84">
        <v>0</v>
      </c>
      <c r="V60" s="84">
        <v>101227</v>
      </c>
      <c r="W60" s="84">
        <v>34991</v>
      </c>
      <c r="X60" s="84">
        <v>34991</v>
      </c>
      <c r="Y60" s="84">
        <v>0</v>
      </c>
      <c r="Z60" s="84">
        <v>0</v>
      </c>
      <c r="AA60" s="84">
        <v>0</v>
      </c>
      <c r="AB60" s="94">
        <f>SUM(J60,S60)</f>
        <v>0</v>
      </c>
      <c r="AC60" s="84">
        <v>0</v>
      </c>
      <c r="AD60" s="84">
        <v>66236</v>
      </c>
    </row>
    <row r="61" spans="1:30" s="8" customFormat="1" ht="12" customHeight="1">
      <c r="A61" s="80" t="s">
        <v>204</v>
      </c>
      <c r="B61" s="83" t="s">
        <v>501</v>
      </c>
      <c r="C61" s="80" t="s">
        <v>500</v>
      </c>
      <c r="D61" s="84">
        <f>SUM(E61,+L61)</f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f>市町村分担金内訳!D18</f>
        <v>0</v>
      </c>
      <c r="K61" s="84">
        <v>0</v>
      </c>
      <c r="L61" s="84">
        <v>0</v>
      </c>
      <c r="M61" s="84">
        <f>SUM(N61,+U61)</f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f>市町村分担金内訳!E18</f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f>SUM(J61,S61)</f>
        <v>0</v>
      </c>
      <c r="AC61" s="84">
        <v>0</v>
      </c>
      <c r="AD61" s="84">
        <v>0</v>
      </c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62:AD995">
    <cfRule type="expression" dxfId="609" priority="58" stopIfTrue="1">
      <formula>$A62&lt;&gt;""</formula>
    </cfRule>
  </conditionalFormatting>
  <conditionalFormatting sqref="A61:AD61">
    <cfRule type="expression" dxfId="608" priority="2" stopIfTrue="1">
      <formula>$A61&lt;&gt;""</formula>
    </cfRule>
  </conditionalFormatting>
  <conditionalFormatting sqref="A8:AD8">
    <cfRule type="expression" dxfId="607" priority="56" stopIfTrue="1">
      <formula>$A8&lt;&gt;""</formula>
    </cfRule>
  </conditionalFormatting>
  <conditionalFormatting sqref="A9:AD9">
    <cfRule type="expression" dxfId="606" priority="55" stopIfTrue="1">
      <formula>$A9&lt;&gt;""</formula>
    </cfRule>
  </conditionalFormatting>
  <conditionalFormatting sqref="A10:AD10">
    <cfRule type="expression" dxfId="605" priority="54" stopIfTrue="1">
      <formula>$A10&lt;&gt;""</formula>
    </cfRule>
  </conditionalFormatting>
  <conditionalFormatting sqref="A11:AD11">
    <cfRule type="expression" dxfId="604" priority="53" stopIfTrue="1">
      <formula>$A11&lt;&gt;""</formula>
    </cfRule>
  </conditionalFormatting>
  <conditionalFormatting sqref="A12:AD12">
    <cfRule type="expression" dxfId="603" priority="52" stopIfTrue="1">
      <formula>$A12&lt;&gt;""</formula>
    </cfRule>
  </conditionalFormatting>
  <conditionalFormatting sqref="A13:AD13">
    <cfRule type="expression" dxfId="602" priority="51" stopIfTrue="1">
      <formula>$A13&lt;&gt;""</formula>
    </cfRule>
  </conditionalFormatting>
  <conditionalFormatting sqref="A14:AD14">
    <cfRule type="expression" dxfId="601" priority="50" stopIfTrue="1">
      <formula>$A14&lt;&gt;""</formula>
    </cfRule>
  </conditionalFormatting>
  <conditionalFormatting sqref="A15:AD15">
    <cfRule type="expression" dxfId="600" priority="49" stopIfTrue="1">
      <formula>$A15&lt;&gt;""</formula>
    </cfRule>
  </conditionalFormatting>
  <conditionalFormatting sqref="A16:AD16">
    <cfRule type="expression" dxfId="599" priority="48" stopIfTrue="1">
      <formula>$A16&lt;&gt;""</formula>
    </cfRule>
  </conditionalFormatting>
  <conditionalFormatting sqref="A17:AD17">
    <cfRule type="expression" dxfId="598" priority="47" stopIfTrue="1">
      <formula>$A17&lt;&gt;""</formula>
    </cfRule>
  </conditionalFormatting>
  <conditionalFormatting sqref="A18:AD18">
    <cfRule type="expression" dxfId="597" priority="46" stopIfTrue="1">
      <formula>$A18&lt;&gt;""</formula>
    </cfRule>
  </conditionalFormatting>
  <conditionalFormatting sqref="A19:AD19">
    <cfRule type="expression" dxfId="596" priority="45" stopIfTrue="1">
      <formula>$A19&lt;&gt;""</formula>
    </cfRule>
  </conditionalFormatting>
  <conditionalFormatting sqref="A20:AD20">
    <cfRule type="expression" dxfId="595" priority="44" stopIfTrue="1">
      <formula>$A20&lt;&gt;""</formula>
    </cfRule>
  </conditionalFormatting>
  <conditionalFormatting sqref="A21:AD21">
    <cfRule type="expression" dxfId="594" priority="43" stopIfTrue="1">
      <formula>$A21&lt;&gt;""</formula>
    </cfRule>
  </conditionalFormatting>
  <conditionalFormatting sqref="A22:AD22">
    <cfRule type="expression" dxfId="593" priority="42" stopIfTrue="1">
      <formula>$A22&lt;&gt;""</formula>
    </cfRule>
  </conditionalFormatting>
  <conditionalFormatting sqref="A23:AD23">
    <cfRule type="expression" dxfId="592" priority="41" stopIfTrue="1">
      <formula>$A23&lt;&gt;""</formula>
    </cfRule>
  </conditionalFormatting>
  <conditionalFormatting sqref="A24:AD24">
    <cfRule type="expression" dxfId="591" priority="40" stopIfTrue="1">
      <formula>$A24&lt;&gt;""</formula>
    </cfRule>
  </conditionalFormatting>
  <conditionalFormatting sqref="A25:AD25">
    <cfRule type="expression" dxfId="590" priority="39" stopIfTrue="1">
      <formula>$A25&lt;&gt;""</formula>
    </cfRule>
  </conditionalFormatting>
  <conditionalFormatting sqref="A26:AD26">
    <cfRule type="expression" dxfId="589" priority="38" stopIfTrue="1">
      <formula>$A26&lt;&gt;""</formula>
    </cfRule>
  </conditionalFormatting>
  <conditionalFormatting sqref="A27:AD27">
    <cfRule type="expression" dxfId="588" priority="37" stopIfTrue="1">
      <formula>$A27&lt;&gt;""</formula>
    </cfRule>
  </conditionalFormatting>
  <conditionalFormatting sqref="A28:AD28">
    <cfRule type="expression" dxfId="587" priority="36" stopIfTrue="1">
      <formula>$A28&lt;&gt;""</formula>
    </cfRule>
  </conditionalFormatting>
  <conditionalFormatting sqref="A29:AD29">
    <cfRule type="expression" dxfId="586" priority="35" stopIfTrue="1">
      <formula>$A29&lt;&gt;""</formula>
    </cfRule>
  </conditionalFormatting>
  <conditionalFormatting sqref="A30:AD30">
    <cfRule type="expression" dxfId="585" priority="34" stopIfTrue="1">
      <formula>$A30&lt;&gt;""</formula>
    </cfRule>
  </conditionalFormatting>
  <conditionalFormatting sqref="A31:AD31">
    <cfRule type="expression" dxfId="584" priority="33" stopIfTrue="1">
      <formula>$A31&lt;&gt;""</formula>
    </cfRule>
  </conditionalFormatting>
  <conditionalFormatting sqref="A32:AD32">
    <cfRule type="expression" dxfId="583" priority="32" stopIfTrue="1">
      <formula>$A32&lt;&gt;""</formula>
    </cfRule>
  </conditionalFormatting>
  <conditionalFormatting sqref="A33:AD33">
    <cfRule type="expression" dxfId="582" priority="31" stopIfTrue="1">
      <formula>$A33&lt;&gt;""</formula>
    </cfRule>
  </conditionalFormatting>
  <conditionalFormatting sqref="A34:AD34">
    <cfRule type="expression" dxfId="581" priority="30" stopIfTrue="1">
      <formula>$A34&lt;&gt;""</formula>
    </cfRule>
  </conditionalFormatting>
  <conditionalFormatting sqref="A35:AD35">
    <cfRule type="expression" dxfId="580" priority="29" stopIfTrue="1">
      <formula>$A35&lt;&gt;""</formula>
    </cfRule>
  </conditionalFormatting>
  <conditionalFormatting sqref="A36:AD36">
    <cfRule type="expression" dxfId="579" priority="28" stopIfTrue="1">
      <formula>$A36&lt;&gt;""</formula>
    </cfRule>
  </conditionalFormatting>
  <conditionalFormatting sqref="A37:AD37">
    <cfRule type="expression" dxfId="578" priority="27" stopIfTrue="1">
      <formula>$A37&lt;&gt;""</formula>
    </cfRule>
  </conditionalFormatting>
  <conditionalFormatting sqref="A38:AD38">
    <cfRule type="expression" dxfId="577" priority="26" stopIfTrue="1">
      <formula>$A38&lt;&gt;""</formula>
    </cfRule>
  </conditionalFormatting>
  <conditionalFormatting sqref="A39:AD39">
    <cfRule type="expression" dxfId="576" priority="25" stopIfTrue="1">
      <formula>$A39&lt;&gt;""</formula>
    </cfRule>
  </conditionalFormatting>
  <conditionalFormatting sqref="A40:AD40">
    <cfRule type="expression" dxfId="575" priority="24" stopIfTrue="1">
      <formula>$A40&lt;&gt;""</formula>
    </cfRule>
  </conditionalFormatting>
  <conditionalFormatting sqref="A41:AD41">
    <cfRule type="expression" dxfId="574" priority="23" stopIfTrue="1">
      <formula>$A41&lt;&gt;""</formula>
    </cfRule>
  </conditionalFormatting>
  <conditionalFormatting sqref="A42:AD42">
    <cfRule type="expression" dxfId="573" priority="22" stopIfTrue="1">
      <formula>$A42&lt;&gt;""</formula>
    </cfRule>
  </conditionalFormatting>
  <conditionalFormatting sqref="A43:AD43">
    <cfRule type="expression" dxfId="572" priority="21" stopIfTrue="1">
      <formula>$A43&lt;&gt;""</formula>
    </cfRule>
  </conditionalFormatting>
  <conditionalFormatting sqref="A44:AD44">
    <cfRule type="expression" dxfId="571" priority="20" stopIfTrue="1">
      <formula>$A44&lt;&gt;""</formula>
    </cfRule>
  </conditionalFormatting>
  <conditionalFormatting sqref="A45:AD45">
    <cfRule type="expression" dxfId="570" priority="19" stopIfTrue="1">
      <formula>$A45&lt;&gt;""</formula>
    </cfRule>
  </conditionalFormatting>
  <conditionalFormatting sqref="A46:AD46">
    <cfRule type="expression" dxfId="569" priority="18" stopIfTrue="1">
      <formula>$A46&lt;&gt;""</formula>
    </cfRule>
  </conditionalFormatting>
  <conditionalFormatting sqref="A47:AD47">
    <cfRule type="expression" dxfId="568" priority="17" stopIfTrue="1">
      <formula>$A47&lt;&gt;""</formula>
    </cfRule>
  </conditionalFormatting>
  <conditionalFormatting sqref="A48:AD48">
    <cfRule type="expression" dxfId="567" priority="16" stopIfTrue="1">
      <formula>$A48&lt;&gt;""</formula>
    </cfRule>
  </conditionalFormatting>
  <conditionalFormatting sqref="A49:AD49">
    <cfRule type="expression" dxfId="566" priority="15" stopIfTrue="1">
      <formula>$A49&lt;&gt;""</formula>
    </cfRule>
  </conditionalFormatting>
  <conditionalFormatting sqref="A50:AD50">
    <cfRule type="expression" dxfId="565" priority="14" stopIfTrue="1">
      <formula>$A50&lt;&gt;""</formula>
    </cfRule>
  </conditionalFormatting>
  <conditionalFormatting sqref="A7:AD7">
    <cfRule type="expression" dxfId="564" priority="1" stopIfTrue="1">
      <formula>$A7&lt;&gt;""</formula>
    </cfRule>
  </conditionalFormatting>
  <conditionalFormatting sqref="A51:AD51">
    <cfRule type="expression" dxfId="563" priority="12" stopIfTrue="1">
      <formula>$A51&lt;&gt;""</formula>
    </cfRule>
  </conditionalFormatting>
  <conditionalFormatting sqref="A52:AD52">
    <cfRule type="expression" dxfId="562" priority="11" stopIfTrue="1">
      <formula>$A52&lt;&gt;""</formula>
    </cfRule>
  </conditionalFormatting>
  <conditionalFormatting sqref="A53:AD53">
    <cfRule type="expression" dxfId="561" priority="10" stopIfTrue="1">
      <formula>$A53&lt;&gt;""</formula>
    </cfRule>
  </conditionalFormatting>
  <conditionalFormatting sqref="A54:AD54">
    <cfRule type="expression" dxfId="560" priority="9" stopIfTrue="1">
      <formula>$A54&lt;&gt;""</formula>
    </cfRule>
  </conditionalFormatting>
  <conditionalFormatting sqref="A55:AD55">
    <cfRule type="expression" dxfId="559" priority="8" stopIfTrue="1">
      <formula>$A55&lt;&gt;""</formula>
    </cfRule>
  </conditionalFormatting>
  <conditionalFormatting sqref="A56:AD56">
    <cfRule type="expression" dxfId="558" priority="7" stopIfTrue="1">
      <formula>$A56&lt;&gt;""</formula>
    </cfRule>
  </conditionalFormatting>
  <conditionalFormatting sqref="A57:AD57">
    <cfRule type="expression" dxfId="557" priority="6" stopIfTrue="1">
      <formula>$A57&lt;&gt;""</formula>
    </cfRule>
  </conditionalFormatting>
  <conditionalFormatting sqref="A58:AD58">
    <cfRule type="expression" dxfId="556" priority="5" stopIfTrue="1">
      <formula>$A58&lt;&gt;""</formula>
    </cfRule>
  </conditionalFormatting>
  <conditionalFormatting sqref="A59:AD59">
    <cfRule type="expression" dxfId="555" priority="4" stopIfTrue="1">
      <formula>$A59&lt;&gt;""</formula>
    </cfRule>
  </conditionalFormatting>
  <conditionalFormatting sqref="A60:AD60">
    <cfRule type="expression" dxfId="554" priority="3" stopIfTrue="1">
      <formula>$A60&lt;&gt;""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60" man="1"/>
    <brk id="21" min="1" max="6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503</v>
      </c>
      <c r="C7" s="78" t="s">
        <v>192</v>
      </c>
      <c r="D7" s="79">
        <f>SUM($D$8:$D$61)</f>
        <v>894496</v>
      </c>
      <c r="E7" s="79">
        <f>SUM($E$8:$E$61)</f>
        <v>892576</v>
      </c>
      <c r="F7" s="79">
        <f>SUM($F$8:$F$61)</f>
        <v>0</v>
      </c>
      <c r="G7" s="79">
        <f>SUM($G$8:$G$61)</f>
        <v>18596</v>
      </c>
      <c r="H7" s="79">
        <f>SUM($H$8:$H$61)</f>
        <v>0</v>
      </c>
      <c r="I7" s="79">
        <f>SUM($I$8:$I$61)</f>
        <v>873980</v>
      </c>
      <c r="J7" s="79">
        <f>SUM($J$8:$J$61)</f>
        <v>1920</v>
      </c>
      <c r="K7" s="79">
        <f>SUM($K$8:$K$61)</f>
        <v>0</v>
      </c>
      <c r="L7" s="79">
        <f>SUM($L$8:$L$61)</f>
        <v>10800086</v>
      </c>
      <c r="M7" s="79">
        <f>SUM($M$8:$M$61)</f>
        <v>0</v>
      </c>
      <c r="N7" s="79">
        <f>SUM($N$8:$N$61)</f>
        <v>0</v>
      </c>
      <c r="O7" s="79">
        <f>SUM($O$8:$O$61)</f>
        <v>0</v>
      </c>
      <c r="P7" s="79">
        <f>SUM($P$8:$P$61)</f>
        <v>0</v>
      </c>
      <c r="Q7" s="79">
        <f>SUM($Q$8:$Q$61)</f>
        <v>0</v>
      </c>
      <c r="R7" s="79">
        <f>SUM($R$8:$R$61)</f>
        <v>445250</v>
      </c>
      <c r="S7" s="79">
        <f>SUM($S$8:$S$61)</f>
        <v>228519</v>
      </c>
      <c r="T7" s="79">
        <f>SUM($T$8:$T$61)</f>
        <v>109981</v>
      </c>
      <c r="U7" s="79">
        <f>SUM($U$8:$U$61)</f>
        <v>106750</v>
      </c>
      <c r="V7" s="79">
        <f>SUM($V$8:$V$61)</f>
        <v>0</v>
      </c>
      <c r="W7" s="79">
        <f>SUM($W$8:$W$61)</f>
        <v>10354836</v>
      </c>
      <c r="X7" s="79">
        <f>SUM($X$8:$X$61)</f>
        <v>944769</v>
      </c>
      <c r="Y7" s="79">
        <f>SUM($Y$8:$Y$61)</f>
        <v>5650671</v>
      </c>
      <c r="Z7" s="79">
        <f>SUM($Z$8:$Z$61)</f>
        <v>1267123</v>
      </c>
      <c r="AA7" s="79">
        <f>SUM($AA$8:$AA$61)</f>
        <v>2492273</v>
      </c>
      <c r="AB7" s="79">
        <f>SUM($AB$8:$AB$61)</f>
        <v>16497</v>
      </c>
      <c r="AC7" s="79">
        <f>SUM($AC$8:$AC$61)</f>
        <v>0</v>
      </c>
      <c r="AD7" s="79">
        <f>SUM($AD$8:$AD$61)</f>
        <v>4312709</v>
      </c>
      <c r="AE7" s="79">
        <f>SUM($AE$8:$AE$61)</f>
        <v>16007291</v>
      </c>
      <c r="AF7" s="79">
        <f>SUM($AF$8:$AF$61)</f>
        <v>0</v>
      </c>
      <c r="AG7" s="79">
        <f>SUM($AG$8:$AG$61)</f>
        <v>0</v>
      </c>
      <c r="AH7" s="79">
        <f>SUM($AH$8:$AH$61)</f>
        <v>0</v>
      </c>
      <c r="AI7" s="79">
        <f>SUM($AI$8:$AI$61)</f>
        <v>0</v>
      </c>
      <c r="AJ7" s="79">
        <f>SUM($AJ$8:$AJ$61)</f>
        <v>0</v>
      </c>
      <c r="AK7" s="79">
        <f>SUM($AK$8:$AK$61)</f>
        <v>0</v>
      </c>
      <c r="AL7" s="79">
        <f>SUM($AL$8:$AL$61)</f>
        <v>0</v>
      </c>
      <c r="AM7" s="79">
        <f>SUM($AM$8:$AM$61)</f>
        <v>0</v>
      </c>
      <c r="AN7" s="79">
        <f>SUM($AN$8:$AN$61)</f>
        <v>0</v>
      </c>
      <c r="AO7" s="79">
        <f>SUM($AO$8:$AO$61)</f>
        <v>0</v>
      </c>
      <c r="AP7" s="79">
        <f>SUM($AP$8:$AP$61)</f>
        <v>0</v>
      </c>
      <c r="AQ7" s="79">
        <f>SUM($AQ$8:$AQ$61)</f>
        <v>0</v>
      </c>
      <c r="AR7" s="79">
        <f>SUM($AR$8:$AR$61)</f>
        <v>0</v>
      </c>
      <c r="AS7" s="79">
        <f>SUM($AS$8:$AS$61)</f>
        <v>0</v>
      </c>
      <c r="AT7" s="79">
        <f>SUM($AT$8:$AT$61)</f>
        <v>0</v>
      </c>
      <c r="AU7" s="79">
        <f>SUM($AU$8:$AU$61)</f>
        <v>0</v>
      </c>
      <c r="AV7" s="79">
        <f>SUM($AV$8:$AV$61)</f>
        <v>0</v>
      </c>
      <c r="AW7" s="79">
        <f>SUM($AW$8:$AW$61)</f>
        <v>0</v>
      </c>
      <c r="AX7" s="79">
        <f>SUM($AX$8:$AX$61)</f>
        <v>0</v>
      </c>
      <c r="AY7" s="79">
        <f>SUM($AY$8:$AY$61)</f>
        <v>0</v>
      </c>
      <c r="AZ7" s="79">
        <f>SUM($AZ$8:$AZ$61)</f>
        <v>0</v>
      </c>
      <c r="BA7" s="79">
        <f>SUM($BA$8:$BA$61)</f>
        <v>0</v>
      </c>
      <c r="BB7" s="79">
        <f>SUM($BB$8:$BB$61)</f>
        <v>0</v>
      </c>
      <c r="BC7" s="79">
        <f>SUM($BC$8:$BC$61)</f>
        <v>0</v>
      </c>
      <c r="BD7" s="79">
        <f>SUM($BD$8:$BD$61)</f>
        <v>0</v>
      </c>
      <c r="BE7" s="79">
        <f>SUM($BE$8:$BE$61)</f>
        <v>0</v>
      </c>
      <c r="BF7" s="79">
        <f>SUM($BF$8:$BF$61)</f>
        <v>18</v>
      </c>
      <c r="BG7" s="79">
        <f>SUM($BG$8:$BG$61)</f>
        <v>18</v>
      </c>
      <c r="BH7" s="79">
        <f>SUM($BH$8:$BH$61)</f>
        <v>894496</v>
      </c>
      <c r="BI7" s="79">
        <f>SUM($BI$8:$BI$61)</f>
        <v>892576</v>
      </c>
      <c r="BJ7" s="79">
        <f>SUM($BJ$8:$BJ$61)</f>
        <v>0</v>
      </c>
      <c r="BK7" s="79">
        <f>SUM($BK$8:$BK$61)</f>
        <v>18596</v>
      </c>
      <c r="BL7" s="79">
        <f>SUM($BL$8:$BL$61)</f>
        <v>0</v>
      </c>
      <c r="BM7" s="79">
        <f>SUM($BM$8:$BM$61)</f>
        <v>873980</v>
      </c>
      <c r="BN7" s="79">
        <f>SUM($BN$8:$BN$61)</f>
        <v>1920</v>
      </c>
      <c r="BO7" s="79">
        <f>SUM($BO$8:$BO$61)</f>
        <v>0</v>
      </c>
      <c r="BP7" s="79">
        <f>SUM($BP$8:$BP$61)</f>
        <v>10800086</v>
      </c>
      <c r="BQ7" s="79">
        <f>SUM($BQ$8:$BQ$61)</f>
        <v>0</v>
      </c>
      <c r="BR7" s="79">
        <f>SUM($BR$8:$BR$61)</f>
        <v>0</v>
      </c>
      <c r="BS7" s="79">
        <f>SUM($BS$8:$BS$61)</f>
        <v>0</v>
      </c>
      <c r="BT7" s="79">
        <f>SUM($BT$8:$BT$61)</f>
        <v>0</v>
      </c>
      <c r="BU7" s="79">
        <f>SUM($BU$8:$BU$61)</f>
        <v>0</v>
      </c>
      <c r="BV7" s="79">
        <f>SUM($BV$8:$BV$61)</f>
        <v>445250</v>
      </c>
      <c r="BW7" s="79">
        <f>SUM($BW$8:$BW$61)</f>
        <v>228519</v>
      </c>
      <c r="BX7" s="79">
        <f>SUM($BX$8:$BX$61)</f>
        <v>109981</v>
      </c>
      <c r="BY7" s="79">
        <f>SUM($BY$8:$BY$61)</f>
        <v>106750</v>
      </c>
      <c r="BZ7" s="79">
        <f>SUM($BZ$8:$BZ$61)</f>
        <v>0</v>
      </c>
      <c r="CA7" s="79">
        <f>SUM($CA$8:$CA$61)</f>
        <v>10354836</v>
      </c>
      <c r="CB7" s="79">
        <f>SUM($CB$8:$CB$61)</f>
        <v>944769</v>
      </c>
      <c r="CC7" s="79">
        <f>SUM($CC$8:$CC$61)</f>
        <v>5650671</v>
      </c>
      <c r="CD7" s="79">
        <f>SUM($CD$8:$CD$61)</f>
        <v>1267123</v>
      </c>
      <c r="CE7" s="79">
        <f>SUM($CE$8:$CE$61)</f>
        <v>2492273</v>
      </c>
      <c r="CF7" s="79">
        <f>SUM($CF$8:$CF$61)</f>
        <v>16497</v>
      </c>
      <c r="CG7" s="79">
        <f>SUM($CG$8:$CG$61)</f>
        <v>0</v>
      </c>
      <c r="CH7" s="79">
        <f>SUM($CH$8:$CH$61)</f>
        <v>4312727</v>
      </c>
      <c r="CI7" s="79">
        <f>SUM($CI$8:$CI$61)</f>
        <v>16007309</v>
      </c>
    </row>
    <row r="8" spans="1:87" s="8" customFormat="1" ht="12" customHeight="1">
      <c r="A8" s="80" t="s">
        <v>200</v>
      </c>
      <c r="B8" s="83" t="s">
        <v>205</v>
      </c>
      <c r="C8" s="80" t="s">
        <v>206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230084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230084</v>
      </c>
      <c r="X8" s="84">
        <v>178283</v>
      </c>
      <c r="Y8" s="84">
        <v>0</v>
      </c>
      <c r="Z8" s="84">
        <v>42628</v>
      </c>
      <c r="AA8" s="84">
        <v>9173</v>
      </c>
      <c r="AB8" s="94">
        <f>組合分担金内訳!E8</f>
        <v>0</v>
      </c>
      <c r="AC8" s="84">
        <v>0</v>
      </c>
      <c r="AD8" s="84">
        <v>15748</v>
      </c>
      <c r="AE8" s="84">
        <v>245832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61" si="0">SUM(D8,AF8)</f>
        <v>0</v>
      </c>
      <c r="BI8" s="84">
        <f t="shared" ref="BI8:BI61" si="1">SUM(E8,AG8)</f>
        <v>0</v>
      </c>
      <c r="BJ8" s="84">
        <f t="shared" ref="BJ8:BJ61" si="2">SUM(F8,AH8)</f>
        <v>0</v>
      </c>
      <c r="BK8" s="84">
        <f t="shared" ref="BK8:BK61" si="3">SUM(G8,AI8)</f>
        <v>0</v>
      </c>
      <c r="BL8" s="84">
        <f t="shared" ref="BL8:BL61" si="4">SUM(H8,AJ8)</f>
        <v>0</v>
      </c>
      <c r="BM8" s="84">
        <f t="shared" ref="BM8:BM61" si="5">SUM(I8,AK8)</f>
        <v>0</v>
      </c>
      <c r="BN8" s="84">
        <f t="shared" ref="BN8:BN61" si="6">SUM(J8,AL8)</f>
        <v>0</v>
      </c>
      <c r="BO8" s="94">
        <f t="shared" ref="BO8:BO50" si="7">SUM(K8,AM8)</f>
        <v>0</v>
      </c>
      <c r="BP8" s="84">
        <f t="shared" ref="BP8:BP61" si="8">SUM(L8,AN8)</f>
        <v>230084</v>
      </c>
      <c r="BQ8" s="84">
        <f t="shared" ref="BQ8:BQ61" si="9">SUM(M8,AO8)</f>
        <v>0</v>
      </c>
      <c r="BR8" s="84">
        <f t="shared" ref="BR8:BR61" si="10">SUM(N8,AP8)</f>
        <v>0</v>
      </c>
      <c r="BS8" s="84">
        <f t="shared" ref="BS8:BS61" si="11">SUM(O8,AQ8)</f>
        <v>0</v>
      </c>
      <c r="BT8" s="84">
        <f t="shared" ref="BT8:BT61" si="12">SUM(P8,AR8)</f>
        <v>0</v>
      </c>
      <c r="BU8" s="84">
        <f t="shared" ref="BU8:BU61" si="13">SUM(Q8,AS8)</f>
        <v>0</v>
      </c>
      <c r="BV8" s="84">
        <f t="shared" ref="BV8:BV61" si="14">SUM(R8,AT8)</f>
        <v>0</v>
      </c>
      <c r="BW8" s="84">
        <f t="shared" ref="BW8:BW61" si="15">SUM(S8,AU8)</f>
        <v>0</v>
      </c>
      <c r="BX8" s="84">
        <f t="shared" ref="BX8:BX61" si="16">SUM(T8,AV8)</f>
        <v>0</v>
      </c>
      <c r="BY8" s="84">
        <f t="shared" ref="BY8:BY61" si="17">SUM(U8,AW8)</f>
        <v>0</v>
      </c>
      <c r="BZ8" s="84">
        <f t="shared" ref="BZ8:BZ61" si="18">SUM(V8,AX8)</f>
        <v>0</v>
      </c>
      <c r="CA8" s="84">
        <f t="shared" ref="CA8:CA61" si="19">SUM(W8,AY8)</f>
        <v>230084</v>
      </c>
      <c r="CB8" s="84">
        <f t="shared" ref="CB8:CB61" si="20">SUM(X8,AZ8)</f>
        <v>178283</v>
      </c>
      <c r="CC8" s="84">
        <f t="shared" ref="CC8:CC61" si="21">SUM(Y8,BA8)</f>
        <v>0</v>
      </c>
      <c r="CD8" s="84">
        <f t="shared" ref="CD8:CD61" si="22">SUM(Z8,BB8)</f>
        <v>42628</v>
      </c>
      <c r="CE8" s="84">
        <f t="shared" ref="CE8:CE61" si="23">SUM(AA8,BC8)</f>
        <v>9173</v>
      </c>
      <c r="CF8" s="94">
        <f t="shared" ref="CF8:CF50" si="24">SUM(AB8,BD8)</f>
        <v>0</v>
      </c>
      <c r="CG8" s="84">
        <f t="shared" ref="CG8:CG61" si="25">SUM(AC8,BE8)</f>
        <v>0</v>
      </c>
      <c r="CH8" s="84">
        <f t="shared" ref="CH8:CH61" si="26">SUM(AD8,BF8)</f>
        <v>15748</v>
      </c>
      <c r="CI8" s="84">
        <f t="shared" ref="CI8:CI61" si="27">SUM(AE8,BG8)</f>
        <v>245832</v>
      </c>
    </row>
    <row r="9" spans="1:87" s="8" customFormat="1" ht="12" customHeight="1">
      <c r="A9" s="80" t="s">
        <v>200</v>
      </c>
      <c r="B9" s="83" t="s">
        <v>211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4609948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8081</v>
      </c>
      <c r="S9" s="84">
        <v>0</v>
      </c>
      <c r="T9" s="84">
        <v>8081</v>
      </c>
      <c r="U9" s="84">
        <v>0</v>
      </c>
      <c r="V9" s="84">
        <v>0</v>
      </c>
      <c r="W9" s="84">
        <v>4601867</v>
      </c>
      <c r="X9" s="84">
        <v>0</v>
      </c>
      <c r="Y9" s="84">
        <v>4568735</v>
      </c>
      <c r="Z9" s="84">
        <v>33132</v>
      </c>
      <c r="AA9" s="84">
        <v>0</v>
      </c>
      <c r="AB9" s="94">
        <f>組合分担金内訳!E9</f>
        <v>0</v>
      </c>
      <c r="AC9" s="84">
        <v>0</v>
      </c>
      <c r="AD9" s="84">
        <v>2096543</v>
      </c>
      <c r="AE9" s="84">
        <v>6706491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4609948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8081</v>
      </c>
      <c r="BW9" s="84">
        <f t="shared" si="15"/>
        <v>0</v>
      </c>
      <c r="BX9" s="84">
        <f t="shared" si="16"/>
        <v>8081</v>
      </c>
      <c r="BY9" s="84">
        <f t="shared" si="17"/>
        <v>0</v>
      </c>
      <c r="BZ9" s="84">
        <f t="shared" si="18"/>
        <v>0</v>
      </c>
      <c r="CA9" s="84">
        <f t="shared" si="19"/>
        <v>4601867</v>
      </c>
      <c r="CB9" s="84">
        <f t="shared" si="20"/>
        <v>0</v>
      </c>
      <c r="CC9" s="84">
        <f t="shared" si="21"/>
        <v>4568735</v>
      </c>
      <c r="CD9" s="84">
        <f t="shared" si="22"/>
        <v>33132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2096543</v>
      </c>
      <c r="CI9" s="84">
        <f t="shared" si="27"/>
        <v>6706491</v>
      </c>
    </row>
    <row r="10" spans="1:87" s="8" customFormat="1" ht="12" customHeight="1">
      <c r="A10" s="80" t="s">
        <v>204</v>
      </c>
      <c r="B10" s="83" t="s">
        <v>219</v>
      </c>
      <c r="C10" s="80" t="s">
        <v>220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204</v>
      </c>
      <c r="B11" s="83" t="s">
        <v>224</v>
      </c>
      <c r="C11" s="80" t="s">
        <v>225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1576217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1576217</v>
      </c>
      <c r="X11" s="84">
        <v>19402</v>
      </c>
      <c r="Y11" s="84">
        <v>0</v>
      </c>
      <c r="Z11" s="84">
        <v>261700</v>
      </c>
      <c r="AA11" s="84">
        <v>1295115</v>
      </c>
      <c r="AB11" s="94">
        <f>組合分担金内訳!E11</f>
        <v>0</v>
      </c>
      <c r="AC11" s="84">
        <v>0</v>
      </c>
      <c r="AD11" s="84">
        <v>177697</v>
      </c>
      <c r="AE11" s="84">
        <v>1753914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1576217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1576217</v>
      </c>
      <c r="CB11" s="84">
        <f t="shared" si="20"/>
        <v>19402</v>
      </c>
      <c r="CC11" s="84">
        <f t="shared" si="21"/>
        <v>0</v>
      </c>
      <c r="CD11" s="84">
        <f t="shared" si="22"/>
        <v>261700</v>
      </c>
      <c r="CE11" s="84">
        <f t="shared" si="23"/>
        <v>1295115</v>
      </c>
      <c r="CF11" s="94">
        <f t="shared" si="24"/>
        <v>0</v>
      </c>
      <c r="CG11" s="84">
        <f t="shared" si="25"/>
        <v>0</v>
      </c>
      <c r="CH11" s="84">
        <f t="shared" si="26"/>
        <v>177697</v>
      </c>
      <c r="CI11" s="84">
        <f t="shared" si="27"/>
        <v>1753914</v>
      </c>
    </row>
    <row r="12" spans="1:87" s="8" customFormat="1" ht="12" customHeight="1">
      <c r="A12" s="80" t="s">
        <v>229</v>
      </c>
      <c r="B12" s="83" t="s">
        <v>230</v>
      </c>
      <c r="C12" s="80" t="s">
        <v>227</v>
      </c>
      <c r="D12" s="84">
        <v>91047</v>
      </c>
      <c r="E12" s="84">
        <v>89127</v>
      </c>
      <c r="F12" s="84">
        <v>0</v>
      </c>
      <c r="G12" s="84">
        <v>18596</v>
      </c>
      <c r="H12" s="84">
        <v>0</v>
      </c>
      <c r="I12" s="84">
        <v>70531</v>
      </c>
      <c r="J12" s="84">
        <v>1920</v>
      </c>
      <c r="K12" s="94">
        <f>組合分担金内訳!D12</f>
        <v>0</v>
      </c>
      <c r="L12" s="84">
        <v>1355608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7813</v>
      </c>
      <c r="S12" s="84">
        <v>0</v>
      </c>
      <c r="T12" s="84">
        <v>0</v>
      </c>
      <c r="U12" s="84">
        <v>7813</v>
      </c>
      <c r="V12" s="84">
        <v>0</v>
      </c>
      <c r="W12" s="84">
        <v>1347795</v>
      </c>
      <c r="X12" s="84">
        <v>115995</v>
      </c>
      <c r="Y12" s="84">
        <v>431705</v>
      </c>
      <c r="Z12" s="84">
        <v>61999</v>
      </c>
      <c r="AA12" s="84">
        <v>738096</v>
      </c>
      <c r="AB12" s="94">
        <f>組合分担金内訳!E12</f>
        <v>0</v>
      </c>
      <c r="AC12" s="84">
        <v>0</v>
      </c>
      <c r="AD12" s="84">
        <v>663010</v>
      </c>
      <c r="AE12" s="84">
        <v>2109665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91047</v>
      </c>
      <c r="BI12" s="84">
        <f t="shared" si="1"/>
        <v>89127</v>
      </c>
      <c r="BJ12" s="84">
        <f t="shared" si="2"/>
        <v>0</v>
      </c>
      <c r="BK12" s="84">
        <f t="shared" si="3"/>
        <v>18596</v>
      </c>
      <c r="BL12" s="84">
        <f t="shared" si="4"/>
        <v>0</v>
      </c>
      <c r="BM12" s="84">
        <f t="shared" si="5"/>
        <v>70531</v>
      </c>
      <c r="BN12" s="84">
        <f t="shared" si="6"/>
        <v>1920</v>
      </c>
      <c r="BO12" s="94">
        <f t="shared" si="7"/>
        <v>0</v>
      </c>
      <c r="BP12" s="84">
        <f t="shared" si="8"/>
        <v>1355608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7813</v>
      </c>
      <c r="BW12" s="84">
        <f t="shared" si="15"/>
        <v>0</v>
      </c>
      <c r="BX12" s="84">
        <f t="shared" si="16"/>
        <v>0</v>
      </c>
      <c r="BY12" s="84">
        <f t="shared" si="17"/>
        <v>7813</v>
      </c>
      <c r="BZ12" s="84">
        <f t="shared" si="18"/>
        <v>0</v>
      </c>
      <c r="CA12" s="84">
        <f t="shared" si="19"/>
        <v>1347795</v>
      </c>
      <c r="CB12" s="84">
        <f t="shared" si="20"/>
        <v>115995</v>
      </c>
      <c r="CC12" s="84">
        <f t="shared" si="21"/>
        <v>431705</v>
      </c>
      <c r="CD12" s="84">
        <f t="shared" si="22"/>
        <v>61999</v>
      </c>
      <c r="CE12" s="84">
        <f t="shared" si="23"/>
        <v>738096</v>
      </c>
      <c r="CF12" s="94">
        <f t="shared" si="24"/>
        <v>0</v>
      </c>
      <c r="CG12" s="84">
        <f t="shared" si="25"/>
        <v>0</v>
      </c>
      <c r="CH12" s="84">
        <f t="shared" si="26"/>
        <v>663010</v>
      </c>
      <c r="CI12" s="84">
        <f t="shared" si="27"/>
        <v>2109665</v>
      </c>
    </row>
    <row r="13" spans="1:87" s="8" customFormat="1" ht="12" customHeight="1">
      <c r="A13" s="80" t="s">
        <v>204</v>
      </c>
      <c r="B13" s="83" t="s">
        <v>235</v>
      </c>
      <c r="C13" s="80" t="s">
        <v>233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60168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60168</v>
      </c>
      <c r="X13" s="84">
        <v>0</v>
      </c>
      <c r="Y13" s="84">
        <v>0</v>
      </c>
      <c r="Z13" s="84">
        <v>0</v>
      </c>
      <c r="AA13" s="84">
        <v>60168</v>
      </c>
      <c r="AB13" s="94">
        <f>組合分担金内訳!E13</f>
        <v>0</v>
      </c>
      <c r="AC13" s="84">
        <v>0</v>
      </c>
      <c r="AD13" s="84">
        <v>2268</v>
      </c>
      <c r="AE13" s="84">
        <v>62436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18</v>
      </c>
      <c r="BG13" s="84">
        <v>18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60168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60168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60168</v>
      </c>
      <c r="CF13" s="94">
        <f t="shared" si="24"/>
        <v>0</v>
      </c>
      <c r="CG13" s="84">
        <f t="shared" si="25"/>
        <v>0</v>
      </c>
      <c r="CH13" s="84">
        <f t="shared" si="26"/>
        <v>2286</v>
      </c>
      <c r="CI13" s="84">
        <f t="shared" si="27"/>
        <v>62454</v>
      </c>
    </row>
    <row r="14" spans="1:87" s="8" customFormat="1" ht="12" customHeight="1">
      <c r="A14" s="80" t="s">
        <v>200</v>
      </c>
      <c r="B14" s="83" t="s">
        <v>239</v>
      </c>
      <c r="C14" s="80" t="s">
        <v>240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1294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1294</v>
      </c>
      <c r="X14" s="84">
        <v>231</v>
      </c>
      <c r="Y14" s="84">
        <v>931</v>
      </c>
      <c r="Z14" s="84">
        <v>0</v>
      </c>
      <c r="AA14" s="84">
        <v>132</v>
      </c>
      <c r="AB14" s="94">
        <f>組合分担金内訳!E14</f>
        <v>0</v>
      </c>
      <c r="AC14" s="84">
        <v>0</v>
      </c>
      <c r="AD14" s="84">
        <v>0</v>
      </c>
      <c r="AE14" s="84">
        <v>1294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1294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1294</v>
      </c>
      <c r="CB14" s="84">
        <f t="shared" si="20"/>
        <v>231</v>
      </c>
      <c r="CC14" s="84">
        <f t="shared" si="21"/>
        <v>931</v>
      </c>
      <c r="CD14" s="84">
        <f t="shared" si="22"/>
        <v>0</v>
      </c>
      <c r="CE14" s="84">
        <f t="shared" si="23"/>
        <v>132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1294</v>
      </c>
    </row>
    <row r="15" spans="1:87" s="8" customFormat="1" ht="12" customHeight="1">
      <c r="A15" s="80" t="s">
        <v>200</v>
      </c>
      <c r="B15" s="83" t="s">
        <v>244</v>
      </c>
      <c r="C15" s="80" t="s">
        <v>248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339711</v>
      </c>
      <c r="AE15" s="84">
        <v>339711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339711</v>
      </c>
      <c r="CI15" s="84">
        <f t="shared" si="27"/>
        <v>339711</v>
      </c>
    </row>
    <row r="16" spans="1:87" s="8" customFormat="1" ht="12" customHeight="1">
      <c r="A16" s="80" t="s">
        <v>213</v>
      </c>
      <c r="B16" s="83" t="s">
        <v>254</v>
      </c>
      <c r="C16" s="80" t="s">
        <v>255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1140303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98543</v>
      </c>
      <c r="S16" s="84">
        <v>0</v>
      </c>
      <c r="T16" s="84">
        <v>0</v>
      </c>
      <c r="U16" s="84">
        <v>98543</v>
      </c>
      <c r="V16" s="84">
        <v>0</v>
      </c>
      <c r="W16" s="84">
        <v>1041760</v>
      </c>
      <c r="X16" s="84">
        <v>409669</v>
      </c>
      <c r="Y16" s="84">
        <v>0</v>
      </c>
      <c r="Z16" s="84">
        <v>585319</v>
      </c>
      <c r="AA16" s="84">
        <v>46772</v>
      </c>
      <c r="AB16" s="94">
        <f>組合分担金内訳!E16</f>
        <v>11700</v>
      </c>
      <c r="AC16" s="84">
        <v>0</v>
      </c>
      <c r="AD16" s="84">
        <v>0</v>
      </c>
      <c r="AE16" s="84">
        <v>1140303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1140303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98543</v>
      </c>
      <c r="BW16" s="84">
        <f t="shared" si="15"/>
        <v>0</v>
      </c>
      <c r="BX16" s="84">
        <f t="shared" si="16"/>
        <v>0</v>
      </c>
      <c r="BY16" s="84">
        <f t="shared" si="17"/>
        <v>98543</v>
      </c>
      <c r="BZ16" s="84">
        <f t="shared" si="18"/>
        <v>0</v>
      </c>
      <c r="CA16" s="84">
        <f t="shared" si="19"/>
        <v>1041760</v>
      </c>
      <c r="CB16" s="84">
        <f t="shared" si="20"/>
        <v>409669</v>
      </c>
      <c r="CC16" s="84">
        <f t="shared" si="21"/>
        <v>0</v>
      </c>
      <c r="CD16" s="84">
        <f t="shared" si="22"/>
        <v>585319</v>
      </c>
      <c r="CE16" s="84">
        <f t="shared" si="23"/>
        <v>46772</v>
      </c>
      <c r="CF16" s="94">
        <f t="shared" si="24"/>
        <v>11700</v>
      </c>
      <c r="CG16" s="84">
        <f t="shared" si="25"/>
        <v>0</v>
      </c>
      <c r="CH16" s="84">
        <f t="shared" si="26"/>
        <v>0</v>
      </c>
      <c r="CI16" s="84">
        <f t="shared" si="27"/>
        <v>1140303</v>
      </c>
    </row>
    <row r="17" spans="1:87" s="8" customFormat="1" ht="12" customHeight="1">
      <c r="A17" s="80" t="s">
        <v>263</v>
      </c>
      <c r="B17" s="83" t="s">
        <v>262</v>
      </c>
      <c r="C17" s="80" t="s">
        <v>264</v>
      </c>
      <c r="D17" s="84">
        <v>766045</v>
      </c>
      <c r="E17" s="84">
        <v>766045</v>
      </c>
      <c r="F17" s="84">
        <v>0</v>
      </c>
      <c r="G17" s="84">
        <v>0</v>
      </c>
      <c r="H17" s="84">
        <v>0</v>
      </c>
      <c r="I17" s="84">
        <v>766045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735641</v>
      </c>
      <c r="AE17" s="84">
        <v>1501686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766045</v>
      </c>
      <c r="BI17" s="84">
        <f t="shared" si="1"/>
        <v>766045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766045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735641</v>
      </c>
      <c r="CI17" s="84">
        <f t="shared" si="27"/>
        <v>1501686</v>
      </c>
    </row>
    <row r="18" spans="1:87" s="8" customFormat="1" ht="12" customHeight="1">
      <c r="A18" s="80" t="s">
        <v>213</v>
      </c>
      <c r="B18" s="83" t="s">
        <v>266</v>
      </c>
      <c r="C18" s="80" t="s">
        <v>269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2962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2962</v>
      </c>
      <c r="X18" s="84">
        <v>0</v>
      </c>
      <c r="Y18" s="84">
        <v>0</v>
      </c>
      <c r="Z18" s="84">
        <v>2962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2962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2962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2962</v>
      </c>
      <c r="CB18" s="84">
        <f t="shared" si="20"/>
        <v>0</v>
      </c>
      <c r="CC18" s="84">
        <f t="shared" si="21"/>
        <v>0</v>
      </c>
      <c r="CD18" s="84">
        <f t="shared" si="22"/>
        <v>2962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2962</v>
      </c>
    </row>
    <row r="19" spans="1:87" s="8" customFormat="1" ht="12" customHeight="1">
      <c r="A19" s="80" t="s">
        <v>200</v>
      </c>
      <c r="B19" s="83" t="s">
        <v>271</v>
      </c>
      <c r="C19" s="80" t="s">
        <v>273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53313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53313</v>
      </c>
      <c r="X19" s="84">
        <v>0</v>
      </c>
      <c r="Y19" s="84">
        <v>53313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53313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53313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53313</v>
      </c>
      <c r="CB19" s="84">
        <f t="shared" si="20"/>
        <v>0</v>
      </c>
      <c r="CC19" s="84">
        <f t="shared" si="21"/>
        <v>53313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53313</v>
      </c>
    </row>
    <row r="20" spans="1:87" s="8" customFormat="1" ht="12" customHeight="1">
      <c r="A20" s="80" t="s">
        <v>213</v>
      </c>
      <c r="B20" s="83" t="s">
        <v>277</v>
      </c>
      <c r="C20" s="80" t="s">
        <v>278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157001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157001</v>
      </c>
      <c r="X20" s="84">
        <v>709</v>
      </c>
      <c r="Y20" s="84">
        <v>6940</v>
      </c>
      <c r="Z20" s="84">
        <v>70880</v>
      </c>
      <c r="AA20" s="84">
        <v>78472</v>
      </c>
      <c r="AB20" s="94">
        <f>組合分担金内訳!E20</f>
        <v>0</v>
      </c>
      <c r="AC20" s="84">
        <v>0</v>
      </c>
      <c r="AD20" s="84">
        <v>25</v>
      </c>
      <c r="AE20" s="84">
        <v>157026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157001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157001</v>
      </c>
      <c r="CB20" s="84">
        <f t="shared" si="20"/>
        <v>709</v>
      </c>
      <c r="CC20" s="84">
        <f t="shared" si="21"/>
        <v>6940</v>
      </c>
      <c r="CD20" s="84">
        <f t="shared" si="22"/>
        <v>70880</v>
      </c>
      <c r="CE20" s="84">
        <f t="shared" si="23"/>
        <v>78472</v>
      </c>
      <c r="CF20" s="94">
        <f t="shared" si="24"/>
        <v>0</v>
      </c>
      <c r="CG20" s="84">
        <f t="shared" si="25"/>
        <v>0</v>
      </c>
      <c r="CH20" s="84">
        <f t="shared" si="26"/>
        <v>25</v>
      </c>
      <c r="CI20" s="84">
        <f t="shared" si="27"/>
        <v>157026</v>
      </c>
    </row>
    <row r="21" spans="1:87" s="8" customFormat="1" ht="12" customHeight="1">
      <c r="A21" s="80" t="s">
        <v>200</v>
      </c>
      <c r="B21" s="83" t="s">
        <v>284</v>
      </c>
      <c r="C21" s="80" t="s">
        <v>285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291</v>
      </c>
      <c r="C22" s="80" t="s">
        <v>289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162185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162185</v>
      </c>
      <c r="X22" s="84">
        <v>13590</v>
      </c>
      <c r="Y22" s="84">
        <v>62238</v>
      </c>
      <c r="Z22" s="84">
        <v>0</v>
      </c>
      <c r="AA22" s="84">
        <v>86357</v>
      </c>
      <c r="AB22" s="94">
        <f>組合分担金内訳!E22</f>
        <v>0</v>
      </c>
      <c r="AC22" s="84">
        <v>0</v>
      </c>
      <c r="AD22" s="84">
        <v>0</v>
      </c>
      <c r="AE22" s="84">
        <v>162185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162185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162185</v>
      </c>
      <c r="CB22" s="84">
        <f t="shared" si="20"/>
        <v>13590</v>
      </c>
      <c r="CC22" s="84">
        <f t="shared" si="21"/>
        <v>62238</v>
      </c>
      <c r="CD22" s="84">
        <f t="shared" si="22"/>
        <v>0</v>
      </c>
      <c r="CE22" s="84">
        <f t="shared" si="23"/>
        <v>86357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162185</v>
      </c>
    </row>
    <row r="23" spans="1:87" s="8" customFormat="1" ht="12" customHeight="1">
      <c r="A23" s="80" t="s">
        <v>204</v>
      </c>
      <c r="B23" s="83" t="s">
        <v>295</v>
      </c>
      <c r="C23" s="80" t="s">
        <v>296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10450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10450</v>
      </c>
      <c r="X23" s="84">
        <v>10450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10450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10450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10450</v>
      </c>
      <c r="CB23" s="84">
        <f t="shared" si="20"/>
        <v>10450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10450</v>
      </c>
    </row>
    <row r="24" spans="1:87" s="8" customFormat="1" ht="12" customHeight="1">
      <c r="A24" s="80" t="s">
        <v>263</v>
      </c>
      <c r="B24" s="83" t="s">
        <v>301</v>
      </c>
      <c r="C24" s="80" t="s">
        <v>300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213</v>
      </c>
      <c r="B25" s="83" t="s">
        <v>306</v>
      </c>
      <c r="C25" s="80" t="s">
        <v>307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204</v>
      </c>
      <c r="B26" s="83" t="s">
        <v>312</v>
      </c>
      <c r="C26" s="80" t="s">
        <v>310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313</v>
      </c>
      <c r="C27" s="80" t="s">
        <v>314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204</v>
      </c>
      <c r="B28" s="83" t="s">
        <v>321</v>
      </c>
      <c r="C28" s="80" t="s">
        <v>323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17287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17287</v>
      </c>
      <c r="S28" s="84">
        <v>17287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17287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17287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17287</v>
      </c>
      <c r="BW28" s="84">
        <f t="shared" si="15"/>
        <v>17287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17287</v>
      </c>
    </row>
    <row r="29" spans="1:87" s="8" customFormat="1" ht="12" customHeight="1">
      <c r="A29" s="80" t="s">
        <v>330</v>
      </c>
      <c r="B29" s="83" t="s">
        <v>331</v>
      </c>
      <c r="C29" s="80" t="s">
        <v>332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213</v>
      </c>
      <c r="B30" s="83" t="s">
        <v>339</v>
      </c>
      <c r="C30" s="80" t="s">
        <v>336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263</v>
      </c>
      <c r="B31" s="83" t="s">
        <v>346</v>
      </c>
      <c r="C31" s="80" t="s">
        <v>345</v>
      </c>
      <c r="D31" s="84">
        <v>29251</v>
      </c>
      <c r="E31" s="84">
        <v>29251</v>
      </c>
      <c r="F31" s="84">
        <v>0</v>
      </c>
      <c r="G31" s="84">
        <v>0</v>
      </c>
      <c r="H31" s="84">
        <v>0</v>
      </c>
      <c r="I31" s="84">
        <v>29251</v>
      </c>
      <c r="J31" s="84">
        <v>0</v>
      </c>
      <c r="K31" s="94">
        <f>組合分担金内訳!D31</f>
        <v>0</v>
      </c>
      <c r="L31" s="84">
        <v>153149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153149</v>
      </c>
      <c r="S31" s="84">
        <v>153149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4797</v>
      </c>
      <c r="AC31" s="84">
        <v>0</v>
      </c>
      <c r="AD31" s="84">
        <v>0</v>
      </c>
      <c r="AE31" s="84">
        <v>182400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29251</v>
      </c>
      <c r="BI31" s="84">
        <f t="shared" si="1"/>
        <v>29251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29251</v>
      </c>
      <c r="BN31" s="84">
        <f t="shared" si="6"/>
        <v>0</v>
      </c>
      <c r="BO31" s="94">
        <f t="shared" si="7"/>
        <v>0</v>
      </c>
      <c r="BP31" s="84">
        <f t="shared" si="8"/>
        <v>153149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153149</v>
      </c>
      <c r="BW31" s="84">
        <f t="shared" si="15"/>
        <v>153149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4797</v>
      </c>
      <c r="CG31" s="84">
        <f t="shared" si="25"/>
        <v>0</v>
      </c>
      <c r="CH31" s="84">
        <f t="shared" si="26"/>
        <v>0</v>
      </c>
      <c r="CI31" s="84">
        <f t="shared" si="27"/>
        <v>182400</v>
      </c>
    </row>
    <row r="32" spans="1:87" s="8" customFormat="1" ht="12" customHeight="1">
      <c r="A32" s="80" t="s">
        <v>200</v>
      </c>
      <c r="B32" s="83" t="s">
        <v>356</v>
      </c>
      <c r="C32" s="80" t="s">
        <v>353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204</v>
      </c>
      <c r="B33" s="83" t="s">
        <v>363</v>
      </c>
      <c r="C33" s="80" t="s">
        <v>360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204</v>
      </c>
      <c r="B34" s="83" t="s">
        <v>366</v>
      </c>
      <c r="C34" s="80" t="s">
        <v>368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370</v>
      </c>
      <c r="C35" s="80" t="s">
        <v>371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213</v>
      </c>
      <c r="B36" s="83" t="s">
        <v>378</v>
      </c>
      <c r="C36" s="80" t="s">
        <v>377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540750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540750</v>
      </c>
      <c r="X36" s="84">
        <v>135614</v>
      </c>
      <c r="Y36" s="84">
        <v>101473</v>
      </c>
      <c r="Z36" s="84">
        <v>175084</v>
      </c>
      <c r="AA36" s="84">
        <v>128579</v>
      </c>
      <c r="AB36" s="94">
        <f>組合分担金内訳!E36</f>
        <v>0</v>
      </c>
      <c r="AC36" s="84">
        <v>0</v>
      </c>
      <c r="AD36" s="84">
        <v>265069</v>
      </c>
      <c r="AE36" s="84">
        <v>805819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540750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540750</v>
      </c>
      <c r="CB36" s="84">
        <f t="shared" si="20"/>
        <v>135614</v>
      </c>
      <c r="CC36" s="84">
        <f t="shared" si="21"/>
        <v>101473</v>
      </c>
      <c r="CD36" s="84">
        <f t="shared" si="22"/>
        <v>175084</v>
      </c>
      <c r="CE36" s="84">
        <f t="shared" si="23"/>
        <v>128579</v>
      </c>
      <c r="CF36" s="94">
        <f t="shared" si="24"/>
        <v>0</v>
      </c>
      <c r="CG36" s="84">
        <f t="shared" si="25"/>
        <v>0</v>
      </c>
      <c r="CH36" s="84">
        <f t="shared" si="26"/>
        <v>265069</v>
      </c>
      <c r="CI36" s="84">
        <f t="shared" si="27"/>
        <v>805819</v>
      </c>
    </row>
    <row r="37" spans="1:87" s="8" customFormat="1" ht="12" customHeight="1">
      <c r="A37" s="80" t="s">
        <v>383</v>
      </c>
      <c r="B37" s="83" t="s">
        <v>384</v>
      </c>
      <c r="C37" s="80" t="s">
        <v>385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130034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130034</v>
      </c>
      <c r="X37" s="84">
        <v>50743</v>
      </c>
      <c r="Y37" s="84">
        <v>35335</v>
      </c>
      <c r="Z37" s="84">
        <v>26203</v>
      </c>
      <c r="AA37" s="84">
        <v>17753</v>
      </c>
      <c r="AB37" s="94">
        <f>組合分担金内訳!E37</f>
        <v>0</v>
      </c>
      <c r="AC37" s="84">
        <v>0</v>
      </c>
      <c r="AD37" s="84">
        <v>0</v>
      </c>
      <c r="AE37" s="84">
        <v>130034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130034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130034</v>
      </c>
      <c r="CB37" s="84">
        <f t="shared" si="20"/>
        <v>50743</v>
      </c>
      <c r="CC37" s="84">
        <f t="shared" si="21"/>
        <v>35335</v>
      </c>
      <c r="CD37" s="84">
        <f t="shared" si="22"/>
        <v>26203</v>
      </c>
      <c r="CE37" s="84">
        <f t="shared" si="23"/>
        <v>17753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130034</v>
      </c>
    </row>
    <row r="38" spans="1:87" s="8" customFormat="1" ht="12" customHeight="1">
      <c r="A38" s="80" t="s">
        <v>213</v>
      </c>
      <c r="B38" s="83" t="s">
        <v>389</v>
      </c>
      <c r="C38" s="80" t="s">
        <v>392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395</v>
      </c>
      <c r="C39" s="80" t="s">
        <v>396</v>
      </c>
      <c r="D39" s="84">
        <v>8153</v>
      </c>
      <c r="E39" s="84">
        <v>8153</v>
      </c>
      <c r="F39" s="84">
        <v>0</v>
      </c>
      <c r="G39" s="84">
        <v>0</v>
      </c>
      <c r="H39" s="84">
        <v>0</v>
      </c>
      <c r="I39" s="84">
        <v>8153</v>
      </c>
      <c r="J39" s="84">
        <v>0</v>
      </c>
      <c r="K39" s="94">
        <f>組合分担金内訳!D39</f>
        <v>0</v>
      </c>
      <c r="L39" s="84">
        <v>13013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13013</v>
      </c>
      <c r="X39" s="84">
        <v>5797</v>
      </c>
      <c r="Y39" s="84">
        <v>0</v>
      </c>
      <c r="Z39" s="84">
        <v>7216</v>
      </c>
      <c r="AA39" s="84">
        <v>0</v>
      </c>
      <c r="AB39" s="94">
        <f>組合分担金内訳!E39</f>
        <v>0</v>
      </c>
      <c r="AC39" s="84">
        <v>0</v>
      </c>
      <c r="AD39" s="84">
        <v>5230</v>
      </c>
      <c r="AE39" s="84">
        <v>26396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8153</v>
      </c>
      <c r="BI39" s="84">
        <f t="shared" si="1"/>
        <v>8153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8153</v>
      </c>
      <c r="BN39" s="84">
        <f t="shared" si="6"/>
        <v>0</v>
      </c>
      <c r="BO39" s="94">
        <f t="shared" si="7"/>
        <v>0</v>
      </c>
      <c r="BP39" s="84">
        <f t="shared" si="8"/>
        <v>13013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13013</v>
      </c>
      <c r="CB39" s="84">
        <f t="shared" si="20"/>
        <v>5797</v>
      </c>
      <c r="CC39" s="84">
        <f t="shared" si="21"/>
        <v>0</v>
      </c>
      <c r="CD39" s="84">
        <f t="shared" si="22"/>
        <v>7216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5230</v>
      </c>
      <c r="CI39" s="84">
        <f t="shared" si="27"/>
        <v>26396</v>
      </c>
    </row>
    <row r="40" spans="1:87" s="8" customFormat="1" ht="12" customHeight="1">
      <c r="A40" s="80" t="s">
        <v>204</v>
      </c>
      <c r="B40" s="83" t="s">
        <v>403</v>
      </c>
      <c r="C40" s="80" t="s">
        <v>402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213</v>
      </c>
      <c r="B41" s="83" t="s">
        <v>406</v>
      </c>
      <c r="C41" s="80" t="s">
        <v>405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204</v>
      </c>
      <c r="B42" s="83" t="s">
        <v>409</v>
      </c>
      <c r="C42" s="80" t="s">
        <v>411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417</v>
      </c>
      <c r="C43" s="80" t="s">
        <v>415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204</v>
      </c>
      <c r="B44" s="83" t="s">
        <v>419</v>
      </c>
      <c r="C44" s="80" t="s">
        <v>420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204</v>
      </c>
      <c r="B45" s="83" t="s">
        <v>427</v>
      </c>
      <c r="C45" s="80" t="s">
        <v>428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204</v>
      </c>
      <c r="B46" s="83" t="s">
        <v>433</v>
      </c>
      <c r="C46" s="80" t="s">
        <v>432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204</v>
      </c>
      <c r="B47" s="83" t="s">
        <v>435</v>
      </c>
      <c r="C47" s="80" t="s">
        <v>436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213</v>
      </c>
      <c r="B48" s="83" t="s">
        <v>441</v>
      </c>
      <c r="C48" s="80" t="s">
        <v>444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31656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31656</v>
      </c>
      <c r="X48" s="84">
        <v>0</v>
      </c>
      <c r="Y48" s="84">
        <v>0</v>
      </c>
      <c r="Z48" s="84">
        <v>0</v>
      </c>
      <c r="AA48" s="84">
        <v>31656</v>
      </c>
      <c r="AB48" s="94">
        <f>組合分担金内訳!E48</f>
        <v>0</v>
      </c>
      <c r="AC48" s="84">
        <v>0</v>
      </c>
      <c r="AD48" s="84">
        <v>0</v>
      </c>
      <c r="AE48" s="84">
        <v>31656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31656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31656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31656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31656</v>
      </c>
    </row>
    <row r="49" spans="1:87" s="8" customFormat="1" ht="12" customHeight="1">
      <c r="A49" s="80" t="s">
        <v>200</v>
      </c>
      <c r="B49" s="83" t="s">
        <v>446</v>
      </c>
      <c r="C49" s="80" t="s">
        <v>447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f>組合分担金内訳!D49</f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組合分担金内訳!E49</f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f>組合分担金内訳!G49</f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f>組合分担金内訳!H49</f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f t="shared" si="7"/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f t="shared" si="24"/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213</v>
      </c>
      <c r="B50" s="83" t="s">
        <v>451</v>
      </c>
      <c r="C50" s="80" t="s">
        <v>452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f>組合分担金内訳!D50</f>
        <v>0</v>
      </c>
      <c r="L50" s="84">
        <v>57043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57043</v>
      </c>
      <c r="S50" s="84">
        <v>57043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組合分担金内訳!E50</f>
        <v>0</v>
      </c>
      <c r="AC50" s="84">
        <v>0</v>
      </c>
      <c r="AD50" s="84">
        <v>0</v>
      </c>
      <c r="AE50" s="84">
        <v>57043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f>組合分担金内訳!G50</f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f>組合分担金内訳!H50</f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f t="shared" si="7"/>
        <v>0</v>
      </c>
      <c r="BP50" s="84">
        <f t="shared" si="8"/>
        <v>57043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57043</v>
      </c>
      <c r="BW50" s="84">
        <f t="shared" si="15"/>
        <v>57043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f t="shared" si="24"/>
        <v>0</v>
      </c>
      <c r="CG50" s="84">
        <f t="shared" si="25"/>
        <v>0</v>
      </c>
      <c r="CH50" s="84">
        <f t="shared" si="26"/>
        <v>0</v>
      </c>
      <c r="CI50" s="84">
        <f t="shared" si="27"/>
        <v>57043</v>
      </c>
    </row>
    <row r="51" spans="1:87" s="8" customFormat="1" ht="12" customHeight="1">
      <c r="A51" s="80" t="s">
        <v>213</v>
      </c>
      <c r="B51" s="83" t="s">
        <v>461</v>
      </c>
      <c r="C51" s="80" t="s">
        <v>455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200</v>
      </c>
      <c r="B52" s="83" t="s">
        <v>463</v>
      </c>
      <c r="C52" s="80" t="s">
        <v>465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381399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381399</v>
      </c>
      <c r="X52" s="84">
        <v>0</v>
      </c>
      <c r="Y52" s="84">
        <v>381399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381399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381399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381399</v>
      </c>
      <c r="CB52" s="84">
        <f t="shared" si="20"/>
        <v>0</v>
      </c>
      <c r="CC52" s="84">
        <f t="shared" si="21"/>
        <v>381399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381399</v>
      </c>
    </row>
    <row r="53" spans="1:87" s="8" customFormat="1" ht="12" customHeight="1">
      <c r="A53" s="80" t="s">
        <v>200</v>
      </c>
      <c r="B53" s="83" t="s">
        <v>467</v>
      </c>
      <c r="C53" s="80" t="s">
        <v>468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204</v>
      </c>
      <c r="B54" s="83" t="s">
        <v>471</v>
      </c>
      <c r="C54" s="80" t="s">
        <v>474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5353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5353</v>
      </c>
      <c r="S54" s="84">
        <v>0</v>
      </c>
      <c r="T54" s="84">
        <v>4959</v>
      </c>
      <c r="U54" s="84">
        <v>394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5353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5353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5353</v>
      </c>
      <c r="BW54" s="84">
        <f t="shared" si="15"/>
        <v>0</v>
      </c>
      <c r="BX54" s="84">
        <f t="shared" si="16"/>
        <v>4959</v>
      </c>
      <c r="BY54" s="84">
        <f t="shared" si="17"/>
        <v>394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5353</v>
      </c>
    </row>
    <row r="55" spans="1:87" s="8" customFormat="1" ht="12" customHeight="1">
      <c r="A55" s="80" t="s">
        <v>204</v>
      </c>
      <c r="B55" s="83" t="s">
        <v>475</v>
      </c>
      <c r="C55" s="80" t="s">
        <v>476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204</v>
      </c>
      <c r="B56" s="83" t="s">
        <v>480</v>
      </c>
      <c r="C56" s="80" t="s">
        <v>481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204</v>
      </c>
      <c r="B57" s="83" t="s">
        <v>484</v>
      </c>
      <c r="C57" s="80" t="s">
        <v>485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200</v>
      </c>
      <c r="B58" s="83" t="s">
        <v>490</v>
      </c>
      <c r="C58" s="80" t="s">
        <v>489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200</v>
      </c>
      <c r="B59" s="83" t="s">
        <v>494</v>
      </c>
      <c r="C59" s="80" t="s">
        <v>495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9642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1040</v>
      </c>
      <c r="S59" s="84">
        <v>1040</v>
      </c>
      <c r="T59" s="84">
        <v>0</v>
      </c>
      <c r="U59" s="84">
        <v>0</v>
      </c>
      <c r="V59" s="84">
        <v>0</v>
      </c>
      <c r="W59" s="84">
        <v>8602</v>
      </c>
      <c r="X59" s="84">
        <v>0</v>
      </c>
      <c r="Y59" s="84">
        <v>8602</v>
      </c>
      <c r="Z59" s="84">
        <v>0</v>
      </c>
      <c r="AA59" s="84">
        <v>0</v>
      </c>
      <c r="AB59" s="94">
        <v>0</v>
      </c>
      <c r="AC59" s="84">
        <v>0</v>
      </c>
      <c r="AD59" s="84">
        <v>11767</v>
      </c>
      <c r="AE59" s="84">
        <v>21409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v>0</v>
      </c>
      <c r="BP59" s="84">
        <f t="shared" si="8"/>
        <v>9642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1040</v>
      </c>
      <c r="BW59" s="84">
        <f t="shared" si="15"/>
        <v>1040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8602</v>
      </c>
      <c r="CB59" s="84">
        <f t="shared" si="20"/>
        <v>0</v>
      </c>
      <c r="CC59" s="84">
        <f t="shared" si="21"/>
        <v>8602</v>
      </c>
      <c r="CD59" s="84">
        <f t="shared" si="22"/>
        <v>0</v>
      </c>
      <c r="CE59" s="84">
        <f t="shared" si="23"/>
        <v>0</v>
      </c>
      <c r="CF59" s="94">
        <v>0</v>
      </c>
      <c r="CG59" s="84">
        <f t="shared" si="25"/>
        <v>0</v>
      </c>
      <c r="CH59" s="84">
        <f t="shared" si="26"/>
        <v>11767</v>
      </c>
      <c r="CI59" s="84">
        <f t="shared" si="27"/>
        <v>21409</v>
      </c>
    </row>
    <row r="60" spans="1:87" s="8" customFormat="1" ht="12" customHeight="1">
      <c r="A60" s="80" t="s">
        <v>204</v>
      </c>
      <c r="B60" s="83" t="s">
        <v>496</v>
      </c>
      <c r="C60" s="80" t="s">
        <v>497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v>0</v>
      </c>
      <c r="L60" s="84">
        <v>101227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96941</v>
      </c>
      <c r="S60" s="84">
        <v>0</v>
      </c>
      <c r="T60" s="84">
        <v>96941</v>
      </c>
      <c r="U60" s="84">
        <v>0</v>
      </c>
      <c r="V60" s="84">
        <v>0</v>
      </c>
      <c r="W60" s="84">
        <v>4286</v>
      </c>
      <c r="X60" s="84">
        <v>4286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  <c r="AE60" s="84">
        <v>101227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v>0</v>
      </c>
      <c r="BP60" s="84">
        <f t="shared" si="8"/>
        <v>101227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96941</v>
      </c>
      <c r="BW60" s="84">
        <f t="shared" si="15"/>
        <v>0</v>
      </c>
      <c r="BX60" s="84">
        <f t="shared" si="16"/>
        <v>96941</v>
      </c>
      <c r="BY60" s="84">
        <f t="shared" si="17"/>
        <v>0</v>
      </c>
      <c r="BZ60" s="84">
        <f t="shared" si="18"/>
        <v>0</v>
      </c>
      <c r="CA60" s="84">
        <f t="shared" si="19"/>
        <v>4286</v>
      </c>
      <c r="CB60" s="84">
        <f t="shared" si="20"/>
        <v>4286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v>0</v>
      </c>
      <c r="CG60" s="84">
        <f t="shared" si="25"/>
        <v>0</v>
      </c>
      <c r="CH60" s="84">
        <f t="shared" si="26"/>
        <v>0</v>
      </c>
      <c r="CI60" s="84">
        <f t="shared" si="27"/>
        <v>101227</v>
      </c>
    </row>
    <row r="61" spans="1:87" s="8" customFormat="1" ht="12" customHeight="1">
      <c r="A61" s="80" t="s">
        <v>204</v>
      </c>
      <c r="B61" s="83" t="s">
        <v>499</v>
      </c>
      <c r="C61" s="80" t="s">
        <v>500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v>0</v>
      </c>
      <c r="BP61" s="84">
        <f t="shared" si="8"/>
        <v>0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v>0</v>
      </c>
      <c r="CG61" s="84">
        <f t="shared" si="25"/>
        <v>0</v>
      </c>
      <c r="CH61" s="84">
        <f t="shared" si="26"/>
        <v>0</v>
      </c>
      <c r="CI61" s="84">
        <f t="shared" si="27"/>
        <v>0</v>
      </c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62:CI995">
    <cfRule type="expression" dxfId="551" priority="58" stopIfTrue="1">
      <formula>$A62&lt;&gt;""</formula>
    </cfRule>
  </conditionalFormatting>
  <conditionalFormatting sqref="A61:CI61">
    <cfRule type="expression" dxfId="550" priority="2" stopIfTrue="1">
      <formula>$A61&lt;&gt;""</formula>
    </cfRule>
  </conditionalFormatting>
  <conditionalFormatting sqref="A8:CI8">
    <cfRule type="expression" dxfId="549" priority="56" stopIfTrue="1">
      <formula>$A8&lt;&gt;""</formula>
    </cfRule>
  </conditionalFormatting>
  <conditionalFormatting sqref="A9:CI9">
    <cfRule type="expression" dxfId="548" priority="55" stopIfTrue="1">
      <formula>$A9&lt;&gt;""</formula>
    </cfRule>
  </conditionalFormatting>
  <conditionalFormatting sqref="A10:CI10">
    <cfRule type="expression" dxfId="547" priority="54" stopIfTrue="1">
      <formula>$A10&lt;&gt;""</formula>
    </cfRule>
  </conditionalFormatting>
  <conditionalFormatting sqref="A11:CI11">
    <cfRule type="expression" dxfId="546" priority="53" stopIfTrue="1">
      <formula>$A11&lt;&gt;""</formula>
    </cfRule>
  </conditionalFormatting>
  <conditionalFormatting sqref="A12:CI12">
    <cfRule type="expression" dxfId="545" priority="52" stopIfTrue="1">
      <formula>$A12&lt;&gt;""</formula>
    </cfRule>
  </conditionalFormatting>
  <conditionalFormatting sqref="A13:CI13">
    <cfRule type="expression" dxfId="544" priority="51" stopIfTrue="1">
      <formula>$A13&lt;&gt;""</formula>
    </cfRule>
  </conditionalFormatting>
  <conditionalFormatting sqref="A14:CI14">
    <cfRule type="expression" dxfId="543" priority="50" stopIfTrue="1">
      <formula>$A14&lt;&gt;""</formula>
    </cfRule>
  </conditionalFormatting>
  <conditionalFormatting sqref="A15:CI15">
    <cfRule type="expression" dxfId="542" priority="49" stopIfTrue="1">
      <formula>$A15&lt;&gt;""</formula>
    </cfRule>
  </conditionalFormatting>
  <conditionalFormatting sqref="A16:CI16">
    <cfRule type="expression" dxfId="541" priority="48" stopIfTrue="1">
      <formula>$A16&lt;&gt;""</formula>
    </cfRule>
  </conditionalFormatting>
  <conditionalFormatting sqref="A17:CI17">
    <cfRule type="expression" dxfId="540" priority="47" stopIfTrue="1">
      <formula>$A17&lt;&gt;""</formula>
    </cfRule>
  </conditionalFormatting>
  <conditionalFormatting sqref="A18:CI18">
    <cfRule type="expression" dxfId="539" priority="46" stopIfTrue="1">
      <formula>$A18&lt;&gt;""</formula>
    </cfRule>
  </conditionalFormatting>
  <conditionalFormatting sqref="A19:CI19">
    <cfRule type="expression" dxfId="538" priority="45" stopIfTrue="1">
      <formula>$A19&lt;&gt;""</formula>
    </cfRule>
  </conditionalFormatting>
  <conditionalFormatting sqref="A20:CI20">
    <cfRule type="expression" dxfId="537" priority="44" stopIfTrue="1">
      <formula>$A20&lt;&gt;""</formula>
    </cfRule>
  </conditionalFormatting>
  <conditionalFormatting sqref="A21:CI21">
    <cfRule type="expression" dxfId="536" priority="43" stopIfTrue="1">
      <formula>$A21&lt;&gt;""</formula>
    </cfRule>
  </conditionalFormatting>
  <conditionalFormatting sqref="A22:CI22">
    <cfRule type="expression" dxfId="535" priority="42" stopIfTrue="1">
      <formula>$A22&lt;&gt;""</formula>
    </cfRule>
  </conditionalFormatting>
  <conditionalFormatting sqref="A23:CI23">
    <cfRule type="expression" dxfId="534" priority="41" stopIfTrue="1">
      <formula>$A23&lt;&gt;""</formula>
    </cfRule>
  </conditionalFormatting>
  <conditionalFormatting sqref="A24:CI24">
    <cfRule type="expression" dxfId="533" priority="40" stopIfTrue="1">
      <formula>$A24&lt;&gt;""</formula>
    </cfRule>
  </conditionalFormatting>
  <conditionalFormatting sqref="A25:CI25">
    <cfRule type="expression" dxfId="532" priority="39" stopIfTrue="1">
      <formula>$A25&lt;&gt;""</formula>
    </cfRule>
  </conditionalFormatting>
  <conditionalFormatting sqref="A26:CI26">
    <cfRule type="expression" dxfId="531" priority="38" stopIfTrue="1">
      <formula>$A26&lt;&gt;""</formula>
    </cfRule>
  </conditionalFormatting>
  <conditionalFormatting sqref="A27:CI27">
    <cfRule type="expression" dxfId="530" priority="37" stopIfTrue="1">
      <formula>$A27&lt;&gt;""</formula>
    </cfRule>
  </conditionalFormatting>
  <conditionalFormatting sqref="A28:CI28">
    <cfRule type="expression" dxfId="529" priority="36" stopIfTrue="1">
      <formula>$A28&lt;&gt;""</formula>
    </cfRule>
  </conditionalFormatting>
  <conditionalFormatting sqref="A29:CI29">
    <cfRule type="expression" dxfId="528" priority="35" stopIfTrue="1">
      <formula>$A29&lt;&gt;""</formula>
    </cfRule>
  </conditionalFormatting>
  <conditionalFormatting sqref="A30:CI30">
    <cfRule type="expression" dxfId="527" priority="34" stopIfTrue="1">
      <formula>$A30&lt;&gt;""</formula>
    </cfRule>
  </conditionalFormatting>
  <conditionalFormatting sqref="A31:CI31">
    <cfRule type="expression" dxfId="526" priority="33" stopIfTrue="1">
      <formula>$A31&lt;&gt;""</formula>
    </cfRule>
  </conditionalFormatting>
  <conditionalFormatting sqref="A32:CI32">
    <cfRule type="expression" dxfId="525" priority="32" stopIfTrue="1">
      <formula>$A32&lt;&gt;""</formula>
    </cfRule>
  </conditionalFormatting>
  <conditionalFormatting sqref="A33:CI33">
    <cfRule type="expression" dxfId="524" priority="31" stopIfTrue="1">
      <formula>$A33&lt;&gt;""</formula>
    </cfRule>
  </conditionalFormatting>
  <conditionalFormatting sqref="A34:CI34">
    <cfRule type="expression" dxfId="523" priority="30" stopIfTrue="1">
      <formula>$A34&lt;&gt;""</formula>
    </cfRule>
  </conditionalFormatting>
  <conditionalFormatting sqref="A35:CI35">
    <cfRule type="expression" dxfId="522" priority="29" stopIfTrue="1">
      <formula>$A35&lt;&gt;""</formula>
    </cfRule>
  </conditionalFormatting>
  <conditionalFormatting sqref="A36:CI36">
    <cfRule type="expression" dxfId="521" priority="28" stopIfTrue="1">
      <formula>$A36&lt;&gt;""</formula>
    </cfRule>
  </conditionalFormatting>
  <conditionalFormatting sqref="A37:CI37">
    <cfRule type="expression" dxfId="520" priority="27" stopIfTrue="1">
      <formula>$A37&lt;&gt;""</formula>
    </cfRule>
  </conditionalFormatting>
  <conditionalFormatting sqref="A38:CI38">
    <cfRule type="expression" dxfId="519" priority="26" stopIfTrue="1">
      <formula>$A38&lt;&gt;""</formula>
    </cfRule>
  </conditionalFormatting>
  <conditionalFormatting sqref="A39:CI39">
    <cfRule type="expression" dxfId="518" priority="25" stopIfTrue="1">
      <formula>$A39&lt;&gt;""</formula>
    </cfRule>
  </conditionalFormatting>
  <conditionalFormatting sqref="A40:CI40">
    <cfRule type="expression" dxfId="517" priority="24" stopIfTrue="1">
      <formula>$A40&lt;&gt;""</formula>
    </cfRule>
  </conditionalFormatting>
  <conditionalFormatting sqref="A41:CI41">
    <cfRule type="expression" dxfId="516" priority="23" stopIfTrue="1">
      <formula>$A41&lt;&gt;""</formula>
    </cfRule>
  </conditionalFormatting>
  <conditionalFormatting sqref="A42:CI42">
    <cfRule type="expression" dxfId="515" priority="22" stopIfTrue="1">
      <formula>$A42&lt;&gt;""</formula>
    </cfRule>
  </conditionalFormatting>
  <conditionalFormatting sqref="A43:CI43">
    <cfRule type="expression" dxfId="514" priority="21" stopIfTrue="1">
      <formula>$A43&lt;&gt;""</formula>
    </cfRule>
  </conditionalFormatting>
  <conditionalFormatting sqref="A44:CI44">
    <cfRule type="expression" dxfId="513" priority="20" stopIfTrue="1">
      <formula>$A44&lt;&gt;""</formula>
    </cfRule>
  </conditionalFormatting>
  <conditionalFormatting sqref="A45:CI45">
    <cfRule type="expression" dxfId="512" priority="19" stopIfTrue="1">
      <formula>$A45&lt;&gt;""</formula>
    </cfRule>
  </conditionalFormatting>
  <conditionalFormatting sqref="A46:CI46">
    <cfRule type="expression" dxfId="511" priority="18" stopIfTrue="1">
      <formula>$A46&lt;&gt;""</formula>
    </cfRule>
  </conditionalFormatting>
  <conditionalFormatting sqref="A47:CI47">
    <cfRule type="expression" dxfId="510" priority="17" stopIfTrue="1">
      <formula>$A47&lt;&gt;""</formula>
    </cfRule>
  </conditionalFormatting>
  <conditionalFormatting sqref="A48:CI48">
    <cfRule type="expression" dxfId="509" priority="16" stopIfTrue="1">
      <formula>$A48&lt;&gt;""</formula>
    </cfRule>
  </conditionalFormatting>
  <conditionalFormatting sqref="A49:CI49">
    <cfRule type="expression" dxfId="508" priority="15" stopIfTrue="1">
      <formula>$A49&lt;&gt;""</formula>
    </cfRule>
  </conditionalFormatting>
  <conditionalFormatting sqref="A50:CI50">
    <cfRule type="expression" dxfId="507" priority="14" stopIfTrue="1">
      <formula>$A50&lt;&gt;""</formula>
    </cfRule>
  </conditionalFormatting>
  <conditionalFormatting sqref="A7:CI7">
    <cfRule type="expression" dxfId="506" priority="1" stopIfTrue="1">
      <formula>$A7&lt;&gt;""</formula>
    </cfRule>
  </conditionalFormatting>
  <conditionalFormatting sqref="A51:CI51">
    <cfRule type="expression" dxfId="505" priority="12" stopIfTrue="1">
      <formula>$A51&lt;&gt;""</formula>
    </cfRule>
  </conditionalFormatting>
  <conditionalFormatting sqref="A52:CI52">
    <cfRule type="expression" dxfId="504" priority="11" stopIfTrue="1">
      <formula>$A52&lt;&gt;""</formula>
    </cfRule>
  </conditionalFormatting>
  <conditionalFormatting sqref="A53:CI53">
    <cfRule type="expression" dxfId="503" priority="10" stopIfTrue="1">
      <formula>$A53&lt;&gt;""</formula>
    </cfRule>
  </conditionalFormatting>
  <conditionalFormatting sqref="A54:CI54">
    <cfRule type="expression" dxfId="502" priority="9" stopIfTrue="1">
      <formula>$A54&lt;&gt;""</formula>
    </cfRule>
  </conditionalFormatting>
  <conditionalFormatting sqref="A55:CI55">
    <cfRule type="expression" dxfId="501" priority="8" stopIfTrue="1">
      <formula>$A55&lt;&gt;""</formula>
    </cfRule>
  </conditionalFormatting>
  <conditionalFormatting sqref="A56:CI56">
    <cfRule type="expression" dxfId="500" priority="7" stopIfTrue="1">
      <formula>$A56&lt;&gt;""</formula>
    </cfRule>
  </conditionalFormatting>
  <conditionalFormatting sqref="A57:CI57">
    <cfRule type="expression" dxfId="499" priority="6" stopIfTrue="1">
      <formula>$A57&lt;&gt;""</formula>
    </cfRule>
  </conditionalFormatting>
  <conditionalFormatting sqref="A58:CI58">
    <cfRule type="expression" dxfId="498" priority="5" stopIfTrue="1">
      <formula>$A58&lt;&gt;""</formula>
    </cfRule>
  </conditionalFormatting>
  <conditionalFormatting sqref="A59:CI59">
    <cfRule type="expression" dxfId="497" priority="4" stopIfTrue="1">
      <formula>$A59&lt;&gt;""</formula>
    </cfRule>
  </conditionalFormatting>
  <conditionalFormatting sqref="A60:CI60">
    <cfRule type="expression" dxfId="496" priority="3" stopIfTrue="1">
      <formula>$A60&lt;&gt;""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60" man="1"/>
    <brk id="67" min="1" max="6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503</v>
      </c>
      <c r="C7" s="78" t="s">
        <v>192</v>
      </c>
      <c r="D7" s="101">
        <f>SUM($D$8:$D$50)</f>
        <v>0</v>
      </c>
      <c r="E7" s="101">
        <f>SUM($E$8:$E$50)</f>
        <v>16497</v>
      </c>
      <c r="F7" s="101">
        <f>SUM($F$8:$F$50)</f>
        <v>16497</v>
      </c>
      <c r="G7" s="101">
        <f>SUM($G$8:$G$50)</f>
        <v>0</v>
      </c>
      <c r="H7" s="101">
        <f>SUM($H$8:$H$50)</f>
        <v>0</v>
      </c>
      <c r="I7" s="101">
        <f>SUM($I$8:$I$50)</f>
        <v>0</v>
      </c>
      <c r="J7" s="101">
        <f>COUNTIF($J$8:$J$50,"&lt;&gt;") - COUNTIF($J$8:$J$50,"&lt; &gt;")</f>
        <v>2</v>
      </c>
      <c r="K7" s="101">
        <f>COUNTIF($K$8:$K$50,"&lt;&gt;") - COUNTIF($K$8:$K$50,"&lt; &gt;")</f>
        <v>2</v>
      </c>
      <c r="L7" s="101">
        <f>SUM($L$8:$L$50)</f>
        <v>0</v>
      </c>
      <c r="M7" s="101">
        <f>SUM($M$8:$M$50)</f>
        <v>16497</v>
      </c>
      <c r="N7" s="101">
        <f>SUM($N$8:$N$50)</f>
        <v>16497</v>
      </c>
      <c r="O7" s="101">
        <f>SUM($O$8:$O$50)</f>
        <v>0</v>
      </c>
      <c r="P7" s="101">
        <f>SUM($P$8:$P$50)</f>
        <v>0</v>
      </c>
      <c r="Q7" s="101">
        <f>SUM($Q$8:$Q$50)</f>
        <v>0</v>
      </c>
      <c r="R7" s="101">
        <f>COUNTIF($R$8:$R$50,"&lt;&gt;") - COUNTIF($R$8:$R$50,"&lt; &gt;")</f>
        <v>0</v>
      </c>
      <c r="S7" s="101">
        <f>COUNTIF($S$8:$S$50,"&lt;&gt;") - COUNTIF($S$8:$S$50,"&lt; &gt;")</f>
        <v>0</v>
      </c>
      <c r="T7" s="101">
        <f>SUM($T$8:$T$50)</f>
        <v>0</v>
      </c>
      <c r="U7" s="101">
        <f>SUM($U$8:$U$50)</f>
        <v>0</v>
      </c>
      <c r="V7" s="101">
        <f>SUM($V$8:$V$50)</f>
        <v>0</v>
      </c>
      <c r="W7" s="101">
        <f>SUM($W$8:$W$50)</f>
        <v>0</v>
      </c>
      <c r="X7" s="101">
        <f>SUM($X$8:$X$50)</f>
        <v>0</v>
      </c>
      <c r="Y7" s="101">
        <f>SUM($Y$8:$Y$50)</f>
        <v>0</v>
      </c>
      <c r="Z7" s="101">
        <f>COUNTIF($Z$8:$Z$50,"&lt;&gt;") - COUNTIF($Z$8:$Z$50,"&lt; &gt;")</f>
        <v>0</v>
      </c>
      <c r="AA7" s="101">
        <f>COUNTIF($AA$8:$AA$50,"&lt;&gt;") - COUNTIF($AA$8:$AA$50,"&lt; &gt;")</f>
        <v>0</v>
      </c>
      <c r="AB7" s="101">
        <f>SUM($AB$8:$AB$50)</f>
        <v>0</v>
      </c>
      <c r="AC7" s="101">
        <f>SUM($AC$8:$AC$50)</f>
        <v>0</v>
      </c>
      <c r="AD7" s="101">
        <f>SUM($AD$8:$AD$50)</f>
        <v>0</v>
      </c>
      <c r="AE7" s="101">
        <f>SUM($AE$8:$AE$50)</f>
        <v>0</v>
      </c>
      <c r="AF7" s="101">
        <f>SUM($AF$8:$AF$50)</f>
        <v>0</v>
      </c>
      <c r="AG7" s="101">
        <f>SUM($AG$8:$AG$50)</f>
        <v>0</v>
      </c>
      <c r="AH7" s="101">
        <f>COUNTIF($AH$8:$AH$50,"&lt;&gt;") - COUNTIF($AH$8:$AH$50,"&lt; &gt;")</f>
        <v>0</v>
      </c>
      <c r="AI7" s="101">
        <f>COUNTIF($AI$8:$AI$50,"&lt;&gt;") - COUNTIF($AI$8:$AI$50,"&lt; &gt;")</f>
        <v>0</v>
      </c>
      <c r="AJ7" s="101">
        <f>SUM($AJ$8:$AJ$50)</f>
        <v>0</v>
      </c>
      <c r="AK7" s="101">
        <f>SUM($AK$8:$AK$50)</f>
        <v>0</v>
      </c>
      <c r="AL7" s="101">
        <f>SUM($AL$8:$AL$50)</f>
        <v>0</v>
      </c>
      <c r="AM7" s="101">
        <f>SUM($AM$8:$AM$50)</f>
        <v>0</v>
      </c>
      <c r="AN7" s="101">
        <f>SUM($AN$8:$AN$50)</f>
        <v>0</v>
      </c>
      <c r="AO7" s="101">
        <f>SUM($AO$8:$AO$50)</f>
        <v>0</v>
      </c>
      <c r="AP7" s="101">
        <f>COUNTIF($AP$8:$AP$50,"&lt;&gt;") - COUNTIF($AP$8:$AP$50,"&lt; &gt;")</f>
        <v>0</v>
      </c>
      <c r="AQ7" s="101">
        <f>COUNTIF($AQ$8:$AQ$50,"&lt;&gt;") - COUNTIF($AQ$8:$AQ$50,"&lt; &gt;")</f>
        <v>0</v>
      </c>
      <c r="AR7" s="101">
        <f>SUM($AR$8:$AR$50)</f>
        <v>0</v>
      </c>
      <c r="AS7" s="101">
        <f>SUM($AS$8:$AS$50)</f>
        <v>0</v>
      </c>
      <c r="AT7" s="101">
        <f>SUM($AT$8:$AT$50)</f>
        <v>0</v>
      </c>
      <c r="AU7" s="101">
        <f>SUM($AU$8:$AU$50)</f>
        <v>0</v>
      </c>
      <c r="AV7" s="101">
        <f>SUM($AV$8:$AV$50)</f>
        <v>0</v>
      </c>
      <c r="AW7" s="101">
        <f>SUM($AW$8:$AW$50)</f>
        <v>0</v>
      </c>
      <c r="AX7" s="101">
        <f>COUNTIF($AX$8:$AX$50,"&lt;&gt;") - COUNTIF($AX$8:$AX$50,"&lt; &gt;")</f>
        <v>0</v>
      </c>
      <c r="AY7" s="101">
        <f>COUNTIF($AY$8:$AY$50,"&lt;&gt;") - COUNTIF($AY$8:$AY$50,"&lt; &gt;")</f>
        <v>0</v>
      </c>
      <c r="AZ7" s="101">
        <f>SUM($AZ$8:$AZ$50)</f>
        <v>0</v>
      </c>
      <c r="BA7" s="101">
        <f>SUM($BA$8:$BA$50)</f>
        <v>0</v>
      </c>
      <c r="BB7" s="101">
        <f>SUM($BB$8:$BB$50)</f>
        <v>0</v>
      </c>
      <c r="BC7" s="101">
        <f>SUM($BC$8:$BC$50)</f>
        <v>0</v>
      </c>
      <c r="BD7" s="101">
        <f>SUM($BD$8:$BD$50)</f>
        <v>0</v>
      </c>
      <c r="BE7" s="101">
        <f>SUM($BE$8:$BE$50)</f>
        <v>0</v>
      </c>
    </row>
    <row r="8" spans="1:57" s="8" customFormat="1" ht="12" customHeight="1">
      <c r="A8" s="80" t="s">
        <v>207</v>
      </c>
      <c r="B8" s="83" t="s">
        <v>208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213</v>
      </c>
      <c r="B9" s="83" t="s">
        <v>214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221</v>
      </c>
      <c r="C10" s="80" t="s">
        <v>218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213</v>
      </c>
      <c r="B11" s="83" t="s">
        <v>222</v>
      </c>
      <c r="C11" s="80" t="s">
        <v>223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213</v>
      </c>
      <c r="B12" s="83" t="s">
        <v>226</v>
      </c>
      <c r="C12" s="80" t="s">
        <v>231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236</v>
      </c>
      <c r="B13" s="83" t="s">
        <v>237</v>
      </c>
      <c r="C13" s="80" t="s">
        <v>238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213</v>
      </c>
      <c r="B14" s="83" t="s">
        <v>242</v>
      </c>
      <c r="C14" s="80" t="s">
        <v>243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213</v>
      </c>
      <c r="B15" s="83" t="s">
        <v>244</v>
      </c>
      <c r="C15" s="80" t="s">
        <v>249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213</v>
      </c>
      <c r="B16" s="83" t="s">
        <v>258</v>
      </c>
      <c r="C16" s="80" t="s">
        <v>259</v>
      </c>
      <c r="D16" s="81">
        <f>SUM(L16,T16,AB16,AJ16,AR16,AZ16)</f>
        <v>0</v>
      </c>
      <c r="E16" s="81">
        <f>SUM(M16,U16,AC16,AK16,AS16,BA16)</f>
        <v>11700</v>
      </c>
      <c r="F16" s="81">
        <f>SUM(D16:E16)</f>
        <v>11700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256</v>
      </c>
      <c r="K16" s="82" t="s">
        <v>257</v>
      </c>
      <c r="L16" s="81">
        <v>0</v>
      </c>
      <c r="M16" s="81">
        <v>11700</v>
      </c>
      <c r="N16" s="81">
        <f>SUM(L16,+M16)</f>
        <v>11700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260</v>
      </c>
      <c r="C17" s="80" t="s">
        <v>265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270</v>
      </c>
      <c r="C18" s="80" t="s">
        <v>268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274</v>
      </c>
      <c r="C19" s="80" t="s">
        <v>273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213</v>
      </c>
      <c r="B20" s="83" t="s">
        <v>279</v>
      </c>
      <c r="C20" s="80" t="s">
        <v>276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207</v>
      </c>
      <c r="B21" s="83" t="s">
        <v>286</v>
      </c>
      <c r="C21" s="80" t="s">
        <v>287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213</v>
      </c>
      <c r="B22" s="83" t="s">
        <v>288</v>
      </c>
      <c r="C22" s="80" t="s">
        <v>292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207</v>
      </c>
      <c r="B23" s="83" t="s">
        <v>297</v>
      </c>
      <c r="C23" s="80" t="s">
        <v>298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200</v>
      </c>
      <c r="B24" s="83" t="s">
        <v>303</v>
      </c>
      <c r="C24" s="80" t="s">
        <v>300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213</v>
      </c>
      <c r="B25" s="83" t="s">
        <v>306</v>
      </c>
      <c r="C25" s="80" t="s">
        <v>308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312</v>
      </c>
      <c r="C26" s="80" t="s">
        <v>310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200</v>
      </c>
      <c r="B27" s="83" t="s">
        <v>316</v>
      </c>
      <c r="C27" s="80" t="s">
        <v>314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200</v>
      </c>
      <c r="B28" s="83" t="s">
        <v>318</v>
      </c>
      <c r="C28" s="80" t="s">
        <v>323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200</v>
      </c>
      <c r="B29" s="83" t="s">
        <v>331</v>
      </c>
      <c r="C29" s="80" t="s">
        <v>332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213</v>
      </c>
      <c r="B30" s="83" t="s">
        <v>340</v>
      </c>
      <c r="C30" s="80" t="s">
        <v>341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236</v>
      </c>
      <c r="B31" s="83" t="s">
        <v>349</v>
      </c>
      <c r="C31" s="80" t="s">
        <v>350</v>
      </c>
      <c r="D31" s="81">
        <f>SUM(L31,T31,AB31,AJ31,AR31,AZ31)</f>
        <v>0</v>
      </c>
      <c r="E31" s="81">
        <f>SUM(M31,U31,AC31,AK31,AS31,BA31)</f>
        <v>4797</v>
      </c>
      <c r="F31" s="81">
        <f>SUM(D31:E31)</f>
        <v>4797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347</v>
      </c>
      <c r="K31" s="82" t="s">
        <v>348</v>
      </c>
      <c r="L31" s="81">
        <v>0</v>
      </c>
      <c r="M31" s="81">
        <v>4797</v>
      </c>
      <c r="N31" s="81">
        <f>SUM(L31,+M31)</f>
        <v>4797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213</v>
      </c>
      <c r="B32" s="83" t="s">
        <v>357</v>
      </c>
      <c r="C32" s="80" t="s">
        <v>358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213</v>
      </c>
      <c r="B33" s="83" t="s">
        <v>359</v>
      </c>
      <c r="C33" s="80" t="s">
        <v>360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200</v>
      </c>
      <c r="B34" s="83" t="s">
        <v>364</v>
      </c>
      <c r="C34" s="80" t="s">
        <v>369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200</v>
      </c>
      <c r="B35" s="83" t="s">
        <v>372</v>
      </c>
      <c r="C35" s="80" t="s">
        <v>373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200</v>
      </c>
      <c r="B36" s="83" t="s">
        <v>379</v>
      </c>
      <c r="C36" s="80" t="s">
        <v>380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386</v>
      </c>
      <c r="B37" s="83" t="s">
        <v>387</v>
      </c>
      <c r="C37" s="80" t="s">
        <v>388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386</v>
      </c>
      <c r="B38" s="83" t="s">
        <v>393</v>
      </c>
      <c r="C38" s="80" t="s">
        <v>394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200</v>
      </c>
      <c r="B39" s="83" t="s">
        <v>397</v>
      </c>
      <c r="C39" s="80" t="s">
        <v>398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200</v>
      </c>
      <c r="B40" s="83" t="s">
        <v>399</v>
      </c>
      <c r="C40" s="80" t="s">
        <v>400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203</v>
      </c>
      <c r="K40" s="82" t="s">
        <v>203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236</v>
      </c>
      <c r="B41" s="83" t="s">
        <v>407</v>
      </c>
      <c r="C41" s="80" t="s">
        <v>408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203</v>
      </c>
      <c r="K41" s="82" t="s">
        <v>203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200</v>
      </c>
      <c r="B42" s="83" t="s">
        <v>412</v>
      </c>
      <c r="C42" s="80" t="s">
        <v>413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203</v>
      </c>
      <c r="K42" s="82" t="s">
        <v>203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203</v>
      </c>
      <c r="S42" s="82" t="s">
        <v>203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203</v>
      </c>
      <c r="AA42" s="82" t="s">
        <v>203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203</v>
      </c>
      <c r="AI42" s="82" t="s">
        <v>203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203</v>
      </c>
      <c r="AQ42" s="82" t="s">
        <v>203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203</v>
      </c>
      <c r="AY42" s="82" t="s">
        <v>203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200</v>
      </c>
      <c r="B43" s="83" t="s">
        <v>418</v>
      </c>
      <c r="C43" s="80" t="s">
        <v>415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203</v>
      </c>
      <c r="K43" s="82" t="s">
        <v>203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203</v>
      </c>
      <c r="S43" s="82" t="s">
        <v>203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203</v>
      </c>
      <c r="AA43" s="82" t="s">
        <v>203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203</v>
      </c>
      <c r="AI43" s="82" t="s">
        <v>203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203</v>
      </c>
      <c r="AQ43" s="82" t="s">
        <v>203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203</v>
      </c>
      <c r="AY43" s="82" t="s">
        <v>203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422</v>
      </c>
      <c r="B44" s="83" t="s">
        <v>423</v>
      </c>
      <c r="C44" s="80" t="s">
        <v>424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203</v>
      </c>
      <c r="K44" s="82" t="s">
        <v>203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203</v>
      </c>
      <c r="S44" s="82" t="s">
        <v>203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203</v>
      </c>
      <c r="AA44" s="82" t="s">
        <v>203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203</v>
      </c>
      <c r="AI44" s="82" t="s">
        <v>203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203</v>
      </c>
      <c r="AQ44" s="82" t="s">
        <v>203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203</v>
      </c>
      <c r="AY44" s="82" t="s">
        <v>203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236</v>
      </c>
      <c r="B45" s="83" t="s">
        <v>429</v>
      </c>
      <c r="C45" s="80" t="s">
        <v>430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203</v>
      </c>
      <c r="K45" s="82" t="s">
        <v>203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203</v>
      </c>
      <c r="S45" s="82" t="s">
        <v>203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203</v>
      </c>
      <c r="AA45" s="82" t="s">
        <v>203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203</v>
      </c>
      <c r="AI45" s="82" t="s">
        <v>203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203</v>
      </c>
      <c r="AQ45" s="82" t="s">
        <v>203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203</v>
      </c>
      <c r="AY45" s="82" t="s">
        <v>203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200</v>
      </c>
      <c r="B46" s="83" t="s">
        <v>433</v>
      </c>
      <c r="C46" s="80" t="s">
        <v>434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203</v>
      </c>
      <c r="K46" s="82" t="s">
        <v>203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203</v>
      </c>
      <c r="S46" s="82" t="s">
        <v>203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203</v>
      </c>
      <c r="AA46" s="82" t="s">
        <v>203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203</v>
      </c>
      <c r="AI46" s="82" t="s">
        <v>203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203</v>
      </c>
      <c r="AQ46" s="82" t="s">
        <v>203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203</v>
      </c>
      <c r="AY46" s="82" t="s">
        <v>203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213</v>
      </c>
      <c r="B47" s="83" t="s">
        <v>439</v>
      </c>
      <c r="C47" s="80" t="s">
        <v>440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203</v>
      </c>
      <c r="K47" s="82" t="s">
        <v>203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203</v>
      </c>
      <c r="S47" s="82" t="s">
        <v>203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203</v>
      </c>
      <c r="AA47" s="82" t="s">
        <v>203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203</v>
      </c>
      <c r="AI47" s="82" t="s">
        <v>203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203</v>
      </c>
      <c r="AQ47" s="82" t="s">
        <v>203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203</v>
      </c>
      <c r="AY47" s="82" t="s">
        <v>203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263</v>
      </c>
      <c r="B48" s="83" t="s">
        <v>445</v>
      </c>
      <c r="C48" s="80" t="s">
        <v>442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203</v>
      </c>
      <c r="K48" s="82" t="s">
        <v>203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203</v>
      </c>
      <c r="S48" s="82" t="s">
        <v>203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203</v>
      </c>
      <c r="AA48" s="82" t="s">
        <v>203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203</v>
      </c>
      <c r="AI48" s="82" t="s">
        <v>203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203</v>
      </c>
      <c r="AQ48" s="82" t="s">
        <v>203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203</v>
      </c>
      <c r="AY48" s="82" t="s">
        <v>203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 t="s">
        <v>450</v>
      </c>
      <c r="B49" s="83" t="s">
        <v>446</v>
      </c>
      <c r="C49" s="80" t="s">
        <v>449</v>
      </c>
      <c r="D49" s="81">
        <f>SUM(L49,T49,AB49,AJ49,AR49,AZ49)</f>
        <v>0</v>
      </c>
      <c r="E49" s="81">
        <f>SUM(M49,U49,AC49,AK49,AS49,BA49)</f>
        <v>0</v>
      </c>
      <c r="F49" s="81">
        <f>SUM(D49:E49)</f>
        <v>0</v>
      </c>
      <c r="G49" s="81">
        <f>SUM(O49,W49,AE49,AM49,AU49,BC49)</f>
        <v>0</v>
      </c>
      <c r="H49" s="81">
        <f>SUM(P49,X49,AF49,AN49,AV49,BD49)</f>
        <v>0</v>
      </c>
      <c r="I49" s="81">
        <f>SUM(G49:H49)</f>
        <v>0</v>
      </c>
      <c r="J49" s="82" t="s">
        <v>203</v>
      </c>
      <c r="K49" s="82" t="s">
        <v>203</v>
      </c>
      <c r="L49" s="81">
        <v>0</v>
      </c>
      <c r="M49" s="81">
        <v>0</v>
      </c>
      <c r="N49" s="81">
        <f>SUM(L49,+M49)</f>
        <v>0</v>
      </c>
      <c r="O49" s="81">
        <v>0</v>
      </c>
      <c r="P49" s="81">
        <v>0</v>
      </c>
      <c r="Q49" s="81">
        <f>SUM(O49,+P49)</f>
        <v>0</v>
      </c>
      <c r="R49" s="82" t="s">
        <v>203</v>
      </c>
      <c r="S49" s="82" t="s">
        <v>203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2" t="s">
        <v>203</v>
      </c>
      <c r="AA49" s="82" t="s">
        <v>203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f>SUM(AE49,+AF49)</f>
        <v>0</v>
      </c>
      <c r="AH49" s="82" t="s">
        <v>203</v>
      </c>
      <c r="AI49" s="82" t="s">
        <v>203</v>
      </c>
      <c r="AJ49" s="81">
        <v>0</v>
      </c>
      <c r="AK49" s="81">
        <v>0</v>
      </c>
      <c r="AL49" s="81">
        <f>SUM(AJ49,+AK49)</f>
        <v>0</v>
      </c>
      <c r="AM49" s="81">
        <v>0</v>
      </c>
      <c r="AN49" s="81">
        <v>0</v>
      </c>
      <c r="AO49" s="81">
        <f>SUM(AM49,+AN49)</f>
        <v>0</v>
      </c>
      <c r="AP49" s="82" t="s">
        <v>203</v>
      </c>
      <c r="AQ49" s="82" t="s">
        <v>203</v>
      </c>
      <c r="AR49" s="81">
        <v>0</v>
      </c>
      <c r="AS49" s="81">
        <v>0</v>
      </c>
      <c r="AT49" s="81">
        <f>SUM(AR49,+AS49)</f>
        <v>0</v>
      </c>
      <c r="AU49" s="81">
        <v>0</v>
      </c>
      <c r="AV49" s="81">
        <v>0</v>
      </c>
      <c r="AW49" s="81">
        <f>SUM(AU49,+AV49)</f>
        <v>0</v>
      </c>
      <c r="AX49" s="82" t="s">
        <v>203</v>
      </c>
      <c r="AY49" s="82" t="s">
        <v>203</v>
      </c>
      <c r="AZ49" s="81">
        <v>0</v>
      </c>
      <c r="BA49" s="81">
        <v>0</v>
      </c>
      <c r="BB49" s="81">
        <f>SUM(AZ49,BA49)</f>
        <v>0</v>
      </c>
      <c r="BC49" s="81">
        <v>0</v>
      </c>
      <c r="BD49" s="81">
        <v>0</v>
      </c>
      <c r="BE49" s="81">
        <f>SUM(BC49,+BD49)</f>
        <v>0</v>
      </c>
    </row>
    <row r="50" spans="1:57" s="8" customFormat="1" ht="12" customHeight="1">
      <c r="A50" s="80" t="s">
        <v>213</v>
      </c>
      <c r="B50" s="83" t="s">
        <v>453</v>
      </c>
      <c r="C50" s="80" t="s">
        <v>454</v>
      </c>
      <c r="D50" s="81">
        <f>SUM(L50,T50,AB50,AJ50,AR50,AZ50)</f>
        <v>0</v>
      </c>
      <c r="E50" s="81">
        <f>SUM(M50,U50,AC50,AK50,AS50,BA50)</f>
        <v>0</v>
      </c>
      <c r="F50" s="81">
        <f>SUM(D50:E50)</f>
        <v>0</v>
      </c>
      <c r="G50" s="81">
        <f>SUM(O50,W50,AE50,AM50,AU50,BC50)</f>
        <v>0</v>
      </c>
      <c r="H50" s="81">
        <f>SUM(P50,X50,AF50,AN50,AV50,BD50)</f>
        <v>0</v>
      </c>
      <c r="I50" s="81">
        <f>SUM(G50:H50)</f>
        <v>0</v>
      </c>
      <c r="J50" s="82" t="s">
        <v>203</v>
      </c>
      <c r="K50" s="82" t="s">
        <v>203</v>
      </c>
      <c r="L50" s="81">
        <v>0</v>
      </c>
      <c r="M50" s="81">
        <v>0</v>
      </c>
      <c r="N50" s="81">
        <f>SUM(L50,+M50)</f>
        <v>0</v>
      </c>
      <c r="O50" s="81">
        <v>0</v>
      </c>
      <c r="P50" s="81">
        <v>0</v>
      </c>
      <c r="Q50" s="81">
        <f>SUM(O50,+P50)</f>
        <v>0</v>
      </c>
      <c r="R50" s="82" t="s">
        <v>203</v>
      </c>
      <c r="S50" s="82" t="s">
        <v>203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2" t="s">
        <v>203</v>
      </c>
      <c r="AA50" s="82" t="s">
        <v>203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f>SUM(AE50,+AF50)</f>
        <v>0</v>
      </c>
      <c r="AH50" s="82" t="s">
        <v>203</v>
      </c>
      <c r="AI50" s="82" t="s">
        <v>203</v>
      </c>
      <c r="AJ50" s="81">
        <v>0</v>
      </c>
      <c r="AK50" s="81">
        <v>0</v>
      </c>
      <c r="AL50" s="81">
        <f>SUM(AJ50,+AK50)</f>
        <v>0</v>
      </c>
      <c r="AM50" s="81">
        <v>0</v>
      </c>
      <c r="AN50" s="81">
        <v>0</v>
      </c>
      <c r="AO50" s="81">
        <f>SUM(AM50,+AN50)</f>
        <v>0</v>
      </c>
      <c r="AP50" s="82" t="s">
        <v>203</v>
      </c>
      <c r="AQ50" s="82" t="s">
        <v>203</v>
      </c>
      <c r="AR50" s="81">
        <v>0</v>
      </c>
      <c r="AS50" s="81">
        <v>0</v>
      </c>
      <c r="AT50" s="81">
        <f>SUM(AR50,+AS50)</f>
        <v>0</v>
      </c>
      <c r="AU50" s="81">
        <v>0</v>
      </c>
      <c r="AV50" s="81">
        <v>0</v>
      </c>
      <c r="AW50" s="81">
        <f>SUM(AU50,+AV50)</f>
        <v>0</v>
      </c>
      <c r="AX50" s="82" t="s">
        <v>203</v>
      </c>
      <c r="AY50" s="82" t="s">
        <v>203</v>
      </c>
      <c r="AZ50" s="81">
        <v>0</v>
      </c>
      <c r="BA50" s="81">
        <v>0</v>
      </c>
      <c r="BB50" s="81">
        <f>SUM(AZ50,BA50)</f>
        <v>0</v>
      </c>
      <c r="BC50" s="81">
        <v>0</v>
      </c>
      <c r="BD50" s="81">
        <v>0</v>
      </c>
      <c r="BE50" s="81">
        <f>SUM(BC50,+BD50)</f>
        <v>0</v>
      </c>
    </row>
    <row r="51" spans="1:57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203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 t="s">
        <v>203</v>
      </c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0"/>
      <c r="B59" s="83" t="s">
        <v>203</v>
      </c>
      <c r="C59" s="80"/>
      <c r="D59" s="84"/>
      <c r="E59" s="84"/>
      <c r="F59" s="84"/>
      <c r="G59" s="84"/>
      <c r="H59" s="84"/>
      <c r="I59" s="84"/>
      <c r="J59" s="82"/>
      <c r="K59" s="81"/>
      <c r="L59" s="84"/>
      <c r="M59" s="84"/>
      <c r="N59" s="84"/>
      <c r="O59" s="84"/>
      <c r="P59" s="84"/>
      <c r="Q59" s="84"/>
      <c r="R59" s="82"/>
      <c r="S59" s="81"/>
      <c r="T59" s="84"/>
      <c r="U59" s="84"/>
      <c r="V59" s="84"/>
      <c r="W59" s="84"/>
      <c r="X59" s="84"/>
      <c r="Y59" s="84"/>
      <c r="Z59" s="82"/>
      <c r="AA59" s="81"/>
      <c r="AB59" s="84"/>
      <c r="AC59" s="84"/>
      <c r="AD59" s="84"/>
      <c r="AE59" s="84"/>
      <c r="AF59" s="84"/>
      <c r="AG59" s="84"/>
      <c r="AH59" s="82"/>
      <c r="AI59" s="81"/>
      <c r="AJ59" s="84"/>
      <c r="AK59" s="84"/>
      <c r="AL59" s="84"/>
      <c r="AM59" s="84"/>
      <c r="AN59" s="84"/>
      <c r="AO59" s="84"/>
      <c r="AP59" s="82"/>
      <c r="AQ59" s="81"/>
      <c r="AR59" s="84"/>
      <c r="AS59" s="84"/>
      <c r="AT59" s="84"/>
      <c r="AU59" s="84"/>
      <c r="AV59" s="84"/>
      <c r="AW59" s="84"/>
      <c r="AX59" s="82"/>
      <c r="AY59" s="81"/>
      <c r="AZ59" s="84"/>
      <c r="BA59" s="84"/>
      <c r="BB59" s="84"/>
      <c r="BC59" s="84"/>
      <c r="BD59" s="84"/>
      <c r="BE59" s="84"/>
    </row>
    <row r="60" spans="1:57" s="8" customFormat="1" ht="12" customHeight="1">
      <c r="A60" s="80"/>
      <c r="B60" s="83" t="s">
        <v>203</v>
      </c>
      <c r="C60" s="80"/>
      <c r="D60" s="84"/>
      <c r="E60" s="84"/>
      <c r="F60" s="84"/>
      <c r="G60" s="84"/>
      <c r="H60" s="84"/>
      <c r="I60" s="84"/>
      <c r="J60" s="82"/>
      <c r="K60" s="81"/>
      <c r="L60" s="84"/>
      <c r="M60" s="84"/>
      <c r="N60" s="84"/>
      <c r="O60" s="84"/>
      <c r="P60" s="84"/>
      <c r="Q60" s="84"/>
      <c r="R60" s="82"/>
      <c r="S60" s="81"/>
      <c r="T60" s="84"/>
      <c r="U60" s="84"/>
      <c r="V60" s="84"/>
      <c r="W60" s="84"/>
      <c r="X60" s="84"/>
      <c r="Y60" s="84"/>
      <c r="Z60" s="82"/>
      <c r="AA60" s="81"/>
      <c r="AB60" s="84"/>
      <c r="AC60" s="84"/>
      <c r="AD60" s="84"/>
      <c r="AE60" s="84"/>
      <c r="AF60" s="84"/>
      <c r="AG60" s="84"/>
      <c r="AH60" s="82"/>
      <c r="AI60" s="81"/>
      <c r="AJ60" s="84"/>
      <c r="AK60" s="84"/>
      <c r="AL60" s="84"/>
      <c r="AM60" s="84"/>
      <c r="AN60" s="84"/>
      <c r="AO60" s="84"/>
      <c r="AP60" s="82"/>
      <c r="AQ60" s="81"/>
      <c r="AR60" s="84"/>
      <c r="AS60" s="84"/>
      <c r="AT60" s="84"/>
      <c r="AU60" s="84"/>
      <c r="AV60" s="84"/>
      <c r="AW60" s="84"/>
      <c r="AX60" s="82"/>
      <c r="AY60" s="81"/>
      <c r="AZ60" s="84"/>
      <c r="BA60" s="84"/>
      <c r="BB60" s="84"/>
      <c r="BC60" s="84"/>
      <c r="BD60" s="84"/>
      <c r="BE60" s="84"/>
    </row>
    <row r="61" spans="1:57" s="8" customFormat="1" ht="12" customHeight="1">
      <c r="A61" s="80"/>
      <c r="B61" s="83" t="s">
        <v>203</v>
      </c>
      <c r="C61" s="80"/>
      <c r="D61" s="84"/>
      <c r="E61" s="84"/>
      <c r="F61" s="84"/>
      <c r="G61" s="84"/>
      <c r="H61" s="84"/>
      <c r="I61" s="84"/>
      <c r="J61" s="82"/>
      <c r="K61" s="81"/>
      <c r="L61" s="84"/>
      <c r="M61" s="84"/>
      <c r="N61" s="84"/>
      <c r="O61" s="84"/>
      <c r="P61" s="84"/>
      <c r="Q61" s="84"/>
      <c r="R61" s="82"/>
      <c r="S61" s="81"/>
      <c r="T61" s="84"/>
      <c r="U61" s="84"/>
      <c r="V61" s="84"/>
      <c r="W61" s="84"/>
      <c r="X61" s="84"/>
      <c r="Y61" s="84"/>
      <c r="Z61" s="82"/>
      <c r="AA61" s="81"/>
      <c r="AB61" s="84"/>
      <c r="AC61" s="84"/>
      <c r="AD61" s="84"/>
      <c r="AE61" s="84"/>
      <c r="AF61" s="84"/>
      <c r="AG61" s="84"/>
      <c r="AH61" s="82"/>
      <c r="AI61" s="81"/>
      <c r="AJ61" s="84"/>
      <c r="AK61" s="84"/>
      <c r="AL61" s="84"/>
      <c r="AM61" s="84"/>
      <c r="AN61" s="84"/>
      <c r="AO61" s="84"/>
      <c r="AP61" s="82"/>
      <c r="AQ61" s="81"/>
      <c r="AR61" s="84"/>
      <c r="AS61" s="84"/>
      <c r="AT61" s="84"/>
      <c r="AU61" s="84"/>
      <c r="AV61" s="84"/>
      <c r="AW61" s="84"/>
      <c r="AX61" s="82"/>
      <c r="AY61" s="81"/>
      <c r="AZ61" s="84"/>
      <c r="BA61" s="84"/>
      <c r="BB61" s="84"/>
      <c r="BC61" s="84"/>
      <c r="BD61" s="84"/>
      <c r="BE61" s="84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62:BE995">
    <cfRule type="expression" dxfId="493" priority="58" stopIfTrue="1">
      <formula>$A62&lt;&gt;""</formula>
    </cfRule>
  </conditionalFormatting>
  <conditionalFormatting sqref="A61:BE61">
    <cfRule type="expression" dxfId="492" priority="2" stopIfTrue="1">
      <formula>$A61&lt;&gt;""</formula>
    </cfRule>
  </conditionalFormatting>
  <conditionalFormatting sqref="A8:BE8">
    <cfRule type="expression" dxfId="491" priority="56" stopIfTrue="1">
      <formula>$A8&lt;&gt;""</formula>
    </cfRule>
  </conditionalFormatting>
  <conditionalFormatting sqref="A9:BE9">
    <cfRule type="expression" dxfId="490" priority="55" stopIfTrue="1">
      <formula>$A9&lt;&gt;""</formula>
    </cfRule>
  </conditionalFormatting>
  <conditionalFormatting sqref="A10:BE10">
    <cfRule type="expression" dxfId="489" priority="54" stopIfTrue="1">
      <formula>$A10&lt;&gt;""</formula>
    </cfRule>
  </conditionalFormatting>
  <conditionalFormatting sqref="A11:BE11">
    <cfRule type="expression" dxfId="488" priority="53" stopIfTrue="1">
      <formula>$A11&lt;&gt;""</formula>
    </cfRule>
  </conditionalFormatting>
  <conditionalFormatting sqref="A12:BE12">
    <cfRule type="expression" dxfId="487" priority="52" stopIfTrue="1">
      <formula>$A12&lt;&gt;""</formula>
    </cfRule>
  </conditionalFormatting>
  <conditionalFormatting sqref="A13:BE13">
    <cfRule type="expression" dxfId="486" priority="51" stopIfTrue="1">
      <formula>$A13&lt;&gt;""</formula>
    </cfRule>
  </conditionalFormatting>
  <conditionalFormatting sqref="A14:BE14">
    <cfRule type="expression" dxfId="485" priority="50" stopIfTrue="1">
      <formula>$A14&lt;&gt;""</formula>
    </cfRule>
  </conditionalFormatting>
  <conditionalFormatting sqref="A15:BE15">
    <cfRule type="expression" dxfId="484" priority="49" stopIfTrue="1">
      <formula>$A15&lt;&gt;""</formula>
    </cfRule>
  </conditionalFormatting>
  <conditionalFormatting sqref="A16:BE16">
    <cfRule type="expression" dxfId="483" priority="48" stopIfTrue="1">
      <formula>$A16&lt;&gt;""</formula>
    </cfRule>
  </conditionalFormatting>
  <conditionalFormatting sqref="A17:BE17">
    <cfRule type="expression" dxfId="482" priority="47" stopIfTrue="1">
      <formula>$A17&lt;&gt;""</formula>
    </cfRule>
  </conditionalFormatting>
  <conditionalFormatting sqref="A18:BE18">
    <cfRule type="expression" dxfId="481" priority="46" stopIfTrue="1">
      <formula>$A18&lt;&gt;""</formula>
    </cfRule>
  </conditionalFormatting>
  <conditionalFormatting sqref="A19:BE19">
    <cfRule type="expression" dxfId="480" priority="45" stopIfTrue="1">
      <formula>$A19&lt;&gt;""</formula>
    </cfRule>
  </conditionalFormatting>
  <conditionalFormatting sqref="A20:BE20">
    <cfRule type="expression" dxfId="479" priority="44" stopIfTrue="1">
      <formula>$A20&lt;&gt;""</formula>
    </cfRule>
  </conditionalFormatting>
  <conditionalFormatting sqref="A21:BE21">
    <cfRule type="expression" dxfId="478" priority="43" stopIfTrue="1">
      <formula>$A21&lt;&gt;""</formula>
    </cfRule>
  </conditionalFormatting>
  <conditionalFormatting sqref="A22:BE22">
    <cfRule type="expression" dxfId="477" priority="42" stopIfTrue="1">
      <formula>$A22&lt;&gt;""</formula>
    </cfRule>
  </conditionalFormatting>
  <conditionalFormatting sqref="A23:BE23">
    <cfRule type="expression" dxfId="476" priority="41" stopIfTrue="1">
      <formula>$A23&lt;&gt;""</formula>
    </cfRule>
  </conditionalFormatting>
  <conditionalFormatting sqref="A24:BE24">
    <cfRule type="expression" dxfId="475" priority="40" stopIfTrue="1">
      <formula>$A24&lt;&gt;""</formula>
    </cfRule>
  </conditionalFormatting>
  <conditionalFormatting sqref="A25:BE25">
    <cfRule type="expression" dxfId="474" priority="39" stopIfTrue="1">
      <formula>$A25&lt;&gt;""</formula>
    </cfRule>
  </conditionalFormatting>
  <conditionalFormatting sqref="A26:BE26">
    <cfRule type="expression" dxfId="473" priority="38" stopIfTrue="1">
      <formula>$A26&lt;&gt;""</formula>
    </cfRule>
  </conditionalFormatting>
  <conditionalFormatting sqref="A27:BE27">
    <cfRule type="expression" dxfId="472" priority="37" stopIfTrue="1">
      <formula>$A27&lt;&gt;""</formula>
    </cfRule>
  </conditionalFormatting>
  <conditionalFormatting sqref="A28:BE28">
    <cfRule type="expression" dxfId="471" priority="36" stopIfTrue="1">
      <formula>$A28&lt;&gt;""</formula>
    </cfRule>
  </conditionalFormatting>
  <conditionalFormatting sqref="A29:BE29">
    <cfRule type="expression" dxfId="470" priority="35" stopIfTrue="1">
      <formula>$A29&lt;&gt;""</formula>
    </cfRule>
  </conditionalFormatting>
  <conditionalFormatting sqref="A30:BE30">
    <cfRule type="expression" dxfId="469" priority="34" stopIfTrue="1">
      <formula>$A30&lt;&gt;""</formula>
    </cfRule>
  </conditionalFormatting>
  <conditionalFormatting sqref="A31:BE31">
    <cfRule type="expression" dxfId="468" priority="33" stopIfTrue="1">
      <formula>$A31&lt;&gt;""</formula>
    </cfRule>
  </conditionalFormatting>
  <conditionalFormatting sqref="A32:BE32">
    <cfRule type="expression" dxfId="467" priority="32" stopIfTrue="1">
      <formula>$A32&lt;&gt;""</formula>
    </cfRule>
  </conditionalFormatting>
  <conditionalFormatting sqref="A33:BE33">
    <cfRule type="expression" dxfId="466" priority="31" stopIfTrue="1">
      <formula>$A33&lt;&gt;""</formula>
    </cfRule>
  </conditionalFormatting>
  <conditionalFormatting sqref="A34:BE34">
    <cfRule type="expression" dxfId="465" priority="30" stopIfTrue="1">
      <formula>$A34&lt;&gt;""</formula>
    </cfRule>
  </conditionalFormatting>
  <conditionalFormatting sqref="A35:BE35">
    <cfRule type="expression" dxfId="464" priority="29" stopIfTrue="1">
      <formula>$A35&lt;&gt;""</formula>
    </cfRule>
  </conditionalFormatting>
  <conditionalFormatting sqref="A36:BE36">
    <cfRule type="expression" dxfId="463" priority="28" stopIfTrue="1">
      <formula>$A36&lt;&gt;""</formula>
    </cfRule>
  </conditionalFormatting>
  <conditionalFormatting sqref="A37:BE37">
    <cfRule type="expression" dxfId="462" priority="27" stopIfTrue="1">
      <formula>$A37&lt;&gt;""</formula>
    </cfRule>
  </conditionalFormatting>
  <conditionalFormatting sqref="A38:BE38">
    <cfRule type="expression" dxfId="461" priority="26" stopIfTrue="1">
      <formula>$A38&lt;&gt;""</formula>
    </cfRule>
  </conditionalFormatting>
  <conditionalFormatting sqref="A39:BE39">
    <cfRule type="expression" dxfId="460" priority="25" stopIfTrue="1">
      <formula>$A39&lt;&gt;""</formula>
    </cfRule>
  </conditionalFormatting>
  <conditionalFormatting sqref="A40:BE40">
    <cfRule type="expression" dxfId="459" priority="24" stopIfTrue="1">
      <formula>$A40&lt;&gt;""</formula>
    </cfRule>
  </conditionalFormatting>
  <conditionalFormatting sqref="A41:BE41">
    <cfRule type="expression" dxfId="458" priority="23" stopIfTrue="1">
      <formula>$A41&lt;&gt;""</formula>
    </cfRule>
  </conditionalFormatting>
  <conditionalFormatting sqref="A42:BE42">
    <cfRule type="expression" dxfId="457" priority="22" stopIfTrue="1">
      <formula>$A42&lt;&gt;""</formula>
    </cfRule>
  </conditionalFormatting>
  <conditionalFormatting sqref="A43:BE43">
    <cfRule type="expression" dxfId="456" priority="21" stopIfTrue="1">
      <formula>$A43&lt;&gt;""</formula>
    </cfRule>
  </conditionalFormatting>
  <conditionalFormatting sqref="A44:BE44">
    <cfRule type="expression" dxfId="455" priority="20" stopIfTrue="1">
      <formula>$A44&lt;&gt;""</formula>
    </cfRule>
  </conditionalFormatting>
  <conditionalFormatting sqref="A45:BE45">
    <cfRule type="expression" dxfId="454" priority="19" stopIfTrue="1">
      <formula>$A45&lt;&gt;""</formula>
    </cfRule>
  </conditionalFormatting>
  <conditionalFormatting sqref="A46:BE46">
    <cfRule type="expression" dxfId="453" priority="18" stopIfTrue="1">
      <formula>$A46&lt;&gt;""</formula>
    </cfRule>
  </conditionalFormatting>
  <conditionalFormatting sqref="A47:BE47">
    <cfRule type="expression" dxfId="452" priority="17" stopIfTrue="1">
      <formula>$A47&lt;&gt;""</formula>
    </cfRule>
  </conditionalFormatting>
  <conditionalFormatting sqref="A48:BE48">
    <cfRule type="expression" dxfId="451" priority="16" stopIfTrue="1">
      <formula>$A48&lt;&gt;""</formula>
    </cfRule>
  </conditionalFormatting>
  <conditionalFormatting sqref="A49:BE49">
    <cfRule type="expression" dxfId="450" priority="15" stopIfTrue="1">
      <formula>$A49&lt;&gt;""</formula>
    </cfRule>
  </conditionalFormatting>
  <conditionalFormatting sqref="A50:BE50">
    <cfRule type="expression" dxfId="449" priority="14" stopIfTrue="1">
      <formula>$A50&lt;&gt;""</formula>
    </cfRule>
  </conditionalFormatting>
  <conditionalFormatting sqref="A7:BE7">
    <cfRule type="expression" dxfId="448" priority="1" stopIfTrue="1">
      <formula>$A7&lt;&gt;""</formula>
    </cfRule>
  </conditionalFormatting>
  <conditionalFormatting sqref="A51:BE51">
    <cfRule type="expression" dxfId="447" priority="12" stopIfTrue="1">
      <formula>$A51&lt;&gt;""</formula>
    </cfRule>
  </conditionalFormatting>
  <conditionalFormatting sqref="A52:BE52">
    <cfRule type="expression" dxfId="446" priority="11" stopIfTrue="1">
      <formula>$A52&lt;&gt;""</formula>
    </cfRule>
  </conditionalFormatting>
  <conditionalFormatting sqref="A53:BE53">
    <cfRule type="expression" dxfId="445" priority="10" stopIfTrue="1">
      <formula>$A53&lt;&gt;""</formula>
    </cfRule>
  </conditionalFormatting>
  <conditionalFormatting sqref="A54:BE54">
    <cfRule type="expression" dxfId="444" priority="9" stopIfTrue="1">
      <formula>$A54&lt;&gt;""</formula>
    </cfRule>
  </conditionalFormatting>
  <conditionalFormatting sqref="A55:BE55">
    <cfRule type="expression" dxfId="443" priority="8" stopIfTrue="1">
      <formula>$A55&lt;&gt;""</formula>
    </cfRule>
  </conditionalFormatting>
  <conditionalFormatting sqref="A56:BE56">
    <cfRule type="expression" dxfId="442" priority="7" stopIfTrue="1">
      <formula>$A56&lt;&gt;""</formula>
    </cfRule>
  </conditionalFormatting>
  <conditionalFormatting sqref="A57:BE57">
    <cfRule type="expression" dxfId="441" priority="6" stopIfTrue="1">
      <formula>$A57&lt;&gt;""</formula>
    </cfRule>
  </conditionalFormatting>
  <conditionalFormatting sqref="A58:BE58">
    <cfRule type="expression" dxfId="440" priority="5" stopIfTrue="1">
      <formula>$A58&lt;&gt;""</formula>
    </cfRule>
  </conditionalFormatting>
  <conditionalFormatting sqref="A59:BE59">
    <cfRule type="expression" dxfId="439" priority="4" stopIfTrue="1">
      <formula>$A59&lt;&gt;""</formula>
    </cfRule>
  </conditionalFormatting>
  <conditionalFormatting sqref="A60:BE60">
    <cfRule type="expression" dxfId="438" priority="3" stopIfTrue="1">
      <formula>$A60&lt;&gt;""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49" man="1"/>
    <brk id="17" min="1" max="49" man="1"/>
    <brk id="25" min="1" max="49" man="1"/>
    <brk id="33" min="1" max="49" man="1"/>
    <brk id="41" min="1" max="49" man="1"/>
    <brk id="49" min="1" max="4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503</v>
      </c>
      <c r="C7" s="78" t="s">
        <v>192</v>
      </c>
      <c r="D7" s="101">
        <f>SUM($D$8:$D$18)</f>
        <v>16497</v>
      </c>
      <c r="E7" s="101">
        <f>SUM($E$8:$E$18)</f>
        <v>0</v>
      </c>
      <c r="F7" s="101">
        <f>COUNTIF($F$8:$F$18,"&lt;&gt;") - COUNTIF($F$8:$F$18,"&lt; &gt;")</f>
        <v>2</v>
      </c>
      <c r="G7" s="101">
        <f>COUNTIF($G$8:$G$18,"&lt;&gt;") - COUNTIF($G$8:$G$18,"&lt; &gt;")</f>
        <v>2</v>
      </c>
      <c r="H7" s="101">
        <f>SUM($H$8:$H$18)</f>
        <v>11700</v>
      </c>
      <c r="I7" s="101">
        <f>SUM($I$8:$I$18)</f>
        <v>0</v>
      </c>
      <c r="J7" s="101">
        <f>COUNTIF($J$8:$J$18,"&lt;&gt;") - COUNTIF($J$8:$J$18,"&lt; &gt;")</f>
        <v>1</v>
      </c>
      <c r="K7" s="101">
        <f>COUNTIF($K$8:$K$18,"&lt;&gt;") - COUNTIF($K$8:$K$18,"&lt; &gt;")</f>
        <v>1</v>
      </c>
      <c r="L7" s="101">
        <f>SUM($L$8:$L$18)</f>
        <v>4797</v>
      </c>
      <c r="M7" s="101">
        <f>SUM($M$8:$M$18)</f>
        <v>0</v>
      </c>
      <c r="N7" s="101">
        <f>COUNTIF($N$8:$N$18,"&lt;&gt;") - COUNTIF($N$8:$N$18,"&lt; &gt;")</f>
        <v>1</v>
      </c>
      <c r="O7" s="101">
        <f>COUNTIF($O$8:$O$18,"&lt;&gt;") - COUNTIF($O$8:$O$18,"&lt; &gt;")</f>
        <v>1</v>
      </c>
      <c r="P7" s="101">
        <f>SUM($P$8:$P$18)</f>
        <v>0</v>
      </c>
      <c r="Q7" s="101">
        <f>SUM($Q$8:$Q$18)</f>
        <v>0</v>
      </c>
      <c r="R7" s="101">
        <f>COUNTIF($R$8:$R$18,"&lt;&gt;") - COUNTIF($R$8:$R$18,"&lt; &gt;")</f>
        <v>1</v>
      </c>
      <c r="S7" s="101">
        <f>COUNTIF($S$8:$S$18,"&lt;&gt;") - COUNTIF($S$8:$S$18,"&lt; &gt;")</f>
        <v>1</v>
      </c>
      <c r="T7" s="101">
        <f>SUM($T$8:$T$18)</f>
        <v>0</v>
      </c>
      <c r="U7" s="101">
        <f>SUM($U$8:$U$18)</f>
        <v>0</v>
      </c>
      <c r="V7" s="101">
        <f>COUNTIF($V$8:$V$18,"&lt;&gt;") - COUNTIF($V$8:$V$18,"&lt; &gt;")</f>
        <v>1</v>
      </c>
      <c r="W7" s="101">
        <f>COUNTIF($W$8:$W$18,"&lt;&gt;") - COUNTIF($W$8:$W$18,"&lt; &gt;")</f>
        <v>1</v>
      </c>
      <c r="X7" s="101">
        <f>SUM($X$8:$X$18)</f>
        <v>0</v>
      </c>
      <c r="Y7" s="101">
        <f>SUM($Y$8:$Y$18)</f>
        <v>0</v>
      </c>
      <c r="Z7" s="101">
        <f>COUNTIF($Z$8:$Z$18,"&lt;&gt;") - COUNTIF($Z$8:$Z$18,"&lt; &gt;")</f>
        <v>0</v>
      </c>
      <c r="AA7" s="101">
        <f>COUNTIF($AA$8:$AA$18,"&lt;&gt;") - COUNTIF($AA$8:$AA$18,"&lt; &gt;")</f>
        <v>0</v>
      </c>
      <c r="AB7" s="101">
        <f>SUM($AB$8:$AB$18)</f>
        <v>0</v>
      </c>
      <c r="AC7" s="101">
        <f>SUM($AC$8:$AC$18)</f>
        <v>0</v>
      </c>
      <c r="AD7" s="101">
        <f>COUNTIF($AD$8:$AD$18,"&lt;&gt;") - COUNTIF($AD$8:$AD$18,"&lt; &gt;")</f>
        <v>0</v>
      </c>
      <c r="AE7" s="101">
        <f>COUNTIF($AE$8:$AE$18,"&lt;&gt;") - COUNTIF($AE$8:$AE$18,"&lt; &gt;")</f>
        <v>0</v>
      </c>
      <c r="AF7" s="101">
        <f>SUM($AF$8:$AF$18)</f>
        <v>0</v>
      </c>
      <c r="AG7" s="101">
        <f>SUM($AG$8:$AG$18)</f>
        <v>0</v>
      </c>
      <c r="AH7" s="101">
        <f>COUNTIF($AH$8:$AH$18,"&lt;&gt;") - COUNTIF($AH$8:$AH$18,"&lt; &gt;")</f>
        <v>0</v>
      </c>
      <c r="AI7" s="101">
        <f>COUNTIF($AI$8:$AI$18,"&lt;&gt;") - COUNTIF($AI$8:$AI$18,"&lt; &gt;")</f>
        <v>0</v>
      </c>
      <c r="AJ7" s="101">
        <f>SUM($AJ$8:$AJ$18)</f>
        <v>0</v>
      </c>
      <c r="AK7" s="101">
        <f>SUM($AK$8:$AK$18)</f>
        <v>0</v>
      </c>
      <c r="AL7" s="101">
        <f>COUNTIF($AL$8:$AL$18,"&lt;&gt;") - COUNTIF($AL$8:$AL$18,"&lt; &gt;")</f>
        <v>0</v>
      </c>
      <c r="AM7" s="101">
        <f>COUNTIF($AM$8:$AM$18,"&lt;&gt;") - COUNTIF($AM$8:$AM$18,"&lt; &gt;")</f>
        <v>0</v>
      </c>
      <c r="AN7" s="101">
        <f>SUM($AN$8:$AN$18)</f>
        <v>0</v>
      </c>
      <c r="AO7" s="101">
        <f>SUM($AO$8:$AO$18)</f>
        <v>0</v>
      </c>
      <c r="AP7" s="101">
        <f>COUNTIF($AP$8:$AP$18,"&lt;&gt;") - COUNTIF($AP$8:$AP$18,"&lt; &gt;")</f>
        <v>0</v>
      </c>
      <c r="AQ7" s="101">
        <f>COUNTIF($AQ$8:$AQ$18,"&lt;&gt;") - COUNTIF($AQ$8:$AQ$18,"&lt; &gt;")</f>
        <v>0</v>
      </c>
      <c r="AR7" s="101">
        <f>SUM($AR$8:$AR$18)</f>
        <v>0</v>
      </c>
      <c r="AS7" s="101">
        <f>SUM($AS$8:$AS$18)</f>
        <v>0</v>
      </c>
      <c r="AT7" s="101">
        <f>COUNTIF($AT$8:$AT$18,"&lt;&gt;") - COUNTIF($AT$8:$AT$18,"&lt; &gt;")</f>
        <v>0</v>
      </c>
      <c r="AU7" s="101">
        <f>COUNTIF($AU$8:$AU$18,"&lt;&gt;") - COUNTIF($AU$8:$AU$18,"&lt; &gt;")</f>
        <v>0</v>
      </c>
      <c r="AV7" s="101">
        <f>SUM($AV$8:$AV$18)</f>
        <v>0</v>
      </c>
      <c r="AW7" s="101">
        <f>SUM($AW$8:$AW$18)</f>
        <v>0</v>
      </c>
      <c r="AX7" s="101">
        <f>COUNTIF($AX$8:$AX$18,"&lt;&gt;") - COUNTIF($AX$8:$AX$18,"&lt; &gt;")</f>
        <v>0</v>
      </c>
      <c r="AY7" s="101">
        <f>COUNTIF($AY$8:$AY$18,"&lt;&gt;") - COUNTIF($AY$8:$AY$18,"&lt; &gt;")</f>
        <v>0</v>
      </c>
      <c r="AZ7" s="101">
        <f>SUM($AZ$8:$AZ$18)</f>
        <v>0</v>
      </c>
      <c r="BA7" s="101">
        <f>SUM($BA$8:$BA$18)</f>
        <v>0</v>
      </c>
      <c r="BB7" s="101">
        <f>COUNTIF($BB$8:$BB$18,"&lt;&gt;") - COUNTIF($BB$8:$BB$18,"&lt; &gt;")</f>
        <v>0</v>
      </c>
      <c r="BC7" s="101">
        <f>COUNTIF($BC$8:$BC$18,"&lt;&gt;") - COUNTIF($BC$8:$BC$18,"&lt; &gt;")</f>
        <v>0</v>
      </c>
      <c r="BD7" s="101">
        <f>SUM($BD$8:$BD$18)</f>
        <v>0</v>
      </c>
      <c r="BE7" s="101">
        <f>SUM($BE$8:$BE$18)</f>
        <v>0</v>
      </c>
      <c r="BF7" s="101">
        <f>COUNTIF($BF$8:$BF$18,"&lt;&gt;") - COUNTIF($BF$8:$BF$18,"&lt; &gt;")</f>
        <v>0</v>
      </c>
      <c r="BG7" s="101">
        <f>COUNTIF($BG$8:$BG$18,"&lt;&gt;") - COUNTIF($BG$8:$BG$18,"&lt; &gt;")</f>
        <v>0</v>
      </c>
      <c r="BH7" s="101">
        <f>SUM($BH$8:$BH$18)</f>
        <v>0</v>
      </c>
      <c r="BI7" s="101">
        <f>SUM($BI$8:$BI$18)</f>
        <v>0</v>
      </c>
      <c r="BJ7" s="101">
        <f>COUNTIF($BJ$8:$BJ$18,"&lt;&gt;") - COUNTIF($BJ$8:$BJ$18,"&lt; &gt;")</f>
        <v>0</v>
      </c>
      <c r="BK7" s="101">
        <f>COUNTIF($BK$8:$BK$18,"&lt;&gt;") - COUNTIF($BK$8:$BK$18,"&lt; &gt;")</f>
        <v>0</v>
      </c>
      <c r="BL7" s="101">
        <f>SUM($BL$8:$BL$18)</f>
        <v>0</v>
      </c>
      <c r="BM7" s="101">
        <f>SUM($BM$8:$BM$18)</f>
        <v>0</v>
      </c>
      <c r="BN7" s="101">
        <f>COUNTIF($BN$8:$BN$18,"&lt;&gt;") - COUNTIF($BN$8:$BN$18,"&lt; &gt;")</f>
        <v>0</v>
      </c>
      <c r="BO7" s="101">
        <f>COUNTIF($BO$8:$BO$18,"&lt;&gt;") - COUNTIF($BO$8:$BO$18,"&lt; &gt;")</f>
        <v>0</v>
      </c>
      <c r="BP7" s="101">
        <f>SUM($BP$8:$BP$18)</f>
        <v>0</v>
      </c>
      <c r="BQ7" s="101">
        <f>SUM($BQ$8:$BQ$18)</f>
        <v>0</v>
      </c>
      <c r="BR7" s="101">
        <f>COUNTIF($BR$8:$BR$18,"&lt;&gt;") - COUNTIF($BR$8:$BR$18,"&lt; &gt;")</f>
        <v>0</v>
      </c>
      <c r="BS7" s="101">
        <f>COUNTIF($BS$8:$BS$18,"&lt;&gt;") - COUNTIF($BS$8:$BS$18,"&lt; &gt;")</f>
        <v>0</v>
      </c>
      <c r="BT7" s="101">
        <f>SUM($BT$8:$BT$18)</f>
        <v>0</v>
      </c>
      <c r="BU7" s="101">
        <f>SUM($BU$8:$BU$18)</f>
        <v>0</v>
      </c>
      <c r="BV7" s="101">
        <f>COUNTIF($BV$8:$BV$18,"&lt;&gt;") - COUNTIF($BV$8:$BV$18,"&lt; &gt;")</f>
        <v>0</v>
      </c>
      <c r="BW7" s="101">
        <f>COUNTIF($BW$8:$BW$18,"&lt;&gt;") - COUNTIF($BW$8:$BW$18,"&lt; &gt;")</f>
        <v>0</v>
      </c>
      <c r="BX7" s="101">
        <f>SUM($BX$8:$BX$18)</f>
        <v>0</v>
      </c>
      <c r="BY7" s="101">
        <f>SUM($BY$8:$BY$18)</f>
        <v>0</v>
      </c>
      <c r="BZ7" s="101">
        <f>COUNTIF($BZ$8:$BZ$18,"&lt;&gt;") - COUNTIF($BZ$8:$BZ$18,"&lt; &gt;")</f>
        <v>0</v>
      </c>
      <c r="CA7" s="101">
        <f>COUNTIF($CA$8:$CA$18,"&lt;&gt;") - COUNTIF($CA$8:$CA$18,"&lt; &gt;")</f>
        <v>0</v>
      </c>
      <c r="CB7" s="101">
        <f>SUM($CB$8:$CB$18)</f>
        <v>0</v>
      </c>
      <c r="CC7" s="101">
        <f>SUM($CC$8:$CC$18)</f>
        <v>0</v>
      </c>
      <c r="CD7" s="101">
        <f>COUNTIF($CD$8:$CD$18,"&lt;&gt;") - COUNTIF($CD$8:$CD$18,"&lt; &gt;")</f>
        <v>0</v>
      </c>
      <c r="CE7" s="101">
        <f>COUNTIF($CE$8:$CE$18,"&lt;&gt;") - COUNTIF($CE$8:$CE$18,"&lt; &gt;")</f>
        <v>0</v>
      </c>
      <c r="CF7" s="101">
        <f>SUM($CF$8:$CF$18)</f>
        <v>0</v>
      </c>
      <c r="CG7" s="101">
        <f>SUM($CG$8:$CG$18)</f>
        <v>0</v>
      </c>
      <c r="CH7" s="101">
        <f>COUNTIF($CH$8:$CH$18,"&lt;&gt;") - COUNTIF($CH$8:$CH$18,"&lt; &gt;")</f>
        <v>0</v>
      </c>
      <c r="CI7" s="101">
        <f>COUNTIF($CI$8:$CI$18,"&lt;&gt;") - COUNTIF($CI$8:$CI$18,"&lt; &gt;")</f>
        <v>0</v>
      </c>
      <c r="CJ7" s="101">
        <f>SUM($CJ$8:$CJ$18)</f>
        <v>0</v>
      </c>
      <c r="CK7" s="101">
        <f>SUM($CK$8:$CK$18)</f>
        <v>0</v>
      </c>
      <c r="CL7" s="101">
        <f>COUNTIF($CL$8:$CL$18,"&lt;&gt;") - COUNTIF($CL$8:$CL$18,"&lt; &gt;")</f>
        <v>0</v>
      </c>
      <c r="CM7" s="101">
        <f>COUNTIF($CM$8:$CM$18,"&lt;&gt;") - COUNTIF($CM$8:$CM$18,"&lt; &gt;")</f>
        <v>0</v>
      </c>
      <c r="CN7" s="101">
        <f>SUM($CN$8:$CN$18)</f>
        <v>0</v>
      </c>
      <c r="CO7" s="101">
        <f>SUM($CO$8:$CO$18)</f>
        <v>0</v>
      </c>
      <c r="CP7" s="101">
        <f>COUNTIF($CP$8:$CP$18,"&lt;&gt;") - COUNTIF($CP$8:$CP$18,"&lt; &gt;")</f>
        <v>0</v>
      </c>
      <c r="CQ7" s="101">
        <f>COUNTIF($CQ$8:$CQ$18,"&lt;&gt;") - COUNTIF($CQ$8:$CQ$18,"&lt; &gt;")</f>
        <v>0</v>
      </c>
      <c r="CR7" s="101">
        <f>SUM($CR$8:$CR$18)</f>
        <v>0</v>
      </c>
      <c r="CS7" s="101">
        <f>SUM($CS$8:$CS$18)</f>
        <v>0</v>
      </c>
      <c r="CT7" s="101">
        <f>COUNTIF($CT$8:$CT$18,"&lt;&gt;") - COUNTIF($CT$8:$CT$18,"&lt; &gt;")</f>
        <v>0</v>
      </c>
      <c r="CU7" s="101">
        <f>COUNTIF($CU$8:$CU$18,"&lt;&gt;") - COUNTIF($CU$8:$CU$18,"&lt; &gt;")</f>
        <v>0</v>
      </c>
      <c r="CV7" s="101">
        <f>SUM($CV$8:$CV$18)</f>
        <v>0</v>
      </c>
      <c r="CW7" s="101">
        <f>SUM($CW$8:$CW$18)</f>
        <v>0</v>
      </c>
      <c r="CX7" s="101">
        <f>COUNTIF($CX$8:$CX$18,"&lt;&gt;") - COUNTIF($CX$8:$CX$18,"&lt; &gt;")</f>
        <v>0</v>
      </c>
      <c r="CY7" s="101">
        <f>COUNTIF($CY$8:$CY$18,"&lt;&gt;") - COUNTIF($CY$8:$CY$18,"&lt; &gt;")</f>
        <v>0</v>
      </c>
      <c r="CZ7" s="101">
        <f>SUM($CZ$8:$CZ$18)</f>
        <v>0</v>
      </c>
      <c r="DA7" s="101">
        <f>SUM($DA$8:$DA$18)</f>
        <v>0</v>
      </c>
      <c r="DB7" s="101">
        <f>COUNTIF($DB$8:$DB$18,"&lt;&gt;") - COUNTIF($DB$8:$DB$18,"&lt; &gt;")</f>
        <v>0</v>
      </c>
      <c r="DC7" s="101">
        <f>COUNTIF($DC$8:$DC$18,"&lt;&gt;") - COUNTIF($DC$8:$DC$18,"&lt; &gt;")</f>
        <v>0</v>
      </c>
      <c r="DD7" s="101">
        <f>SUM($DD$8:$DD$18)</f>
        <v>0</v>
      </c>
      <c r="DE7" s="101">
        <f>SUM($DE$8:$DE$18)</f>
        <v>0</v>
      </c>
      <c r="DF7" s="101">
        <f>COUNTIF($DF$8:$DF$18,"&lt;&gt;") - COUNTIF($DF$8:$DF$18,"&lt; &gt;")</f>
        <v>0</v>
      </c>
      <c r="DG7" s="101">
        <f>COUNTIF($DG$8:$DG$18,"&lt;&gt;") - COUNTIF($DG$8:$DG$18,"&lt; &gt;")</f>
        <v>0</v>
      </c>
      <c r="DH7" s="101">
        <f>SUM($DH$8:$DH$18)</f>
        <v>0</v>
      </c>
      <c r="DI7" s="101">
        <f>SUM($DI$8:$DI$18)</f>
        <v>0</v>
      </c>
      <c r="DJ7" s="101">
        <f>COUNTIF($DJ$8:$DJ$18,"&lt;&gt;") - COUNTIF($DJ$8:$DJ$18,"&lt; &gt;")</f>
        <v>0</v>
      </c>
      <c r="DK7" s="101">
        <f>COUNTIF($DK$8:$DK$18,"&lt;&gt;") - COUNTIF($DK$8:$DK$18,"&lt; &gt;")</f>
        <v>0</v>
      </c>
      <c r="DL7" s="101">
        <f>SUM($DL$8:$DL$18)</f>
        <v>0</v>
      </c>
      <c r="DM7" s="101">
        <f>SUM($DM$8:$DM$18)</f>
        <v>0</v>
      </c>
      <c r="DN7" s="101">
        <f>COUNTIF($DN$8:$DN$18,"&lt;&gt;") - COUNTIF($DN$8:$DN$18,"&lt; &gt;")</f>
        <v>0</v>
      </c>
      <c r="DO7" s="101">
        <f>COUNTIF($DO$8:$DO$18,"&lt;&gt;") - COUNTIF($DO$8:$DO$18,"&lt; &gt;")</f>
        <v>0</v>
      </c>
      <c r="DP7" s="101">
        <f>SUM($DP$8:$DP$18)</f>
        <v>0</v>
      </c>
      <c r="DQ7" s="101">
        <f>SUM($DQ$8:$DQ$18)</f>
        <v>0</v>
      </c>
      <c r="DR7" s="101">
        <f>COUNTIF($DR$8:$DR$18,"&lt;&gt;") - COUNTIF($DR$8:$DR$18,"&lt; &gt;")</f>
        <v>0</v>
      </c>
      <c r="DS7" s="101">
        <f>COUNTIF($DS$8:$DS$18,"&lt;&gt;") - COUNTIF($DS$8:$DS$18,"&lt; &gt;")</f>
        <v>0</v>
      </c>
      <c r="DT7" s="101">
        <f>SUM($DT$8:$DT$18)</f>
        <v>0</v>
      </c>
      <c r="DU7" s="101">
        <f>SUM($DU$8:$DU$18)</f>
        <v>0</v>
      </c>
    </row>
    <row r="8" spans="1:125" s="8" customFormat="1" ht="12" customHeight="1">
      <c r="A8" s="80" t="s">
        <v>200</v>
      </c>
      <c r="B8" s="83" t="s">
        <v>462</v>
      </c>
      <c r="C8" s="80" t="s">
        <v>458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466</v>
      </c>
      <c r="C9" s="80" t="s">
        <v>464</v>
      </c>
      <c r="D9" s="81">
        <f>SUM(H9,L9,P9,T9,X9,AB9,AF9,AJ9,AN9,AR9,AV9,AZ9,BD9,BH9,BL9,BP9,BT9,BX9,CB9,CF9,CJ9,CN9,CR9,CV9,CZ9,DD9,DH9,DL9,DP9,DT9)</f>
        <v>11700</v>
      </c>
      <c r="E9" s="81">
        <f>SUM(I9,M9,Q9,U9,Y9,AC9,AG9,AK9,AO9,AS9,AW9,BA9,BE9,BI9,BM9,BQ9,BU9,BY9,CC9,CG9,CK9,CO9,CS9,CW9,DA9,DE9,DI9,DM9,DQ9,DU9)</f>
        <v>0</v>
      </c>
      <c r="F9" s="97" t="s">
        <v>250</v>
      </c>
      <c r="G9" s="82" t="s">
        <v>252</v>
      </c>
      <c r="H9" s="81">
        <v>11700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469</v>
      </c>
      <c r="C10" s="80" t="s">
        <v>470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200</v>
      </c>
      <c r="B11" s="83" t="s">
        <v>473</v>
      </c>
      <c r="C11" s="80" t="s">
        <v>474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477</v>
      </c>
      <c r="B12" s="83" t="s">
        <v>478</v>
      </c>
      <c r="C12" s="80" t="s">
        <v>479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200</v>
      </c>
      <c r="B13" s="83" t="s">
        <v>483</v>
      </c>
      <c r="C13" s="80" t="s">
        <v>482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200</v>
      </c>
      <c r="B14" s="83" t="s">
        <v>487</v>
      </c>
      <c r="C14" s="80" t="s">
        <v>486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200</v>
      </c>
      <c r="B15" s="83" t="s">
        <v>490</v>
      </c>
      <c r="C15" s="80" t="s">
        <v>491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200</v>
      </c>
      <c r="B16" s="83" t="s">
        <v>494</v>
      </c>
      <c r="C16" s="80" t="s">
        <v>495</v>
      </c>
      <c r="D16" s="81">
        <f>SUM(H16,L16,P16,T16,X16,AB16,AF16,AJ16,AN16,AR16,AV16,AZ16,BD16,BH16,BL16,BP16,BT16,BX16,CB16,CF16,CJ16,CN16,CR16,CV16,CZ16,DD16,DH16,DL16,DP16,DT16)</f>
        <v>4797</v>
      </c>
      <c r="E16" s="81">
        <f>SUM(I16,M16,Q16,U16,Y16,AC16,AG16,AK16,AO16,AS16,AW16,BA16,BE16,BI16,BM16,BQ16,BU16,BY16,CC16,CG16,CK16,CO16,CS16,CW16,DA16,DE16,DI16,DM16,DQ16,DU16)</f>
        <v>0</v>
      </c>
      <c r="F16" s="97" t="s">
        <v>215</v>
      </c>
      <c r="G16" s="82" t="s">
        <v>217</v>
      </c>
      <c r="H16" s="81">
        <v>0</v>
      </c>
      <c r="I16" s="81">
        <v>0</v>
      </c>
      <c r="J16" s="103" t="s">
        <v>342</v>
      </c>
      <c r="K16" s="104" t="s">
        <v>344</v>
      </c>
      <c r="L16" s="102">
        <v>4797</v>
      </c>
      <c r="M16" s="102">
        <v>0</v>
      </c>
      <c r="N16" s="103" t="s">
        <v>317</v>
      </c>
      <c r="O16" s="104" t="s">
        <v>319</v>
      </c>
      <c r="P16" s="102">
        <v>0</v>
      </c>
      <c r="Q16" s="102">
        <v>0</v>
      </c>
      <c r="R16" s="103" t="s">
        <v>324</v>
      </c>
      <c r="S16" s="104" t="s">
        <v>326</v>
      </c>
      <c r="T16" s="102">
        <v>0</v>
      </c>
      <c r="U16" s="102">
        <v>0</v>
      </c>
      <c r="V16" s="103" t="s">
        <v>333</v>
      </c>
      <c r="W16" s="104" t="s">
        <v>335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200</v>
      </c>
      <c r="B17" s="83" t="s">
        <v>498</v>
      </c>
      <c r="C17" s="80" t="s">
        <v>497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200</v>
      </c>
      <c r="B18" s="83" t="s">
        <v>501</v>
      </c>
      <c r="C18" s="80" t="s">
        <v>502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9:DU952">
    <cfRule type="expression" dxfId="435" priority="422" stopIfTrue="1">
      <formula>$A19&lt;&gt;""</formula>
    </cfRule>
  </conditionalFormatting>
  <conditionalFormatting sqref="BN18:BQ18">
    <cfRule type="expression" dxfId="405" priority="16" stopIfTrue="1">
      <formula>$A32&lt;&gt;""</formula>
    </cfRule>
  </conditionalFormatting>
  <conditionalFormatting sqref="A7:DU7">
    <cfRule type="expression" dxfId="404" priority="1" stopIfTrue="1">
      <formula>$A7&lt;&gt;""</formula>
    </cfRule>
  </conditionalFormatting>
  <conditionalFormatting sqref="A18:I18 BN18:BQ18">
    <cfRule type="expression" dxfId="360" priority="17" stopIfTrue="1">
      <formula>$A18&lt;&gt;""</formula>
    </cfRule>
  </conditionalFormatting>
  <conditionalFormatting sqref="J18:M18 BR18:BU18">
    <cfRule type="expression" dxfId="359" priority="18" stopIfTrue="1">
      <formula>$A19&lt;&gt;""</formula>
    </cfRule>
  </conditionalFormatting>
  <conditionalFormatting sqref="N18:Q18 BV18:BY18">
    <cfRule type="expression" dxfId="358" priority="19" stopIfTrue="1">
      <formula>$A20&lt;&gt;""</formula>
    </cfRule>
  </conditionalFormatting>
  <conditionalFormatting sqref="R18:U18 BZ18:CC18">
    <cfRule type="expression" dxfId="357" priority="20" stopIfTrue="1">
      <formula>$A21&lt;&gt;""</formula>
    </cfRule>
  </conditionalFormatting>
  <conditionalFormatting sqref="V18:Y18 CD18:CG18">
    <cfRule type="expression" dxfId="356" priority="21" stopIfTrue="1">
      <formula>$A22&lt;&gt;""</formula>
    </cfRule>
  </conditionalFormatting>
  <conditionalFormatting sqref="Z18:AC18 CH18:CK18">
    <cfRule type="expression" dxfId="355" priority="22" stopIfTrue="1">
      <formula>$A23&lt;&gt;""</formula>
    </cfRule>
  </conditionalFormatting>
  <conditionalFormatting sqref="AD18:AG18 CL18:CO18">
    <cfRule type="expression" dxfId="354" priority="23" stopIfTrue="1">
      <formula>$A24&lt;&gt;""</formula>
    </cfRule>
  </conditionalFormatting>
  <conditionalFormatting sqref="AH18:AK18 CP18:CS18">
    <cfRule type="expression" dxfId="353" priority="24" stopIfTrue="1">
      <formula>$A25&lt;&gt;""</formula>
    </cfRule>
  </conditionalFormatting>
  <conditionalFormatting sqref="AL18:AO18 CT18:CW18">
    <cfRule type="expression" dxfId="352" priority="25" stopIfTrue="1">
      <formula>$A26&lt;&gt;""</formula>
    </cfRule>
  </conditionalFormatting>
  <conditionalFormatting sqref="AP18:AS18 CX18:DA18">
    <cfRule type="expression" dxfId="351" priority="26" stopIfTrue="1">
      <formula>$A27&lt;&gt;""</formula>
    </cfRule>
  </conditionalFormatting>
  <conditionalFormatting sqref="AT18:AW18 DB18:DE18">
    <cfRule type="expression" dxfId="350" priority="27" stopIfTrue="1">
      <formula>$A28&lt;&gt;""</formula>
    </cfRule>
  </conditionalFormatting>
  <conditionalFormatting sqref="AX18:BA18 DF18:DI18">
    <cfRule type="expression" dxfId="349" priority="28" stopIfTrue="1">
      <formula>$A29&lt;&gt;""</formula>
    </cfRule>
  </conditionalFormatting>
  <conditionalFormatting sqref="BB18:BE18 DJ18:DM18">
    <cfRule type="expression" dxfId="348" priority="29" stopIfTrue="1">
      <formula>$A30&lt;&gt;""</formula>
    </cfRule>
  </conditionalFormatting>
  <conditionalFormatting sqref="BF18:BI18 DN18:DQ18">
    <cfRule type="expression" dxfId="347" priority="30" stopIfTrue="1">
      <formula>$A31&lt;&gt;""</formula>
    </cfRule>
  </conditionalFormatting>
  <conditionalFormatting sqref="BJ18:BM18 DR18:DU18">
    <cfRule type="expression" dxfId="346" priority="31" stopIfTrue="1">
      <formula>$A32&lt;&gt;""</formula>
    </cfRule>
  </conditionalFormatting>
  <conditionalFormatting sqref="BR18:BU18">
    <cfRule type="expression" dxfId="344" priority="15" stopIfTrue="1">
      <formula>$A33&lt;&gt;""</formula>
    </cfRule>
  </conditionalFormatting>
  <conditionalFormatting sqref="BV18:BY18">
    <cfRule type="expression" dxfId="343" priority="14" stopIfTrue="1">
      <formula>$A34&lt;&gt;""</formula>
    </cfRule>
  </conditionalFormatting>
  <conditionalFormatting sqref="BZ18:CC18">
    <cfRule type="expression" dxfId="342" priority="13" stopIfTrue="1">
      <formula>$A35&lt;&gt;""</formula>
    </cfRule>
  </conditionalFormatting>
  <conditionalFormatting sqref="CD18:CG18">
    <cfRule type="expression" dxfId="341" priority="12" stopIfTrue="1">
      <formula>$A36&lt;&gt;""</formula>
    </cfRule>
  </conditionalFormatting>
  <conditionalFormatting sqref="CH18:CK18">
    <cfRule type="expression" dxfId="340" priority="11" stopIfTrue="1">
      <formula>$A37&lt;&gt;""</formula>
    </cfRule>
  </conditionalFormatting>
  <conditionalFormatting sqref="CL18:CO18">
    <cfRule type="expression" dxfId="339" priority="10" stopIfTrue="1">
      <formula>$A38&lt;&gt;""</formula>
    </cfRule>
  </conditionalFormatting>
  <conditionalFormatting sqref="CP18:CS18">
    <cfRule type="expression" dxfId="338" priority="9" stopIfTrue="1">
      <formula>$A39&lt;&gt;""</formula>
    </cfRule>
  </conditionalFormatting>
  <conditionalFormatting sqref="CT18:CW18">
    <cfRule type="expression" dxfId="337" priority="8" stopIfTrue="1">
      <formula>$A40&lt;&gt;""</formula>
    </cfRule>
  </conditionalFormatting>
  <conditionalFormatting sqref="CX18:DA18">
    <cfRule type="expression" dxfId="336" priority="7" stopIfTrue="1">
      <formula>$A41&lt;&gt;""</formula>
    </cfRule>
  </conditionalFormatting>
  <conditionalFormatting sqref="DB18:DE18">
    <cfRule type="expression" dxfId="335" priority="6" stopIfTrue="1">
      <formula>$A42&lt;&gt;""</formula>
    </cfRule>
  </conditionalFormatting>
  <conditionalFormatting sqref="DF18:DI18">
    <cfRule type="expression" dxfId="334" priority="5" stopIfTrue="1">
      <formula>$A43&lt;&gt;""</formula>
    </cfRule>
  </conditionalFormatting>
  <conditionalFormatting sqref="DJ18:DM18">
    <cfRule type="expression" dxfId="333" priority="4" stopIfTrue="1">
      <formula>$A44&lt;&gt;""</formula>
    </cfRule>
  </conditionalFormatting>
  <conditionalFormatting sqref="DN18:DQ18">
    <cfRule type="expression" dxfId="332" priority="3" stopIfTrue="1">
      <formula>$A45&lt;&gt;""</formula>
    </cfRule>
  </conditionalFormatting>
  <conditionalFormatting sqref="DR18:DU18">
    <cfRule type="expression" dxfId="331" priority="2" stopIfTrue="1">
      <formula>$A46&lt;&gt;""</formula>
    </cfRule>
  </conditionalFormatting>
  <conditionalFormatting sqref="A8:I8 BN8:BQ8">
    <cfRule type="expression" dxfId="330" priority="317" stopIfTrue="1">
      <formula>$A8&lt;&gt;""</formula>
    </cfRule>
  </conditionalFormatting>
  <conditionalFormatting sqref="J8:M8 BR8:BU8">
    <cfRule type="expression" dxfId="329" priority="318" stopIfTrue="1">
      <formula>$A9&lt;&gt;""</formula>
    </cfRule>
  </conditionalFormatting>
  <conditionalFormatting sqref="N8:Q8 BV8:BY8">
    <cfRule type="expression" dxfId="328" priority="319" stopIfTrue="1">
      <formula>$A10&lt;&gt;""</formula>
    </cfRule>
  </conditionalFormatting>
  <conditionalFormatting sqref="R8:U8 BZ8:CC8">
    <cfRule type="expression" dxfId="327" priority="320" stopIfTrue="1">
      <formula>$A11&lt;&gt;""</formula>
    </cfRule>
  </conditionalFormatting>
  <conditionalFormatting sqref="V8:Y8 CD8:CG8">
    <cfRule type="expression" dxfId="326" priority="321" stopIfTrue="1">
      <formula>$A12&lt;&gt;""</formula>
    </cfRule>
  </conditionalFormatting>
  <conditionalFormatting sqref="Z8:AC8 CH8:CK8">
    <cfRule type="expression" dxfId="325" priority="322" stopIfTrue="1">
      <formula>$A13&lt;&gt;""</formula>
    </cfRule>
  </conditionalFormatting>
  <conditionalFormatting sqref="AD8:AG8 CL8:CO8">
    <cfRule type="expression" dxfId="324" priority="323" stopIfTrue="1">
      <formula>$A14&lt;&gt;""</formula>
    </cfRule>
  </conditionalFormatting>
  <conditionalFormatting sqref="AH8:AK8 CP8:CS8">
    <cfRule type="expression" dxfId="323" priority="324" stopIfTrue="1">
      <formula>$A15&lt;&gt;""</formula>
    </cfRule>
  </conditionalFormatting>
  <conditionalFormatting sqref="AL8:AO8 CT8:CW8">
    <cfRule type="expression" dxfId="322" priority="325" stopIfTrue="1">
      <formula>$A16&lt;&gt;""</formula>
    </cfRule>
  </conditionalFormatting>
  <conditionalFormatting sqref="AP8:AS8 CX8:DA8">
    <cfRule type="expression" dxfId="321" priority="326" stopIfTrue="1">
      <formula>$A17&lt;&gt;""</formula>
    </cfRule>
  </conditionalFormatting>
  <conditionalFormatting sqref="AT8:AW8 DB8:DE8">
    <cfRule type="expression" dxfId="320" priority="327" stopIfTrue="1">
      <formula>$A18&lt;&gt;""</formula>
    </cfRule>
  </conditionalFormatting>
  <conditionalFormatting sqref="AX8:BA8 DF8:DI8">
    <cfRule type="expression" dxfId="319" priority="328" stopIfTrue="1">
      <formula>$A19&lt;&gt;""</formula>
    </cfRule>
  </conditionalFormatting>
  <conditionalFormatting sqref="BB8:BE8 DJ8:DM8">
    <cfRule type="expression" dxfId="318" priority="329" stopIfTrue="1">
      <formula>$A20&lt;&gt;""</formula>
    </cfRule>
  </conditionalFormatting>
  <conditionalFormatting sqref="BF8:BI8 DN8:DQ8">
    <cfRule type="expression" dxfId="317" priority="330" stopIfTrue="1">
      <formula>$A21&lt;&gt;""</formula>
    </cfRule>
  </conditionalFormatting>
  <conditionalFormatting sqref="BJ8:BM8 DR8:DU8">
    <cfRule type="expression" dxfId="316" priority="331" stopIfTrue="1">
      <formula>$A22&lt;&gt;""</formula>
    </cfRule>
  </conditionalFormatting>
  <conditionalFormatting sqref="BN8:BQ8">
    <cfRule type="expression" dxfId="315" priority="316" stopIfTrue="1">
      <formula>$A22&lt;&gt;""</formula>
    </cfRule>
  </conditionalFormatting>
  <conditionalFormatting sqref="BR8:BU8">
    <cfRule type="expression" dxfId="314" priority="315" stopIfTrue="1">
      <formula>$A23&lt;&gt;""</formula>
    </cfRule>
  </conditionalFormatting>
  <conditionalFormatting sqref="BV8:BY8">
    <cfRule type="expression" dxfId="313" priority="314" stopIfTrue="1">
      <formula>$A24&lt;&gt;""</formula>
    </cfRule>
  </conditionalFormatting>
  <conditionalFormatting sqref="BZ8:CC8">
    <cfRule type="expression" dxfId="312" priority="313" stopIfTrue="1">
      <formula>$A25&lt;&gt;""</formula>
    </cfRule>
  </conditionalFormatting>
  <conditionalFormatting sqref="CD8:CG8">
    <cfRule type="expression" dxfId="311" priority="312" stopIfTrue="1">
      <formula>$A26&lt;&gt;""</formula>
    </cfRule>
  </conditionalFormatting>
  <conditionalFormatting sqref="CH8:CK8">
    <cfRule type="expression" dxfId="310" priority="311" stopIfTrue="1">
      <formula>$A27&lt;&gt;""</formula>
    </cfRule>
  </conditionalFormatting>
  <conditionalFormatting sqref="CL8:CO8">
    <cfRule type="expression" dxfId="309" priority="310" stopIfTrue="1">
      <formula>$A28&lt;&gt;""</formula>
    </cfRule>
  </conditionalFormatting>
  <conditionalFormatting sqref="CP8:CS8">
    <cfRule type="expression" dxfId="308" priority="309" stopIfTrue="1">
      <formula>$A29&lt;&gt;""</formula>
    </cfRule>
  </conditionalFormatting>
  <conditionalFormatting sqref="CT8:CW8">
    <cfRule type="expression" dxfId="307" priority="308" stopIfTrue="1">
      <formula>$A30&lt;&gt;""</formula>
    </cfRule>
  </conditionalFormatting>
  <conditionalFormatting sqref="CX8:DA8">
    <cfRule type="expression" dxfId="306" priority="307" stopIfTrue="1">
      <formula>$A31&lt;&gt;""</formula>
    </cfRule>
  </conditionalFormatting>
  <conditionalFormatting sqref="DB8:DE8">
    <cfRule type="expression" dxfId="305" priority="306" stopIfTrue="1">
      <formula>$A32&lt;&gt;""</formula>
    </cfRule>
  </conditionalFormatting>
  <conditionalFormatting sqref="DF8:DI8">
    <cfRule type="expression" dxfId="304" priority="305" stopIfTrue="1">
      <formula>$A33&lt;&gt;""</formula>
    </cfRule>
  </conditionalFormatting>
  <conditionalFormatting sqref="DJ8:DM8">
    <cfRule type="expression" dxfId="303" priority="304" stopIfTrue="1">
      <formula>$A34&lt;&gt;""</formula>
    </cfRule>
  </conditionalFormatting>
  <conditionalFormatting sqref="DN8:DQ8">
    <cfRule type="expression" dxfId="302" priority="303" stopIfTrue="1">
      <formula>$A35&lt;&gt;""</formula>
    </cfRule>
  </conditionalFormatting>
  <conditionalFormatting sqref="DR8:DU8">
    <cfRule type="expression" dxfId="301" priority="302" stopIfTrue="1">
      <formula>$A36&lt;&gt;""</formula>
    </cfRule>
  </conditionalFormatting>
  <conditionalFormatting sqref="A9:I9 BN9:BQ9">
    <cfRule type="expression" dxfId="300" priority="287" stopIfTrue="1">
      <formula>$A9&lt;&gt;""</formula>
    </cfRule>
  </conditionalFormatting>
  <conditionalFormatting sqref="J9:M9 BR9:BU9">
    <cfRule type="expression" dxfId="299" priority="288" stopIfTrue="1">
      <formula>$A10&lt;&gt;""</formula>
    </cfRule>
  </conditionalFormatting>
  <conditionalFormatting sqref="N9:Q9 BV9:BY9">
    <cfRule type="expression" dxfId="298" priority="289" stopIfTrue="1">
      <formula>$A11&lt;&gt;""</formula>
    </cfRule>
  </conditionalFormatting>
  <conditionalFormatting sqref="R9:U9 BZ9:CC9">
    <cfRule type="expression" dxfId="297" priority="290" stopIfTrue="1">
      <formula>$A12&lt;&gt;""</formula>
    </cfRule>
  </conditionalFormatting>
  <conditionalFormatting sqref="V9:Y9 CD9:CG9">
    <cfRule type="expression" dxfId="296" priority="291" stopIfTrue="1">
      <formula>$A13&lt;&gt;""</formula>
    </cfRule>
  </conditionalFormatting>
  <conditionalFormatting sqref="Z9:AC9 CH9:CK9">
    <cfRule type="expression" dxfId="295" priority="292" stopIfTrue="1">
      <formula>$A14&lt;&gt;""</formula>
    </cfRule>
  </conditionalFormatting>
  <conditionalFormatting sqref="AD9:AG9 CL9:CO9">
    <cfRule type="expression" dxfId="294" priority="293" stopIfTrue="1">
      <formula>$A15&lt;&gt;""</formula>
    </cfRule>
  </conditionalFormatting>
  <conditionalFormatting sqref="AH9:AK9 CP9:CS9">
    <cfRule type="expression" dxfId="293" priority="294" stopIfTrue="1">
      <formula>$A16&lt;&gt;""</formula>
    </cfRule>
  </conditionalFormatting>
  <conditionalFormatting sqref="AL9:AO9 CT9:CW9">
    <cfRule type="expression" dxfId="292" priority="295" stopIfTrue="1">
      <formula>$A17&lt;&gt;""</formula>
    </cfRule>
  </conditionalFormatting>
  <conditionalFormatting sqref="AP9:AS9 CX9:DA9">
    <cfRule type="expression" dxfId="291" priority="296" stopIfTrue="1">
      <formula>$A18&lt;&gt;""</formula>
    </cfRule>
  </conditionalFormatting>
  <conditionalFormatting sqref="AT9:AW9 DB9:DE9">
    <cfRule type="expression" dxfId="290" priority="297" stopIfTrue="1">
      <formula>$A19&lt;&gt;""</formula>
    </cfRule>
  </conditionalFormatting>
  <conditionalFormatting sqref="AX9:BA9 DF9:DI9">
    <cfRule type="expression" dxfId="289" priority="298" stopIfTrue="1">
      <formula>$A20&lt;&gt;""</formula>
    </cfRule>
  </conditionalFormatting>
  <conditionalFormatting sqref="BB9:BE9 DJ9:DM9">
    <cfRule type="expression" dxfId="288" priority="299" stopIfTrue="1">
      <formula>$A21&lt;&gt;""</formula>
    </cfRule>
  </conditionalFormatting>
  <conditionalFormatting sqref="BF9:BI9 DN9:DQ9">
    <cfRule type="expression" dxfId="287" priority="300" stopIfTrue="1">
      <formula>$A22&lt;&gt;""</formula>
    </cfRule>
  </conditionalFormatting>
  <conditionalFormatting sqref="BJ9:BM9 DR9:DU9">
    <cfRule type="expression" dxfId="286" priority="301" stopIfTrue="1">
      <formula>$A23&lt;&gt;""</formula>
    </cfRule>
  </conditionalFormatting>
  <conditionalFormatting sqref="BN9:BQ9">
    <cfRule type="expression" dxfId="285" priority="286" stopIfTrue="1">
      <formula>$A23&lt;&gt;""</formula>
    </cfRule>
  </conditionalFormatting>
  <conditionalFormatting sqref="BR9:BU9">
    <cfRule type="expression" dxfId="284" priority="285" stopIfTrue="1">
      <formula>$A24&lt;&gt;""</formula>
    </cfRule>
  </conditionalFormatting>
  <conditionalFormatting sqref="BV9:BY9">
    <cfRule type="expression" dxfId="283" priority="284" stopIfTrue="1">
      <formula>$A25&lt;&gt;""</formula>
    </cfRule>
  </conditionalFormatting>
  <conditionalFormatting sqref="BZ9:CC9">
    <cfRule type="expression" dxfId="282" priority="283" stopIfTrue="1">
      <formula>$A26&lt;&gt;""</formula>
    </cfRule>
  </conditionalFormatting>
  <conditionalFormatting sqref="CD9:CG9">
    <cfRule type="expression" dxfId="281" priority="282" stopIfTrue="1">
      <formula>$A27&lt;&gt;""</formula>
    </cfRule>
  </conditionalFormatting>
  <conditionalFormatting sqref="CH9:CK9">
    <cfRule type="expression" dxfId="280" priority="281" stopIfTrue="1">
      <formula>$A28&lt;&gt;""</formula>
    </cfRule>
  </conditionalFormatting>
  <conditionalFormatting sqref="CL9:CO9">
    <cfRule type="expression" dxfId="279" priority="280" stopIfTrue="1">
      <formula>$A29&lt;&gt;""</formula>
    </cfRule>
  </conditionalFormatting>
  <conditionalFormatting sqref="CP9:CS9">
    <cfRule type="expression" dxfId="278" priority="279" stopIfTrue="1">
      <formula>$A30&lt;&gt;""</formula>
    </cfRule>
  </conditionalFormatting>
  <conditionalFormatting sqref="CT9:CW9">
    <cfRule type="expression" dxfId="277" priority="278" stopIfTrue="1">
      <formula>$A31&lt;&gt;""</formula>
    </cfRule>
  </conditionalFormatting>
  <conditionalFormatting sqref="CX9:DA9">
    <cfRule type="expression" dxfId="276" priority="277" stopIfTrue="1">
      <formula>$A32&lt;&gt;""</formula>
    </cfRule>
  </conditionalFormatting>
  <conditionalFormatting sqref="DB9:DE9">
    <cfRule type="expression" dxfId="275" priority="276" stopIfTrue="1">
      <formula>$A33&lt;&gt;""</formula>
    </cfRule>
  </conditionalFormatting>
  <conditionalFormatting sqref="DF9:DI9">
    <cfRule type="expression" dxfId="274" priority="275" stopIfTrue="1">
      <formula>$A34&lt;&gt;""</formula>
    </cfRule>
  </conditionalFormatting>
  <conditionalFormatting sqref="DJ9:DM9">
    <cfRule type="expression" dxfId="273" priority="274" stopIfTrue="1">
      <formula>$A35&lt;&gt;""</formula>
    </cfRule>
  </conditionalFormatting>
  <conditionalFormatting sqref="DN9:DQ9">
    <cfRule type="expression" dxfId="272" priority="273" stopIfTrue="1">
      <formula>$A36&lt;&gt;""</formula>
    </cfRule>
  </conditionalFormatting>
  <conditionalFormatting sqref="DR9:DU9">
    <cfRule type="expression" dxfId="271" priority="272" stopIfTrue="1">
      <formula>$A37&lt;&gt;""</formula>
    </cfRule>
  </conditionalFormatting>
  <conditionalFormatting sqref="A10:I10 BN10:BQ10">
    <cfRule type="expression" dxfId="270" priority="257" stopIfTrue="1">
      <formula>$A10&lt;&gt;""</formula>
    </cfRule>
  </conditionalFormatting>
  <conditionalFormatting sqref="J10:M10 BR10:BU10">
    <cfRule type="expression" dxfId="269" priority="258" stopIfTrue="1">
      <formula>$A11&lt;&gt;""</formula>
    </cfRule>
  </conditionalFormatting>
  <conditionalFormatting sqref="N10:Q10 BV10:BY10">
    <cfRule type="expression" dxfId="268" priority="259" stopIfTrue="1">
      <formula>$A12&lt;&gt;""</formula>
    </cfRule>
  </conditionalFormatting>
  <conditionalFormatting sqref="R10:U10 BZ10:CC10">
    <cfRule type="expression" dxfId="267" priority="260" stopIfTrue="1">
      <formula>$A13&lt;&gt;""</formula>
    </cfRule>
  </conditionalFormatting>
  <conditionalFormatting sqref="V10:Y10 CD10:CG10">
    <cfRule type="expression" dxfId="266" priority="261" stopIfTrue="1">
      <formula>$A14&lt;&gt;""</formula>
    </cfRule>
  </conditionalFormatting>
  <conditionalFormatting sqref="Z10:AC10 CH10:CK10">
    <cfRule type="expression" dxfId="265" priority="262" stopIfTrue="1">
      <formula>$A15&lt;&gt;""</formula>
    </cfRule>
  </conditionalFormatting>
  <conditionalFormatting sqref="AD10:AG10 CL10:CO10">
    <cfRule type="expression" dxfId="264" priority="263" stopIfTrue="1">
      <formula>$A16&lt;&gt;""</formula>
    </cfRule>
  </conditionalFormatting>
  <conditionalFormatting sqref="AH10:AK10 CP10:CS10">
    <cfRule type="expression" dxfId="263" priority="264" stopIfTrue="1">
      <formula>$A17&lt;&gt;""</formula>
    </cfRule>
  </conditionalFormatting>
  <conditionalFormatting sqref="AL10:AO10 CT10:CW10">
    <cfRule type="expression" dxfId="262" priority="265" stopIfTrue="1">
      <formula>$A18&lt;&gt;""</formula>
    </cfRule>
  </conditionalFormatting>
  <conditionalFormatting sqref="AP10:AS10 CX10:DA10">
    <cfRule type="expression" dxfId="261" priority="266" stopIfTrue="1">
      <formula>$A19&lt;&gt;""</formula>
    </cfRule>
  </conditionalFormatting>
  <conditionalFormatting sqref="AT10:AW10 DB10:DE10">
    <cfRule type="expression" dxfId="260" priority="267" stopIfTrue="1">
      <formula>$A20&lt;&gt;""</formula>
    </cfRule>
  </conditionalFormatting>
  <conditionalFormatting sqref="AX10:BA10 DF10:DI10">
    <cfRule type="expression" dxfId="259" priority="268" stopIfTrue="1">
      <formula>$A21&lt;&gt;""</formula>
    </cfRule>
  </conditionalFormatting>
  <conditionalFormatting sqref="BB10:BE10 DJ10:DM10">
    <cfRule type="expression" dxfId="258" priority="269" stopIfTrue="1">
      <formula>$A22&lt;&gt;""</formula>
    </cfRule>
  </conditionalFormatting>
  <conditionalFormatting sqref="BF10:BI10 DN10:DQ10">
    <cfRule type="expression" dxfId="257" priority="270" stopIfTrue="1">
      <formula>$A23&lt;&gt;""</formula>
    </cfRule>
  </conditionalFormatting>
  <conditionalFormatting sqref="BJ10:BM10 DR10:DU10">
    <cfRule type="expression" dxfId="256" priority="271" stopIfTrue="1">
      <formula>$A24&lt;&gt;""</formula>
    </cfRule>
  </conditionalFormatting>
  <conditionalFormatting sqref="BN10:BQ10">
    <cfRule type="expression" dxfId="255" priority="256" stopIfTrue="1">
      <formula>$A24&lt;&gt;""</formula>
    </cfRule>
  </conditionalFormatting>
  <conditionalFormatting sqref="BR10:BU10">
    <cfRule type="expression" dxfId="254" priority="255" stopIfTrue="1">
      <formula>$A25&lt;&gt;""</formula>
    </cfRule>
  </conditionalFormatting>
  <conditionalFormatting sqref="BV10:BY10">
    <cfRule type="expression" dxfId="253" priority="254" stopIfTrue="1">
      <formula>$A26&lt;&gt;""</formula>
    </cfRule>
  </conditionalFormatting>
  <conditionalFormatting sqref="BZ10:CC10">
    <cfRule type="expression" dxfId="252" priority="253" stopIfTrue="1">
      <formula>$A27&lt;&gt;""</formula>
    </cfRule>
  </conditionalFormatting>
  <conditionalFormatting sqref="CD10:CG10">
    <cfRule type="expression" dxfId="251" priority="252" stopIfTrue="1">
      <formula>$A28&lt;&gt;""</formula>
    </cfRule>
  </conditionalFormatting>
  <conditionalFormatting sqref="CH10:CK10">
    <cfRule type="expression" dxfId="250" priority="251" stopIfTrue="1">
      <formula>$A29&lt;&gt;""</formula>
    </cfRule>
  </conditionalFormatting>
  <conditionalFormatting sqref="CL10:CO10">
    <cfRule type="expression" dxfId="249" priority="250" stopIfTrue="1">
      <formula>$A30&lt;&gt;""</formula>
    </cfRule>
  </conditionalFormatting>
  <conditionalFormatting sqref="CP10:CS10">
    <cfRule type="expression" dxfId="248" priority="249" stopIfTrue="1">
      <formula>$A31&lt;&gt;""</formula>
    </cfRule>
  </conditionalFormatting>
  <conditionalFormatting sqref="CT10:CW10">
    <cfRule type="expression" dxfId="247" priority="248" stopIfTrue="1">
      <formula>$A32&lt;&gt;""</formula>
    </cfRule>
  </conditionalFormatting>
  <conditionalFormatting sqref="CX10:DA10">
    <cfRule type="expression" dxfId="246" priority="247" stopIfTrue="1">
      <formula>$A33&lt;&gt;""</formula>
    </cfRule>
  </conditionalFormatting>
  <conditionalFormatting sqref="DB10:DE10">
    <cfRule type="expression" dxfId="245" priority="246" stopIfTrue="1">
      <formula>$A34&lt;&gt;""</formula>
    </cfRule>
  </conditionalFormatting>
  <conditionalFormatting sqref="DF10:DI10">
    <cfRule type="expression" dxfId="244" priority="245" stopIfTrue="1">
      <formula>$A35&lt;&gt;""</formula>
    </cfRule>
  </conditionalFormatting>
  <conditionalFormatting sqref="DJ10:DM10">
    <cfRule type="expression" dxfId="243" priority="244" stopIfTrue="1">
      <formula>$A36&lt;&gt;""</formula>
    </cfRule>
  </conditionalFormatting>
  <conditionalFormatting sqref="DN10:DQ10">
    <cfRule type="expression" dxfId="242" priority="243" stopIfTrue="1">
      <formula>$A37&lt;&gt;""</formula>
    </cfRule>
  </conditionalFormatting>
  <conditionalFormatting sqref="DR10:DU10">
    <cfRule type="expression" dxfId="241" priority="242" stopIfTrue="1">
      <formula>$A38&lt;&gt;""</formula>
    </cfRule>
  </conditionalFormatting>
  <conditionalFormatting sqref="A11:I11 BN11:BQ11">
    <cfRule type="expression" dxfId="240" priority="227" stopIfTrue="1">
      <formula>$A11&lt;&gt;""</formula>
    </cfRule>
  </conditionalFormatting>
  <conditionalFormatting sqref="J11:M11 BR11:BU11">
    <cfRule type="expression" dxfId="239" priority="228" stopIfTrue="1">
      <formula>$A12&lt;&gt;""</formula>
    </cfRule>
  </conditionalFormatting>
  <conditionalFormatting sqref="N11:Q11 BV11:BY11">
    <cfRule type="expression" dxfId="238" priority="229" stopIfTrue="1">
      <formula>$A13&lt;&gt;""</formula>
    </cfRule>
  </conditionalFormatting>
  <conditionalFormatting sqref="R11:U11 BZ11:CC11">
    <cfRule type="expression" dxfId="237" priority="230" stopIfTrue="1">
      <formula>$A14&lt;&gt;""</formula>
    </cfRule>
  </conditionalFormatting>
  <conditionalFormatting sqref="V11:Y11 CD11:CG11">
    <cfRule type="expression" dxfId="236" priority="231" stopIfTrue="1">
      <formula>$A15&lt;&gt;""</formula>
    </cfRule>
  </conditionalFormatting>
  <conditionalFormatting sqref="Z11:AC11 CH11:CK11">
    <cfRule type="expression" dxfId="235" priority="232" stopIfTrue="1">
      <formula>$A16&lt;&gt;""</formula>
    </cfRule>
  </conditionalFormatting>
  <conditionalFormatting sqref="AD11:AG11 CL11:CO11">
    <cfRule type="expression" dxfId="234" priority="233" stopIfTrue="1">
      <formula>$A17&lt;&gt;""</formula>
    </cfRule>
  </conditionalFormatting>
  <conditionalFormatting sqref="AH11:AK11 CP11:CS11">
    <cfRule type="expression" dxfId="233" priority="234" stopIfTrue="1">
      <formula>$A18&lt;&gt;""</formula>
    </cfRule>
  </conditionalFormatting>
  <conditionalFormatting sqref="AL11:AO11 CT11:CW11">
    <cfRule type="expression" dxfId="232" priority="235" stopIfTrue="1">
      <formula>$A19&lt;&gt;""</formula>
    </cfRule>
  </conditionalFormatting>
  <conditionalFormatting sqref="AP11:AS11 CX11:DA11">
    <cfRule type="expression" dxfId="231" priority="236" stopIfTrue="1">
      <formula>$A20&lt;&gt;""</formula>
    </cfRule>
  </conditionalFormatting>
  <conditionalFormatting sqref="AT11:AW11 DB11:DE11">
    <cfRule type="expression" dxfId="230" priority="237" stopIfTrue="1">
      <formula>$A21&lt;&gt;""</formula>
    </cfRule>
  </conditionalFormatting>
  <conditionalFormatting sqref="AX11:BA11 DF11:DI11">
    <cfRule type="expression" dxfId="229" priority="238" stopIfTrue="1">
      <formula>$A22&lt;&gt;""</formula>
    </cfRule>
  </conditionalFormatting>
  <conditionalFormatting sqref="BB11:BE11 DJ11:DM11">
    <cfRule type="expression" dxfId="228" priority="239" stopIfTrue="1">
      <formula>$A23&lt;&gt;""</formula>
    </cfRule>
  </conditionalFormatting>
  <conditionalFormatting sqref="BF11:BI11 DN11:DQ11">
    <cfRule type="expression" dxfId="227" priority="240" stopIfTrue="1">
      <formula>$A24&lt;&gt;""</formula>
    </cfRule>
  </conditionalFormatting>
  <conditionalFormatting sqref="BJ11:BM11 DR11:DU11">
    <cfRule type="expression" dxfId="226" priority="241" stopIfTrue="1">
      <formula>$A25&lt;&gt;""</formula>
    </cfRule>
  </conditionalFormatting>
  <conditionalFormatting sqref="BN11:BQ11">
    <cfRule type="expression" dxfId="225" priority="226" stopIfTrue="1">
      <formula>$A25&lt;&gt;""</formula>
    </cfRule>
  </conditionalFormatting>
  <conditionalFormatting sqref="BR11:BU11">
    <cfRule type="expression" dxfId="224" priority="225" stopIfTrue="1">
      <formula>$A26&lt;&gt;""</formula>
    </cfRule>
  </conditionalFormatting>
  <conditionalFormatting sqref="BV11:BY11">
    <cfRule type="expression" dxfId="223" priority="224" stopIfTrue="1">
      <formula>$A27&lt;&gt;""</formula>
    </cfRule>
  </conditionalFormatting>
  <conditionalFormatting sqref="BZ11:CC11">
    <cfRule type="expression" dxfId="222" priority="223" stopIfTrue="1">
      <formula>$A28&lt;&gt;""</formula>
    </cfRule>
  </conditionalFormatting>
  <conditionalFormatting sqref="CD11:CG11">
    <cfRule type="expression" dxfId="221" priority="222" stopIfTrue="1">
      <formula>$A29&lt;&gt;""</formula>
    </cfRule>
  </conditionalFormatting>
  <conditionalFormatting sqref="CH11:CK11">
    <cfRule type="expression" dxfId="220" priority="221" stopIfTrue="1">
      <formula>$A30&lt;&gt;""</formula>
    </cfRule>
  </conditionalFormatting>
  <conditionalFormatting sqref="CL11:CO11">
    <cfRule type="expression" dxfId="219" priority="220" stopIfTrue="1">
      <formula>$A31&lt;&gt;""</formula>
    </cfRule>
  </conditionalFormatting>
  <conditionalFormatting sqref="CP11:CS11">
    <cfRule type="expression" dxfId="218" priority="219" stopIfTrue="1">
      <formula>$A32&lt;&gt;""</formula>
    </cfRule>
  </conditionalFormatting>
  <conditionalFormatting sqref="CT11:CW11">
    <cfRule type="expression" dxfId="217" priority="218" stopIfTrue="1">
      <formula>$A33&lt;&gt;""</formula>
    </cfRule>
  </conditionalFormatting>
  <conditionalFormatting sqref="CX11:DA11">
    <cfRule type="expression" dxfId="216" priority="217" stopIfTrue="1">
      <formula>$A34&lt;&gt;""</formula>
    </cfRule>
  </conditionalFormatting>
  <conditionalFormatting sqref="DB11:DE11">
    <cfRule type="expression" dxfId="215" priority="216" stopIfTrue="1">
      <formula>$A35&lt;&gt;""</formula>
    </cfRule>
  </conditionalFormatting>
  <conditionalFormatting sqref="DF11:DI11">
    <cfRule type="expression" dxfId="214" priority="215" stopIfTrue="1">
      <formula>$A36&lt;&gt;""</formula>
    </cfRule>
  </conditionalFormatting>
  <conditionalFormatting sqref="DJ11:DM11">
    <cfRule type="expression" dxfId="213" priority="214" stopIfTrue="1">
      <formula>$A37&lt;&gt;""</formula>
    </cfRule>
  </conditionalFormatting>
  <conditionalFormatting sqref="DN11:DQ11">
    <cfRule type="expression" dxfId="212" priority="213" stopIfTrue="1">
      <formula>$A38&lt;&gt;""</formula>
    </cfRule>
  </conditionalFormatting>
  <conditionalFormatting sqref="DR11:DU11">
    <cfRule type="expression" dxfId="211" priority="212" stopIfTrue="1">
      <formula>$A39&lt;&gt;""</formula>
    </cfRule>
  </conditionalFormatting>
  <conditionalFormatting sqref="A12:I12 BN12:BQ12">
    <cfRule type="expression" dxfId="210" priority="197" stopIfTrue="1">
      <formula>$A12&lt;&gt;""</formula>
    </cfRule>
  </conditionalFormatting>
  <conditionalFormatting sqref="J12:M12 BR12:BU12">
    <cfRule type="expression" dxfId="209" priority="198" stopIfTrue="1">
      <formula>$A13&lt;&gt;""</formula>
    </cfRule>
  </conditionalFormatting>
  <conditionalFormatting sqref="N12:Q12 BV12:BY12">
    <cfRule type="expression" dxfId="208" priority="199" stopIfTrue="1">
      <formula>$A14&lt;&gt;""</formula>
    </cfRule>
  </conditionalFormatting>
  <conditionalFormatting sqref="R12:U12 BZ12:CC12">
    <cfRule type="expression" dxfId="207" priority="200" stopIfTrue="1">
      <formula>$A15&lt;&gt;""</formula>
    </cfRule>
  </conditionalFormatting>
  <conditionalFormatting sqref="V12:Y12 CD12:CG12">
    <cfRule type="expression" dxfId="206" priority="201" stopIfTrue="1">
      <formula>$A16&lt;&gt;""</formula>
    </cfRule>
  </conditionalFormatting>
  <conditionalFormatting sqref="Z12:AC12 CH12:CK12">
    <cfRule type="expression" dxfId="205" priority="202" stopIfTrue="1">
      <formula>$A17&lt;&gt;""</formula>
    </cfRule>
  </conditionalFormatting>
  <conditionalFormatting sqref="AD12:AG12 CL12:CO12">
    <cfRule type="expression" dxfId="204" priority="203" stopIfTrue="1">
      <formula>$A18&lt;&gt;""</formula>
    </cfRule>
  </conditionalFormatting>
  <conditionalFormatting sqref="AH12:AK12 CP12:CS12">
    <cfRule type="expression" dxfId="203" priority="204" stopIfTrue="1">
      <formula>$A19&lt;&gt;""</formula>
    </cfRule>
  </conditionalFormatting>
  <conditionalFormatting sqref="AL12:AO12 CT12:CW12">
    <cfRule type="expression" dxfId="202" priority="205" stopIfTrue="1">
      <formula>$A20&lt;&gt;""</formula>
    </cfRule>
  </conditionalFormatting>
  <conditionalFormatting sqref="AP12:AS12 CX12:DA12">
    <cfRule type="expression" dxfId="201" priority="206" stopIfTrue="1">
      <formula>$A21&lt;&gt;""</formula>
    </cfRule>
  </conditionalFormatting>
  <conditionalFormatting sqref="AT12:AW12 DB12:DE12">
    <cfRule type="expression" dxfId="200" priority="207" stopIfTrue="1">
      <formula>$A22&lt;&gt;""</formula>
    </cfRule>
  </conditionalFormatting>
  <conditionalFormatting sqref="AX12:BA12 DF12:DI12">
    <cfRule type="expression" dxfId="199" priority="208" stopIfTrue="1">
      <formula>$A23&lt;&gt;""</formula>
    </cfRule>
  </conditionalFormatting>
  <conditionalFormatting sqref="BB12:BE12 DJ12:DM12">
    <cfRule type="expression" dxfId="198" priority="209" stopIfTrue="1">
      <formula>$A24&lt;&gt;""</formula>
    </cfRule>
  </conditionalFormatting>
  <conditionalFormatting sqref="BF12:BI12 DN12:DQ12">
    <cfRule type="expression" dxfId="197" priority="210" stopIfTrue="1">
      <formula>$A25&lt;&gt;""</formula>
    </cfRule>
  </conditionalFormatting>
  <conditionalFormatting sqref="BJ12:BM12 DR12:DU12">
    <cfRule type="expression" dxfId="196" priority="211" stopIfTrue="1">
      <formula>$A26&lt;&gt;""</formula>
    </cfRule>
  </conditionalFormatting>
  <conditionalFormatting sqref="BN12:BQ12">
    <cfRule type="expression" dxfId="195" priority="196" stopIfTrue="1">
      <formula>$A26&lt;&gt;""</formula>
    </cfRule>
  </conditionalFormatting>
  <conditionalFormatting sqref="BR12:BU12">
    <cfRule type="expression" dxfId="194" priority="195" stopIfTrue="1">
      <formula>$A27&lt;&gt;""</formula>
    </cfRule>
  </conditionalFormatting>
  <conditionalFormatting sqref="BV12:BY12">
    <cfRule type="expression" dxfId="193" priority="194" stopIfTrue="1">
      <formula>$A28&lt;&gt;""</formula>
    </cfRule>
  </conditionalFormatting>
  <conditionalFormatting sqref="BZ12:CC12">
    <cfRule type="expression" dxfId="192" priority="193" stopIfTrue="1">
      <formula>$A29&lt;&gt;""</formula>
    </cfRule>
  </conditionalFormatting>
  <conditionalFormatting sqref="CD12:CG12">
    <cfRule type="expression" dxfId="191" priority="192" stopIfTrue="1">
      <formula>$A30&lt;&gt;""</formula>
    </cfRule>
  </conditionalFormatting>
  <conditionalFormatting sqref="CH12:CK12">
    <cfRule type="expression" dxfId="190" priority="191" stopIfTrue="1">
      <formula>$A31&lt;&gt;""</formula>
    </cfRule>
  </conditionalFormatting>
  <conditionalFormatting sqref="CL12:CO12">
    <cfRule type="expression" dxfId="189" priority="190" stopIfTrue="1">
      <formula>$A32&lt;&gt;""</formula>
    </cfRule>
  </conditionalFormatting>
  <conditionalFormatting sqref="CP12:CS12">
    <cfRule type="expression" dxfId="188" priority="189" stopIfTrue="1">
      <formula>$A33&lt;&gt;""</formula>
    </cfRule>
  </conditionalFormatting>
  <conditionalFormatting sqref="CT12:CW12">
    <cfRule type="expression" dxfId="187" priority="188" stopIfTrue="1">
      <formula>$A34&lt;&gt;""</formula>
    </cfRule>
  </conditionalFormatting>
  <conditionalFormatting sqref="CX12:DA12">
    <cfRule type="expression" dxfId="186" priority="187" stopIfTrue="1">
      <formula>$A35&lt;&gt;""</formula>
    </cfRule>
  </conditionalFormatting>
  <conditionalFormatting sqref="DB12:DE12">
    <cfRule type="expression" dxfId="185" priority="186" stopIfTrue="1">
      <formula>$A36&lt;&gt;""</formula>
    </cfRule>
  </conditionalFormatting>
  <conditionalFormatting sqref="DF12:DI12">
    <cfRule type="expression" dxfId="184" priority="185" stopIfTrue="1">
      <formula>$A37&lt;&gt;""</formula>
    </cfRule>
  </conditionalFormatting>
  <conditionalFormatting sqref="DJ12:DM12">
    <cfRule type="expression" dxfId="183" priority="184" stopIfTrue="1">
      <formula>$A38&lt;&gt;""</formula>
    </cfRule>
  </conditionalFormatting>
  <conditionalFormatting sqref="DN12:DQ12">
    <cfRule type="expression" dxfId="182" priority="183" stopIfTrue="1">
      <formula>$A39&lt;&gt;""</formula>
    </cfRule>
  </conditionalFormatting>
  <conditionalFormatting sqref="DR12:DU12">
    <cfRule type="expression" dxfId="181" priority="182" stopIfTrue="1">
      <formula>$A40&lt;&gt;""</formula>
    </cfRule>
  </conditionalFormatting>
  <conditionalFormatting sqref="A13:I13 BN13:BQ13">
    <cfRule type="expression" dxfId="180" priority="167" stopIfTrue="1">
      <formula>$A13&lt;&gt;""</formula>
    </cfRule>
  </conditionalFormatting>
  <conditionalFormatting sqref="J13:M13 BR13:BU13">
    <cfRule type="expression" dxfId="179" priority="168" stopIfTrue="1">
      <formula>$A14&lt;&gt;""</formula>
    </cfRule>
  </conditionalFormatting>
  <conditionalFormatting sqref="N13:Q13 BV13:BY13">
    <cfRule type="expression" dxfId="178" priority="169" stopIfTrue="1">
      <formula>$A15&lt;&gt;""</formula>
    </cfRule>
  </conditionalFormatting>
  <conditionalFormatting sqref="R13:U13 BZ13:CC13">
    <cfRule type="expression" dxfId="177" priority="170" stopIfTrue="1">
      <formula>$A16&lt;&gt;""</formula>
    </cfRule>
  </conditionalFormatting>
  <conditionalFormatting sqref="V13:Y13 CD13:CG13">
    <cfRule type="expression" dxfId="176" priority="171" stopIfTrue="1">
      <formula>$A17&lt;&gt;""</formula>
    </cfRule>
  </conditionalFormatting>
  <conditionalFormatting sqref="Z13:AC13 CH13:CK13">
    <cfRule type="expression" dxfId="175" priority="172" stopIfTrue="1">
      <formula>$A18&lt;&gt;""</formula>
    </cfRule>
  </conditionalFormatting>
  <conditionalFormatting sqref="AD13:AG13 CL13:CO13">
    <cfRule type="expression" dxfId="174" priority="173" stopIfTrue="1">
      <formula>$A19&lt;&gt;""</formula>
    </cfRule>
  </conditionalFormatting>
  <conditionalFormatting sqref="AH13:AK13 CP13:CS13">
    <cfRule type="expression" dxfId="173" priority="174" stopIfTrue="1">
      <formula>$A20&lt;&gt;""</formula>
    </cfRule>
  </conditionalFormatting>
  <conditionalFormatting sqref="AL13:AO13 CT13:CW13">
    <cfRule type="expression" dxfId="172" priority="175" stopIfTrue="1">
      <formula>$A21&lt;&gt;""</formula>
    </cfRule>
  </conditionalFormatting>
  <conditionalFormatting sqref="AP13:AS13 CX13:DA13">
    <cfRule type="expression" dxfId="171" priority="176" stopIfTrue="1">
      <formula>$A22&lt;&gt;""</formula>
    </cfRule>
  </conditionalFormatting>
  <conditionalFormatting sqref="AT13:AW13 DB13:DE13">
    <cfRule type="expression" dxfId="170" priority="177" stopIfTrue="1">
      <formula>$A23&lt;&gt;""</formula>
    </cfRule>
  </conditionalFormatting>
  <conditionalFormatting sqref="AX13:BA13 DF13:DI13">
    <cfRule type="expression" dxfId="169" priority="178" stopIfTrue="1">
      <formula>$A24&lt;&gt;""</formula>
    </cfRule>
  </conditionalFormatting>
  <conditionalFormatting sqref="BB13:BE13 DJ13:DM13">
    <cfRule type="expression" dxfId="168" priority="179" stopIfTrue="1">
      <formula>$A25&lt;&gt;""</formula>
    </cfRule>
  </conditionalFormatting>
  <conditionalFormatting sqref="BF13:BI13 DN13:DQ13">
    <cfRule type="expression" dxfId="167" priority="180" stopIfTrue="1">
      <formula>$A26&lt;&gt;""</formula>
    </cfRule>
  </conditionalFormatting>
  <conditionalFormatting sqref="BJ13:BM13 DR13:DU13">
    <cfRule type="expression" dxfId="166" priority="181" stopIfTrue="1">
      <formula>$A27&lt;&gt;""</formula>
    </cfRule>
  </conditionalFormatting>
  <conditionalFormatting sqref="BN13:BQ13">
    <cfRule type="expression" dxfId="165" priority="166" stopIfTrue="1">
      <formula>$A27&lt;&gt;""</formula>
    </cfRule>
  </conditionalFormatting>
  <conditionalFormatting sqref="BR13:BU13">
    <cfRule type="expression" dxfId="164" priority="165" stopIfTrue="1">
      <formula>$A28&lt;&gt;""</formula>
    </cfRule>
  </conditionalFormatting>
  <conditionalFormatting sqref="BV13:BY13">
    <cfRule type="expression" dxfId="163" priority="164" stopIfTrue="1">
      <formula>$A29&lt;&gt;""</formula>
    </cfRule>
  </conditionalFormatting>
  <conditionalFormatting sqref="BZ13:CC13">
    <cfRule type="expression" dxfId="162" priority="163" stopIfTrue="1">
      <formula>$A30&lt;&gt;""</formula>
    </cfRule>
  </conditionalFormatting>
  <conditionalFormatting sqref="CD13:CG13">
    <cfRule type="expression" dxfId="161" priority="162" stopIfTrue="1">
      <formula>$A31&lt;&gt;""</formula>
    </cfRule>
  </conditionalFormatting>
  <conditionalFormatting sqref="CH13:CK13">
    <cfRule type="expression" dxfId="160" priority="161" stopIfTrue="1">
      <formula>$A32&lt;&gt;""</formula>
    </cfRule>
  </conditionalFormatting>
  <conditionalFormatting sqref="CL13:CO13">
    <cfRule type="expression" dxfId="159" priority="160" stopIfTrue="1">
      <formula>$A33&lt;&gt;""</formula>
    </cfRule>
  </conditionalFormatting>
  <conditionalFormatting sqref="CP13:CS13">
    <cfRule type="expression" dxfId="158" priority="159" stopIfTrue="1">
      <formula>$A34&lt;&gt;""</formula>
    </cfRule>
  </conditionalFormatting>
  <conditionalFormatting sqref="CT13:CW13">
    <cfRule type="expression" dxfId="157" priority="158" stopIfTrue="1">
      <formula>$A35&lt;&gt;""</formula>
    </cfRule>
  </conditionalFormatting>
  <conditionalFormatting sqref="CX13:DA13">
    <cfRule type="expression" dxfId="156" priority="157" stopIfTrue="1">
      <formula>$A36&lt;&gt;""</formula>
    </cfRule>
  </conditionalFormatting>
  <conditionalFormatting sqref="DB13:DE13">
    <cfRule type="expression" dxfId="155" priority="156" stopIfTrue="1">
      <formula>$A37&lt;&gt;""</formula>
    </cfRule>
  </conditionalFormatting>
  <conditionalFormatting sqref="DF13:DI13">
    <cfRule type="expression" dxfId="154" priority="155" stopIfTrue="1">
      <formula>$A38&lt;&gt;""</formula>
    </cfRule>
  </conditionalFormatting>
  <conditionalFormatting sqref="DJ13:DM13">
    <cfRule type="expression" dxfId="153" priority="154" stopIfTrue="1">
      <formula>$A39&lt;&gt;""</formula>
    </cfRule>
  </conditionalFormatting>
  <conditionalFormatting sqref="DN13:DQ13">
    <cfRule type="expression" dxfId="152" priority="153" stopIfTrue="1">
      <formula>$A40&lt;&gt;""</formula>
    </cfRule>
  </conditionalFormatting>
  <conditionalFormatting sqref="DR13:DU13">
    <cfRule type="expression" dxfId="151" priority="152" stopIfTrue="1">
      <formula>$A41&lt;&gt;""</formula>
    </cfRule>
  </conditionalFormatting>
  <conditionalFormatting sqref="A14:I14 BN14:BQ14">
    <cfRule type="expression" dxfId="150" priority="137" stopIfTrue="1">
      <formula>$A14&lt;&gt;""</formula>
    </cfRule>
  </conditionalFormatting>
  <conditionalFormatting sqref="J14:M14 BR14:BU14">
    <cfRule type="expression" dxfId="149" priority="138" stopIfTrue="1">
      <formula>$A15&lt;&gt;""</formula>
    </cfRule>
  </conditionalFormatting>
  <conditionalFormatting sqref="N14:Q14 BV14:BY14">
    <cfRule type="expression" dxfId="148" priority="139" stopIfTrue="1">
      <formula>$A16&lt;&gt;""</formula>
    </cfRule>
  </conditionalFormatting>
  <conditionalFormatting sqref="R14:U14 BZ14:CC14">
    <cfRule type="expression" dxfId="147" priority="140" stopIfTrue="1">
      <formula>$A17&lt;&gt;""</formula>
    </cfRule>
  </conditionalFormatting>
  <conditionalFormatting sqref="V14:Y14 CD14:CG14">
    <cfRule type="expression" dxfId="146" priority="141" stopIfTrue="1">
      <formula>$A18&lt;&gt;""</formula>
    </cfRule>
  </conditionalFormatting>
  <conditionalFormatting sqref="Z14:AC14 CH14:CK14">
    <cfRule type="expression" dxfId="145" priority="142" stopIfTrue="1">
      <formula>$A19&lt;&gt;""</formula>
    </cfRule>
  </conditionalFormatting>
  <conditionalFormatting sqref="AD14:AG14 CL14:CO14">
    <cfRule type="expression" dxfId="144" priority="143" stopIfTrue="1">
      <formula>$A20&lt;&gt;""</formula>
    </cfRule>
  </conditionalFormatting>
  <conditionalFormatting sqref="AH14:AK14 CP14:CS14">
    <cfRule type="expression" dxfId="143" priority="144" stopIfTrue="1">
      <formula>$A21&lt;&gt;""</formula>
    </cfRule>
  </conditionalFormatting>
  <conditionalFormatting sqref="AL14:AO14 CT14:CW14">
    <cfRule type="expression" dxfId="142" priority="145" stopIfTrue="1">
      <formula>$A22&lt;&gt;""</formula>
    </cfRule>
  </conditionalFormatting>
  <conditionalFormatting sqref="AP14:AS14 CX14:DA14">
    <cfRule type="expression" dxfId="141" priority="146" stopIfTrue="1">
      <formula>$A23&lt;&gt;""</formula>
    </cfRule>
  </conditionalFormatting>
  <conditionalFormatting sqref="AT14:AW14 DB14:DE14">
    <cfRule type="expression" dxfId="140" priority="147" stopIfTrue="1">
      <formula>$A24&lt;&gt;""</formula>
    </cfRule>
  </conditionalFormatting>
  <conditionalFormatting sqref="AX14:BA14 DF14:DI14">
    <cfRule type="expression" dxfId="139" priority="148" stopIfTrue="1">
      <formula>$A25&lt;&gt;""</formula>
    </cfRule>
  </conditionalFormatting>
  <conditionalFormatting sqref="BB14:BE14 DJ14:DM14">
    <cfRule type="expression" dxfId="138" priority="149" stopIfTrue="1">
      <formula>$A26&lt;&gt;""</formula>
    </cfRule>
  </conditionalFormatting>
  <conditionalFormatting sqref="BF14:BI14 DN14:DQ14">
    <cfRule type="expression" dxfId="137" priority="150" stopIfTrue="1">
      <formula>$A27&lt;&gt;""</formula>
    </cfRule>
  </conditionalFormatting>
  <conditionalFormatting sqref="BJ14:BM14 DR14:DU14">
    <cfRule type="expression" dxfId="136" priority="151" stopIfTrue="1">
      <formula>$A28&lt;&gt;""</formula>
    </cfRule>
  </conditionalFormatting>
  <conditionalFormatting sqref="BN14:BQ14">
    <cfRule type="expression" dxfId="135" priority="136" stopIfTrue="1">
      <formula>$A28&lt;&gt;""</formula>
    </cfRule>
  </conditionalFormatting>
  <conditionalFormatting sqref="BR14:BU14">
    <cfRule type="expression" dxfId="134" priority="135" stopIfTrue="1">
      <formula>$A29&lt;&gt;""</formula>
    </cfRule>
  </conditionalFormatting>
  <conditionalFormatting sqref="BV14:BY14">
    <cfRule type="expression" dxfId="133" priority="134" stopIfTrue="1">
      <formula>$A30&lt;&gt;""</formula>
    </cfRule>
  </conditionalFormatting>
  <conditionalFormatting sqref="BZ14:CC14">
    <cfRule type="expression" dxfId="132" priority="133" stopIfTrue="1">
      <formula>$A31&lt;&gt;""</formula>
    </cfRule>
  </conditionalFormatting>
  <conditionalFormatting sqref="CD14:CG14">
    <cfRule type="expression" dxfId="131" priority="132" stopIfTrue="1">
      <formula>$A32&lt;&gt;""</formula>
    </cfRule>
  </conditionalFormatting>
  <conditionalFormatting sqref="CH14:CK14">
    <cfRule type="expression" dxfId="130" priority="131" stopIfTrue="1">
      <formula>$A33&lt;&gt;""</formula>
    </cfRule>
  </conditionalFormatting>
  <conditionalFormatting sqref="CL14:CO14">
    <cfRule type="expression" dxfId="129" priority="130" stopIfTrue="1">
      <formula>$A34&lt;&gt;""</formula>
    </cfRule>
  </conditionalFormatting>
  <conditionalFormatting sqref="CP14:CS14">
    <cfRule type="expression" dxfId="128" priority="129" stopIfTrue="1">
      <formula>$A35&lt;&gt;""</formula>
    </cfRule>
  </conditionalFormatting>
  <conditionalFormatting sqref="CT14:CW14">
    <cfRule type="expression" dxfId="127" priority="128" stopIfTrue="1">
      <formula>$A36&lt;&gt;""</formula>
    </cfRule>
  </conditionalFormatting>
  <conditionalFormatting sqref="CX14:DA14">
    <cfRule type="expression" dxfId="126" priority="127" stopIfTrue="1">
      <formula>$A37&lt;&gt;""</formula>
    </cfRule>
  </conditionalFormatting>
  <conditionalFormatting sqref="DB14:DE14">
    <cfRule type="expression" dxfId="125" priority="126" stopIfTrue="1">
      <formula>$A38&lt;&gt;""</formula>
    </cfRule>
  </conditionalFormatting>
  <conditionalFormatting sqref="DF14:DI14">
    <cfRule type="expression" dxfId="124" priority="125" stopIfTrue="1">
      <formula>$A39&lt;&gt;""</formula>
    </cfRule>
  </conditionalFormatting>
  <conditionalFormatting sqref="DJ14:DM14">
    <cfRule type="expression" dxfId="123" priority="124" stopIfTrue="1">
      <formula>$A40&lt;&gt;""</formula>
    </cfRule>
  </conditionalFormatting>
  <conditionalFormatting sqref="DN14:DQ14">
    <cfRule type="expression" dxfId="122" priority="123" stopIfTrue="1">
      <formula>$A41&lt;&gt;""</formula>
    </cfRule>
  </conditionalFormatting>
  <conditionalFormatting sqref="DR14:DU14">
    <cfRule type="expression" dxfId="121" priority="122" stopIfTrue="1">
      <formula>$A42&lt;&gt;""</formula>
    </cfRule>
  </conditionalFormatting>
  <conditionalFormatting sqref="A15:I15 BN15:BQ15">
    <cfRule type="expression" dxfId="120" priority="107" stopIfTrue="1">
      <formula>$A15&lt;&gt;""</formula>
    </cfRule>
  </conditionalFormatting>
  <conditionalFormatting sqref="J15:M15 BR15:BU15">
    <cfRule type="expression" dxfId="119" priority="108" stopIfTrue="1">
      <formula>$A16&lt;&gt;""</formula>
    </cfRule>
  </conditionalFormatting>
  <conditionalFormatting sqref="N15:Q15 BV15:BY15">
    <cfRule type="expression" dxfId="118" priority="109" stopIfTrue="1">
      <formula>$A17&lt;&gt;""</formula>
    </cfRule>
  </conditionalFormatting>
  <conditionalFormatting sqref="R15:U15 BZ15:CC15">
    <cfRule type="expression" dxfId="117" priority="110" stopIfTrue="1">
      <formula>$A18&lt;&gt;""</formula>
    </cfRule>
  </conditionalFormatting>
  <conditionalFormatting sqref="V15:Y15 CD15:CG15">
    <cfRule type="expression" dxfId="116" priority="111" stopIfTrue="1">
      <formula>$A19&lt;&gt;""</formula>
    </cfRule>
  </conditionalFormatting>
  <conditionalFormatting sqref="Z15:AC15 CH15:CK15">
    <cfRule type="expression" dxfId="115" priority="112" stopIfTrue="1">
      <formula>$A20&lt;&gt;""</formula>
    </cfRule>
  </conditionalFormatting>
  <conditionalFormatting sqref="AD15:AG15 CL15:CO15">
    <cfRule type="expression" dxfId="114" priority="113" stopIfTrue="1">
      <formula>$A21&lt;&gt;""</formula>
    </cfRule>
  </conditionalFormatting>
  <conditionalFormatting sqref="AH15:AK15 CP15:CS15">
    <cfRule type="expression" dxfId="113" priority="114" stopIfTrue="1">
      <formula>$A22&lt;&gt;""</formula>
    </cfRule>
  </conditionalFormatting>
  <conditionalFormatting sqref="AL15:AO15 CT15:CW15">
    <cfRule type="expression" dxfId="112" priority="115" stopIfTrue="1">
      <formula>$A23&lt;&gt;""</formula>
    </cfRule>
  </conditionalFormatting>
  <conditionalFormatting sqref="AP15:AS15 CX15:DA15">
    <cfRule type="expression" dxfId="111" priority="116" stopIfTrue="1">
      <formula>$A24&lt;&gt;""</formula>
    </cfRule>
  </conditionalFormatting>
  <conditionalFormatting sqref="AT15:AW15 DB15:DE15">
    <cfRule type="expression" dxfId="110" priority="117" stopIfTrue="1">
      <formula>$A25&lt;&gt;""</formula>
    </cfRule>
  </conditionalFormatting>
  <conditionalFormatting sqref="AX15:BA15 DF15:DI15">
    <cfRule type="expression" dxfId="109" priority="118" stopIfTrue="1">
      <formula>$A26&lt;&gt;""</formula>
    </cfRule>
  </conditionalFormatting>
  <conditionalFormatting sqref="BB15:BE15 DJ15:DM15">
    <cfRule type="expression" dxfId="108" priority="119" stopIfTrue="1">
      <formula>$A27&lt;&gt;""</formula>
    </cfRule>
  </conditionalFormatting>
  <conditionalFormatting sqref="BF15:BI15 DN15:DQ15">
    <cfRule type="expression" dxfId="107" priority="120" stopIfTrue="1">
      <formula>$A28&lt;&gt;""</formula>
    </cfRule>
  </conditionalFormatting>
  <conditionalFormatting sqref="BJ15:BM15 DR15:DU15">
    <cfRule type="expression" dxfId="106" priority="121" stopIfTrue="1">
      <formula>$A29&lt;&gt;""</formula>
    </cfRule>
  </conditionalFormatting>
  <conditionalFormatting sqref="BN15:BQ15">
    <cfRule type="expression" dxfId="105" priority="106" stopIfTrue="1">
      <formula>$A29&lt;&gt;""</formula>
    </cfRule>
  </conditionalFormatting>
  <conditionalFormatting sqref="BR15:BU15">
    <cfRule type="expression" dxfId="104" priority="105" stopIfTrue="1">
      <formula>$A30&lt;&gt;""</formula>
    </cfRule>
  </conditionalFormatting>
  <conditionalFormatting sqref="BV15:BY15">
    <cfRule type="expression" dxfId="103" priority="104" stopIfTrue="1">
      <formula>$A31&lt;&gt;""</formula>
    </cfRule>
  </conditionalFormatting>
  <conditionalFormatting sqref="BZ15:CC15">
    <cfRule type="expression" dxfId="102" priority="103" stopIfTrue="1">
      <formula>$A32&lt;&gt;""</formula>
    </cfRule>
  </conditionalFormatting>
  <conditionalFormatting sqref="CD15:CG15">
    <cfRule type="expression" dxfId="101" priority="102" stopIfTrue="1">
      <formula>$A33&lt;&gt;""</formula>
    </cfRule>
  </conditionalFormatting>
  <conditionalFormatting sqref="CH15:CK15">
    <cfRule type="expression" dxfId="100" priority="101" stopIfTrue="1">
      <formula>$A34&lt;&gt;""</formula>
    </cfRule>
  </conditionalFormatting>
  <conditionalFormatting sqref="CL15:CO15">
    <cfRule type="expression" dxfId="99" priority="100" stopIfTrue="1">
      <formula>$A35&lt;&gt;""</formula>
    </cfRule>
  </conditionalFormatting>
  <conditionalFormatting sqref="CP15:CS15">
    <cfRule type="expression" dxfId="98" priority="99" stopIfTrue="1">
      <formula>$A36&lt;&gt;""</formula>
    </cfRule>
  </conditionalFormatting>
  <conditionalFormatting sqref="CT15:CW15">
    <cfRule type="expression" dxfId="97" priority="98" stopIfTrue="1">
      <formula>$A37&lt;&gt;""</formula>
    </cfRule>
  </conditionalFormatting>
  <conditionalFormatting sqref="CX15:DA15">
    <cfRule type="expression" dxfId="96" priority="97" stopIfTrue="1">
      <formula>$A38&lt;&gt;""</formula>
    </cfRule>
  </conditionalFormatting>
  <conditionalFormatting sqref="DB15:DE15">
    <cfRule type="expression" dxfId="95" priority="96" stopIfTrue="1">
      <formula>$A39&lt;&gt;""</formula>
    </cfRule>
  </conditionalFormatting>
  <conditionalFormatting sqref="DF15:DI15">
    <cfRule type="expression" dxfId="94" priority="95" stopIfTrue="1">
      <formula>$A40&lt;&gt;""</formula>
    </cfRule>
  </conditionalFormatting>
  <conditionalFormatting sqref="DJ15:DM15">
    <cfRule type="expression" dxfId="93" priority="94" stopIfTrue="1">
      <formula>$A41&lt;&gt;""</formula>
    </cfRule>
  </conditionalFormatting>
  <conditionalFormatting sqref="DN15:DQ15">
    <cfRule type="expression" dxfId="92" priority="93" stopIfTrue="1">
      <formula>$A42&lt;&gt;""</formula>
    </cfRule>
  </conditionalFormatting>
  <conditionalFormatting sqref="DR15:DU15">
    <cfRule type="expression" dxfId="91" priority="92" stopIfTrue="1">
      <formula>$A43&lt;&gt;""</formula>
    </cfRule>
  </conditionalFormatting>
  <conditionalFormatting sqref="A16:I16 BN16:BQ16">
    <cfRule type="expression" dxfId="90" priority="77" stopIfTrue="1">
      <formula>$A16&lt;&gt;""</formula>
    </cfRule>
  </conditionalFormatting>
  <conditionalFormatting sqref="J16:M16 BR16:BU16">
    <cfRule type="expression" dxfId="89" priority="78" stopIfTrue="1">
      <formula>$A17&lt;&gt;""</formula>
    </cfRule>
  </conditionalFormatting>
  <conditionalFormatting sqref="N16:Q16 BV16:BY16">
    <cfRule type="expression" dxfId="88" priority="79" stopIfTrue="1">
      <formula>$A18&lt;&gt;""</formula>
    </cfRule>
  </conditionalFormatting>
  <conditionalFormatting sqref="R16:U16 BZ16:CC16">
    <cfRule type="expression" dxfId="87" priority="80" stopIfTrue="1">
      <formula>$A19&lt;&gt;""</formula>
    </cfRule>
  </conditionalFormatting>
  <conditionalFormatting sqref="V16:Y16 CD16:CG16">
    <cfRule type="expression" dxfId="86" priority="81" stopIfTrue="1">
      <formula>$A20&lt;&gt;""</formula>
    </cfRule>
  </conditionalFormatting>
  <conditionalFormatting sqref="Z16:AC16 CH16:CK16">
    <cfRule type="expression" dxfId="85" priority="82" stopIfTrue="1">
      <formula>$A21&lt;&gt;""</formula>
    </cfRule>
  </conditionalFormatting>
  <conditionalFormatting sqref="AD16:AG16 CL16:CO16">
    <cfRule type="expression" dxfId="84" priority="83" stopIfTrue="1">
      <formula>$A22&lt;&gt;""</formula>
    </cfRule>
  </conditionalFormatting>
  <conditionalFormatting sqref="AH16:AK16 CP16:CS16">
    <cfRule type="expression" dxfId="83" priority="84" stopIfTrue="1">
      <formula>$A23&lt;&gt;""</formula>
    </cfRule>
  </conditionalFormatting>
  <conditionalFormatting sqref="AL16:AO16 CT16:CW16">
    <cfRule type="expression" dxfId="82" priority="85" stopIfTrue="1">
      <formula>$A24&lt;&gt;""</formula>
    </cfRule>
  </conditionalFormatting>
  <conditionalFormatting sqref="AP16:AS16 CX16:DA16">
    <cfRule type="expression" dxfId="81" priority="86" stopIfTrue="1">
      <formula>$A25&lt;&gt;""</formula>
    </cfRule>
  </conditionalFormatting>
  <conditionalFormatting sqref="AT16:AW16 DB16:DE16">
    <cfRule type="expression" dxfId="80" priority="87" stopIfTrue="1">
      <formula>$A26&lt;&gt;""</formula>
    </cfRule>
  </conditionalFormatting>
  <conditionalFormatting sqref="AX16:BA16 DF16:DI16">
    <cfRule type="expression" dxfId="79" priority="88" stopIfTrue="1">
      <formula>$A27&lt;&gt;""</formula>
    </cfRule>
  </conditionalFormatting>
  <conditionalFormatting sqref="BB16:BE16 DJ16:DM16">
    <cfRule type="expression" dxfId="78" priority="89" stopIfTrue="1">
      <formula>$A28&lt;&gt;""</formula>
    </cfRule>
  </conditionalFormatting>
  <conditionalFormatting sqref="BF16:BI16 DN16:DQ16">
    <cfRule type="expression" dxfId="77" priority="90" stopIfTrue="1">
      <formula>$A29&lt;&gt;""</formula>
    </cfRule>
  </conditionalFormatting>
  <conditionalFormatting sqref="BJ16:BM16 DR16:DU16">
    <cfRule type="expression" dxfId="76" priority="91" stopIfTrue="1">
      <formula>$A30&lt;&gt;""</formula>
    </cfRule>
  </conditionalFormatting>
  <conditionalFormatting sqref="BN16:BQ16">
    <cfRule type="expression" dxfId="75" priority="76" stopIfTrue="1">
      <formula>$A30&lt;&gt;""</formula>
    </cfRule>
  </conditionalFormatting>
  <conditionalFormatting sqref="BR16:BU16">
    <cfRule type="expression" dxfId="74" priority="75" stopIfTrue="1">
      <formula>$A31&lt;&gt;""</formula>
    </cfRule>
  </conditionalFormatting>
  <conditionalFormatting sqref="BV16:BY16">
    <cfRule type="expression" dxfId="73" priority="74" stopIfTrue="1">
      <formula>$A32&lt;&gt;""</formula>
    </cfRule>
  </conditionalFormatting>
  <conditionalFormatting sqref="BZ16:CC16">
    <cfRule type="expression" dxfId="72" priority="73" stopIfTrue="1">
      <formula>$A33&lt;&gt;""</formula>
    </cfRule>
  </conditionalFormatting>
  <conditionalFormatting sqref="CD16:CG16">
    <cfRule type="expression" dxfId="71" priority="72" stopIfTrue="1">
      <formula>$A34&lt;&gt;""</formula>
    </cfRule>
  </conditionalFormatting>
  <conditionalFormatting sqref="CH16:CK16">
    <cfRule type="expression" dxfId="70" priority="71" stopIfTrue="1">
      <formula>$A35&lt;&gt;""</formula>
    </cfRule>
  </conditionalFormatting>
  <conditionalFormatting sqref="CL16:CO16">
    <cfRule type="expression" dxfId="69" priority="70" stopIfTrue="1">
      <formula>$A36&lt;&gt;""</formula>
    </cfRule>
  </conditionalFormatting>
  <conditionalFormatting sqref="CP16:CS16">
    <cfRule type="expression" dxfId="68" priority="69" stopIfTrue="1">
      <formula>$A37&lt;&gt;""</formula>
    </cfRule>
  </conditionalFormatting>
  <conditionalFormatting sqref="CT16:CW16">
    <cfRule type="expression" dxfId="67" priority="68" stopIfTrue="1">
      <formula>$A38&lt;&gt;""</formula>
    </cfRule>
  </conditionalFormatting>
  <conditionalFormatting sqref="CX16:DA16">
    <cfRule type="expression" dxfId="66" priority="67" stopIfTrue="1">
      <formula>$A39&lt;&gt;""</formula>
    </cfRule>
  </conditionalFormatting>
  <conditionalFormatting sqref="DB16:DE16">
    <cfRule type="expression" dxfId="65" priority="66" stopIfTrue="1">
      <formula>$A40&lt;&gt;""</formula>
    </cfRule>
  </conditionalFormatting>
  <conditionalFormatting sqref="DF16:DI16">
    <cfRule type="expression" dxfId="64" priority="65" stopIfTrue="1">
      <formula>$A41&lt;&gt;""</formula>
    </cfRule>
  </conditionalFormatting>
  <conditionalFormatting sqref="DJ16:DM16">
    <cfRule type="expression" dxfId="63" priority="64" stopIfTrue="1">
      <formula>$A42&lt;&gt;""</formula>
    </cfRule>
  </conditionalFormatting>
  <conditionalFormatting sqref="DN16:DQ16">
    <cfRule type="expression" dxfId="62" priority="63" stopIfTrue="1">
      <formula>$A43&lt;&gt;""</formula>
    </cfRule>
  </conditionalFormatting>
  <conditionalFormatting sqref="DR16:DU16">
    <cfRule type="expression" dxfId="61" priority="62" stopIfTrue="1">
      <formula>$A44&lt;&gt;""</formula>
    </cfRule>
  </conditionalFormatting>
  <conditionalFormatting sqref="A17:I17 BN17:BQ17">
    <cfRule type="expression" dxfId="60" priority="47" stopIfTrue="1">
      <formula>$A17&lt;&gt;""</formula>
    </cfRule>
  </conditionalFormatting>
  <conditionalFormatting sqref="J17:M17 BR17:BU17">
    <cfRule type="expression" dxfId="59" priority="48" stopIfTrue="1">
      <formula>$A18&lt;&gt;""</formula>
    </cfRule>
  </conditionalFormatting>
  <conditionalFormatting sqref="N17:Q17 BV17:BY17">
    <cfRule type="expression" dxfId="58" priority="49" stopIfTrue="1">
      <formula>$A19&lt;&gt;""</formula>
    </cfRule>
  </conditionalFormatting>
  <conditionalFormatting sqref="R17:U17 BZ17:CC17">
    <cfRule type="expression" dxfId="57" priority="50" stopIfTrue="1">
      <formula>$A20&lt;&gt;""</formula>
    </cfRule>
  </conditionalFormatting>
  <conditionalFormatting sqref="V17:Y17 CD17:CG17">
    <cfRule type="expression" dxfId="56" priority="51" stopIfTrue="1">
      <formula>$A21&lt;&gt;""</formula>
    </cfRule>
  </conditionalFormatting>
  <conditionalFormatting sqref="Z17:AC17 CH17:CK17">
    <cfRule type="expression" dxfId="55" priority="52" stopIfTrue="1">
      <formula>$A22&lt;&gt;""</formula>
    </cfRule>
  </conditionalFormatting>
  <conditionalFormatting sqref="AD17:AG17 CL17:CO17">
    <cfRule type="expression" dxfId="54" priority="53" stopIfTrue="1">
      <formula>$A23&lt;&gt;""</formula>
    </cfRule>
  </conditionalFormatting>
  <conditionalFormatting sqref="AH17:AK17 CP17:CS17">
    <cfRule type="expression" dxfId="53" priority="54" stopIfTrue="1">
      <formula>$A24&lt;&gt;""</formula>
    </cfRule>
  </conditionalFormatting>
  <conditionalFormatting sqref="AL17:AO17 CT17:CW17">
    <cfRule type="expression" dxfId="52" priority="55" stopIfTrue="1">
      <formula>$A25&lt;&gt;""</formula>
    </cfRule>
  </conditionalFormatting>
  <conditionalFormatting sqref="AP17:AS17 CX17:DA17">
    <cfRule type="expression" dxfId="51" priority="56" stopIfTrue="1">
      <formula>$A26&lt;&gt;""</formula>
    </cfRule>
  </conditionalFormatting>
  <conditionalFormatting sqref="AT17:AW17 DB17:DE17">
    <cfRule type="expression" dxfId="50" priority="57" stopIfTrue="1">
      <formula>$A27&lt;&gt;""</formula>
    </cfRule>
  </conditionalFormatting>
  <conditionalFormatting sqref="AX17:BA17 DF17:DI17">
    <cfRule type="expression" dxfId="49" priority="58" stopIfTrue="1">
      <formula>$A28&lt;&gt;""</formula>
    </cfRule>
  </conditionalFormatting>
  <conditionalFormatting sqref="BB17:BE17 DJ17:DM17">
    <cfRule type="expression" dxfId="48" priority="59" stopIfTrue="1">
      <formula>$A29&lt;&gt;""</formula>
    </cfRule>
  </conditionalFormatting>
  <conditionalFormatting sqref="BF17:BI17 DN17:DQ17">
    <cfRule type="expression" dxfId="47" priority="60" stopIfTrue="1">
      <formula>$A30&lt;&gt;""</formula>
    </cfRule>
  </conditionalFormatting>
  <conditionalFormatting sqref="BJ17:BM17 DR17:DU17">
    <cfRule type="expression" dxfId="46" priority="61" stopIfTrue="1">
      <formula>$A31&lt;&gt;""</formula>
    </cfRule>
  </conditionalFormatting>
  <conditionalFormatting sqref="BN17:BQ17">
    <cfRule type="expression" dxfId="45" priority="46" stopIfTrue="1">
      <formula>$A31&lt;&gt;""</formula>
    </cfRule>
  </conditionalFormatting>
  <conditionalFormatting sqref="BR17:BU17">
    <cfRule type="expression" dxfId="44" priority="45" stopIfTrue="1">
      <formula>$A32&lt;&gt;""</formula>
    </cfRule>
  </conditionalFormatting>
  <conditionalFormatting sqref="BV17:BY17">
    <cfRule type="expression" dxfId="43" priority="44" stopIfTrue="1">
      <formula>$A33&lt;&gt;""</formula>
    </cfRule>
  </conditionalFormatting>
  <conditionalFormatting sqref="BZ17:CC17">
    <cfRule type="expression" dxfId="42" priority="43" stopIfTrue="1">
      <formula>$A34&lt;&gt;""</formula>
    </cfRule>
  </conditionalFormatting>
  <conditionalFormatting sqref="CD17:CG17">
    <cfRule type="expression" dxfId="41" priority="42" stopIfTrue="1">
      <formula>$A35&lt;&gt;""</formula>
    </cfRule>
  </conditionalFormatting>
  <conditionalFormatting sqref="CH17:CK17">
    <cfRule type="expression" dxfId="40" priority="41" stopIfTrue="1">
      <formula>$A36&lt;&gt;""</formula>
    </cfRule>
  </conditionalFormatting>
  <conditionalFormatting sqref="CL17:CO17">
    <cfRule type="expression" dxfId="39" priority="40" stopIfTrue="1">
      <formula>$A37&lt;&gt;""</formula>
    </cfRule>
  </conditionalFormatting>
  <conditionalFormatting sqref="CP17:CS17">
    <cfRule type="expression" dxfId="38" priority="39" stopIfTrue="1">
      <formula>$A38&lt;&gt;""</formula>
    </cfRule>
  </conditionalFormatting>
  <conditionalFormatting sqref="CT17:CW17">
    <cfRule type="expression" dxfId="37" priority="38" stopIfTrue="1">
      <formula>$A39&lt;&gt;""</formula>
    </cfRule>
  </conditionalFormatting>
  <conditionalFormatting sqref="CX17:DA17">
    <cfRule type="expression" dxfId="36" priority="37" stopIfTrue="1">
      <formula>$A40&lt;&gt;""</formula>
    </cfRule>
  </conditionalFormatting>
  <conditionalFormatting sqref="DB17:DE17">
    <cfRule type="expression" dxfId="35" priority="36" stopIfTrue="1">
      <formula>$A41&lt;&gt;""</formula>
    </cfRule>
  </conditionalFormatting>
  <conditionalFormatting sqref="DF17:DI17">
    <cfRule type="expression" dxfId="34" priority="35" stopIfTrue="1">
      <formula>$A42&lt;&gt;""</formula>
    </cfRule>
  </conditionalFormatting>
  <conditionalFormatting sqref="DJ17:DM17">
    <cfRule type="expression" dxfId="33" priority="34" stopIfTrue="1">
      <formula>$A43&lt;&gt;""</formula>
    </cfRule>
  </conditionalFormatting>
  <conditionalFormatting sqref="DN17:DQ17">
    <cfRule type="expression" dxfId="32" priority="33" stopIfTrue="1">
      <formula>$A44&lt;&gt;""</formula>
    </cfRule>
  </conditionalFormatting>
  <conditionalFormatting sqref="DR17:DU17">
    <cfRule type="expression" dxfId="31" priority="32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7" man="1"/>
    <brk id="21" min="1" max="17" man="1"/>
    <brk id="33" min="1" max="17" man="1"/>
    <brk id="45" min="1" max="17" man="1"/>
    <brk id="57" min="1" max="17" man="1"/>
    <brk id="69" min="1" max="17" man="1"/>
    <brk id="81" min="1" max="17" man="1"/>
    <brk id="93" min="1" max="17" man="1"/>
    <brk id="105" min="1" max="17" man="1"/>
    <brk id="117" min="1" max="1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2022-02-14T09:10:14Z</dcterms:modified>
</cp:coreProperties>
</file>