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6山形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'災害廃棄物事業経費（歳出）'!$2:$27</definedName>
    <definedName name="_xlnm.Print_Area" localSheetId="2">'災害廃棄物事業経費（歳入）'!$2:$27</definedName>
    <definedName name="_xlnm.Print_Area" localSheetId="0">'災害廃棄物事業経費（市町村）'!$2:$20</definedName>
    <definedName name="_xlnm.Print_Area" localSheetId="1">'災害廃棄物事業経費（組合）'!$2:$14</definedName>
    <definedName name="_xlnm.Print_Area" localSheetId="5">市町村分担金内訳!$2:$14</definedName>
    <definedName name="_xlnm.Print_Area" localSheetId="4">組合分担金内訳!$2:$20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4" i="6"/>
  <c r="D14" i="6"/>
  <c r="CE27" i="4"/>
  <c r="CD27" i="4"/>
  <c r="BY27" i="4"/>
  <c r="BX27" i="4"/>
  <c r="BS27" i="4"/>
  <c r="BR27" i="4"/>
  <c r="BL27" i="4"/>
  <c r="BK27" i="4"/>
  <c r="CH27" i="4"/>
  <c r="CG27" i="4"/>
  <c r="BZ27" i="4"/>
  <c r="BU27" i="4"/>
  <c r="BN27" i="4"/>
  <c r="BM27" i="4"/>
  <c r="CC27" i="4"/>
  <c r="CB27" i="4"/>
  <c r="BV27" i="4"/>
  <c r="M27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CU14" i="2"/>
  <c r="CO14" i="2"/>
  <c r="BH14" i="2"/>
  <c r="CK14" i="2"/>
  <c r="DE14" i="2"/>
  <c r="AX14" i="2"/>
  <c r="CY14" i="2"/>
  <c r="AS14" i="2"/>
  <c r="CS14" i="2"/>
  <c r="AN14" i="2"/>
  <c r="CL14" i="2"/>
  <c r="AF14" i="2"/>
  <c r="AE14" i="2" s="1"/>
  <c r="N14" i="2"/>
  <c r="E13" i="6"/>
  <c r="D13" i="6"/>
  <c r="CE26" i="4"/>
  <c r="BY26" i="4"/>
  <c r="BS26" i="4"/>
  <c r="BL26" i="4"/>
  <c r="CG26" i="4"/>
  <c r="BZ26" i="4"/>
  <c r="BU26" i="4"/>
  <c r="BT26" i="4"/>
  <c r="BN26" i="4"/>
  <c r="BM26" i="4"/>
  <c r="CD26" i="4"/>
  <c r="CC26" i="4"/>
  <c r="BX26" i="4"/>
  <c r="BV26" i="4"/>
  <c r="BK26" i="4"/>
  <c r="M26" i="3"/>
  <c r="DI13" i="2"/>
  <c r="CV13" i="2"/>
  <c r="CO13" i="2"/>
  <c r="DF13" i="2"/>
  <c r="DE13" i="2"/>
  <c r="DD13" i="2"/>
  <c r="DC13" i="2"/>
  <c r="CZ13" i="2"/>
  <c r="CY13" i="2"/>
  <c r="BU13" i="2"/>
  <c r="CT13" i="2"/>
  <c r="CS13" i="2"/>
  <c r="BP13" i="2"/>
  <c r="CM13" i="2"/>
  <c r="CL13" i="2"/>
  <c r="BH13" i="2"/>
  <c r="DH13" i="2"/>
  <c r="AX13" i="2"/>
  <c r="DA13" i="2"/>
  <c r="AS13" i="2"/>
  <c r="CU13" i="2"/>
  <c r="AN13" i="2"/>
  <c r="CN13" i="2"/>
  <c r="AF13" i="2"/>
  <c r="AE13" i="2" s="1"/>
  <c r="N13" i="2"/>
  <c r="M13" i="2" s="1"/>
  <c r="E13" i="2"/>
  <c r="E12" i="6"/>
  <c r="D12" i="6"/>
  <c r="CE25" i="4"/>
  <c r="CD25" i="4"/>
  <c r="BY25" i="4"/>
  <c r="BX25" i="4"/>
  <c r="BS25" i="4"/>
  <c r="BR25" i="4"/>
  <c r="BL25" i="4"/>
  <c r="BK25" i="4"/>
  <c r="CH25" i="4"/>
  <c r="CG25" i="4"/>
  <c r="BZ25" i="4"/>
  <c r="BU25" i="4"/>
  <c r="BN25" i="4"/>
  <c r="BM25" i="4"/>
  <c r="CC25" i="4"/>
  <c r="BW25" i="4"/>
  <c r="BV25" i="4"/>
  <c r="BJ25" i="4"/>
  <c r="M25" i="3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BG12" i="2"/>
  <c r="DF12" i="2"/>
  <c r="DE12" i="2"/>
  <c r="AX12" i="2"/>
  <c r="CZ12" i="2"/>
  <c r="CY12" i="2"/>
  <c r="AS12" i="2"/>
  <c r="CT12" i="2"/>
  <c r="CS12" i="2"/>
  <c r="AN12" i="2"/>
  <c r="CM12" i="2"/>
  <c r="CL12" i="2"/>
  <c r="AF12" i="2"/>
  <c r="AE12" i="2" s="1"/>
  <c r="N12" i="2"/>
  <c r="E12" i="2"/>
  <c r="E11" i="6"/>
  <c r="D11" i="6"/>
  <c r="CE24" i="4"/>
  <c r="BY24" i="4"/>
  <c r="BS24" i="4"/>
  <c r="BL24" i="4"/>
  <c r="CG24" i="4"/>
  <c r="BZ24" i="4"/>
  <c r="BU24" i="4"/>
  <c r="BT24" i="4"/>
  <c r="BN24" i="4"/>
  <c r="BM24" i="4"/>
  <c r="CD24" i="4"/>
  <c r="CC24" i="4"/>
  <c r="BX24" i="4"/>
  <c r="BV24" i="4"/>
  <c r="BK24" i="4"/>
  <c r="DI11" i="2"/>
  <c r="DH11" i="2"/>
  <c r="DD11" i="2"/>
  <c r="DC11" i="2"/>
  <c r="BZ11" i="2"/>
  <c r="DA11" i="2"/>
  <c r="CX11" i="2"/>
  <c r="BU11" i="2"/>
  <c r="CV11" i="2"/>
  <c r="BP11" i="2"/>
  <c r="CO11" i="2"/>
  <c r="CN11" i="2"/>
  <c r="CK11" i="2"/>
  <c r="BH11" i="2"/>
  <c r="DF11" i="2"/>
  <c r="DE11" i="2"/>
  <c r="AX11" i="2"/>
  <c r="CZ11" i="2"/>
  <c r="CY11" i="2"/>
  <c r="AS11" i="2"/>
  <c r="CT11" i="2"/>
  <c r="AN11" i="2"/>
  <c r="CM11" i="2"/>
  <c r="CL11" i="2"/>
  <c r="AF11" i="2"/>
  <c r="AE11" i="2" s="1"/>
  <c r="N11" i="2"/>
  <c r="E11" i="2"/>
  <c r="E10" i="6"/>
  <c r="D10" i="6"/>
  <c r="CE23" i="4"/>
  <c r="CD23" i="4"/>
  <c r="BY23" i="4"/>
  <c r="BX23" i="4"/>
  <c r="BS23" i="4"/>
  <c r="BR23" i="4"/>
  <c r="BL23" i="4"/>
  <c r="BK23" i="4"/>
  <c r="CH23" i="4"/>
  <c r="CG23" i="4"/>
  <c r="BZ23" i="4"/>
  <c r="BU23" i="4"/>
  <c r="BN23" i="4"/>
  <c r="BM23" i="4"/>
  <c r="CC23" i="4"/>
  <c r="BW23" i="4"/>
  <c r="BV23" i="4"/>
  <c r="BJ23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BG10" i="2" s="1"/>
  <c r="DF10" i="2"/>
  <c r="DE10" i="2"/>
  <c r="AX10" i="2"/>
  <c r="CZ10" i="2"/>
  <c r="CY10" i="2"/>
  <c r="AS10" i="2"/>
  <c r="CT10" i="2"/>
  <c r="CS10" i="2"/>
  <c r="AN10" i="2"/>
  <c r="CM10" i="2"/>
  <c r="CL10" i="2"/>
  <c r="AF10" i="2"/>
  <c r="AE10" i="2" s="1"/>
  <c r="N10" i="2"/>
  <c r="E10" i="2"/>
  <c r="E9" i="6"/>
  <c r="D9" i="6"/>
  <c r="CE22" i="4"/>
  <c r="BY22" i="4"/>
  <c r="BX22" i="4"/>
  <c r="BS22" i="4"/>
  <c r="BR22" i="4"/>
  <c r="BL22" i="4"/>
  <c r="BK22" i="4"/>
  <c r="CH22" i="4"/>
  <c r="CG22" i="4"/>
  <c r="BZ22" i="4"/>
  <c r="BU22" i="4"/>
  <c r="BN22" i="4"/>
  <c r="BM22" i="4"/>
  <c r="CD22" i="4"/>
  <c r="CC22" i="4"/>
  <c r="CA22" i="4"/>
  <c r="BV22" i="4"/>
  <c r="DI9" i="2"/>
  <c r="DH9" i="2"/>
  <c r="DD9" i="2"/>
  <c r="DC9" i="2"/>
  <c r="BZ9" i="2"/>
  <c r="DA9" i="2"/>
  <c r="CX9" i="2"/>
  <c r="BU9" i="2"/>
  <c r="CV9" i="2"/>
  <c r="BP9" i="2"/>
  <c r="CO9" i="2"/>
  <c r="CN9" i="2"/>
  <c r="BH9" i="2"/>
  <c r="DF9" i="2"/>
  <c r="DE9" i="2"/>
  <c r="AX9" i="2"/>
  <c r="CZ9" i="2"/>
  <c r="CY9" i="2"/>
  <c r="AS9" i="2"/>
  <c r="CT9" i="2"/>
  <c r="CS9" i="2"/>
  <c r="AN9" i="2"/>
  <c r="CM9" i="2"/>
  <c r="CL9" i="2"/>
  <c r="AF9" i="2"/>
  <c r="AE9" i="2" s="1"/>
  <c r="N9" i="2"/>
  <c r="E9" i="2"/>
  <c r="E8" i="6"/>
  <c r="D8" i="6"/>
  <c r="CE21" i="4"/>
  <c r="BY21" i="4"/>
  <c r="BT21" i="4"/>
  <c r="BS21" i="4"/>
  <c r="BL21" i="4"/>
  <c r="CG21" i="4"/>
  <c r="BZ21" i="4"/>
  <c r="BU21" i="4"/>
  <c r="BN21" i="4"/>
  <c r="BM21" i="4"/>
  <c r="CD21" i="4"/>
  <c r="CC21" i="4"/>
  <c r="CA21" i="4"/>
  <c r="BX21" i="4"/>
  <c r="BV21" i="4"/>
  <c r="BR21" i="4"/>
  <c r="BP21" i="4"/>
  <c r="BK21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20" i="5"/>
  <c r="BB20" i="5"/>
  <c r="AW20" i="5"/>
  <c r="AT20" i="5"/>
  <c r="AO20" i="5"/>
  <c r="AL20" i="5"/>
  <c r="AG20" i="5"/>
  <c r="E20" i="5"/>
  <c r="D20" i="5"/>
  <c r="Q20" i="5"/>
  <c r="G20" i="5"/>
  <c r="N20" i="5"/>
  <c r="H20" i="5"/>
  <c r="BD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A20" i="1"/>
  <c r="CZ20" i="1"/>
  <c r="CU20" i="1"/>
  <c r="CT20" i="1"/>
  <c r="CO20" i="1"/>
  <c r="CN20" i="1"/>
  <c r="DE20" i="1"/>
  <c r="DD20" i="1"/>
  <c r="CY20" i="1"/>
  <c r="BU20" i="1"/>
  <c r="BP20" i="1"/>
  <c r="CM20" i="1"/>
  <c r="CL20" i="1"/>
  <c r="DI20" i="1"/>
  <c r="DH20" i="1"/>
  <c r="AX20" i="1"/>
  <c r="AS20" i="1"/>
  <c r="CV20" i="1"/>
  <c r="AF20" i="1"/>
  <c r="AE20" i="1" s="1"/>
  <c r="E20" i="1"/>
  <c r="BE19" i="5"/>
  <c r="BB19" i="5"/>
  <c r="AW19" i="5"/>
  <c r="AT19" i="5"/>
  <c r="AO19" i="5"/>
  <c r="AL19" i="5"/>
  <c r="AG19" i="5"/>
  <c r="H19" i="5"/>
  <c r="Q19" i="5"/>
  <c r="N19" i="5"/>
  <c r="D19" i="5"/>
  <c r="E19" i="5"/>
  <c r="BC19" i="1" s="1"/>
  <c r="CE19" i="4"/>
  <c r="BZ19" i="4"/>
  <c r="BY19" i="4"/>
  <c r="BT19" i="4"/>
  <c r="BS19" i="4"/>
  <c r="BN19" i="4"/>
  <c r="BM19" i="4"/>
  <c r="CH19" i="4"/>
  <c r="CG19" i="4"/>
  <c r="CD19" i="4"/>
  <c r="CC19" i="4"/>
  <c r="CB19" i="4"/>
  <c r="CA19" i="4"/>
  <c r="BX19" i="4"/>
  <c r="BW19" i="4"/>
  <c r="BV19" i="4"/>
  <c r="BU19" i="4"/>
  <c r="BR19" i="4"/>
  <c r="BL19" i="4"/>
  <c r="BK19" i="4"/>
  <c r="BJ19" i="4"/>
  <c r="M19" i="3"/>
  <c r="DF19" i="1"/>
  <c r="DA19" i="1"/>
  <c r="CZ19" i="1"/>
  <c r="CU19" i="1"/>
  <c r="CT19" i="1"/>
  <c r="CO19" i="1"/>
  <c r="CN19" i="1"/>
  <c r="DE19" i="1"/>
  <c r="DD19" i="1"/>
  <c r="CY19" i="1"/>
  <c r="BU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I18" i="1"/>
  <c r="DE18" i="1"/>
  <c r="DD18" i="1"/>
  <c r="DC18" i="1"/>
  <c r="CY18" i="1"/>
  <c r="BU18" i="1"/>
  <c r="CS18" i="1"/>
  <c r="BP18" i="1"/>
  <c r="CM18" i="1"/>
  <c r="CL18" i="1"/>
  <c r="CK18" i="1"/>
  <c r="DH18" i="1"/>
  <c r="AX18" i="1"/>
  <c r="AS18" i="1"/>
  <c r="CV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G17" i="5"/>
  <c r="Q17" i="5"/>
  <c r="H17" i="5"/>
  <c r="N17" i="5"/>
  <c r="D17" i="5"/>
  <c r="E17" i="5"/>
  <c r="AB17" i="4" s="1"/>
  <c r="CE17" i="4"/>
  <c r="BZ17" i="4"/>
  <c r="BY17" i="4"/>
  <c r="BT17" i="4"/>
  <c r="BS17" i="4"/>
  <c r="BN17" i="4"/>
  <c r="BM17" i="4"/>
  <c r="CD17" i="4"/>
  <c r="BX17" i="4"/>
  <c r="BR17" i="4"/>
  <c r="BL17" i="4"/>
  <c r="CH17" i="4"/>
  <c r="CG17" i="4"/>
  <c r="CC17" i="4"/>
  <c r="CB17" i="4"/>
  <c r="BW17" i="4"/>
  <c r="BV17" i="4"/>
  <c r="BK17" i="4"/>
  <c r="BJ17" i="4"/>
  <c r="BI17" i="4"/>
  <c r="DF17" i="1"/>
  <c r="DA17" i="1"/>
  <c r="CZ17" i="1"/>
  <c r="CU17" i="1"/>
  <c r="CT17" i="1"/>
  <c r="CO17" i="1"/>
  <c r="CN17" i="1"/>
  <c r="DE17" i="1"/>
  <c r="DD17" i="1"/>
  <c r="CY17" i="1"/>
  <c r="BU17" i="1"/>
  <c r="CS17" i="1"/>
  <c r="BP17" i="1"/>
  <c r="CM17" i="1"/>
  <c r="CL17" i="1"/>
  <c r="DI17" i="1"/>
  <c r="DH17" i="1"/>
  <c r="DC17" i="1"/>
  <c r="AX17" i="1"/>
  <c r="AS17" i="1"/>
  <c r="CV17" i="1"/>
  <c r="CK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D15" i="3"/>
  <c r="DF15" i="1"/>
  <c r="DA15" i="1"/>
  <c r="CZ15" i="1"/>
  <c r="CU15" i="1"/>
  <c r="CT15" i="1"/>
  <c r="CO15" i="1"/>
  <c r="CN15" i="1"/>
  <c r="DE15" i="1"/>
  <c r="DD15" i="1"/>
  <c r="BZ15" i="1"/>
  <c r="CY15" i="1"/>
  <c r="CX15" i="1"/>
  <c r="CS15" i="1"/>
  <c r="BP15" i="1"/>
  <c r="CM15" i="1"/>
  <c r="CL15" i="1"/>
  <c r="BH15" i="1"/>
  <c r="DI15" i="1"/>
  <c r="DH15" i="1"/>
  <c r="DC15" i="1"/>
  <c r="AX15" i="1"/>
  <c r="AS15" i="1"/>
  <c r="AN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E14" i="5"/>
  <c r="BC14" i="1" s="1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D14" i="3"/>
  <c r="DF14" i="1"/>
  <c r="DA14" i="1"/>
  <c r="CZ14" i="1"/>
  <c r="CU14" i="1"/>
  <c r="CT14" i="1"/>
  <c r="CO14" i="1"/>
  <c r="CN14" i="1"/>
  <c r="DE14" i="1"/>
  <c r="DD14" i="1"/>
  <c r="CY14" i="1"/>
  <c r="BU14" i="1"/>
  <c r="CS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E13" i="5"/>
  <c r="Q13" i="5"/>
  <c r="G13" i="5"/>
  <c r="N13" i="5"/>
  <c r="H13" i="5"/>
  <c r="BD13" i="4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BX13" i="4"/>
  <c r="BW13" i="4"/>
  <c r="BV13" i="4"/>
  <c r="BU13" i="4"/>
  <c r="BR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H12" i="1"/>
  <c r="DA12" i="1"/>
  <c r="CV12" i="1"/>
  <c r="CU12" i="1"/>
  <c r="CO12" i="1"/>
  <c r="DF12" i="1"/>
  <c r="DE12" i="1"/>
  <c r="CZ12" i="1"/>
  <c r="CY12" i="1"/>
  <c r="BU12" i="1"/>
  <c r="CT12" i="1"/>
  <c r="BP12" i="1"/>
  <c r="CN12" i="1"/>
  <c r="CM12" i="1"/>
  <c r="DI12" i="1"/>
  <c r="DD12" i="1"/>
  <c r="AX12" i="1"/>
  <c r="CX12" i="1"/>
  <c r="AS12" i="1"/>
  <c r="AN12" i="1"/>
  <c r="CL12" i="1"/>
  <c r="AF12" i="1"/>
  <c r="AE12" i="1" s="1"/>
  <c r="E12" i="1"/>
  <c r="BE11" i="5"/>
  <c r="BB11" i="5"/>
  <c r="AW11" i="5"/>
  <c r="AT11" i="5"/>
  <c r="AO11" i="5"/>
  <c r="AL11" i="5"/>
  <c r="AG11" i="5"/>
  <c r="Q11" i="5"/>
  <c r="H11" i="5"/>
  <c r="N11" i="5"/>
  <c r="D11" i="5"/>
  <c r="E11" i="5"/>
  <c r="AB11" i="4" s="1"/>
  <c r="BZ11" i="4"/>
  <c r="BT11" i="4"/>
  <c r="BN11" i="4"/>
  <c r="CG11" i="4"/>
  <c r="BU11" i="4"/>
  <c r="CH11" i="4"/>
  <c r="CE11" i="4"/>
  <c r="CD11" i="4"/>
  <c r="CC11" i="4"/>
  <c r="CB11" i="4"/>
  <c r="BY11" i="4"/>
  <c r="BX11" i="4"/>
  <c r="BW11" i="4"/>
  <c r="BV11" i="4"/>
  <c r="BS11" i="4"/>
  <c r="BR11" i="4"/>
  <c r="BM11" i="4"/>
  <c r="BL11" i="4"/>
  <c r="BK11" i="4"/>
  <c r="BJ11" i="4"/>
  <c r="M11" i="3"/>
  <c r="D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N10" i="5"/>
  <c r="D10" i="5"/>
  <c r="E10" i="5"/>
  <c r="AB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I10" i="1"/>
  <c r="DH10" i="1"/>
  <c r="DE10" i="1"/>
  <c r="DD10" i="1"/>
  <c r="DC10" i="1"/>
  <c r="CY10" i="1"/>
  <c r="BU10" i="1"/>
  <c r="CV10" i="1"/>
  <c r="CS10" i="1"/>
  <c r="BP10" i="1"/>
  <c r="CM10" i="1"/>
  <c r="CL10" i="1"/>
  <c r="CK10" i="1"/>
  <c r="AX10" i="1"/>
  <c r="AS10" i="1"/>
  <c r="AN10" i="1"/>
  <c r="AF10" i="1"/>
  <c r="AE10" i="1" s="1"/>
  <c r="N10" i="1"/>
  <c r="M10" i="1" s="1"/>
  <c r="D10" i="1"/>
  <c r="E10" i="1"/>
  <c r="BE9" i="5"/>
  <c r="BB9" i="5"/>
  <c r="AW9" i="5"/>
  <c r="AT9" i="5"/>
  <c r="AO9" i="5"/>
  <c r="AL9" i="5"/>
  <c r="AG9" i="5"/>
  <c r="E9" i="5"/>
  <c r="H9" i="5"/>
  <c r="G9" i="5"/>
  <c r="N9" i="5"/>
  <c r="D9" i="5"/>
  <c r="CH9" i="4"/>
  <c r="CG9" i="4"/>
  <c r="CB9" i="4"/>
  <c r="BU9" i="4"/>
  <c r="BJ9" i="4"/>
  <c r="CE9" i="4"/>
  <c r="CD9" i="4"/>
  <c r="CA9" i="4"/>
  <c r="BZ9" i="4"/>
  <c r="BY9" i="4"/>
  <c r="BX9" i="4"/>
  <c r="BT9" i="4"/>
  <c r="BS9" i="4"/>
  <c r="BR9" i="4"/>
  <c r="BN9" i="4"/>
  <c r="BM9" i="4"/>
  <c r="BL9" i="4"/>
  <c r="DH9" i="1"/>
  <c r="DA9" i="1"/>
  <c r="CV9" i="1"/>
  <c r="CU9" i="1"/>
  <c r="CO9" i="1"/>
  <c r="DF9" i="1"/>
  <c r="BZ9" i="1"/>
  <c r="CZ9" i="1"/>
  <c r="CY9" i="1"/>
  <c r="BU9" i="1"/>
  <c r="CW9" i="1" s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H8" i="5"/>
  <c r="N8" i="5"/>
  <c r="E8" i="5"/>
  <c r="BC8" i="1" s="1"/>
  <c r="D8" i="5"/>
  <c r="K8" i="4" s="1"/>
  <c r="CH8" i="4"/>
  <c r="CG8" i="4"/>
  <c r="CE8" i="4"/>
  <c r="CD8" i="4"/>
  <c r="CC8" i="4"/>
  <c r="CB8" i="4"/>
  <c r="BZ8" i="4"/>
  <c r="BY8" i="4"/>
  <c r="BX8" i="4"/>
  <c r="BW8" i="4"/>
  <c r="BV8" i="4"/>
  <c r="BU8" i="4"/>
  <c r="BS8" i="4"/>
  <c r="BR8" i="4"/>
  <c r="BN8" i="4"/>
  <c r="BM8" i="4"/>
  <c r="BL8" i="4"/>
  <c r="BK8" i="4"/>
  <c r="BJ8" i="4"/>
  <c r="M8" i="3"/>
  <c r="DI8" i="1"/>
  <c r="DH8" i="1"/>
  <c r="DC8" i="1"/>
  <c r="CV8" i="1"/>
  <c r="CK8" i="1"/>
  <c r="DF8" i="1"/>
  <c r="DA8" i="1"/>
  <c r="CZ8" i="1"/>
  <c r="CU8" i="1"/>
  <c r="CT8" i="1"/>
  <c r="CO8" i="1"/>
  <c r="BH8" i="1"/>
  <c r="DE8" i="1"/>
  <c r="DD8" i="1"/>
  <c r="CY8" i="1"/>
  <c r="AS8" i="1"/>
  <c r="CS8" i="1"/>
  <c r="AN8" i="1"/>
  <c r="CM8" i="1"/>
  <c r="AF8" i="1"/>
  <c r="AE8" i="1" s="1"/>
  <c r="N8" i="1"/>
  <c r="E8" i="1"/>
  <c r="CW12" i="1" l="1"/>
  <c r="J27" i="3"/>
  <c r="J14" i="2"/>
  <c r="S27" i="3"/>
  <c r="S14" i="2"/>
  <c r="BT27" i="4"/>
  <c r="CA27" i="4"/>
  <c r="BJ27" i="4"/>
  <c r="BQ27" i="4"/>
  <c r="BW27" i="4"/>
  <c r="D27" i="3"/>
  <c r="DB14" i="2"/>
  <c r="M14" i="2"/>
  <c r="AM14" i="2"/>
  <c r="BF14" i="2" s="1"/>
  <c r="CJ14" i="2"/>
  <c r="BG14" i="2"/>
  <c r="CI14" i="2" s="1"/>
  <c r="CW14" i="2"/>
  <c r="E14" i="2"/>
  <c r="BP14" i="2"/>
  <c r="CN14" i="2"/>
  <c r="S26" i="3"/>
  <c r="S13" i="2"/>
  <c r="J13" i="2"/>
  <c r="AB13" i="2" s="1"/>
  <c r="J26" i="3"/>
  <c r="BP26" i="4"/>
  <c r="BQ26" i="4"/>
  <c r="BI26" i="4"/>
  <c r="CA26" i="4"/>
  <c r="CH26" i="4"/>
  <c r="CB26" i="4"/>
  <c r="BJ26" i="4"/>
  <c r="BW26" i="4"/>
  <c r="BR26" i="4"/>
  <c r="D26" i="3"/>
  <c r="CJ13" i="2"/>
  <c r="BG13" i="2"/>
  <c r="CI13" i="2" s="1"/>
  <c r="AM13" i="2"/>
  <c r="BF13" i="2" s="1"/>
  <c r="CW13" i="2"/>
  <c r="CK13" i="2"/>
  <c r="CR13" i="2"/>
  <c r="CX13" i="2"/>
  <c r="BZ13" i="2"/>
  <c r="DB13" i="2" s="1"/>
  <c r="D13" i="2"/>
  <c r="J25" i="3"/>
  <c r="J12" i="2"/>
  <c r="S12" i="2"/>
  <c r="S25" i="3"/>
  <c r="BP25" i="4"/>
  <c r="CA25" i="4"/>
  <c r="BH25" i="4"/>
  <c r="BQ25" i="4"/>
  <c r="CI25" i="4"/>
  <c r="BT25" i="4"/>
  <c r="BI25" i="4"/>
  <c r="CB25" i="4"/>
  <c r="D25" i="3"/>
  <c r="CI12" i="2"/>
  <c r="CJ12" i="2"/>
  <c r="CW12" i="2"/>
  <c r="M12" i="2"/>
  <c r="AM12" i="2"/>
  <c r="BF12" i="2" s="1"/>
  <c r="BO12" i="2"/>
  <c r="CR12" i="2"/>
  <c r="D12" i="2"/>
  <c r="DB12" i="2"/>
  <c r="CU12" i="2"/>
  <c r="J11" i="2"/>
  <c r="J24" i="3"/>
  <c r="S24" i="3"/>
  <c r="S11" i="2"/>
  <c r="BP24" i="4"/>
  <c r="BQ24" i="4"/>
  <c r="BI24" i="4"/>
  <c r="CA24" i="4"/>
  <c r="CH24" i="4"/>
  <c r="CB24" i="4"/>
  <c r="BJ24" i="4"/>
  <c r="BW24" i="4"/>
  <c r="BR24" i="4"/>
  <c r="D24" i="3"/>
  <c r="M24" i="3"/>
  <c r="M11" i="2"/>
  <c r="AM11" i="2"/>
  <c r="BF11" i="2" s="1"/>
  <c r="CW11" i="2"/>
  <c r="D11" i="2"/>
  <c r="CJ11" i="2"/>
  <c r="BO11" i="2"/>
  <c r="CR11" i="2"/>
  <c r="DB11" i="2"/>
  <c r="CS11" i="2"/>
  <c r="BG11" i="2"/>
  <c r="CI11" i="2" s="1"/>
  <c r="CU11" i="2"/>
  <c r="J23" i="3"/>
  <c r="J10" i="2"/>
  <c r="S23" i="3"/>
  <c r="S10" i="2"/>
  <c r="CA23" i="4"/>
  <c r="BP23" i="4"/>
  <c r="BH23" i="4"/>
  <c r="BQ23" i="4"/>
  <c r="BT23" i="4"/>
  <c r="BI23" i="4"/>
  <c r="CB23" i="4"/>
  <c r="M23" i="3"/>
  <c r="D23" i="3"/>
  <c r="CI10" i="2"/>
  <c r="CJ10" i="2"/>
  <c r="CW10" i="2"/>
  <c r="M10" i="2"/>
  <c r="AM10" i="2"/>
  <c r="BF10" i="2" s="1"/>
  <c r="BO10" i="2"/>
  <c r="CR10" i="2"/>
  <c r="D10" i="2"/>
  <c r="DB10" i="2"/>
  <c r="CU10" i="2"/>
  <c r="J9" i="2"/>
  <c r="J22" i="3"/>
  <c r="S9" i="2"/>
  <c r="S22" i="3"/>
  <c r="BP22" i="4"/>
  <c r="BT22" i="4"/>
  <c r="CB22" i="4"/>
  <c r="BJ22" i="4"/>
  <c r="BQ22" i="4"/>
  <c r="BW22" i="4"/>
  <c r="M22" i="3"/>
  <c r="M9" i="2"/>
  <c r="AM9" i="2"/>
  <c r="BF9" i="2" s="1"/>
  <c r="CW9" i="2"/>
  <c r="CJ9" i="2"/>
  <c r="BG9" i="2"/>
  <c r="CI9" i="2" s="1"/>
  <c r="BO9" i="2"/>
  <c r="CR9" i="2"/>
  <c r="D9" i="2"/>
  <c r="DB9" i="2"/>
  <c r="CK9" i="2"/>
  <c r="CU9" i="2"/>
  <c r="J21" i="3"/>
  <c r="J8" i="2"/>
  <c r="S8" i="2"/>
  <c r="S21" i="3"/>
  <c r="CH21" i="4"/>
  <c r="CB21" i="4"/>
  <c r="BJ21" i="4"/>
  <c r="BQ21" i="4"/>
  <c r="BW21" i="4"/>
  <c r="M21" i="3"/>
  <c r="M8" i="2"/>
  <c r="AM8" i="2"/>
  <c r="BF8" i="2" s="1"/>
  <c r="CW8" i="2"/>
  <c r="D8" i="2"/>
  <c r="BO8" i="2"/>
  <c r="CR8" i="2"/>
  <c r="CJ8" i="2"/>
  <c r="DB8" i="2"/>
  <c r="CS8" i="2"/>
  <c r="BG8" i="2"/>
  <c r="CI8" i="2" s="1"/>
  <c r="CU8" i="2"/>
  <c r="AM20" i="4"/>
  <c r="BN20" i="1"/>
  <c r="I20" i="5"/>
  <c r="BC20" i="1"/>
  <c r="AB20" i="4"/>
  <c r="CF20" i="4" s="1"/>
  <c r="AL20" i="1"/>
  <c r="CP20" i="1" s="1"/>
  <c r="F20" i="5"/>
  <c r="K20" i="4"/>
  <c r="CE20" i="1"/>
  <c r="BH20" i="4"/>
  <c r="BI20" i="4"/>
  <c r="D20" i="3"/>
  <c r="CW20" i="1"/>
  <c r="D20" i="1"/>
  <c r="N20" i="1"/>
  <c r="M20" i="1" s="1"/>
  <c r="AN20" i="1"/>
  <c r="AM20" i="1" s="1"/>
  <c r="BF20" i="1" s="1"/>
  <c r="CK20" i="1"/>
  <c r="DC20" i="1"/>
  <c r="BH20" i="1"/>
  <c r="BZ20" i="1"/>
  <c r="DB20" i="1" s="1"/>
  <c r="CX20" i="1"/>
  <c r="CS20" i="1"/>
  <c r="CE19" i="1"/>
  <c r="DG19" i="1" s="1"/>
  <c r="BD19" i="4"/>
  <c r="F19" i="5"/>
  <c r="K19" i="4"/>
  <c r="AL19" i="1"/>
  <c r="G19" i="5"/>
  <c r="AB19" i="4"/>
  <c r="BH19" i="4"/>
  <c r="BI19" i="4"/>
  <c r="D19" i="3"/>
  <c r="CW19" i="1"/>
  <c r="D19" i="1"/>
  <c r="N19" i="1"/>
  <c r="M19" i="1" s="1"/>
  <c r="AN19" i="1"/>
  <c r="AM19" i="1" s="1"/>
  <c r="BF19" i="1" s="1"/>
  <c r="BH19" i="1"/>
  <c r="BZ19" i="1"/>
  <c r="DB19" i="1" s="1"/>
  <c r="CX19" i="1"/>
  <c r="CE18" i="1"/>
  <c r="BD18" i="4"/>
  <c r="CF18" i="4" s="1"/>
  <c r="AL18" i="1"/>
  <c r="F18" i="5"/>
  <c r="K18" i="4"/>
  <c r="G18" i="5"/>
  <c r="BC18" i="1"/>
  <c r="BH18" i="4"/>
  <c r="BI18" i="4"/>
  <c r="M18" i="3"/>
  <c r="CW18" i="1"/>
  <c r="D18" i="1"/>
  <c r="BH18" i="1"/>
  <c r="BZ18" i="1"/>
  <c r="DB18" i="1" s="1"/>
  <c r="CX18" i="1"/>
  <c r="AN18" i="1"/>
  <c r="AM18" i="1" s="1"/>
  <c r="BF18" i="1" s="1"/>
  <c r="CE17" i="1"/>
  <c r="BD17" i="4"/>
  <c r="CF17" i="4" s="1"/>
  <c r="I17" i="5"/>
  <c r="AM17" i="4"/>
  <c r="BN17" i="1"/>
  <c r="F17" i="5"/>
  <c r="AL17" i="1"/>
  <c r="K17" i="4"/>
  <c r="BC17" i="1"/>
  <c r="BQ17" i="4"/>
  <c r="CA17" i="4"/>
  <c r="BU17" i="4"/>
  <c r="M17" i="3"/>
  <c r="D17" i="3"/>
  <c r="CW17" i="1"/>
  <c r="D17" i="1"/>
  <c r="N17" i="1"/>
  <c r="M17" i="1" s="1"/>
  <c r="AN17" i="1"/>
  <c r="AM17" i="1" s="1"/>
  <c r="BF17" i="1" s="1"/>
  <c r="BH17" i="1"/>
  <c r="BZ17" i="1"/>
  <c r="DB17" i="1" s="1"/>
  <c r="CX17" i="1"/>
  <c r="BD16" i="4"/>
  <c r="CE16" i="1"/>
  <c r="DG16" i="1" s="1"/>
  <c r="F16" i="5"/>
  <c r="K16" i="4"/>
  <c r="AL16" i="1"/>
  <c r="AM16" i="4"/>
  <c r="I16" i="5"/>
  <c r="BN16" i="1"/>
  <c r="AB16" i="4"/>
  <c r="CF16" i="4" s="1"/>
  <c r="BH16" i="4"/>
  <c r="BI16" i="4"/>
  <c r="CW16" i="1"/>
  <c r="D16" i="1"/>
  <c r="BO16" i="1"/>
  <c r="N16" i="1"/>
  <c r="M16" i="1" s="1"/>
  <c r="AN16" i="1"/>
  <c r="AM16" i="1" s="1"/>
  <c r="BF16" i="1" s="1"/>
  <c r="BH16" i="1"/>
  <c r="BZ16" i="1"/>
  <c r="DB16" i="1" s="1"/>
  <c r="CX16" i="1"/>
  <c r="BD15" i="4"/>
  <c r="CF15" i="4" s="1"/>
  <c r="CE15" i="1"/>
  <c r="DG15" i="1" s="1"/>
  <c r="AL15" i="1"/>
  <c r="K15" i="4"/>
  <c r="F15" i="5"/>
  <c r="BC15" i="1"/>
  <c r="N15" i="5"/>
  <c r="G15" i="5"/>
  <c r="BH15" i="4"/>
  <c r="BI15" i="4"/>
  <c r="M15" i="3"/>
  <c r="DB15" i="1"/>
  <c r="AM15" i="1"/>
  <c r="BF15" i="1" s="1"/>
  <c r="BG15" i="1"/>
  <c r="CI15" i="1" s="1"/>
  <c r="CJ15" i="1"/>
  <c r="CR15" i="1"/>
  <c r="N15" i="1"/>
  <c r="M15" i="1" s="1"/>
  <c r="CV15" i="1"/>
  <c r="D15" i="1"/>
  <c r="BU15" i="1"/>
  <c r="CW15" i="1" s="1"/>
  <c r="CE14" i="1"/>
  <c r="DG14" i="1" s="1"/>
  <c r="BD14" i="4"/>
  <c r="F14" i="5"/>
  <c r="K14" i="4"/>
  <c r="AL14" i="1"/>
  <c r="G14" i="5"/>
  <c r="AB14" i="4"/>
  <c r="BH14" i="4"/>
  <c r="BI14" i="4"/>
  <c r="M14" i="3"/>
  <c r="CW14" i="1"/>
  <c r="D14" i="1"/>
  <c r="N14" i="1"/>
  <c r="M14" i="1" s="1"/>
  <c r="AN14" i="1"/>
  <c r="AM14" i="1" s="1"/>
  <c r="BF14" i="1" s="1"/>
  <c r="BH14" i="1"/>
  <c r="BZ14" i="1"/>
  <c r="DB14" i="1" s="1"/>
  <c r="CX14" i="1"/>
  <c r="AB13" i="4"/>
  <c r="CF13" i="4" s="1"/>
  <c r="BC13" i="1"/>
  <c r="AM13" i="4"/>
  <c r="BN13" i="1"/>
  <c r="I13" i="5"/>
  <c r="CE13" i="1"/>
  <c r="D13" i="5"/>
  <c r="BH13" i="4"/>
  <c r="CA13" i="4"/>
  <c r="BI13" i="4"/>
  <c r="D13" i="3"/>
  <c r="CW13" i="1"/>
  <c r="D13" i="1"/>
  <c r="N13" i="1"/>
  <c r="M13" i="1" s="1"/>
  <c r="AN13" i="1"/>
  <c r="AM13" i="1" s="1"/>
  <c r="BF13" i="1" s="1"/>
  <c r="BH13" i="1"/>
  <c r="BZ13" i="1"/>
  <c r="DB13" i="1" s="1"/>
  <c r="CX13" i="1"/>
  <c r="BC12" i="1"/>
  <c r="BD12" i="4"/>
  <c r="CF12" i="4" s="1"/>
  <c r="CE12" i="1"/>
  <c r="F12" i="5"/>
  <c r="K12" i="4"/>
  <c r="AL12" i="1"/>
  <c r="G12" i="5"/>
  <c r="BH12" i="4"/>
  <c r="BI12" i="4"/>
  <c r="M12" i="3"/>
  <c r="AM12" i="1"/>
  <c r="BF12" i="1" s="1"/>
  <c r="D12" i="1"/>
  <c r="CR12" i="1"/>
  <c r="N12" i="1"/>
  <c r="M12" i="1" s="1"/>
  <c r="CK12" i="1"/>
  <c r="DC12" i="1"/>
  <c r="BH12" i="1"/>
  <c r="BZ12" i="1"/>
  <c r="DB12" i="1" s="1"/>
  <c r="CS12" i="1"/>
  <c r="BD11" i="4"/>
  <c r="CF11" i="4" s="1"/>
  <c r="CE11" i="1"/>
  <c r="K11" i="4"/>
  <c r="F11" i="5"/>
  <c r="AL11" i="1"/>
  <c r="BC11" i="1"/>
  <c r="G11" i="5"/>
  <c r="BQ11" i="4"/>
  <c r="CW11" i="1"/>
  <c r="D11" i="1"/>
  <c r="N11" i="1"/>
  <c r="M11" i="1" s="1"/>
  <c r="AN11" i="1"/>
  <c r="AM11" i="1" s="1"/>
  <c r="BF11" i="1" s="1"/>
  <c r="BH11" i="1"/>
  <c r="BZ11" i="1"/>
  <c r="DB11" i="1" s="1"/>
  <c r="CX11" i="1"/>
  <c r="CE10" i="1"/>
  <c r="BD10" i="4"/>
  <c r="CF10" i="4" s="1"/>
  <c r="AL10" i="1"/>
  <c r="F10" i="5"/>
  <c r="K10" i="4"/>
  <c r="BC10" i="1"/>
  <c r="G10" i="5"/>
  <c r="BH10" i="4"/>
  <c r="BI10" i="4"/>
  <c r="M10" i="3"/>
  <c r="AM10" i="1"/>
  <c r="BF10" i="1" s="1"/>
  <c r="CW10" i="1"/>
  <c r="BH10" i="1"/>
  <c r="BZ10" i="1"/>
  <c r="DB10" i="1" s="1"/>
  <c r="CR10" i="1"/>
  <c r="CX10" i="1"/>
  <c r="F9" i="5"/>
  <c r="K9" i="4"/>
  <c r="BO9" i="4" s="1"/>
  <c r="AL9" i="1"/>
  <c r="CE9" i="1"/>
  <c r="DG9" i="1" s="1"/>
  <c r="BD9" i="4"/>
  <c r="AB9" i="4"/>
  <c r="BC9" i="1"/>
  <c r="BC7" i="1" s="1"/>
  <c r="AM9" i="4"/>
  <c r="BN9" i="1"/>
  <c r="CP9" i="1" s="1"/>
  <c r="I9" i="5"/>
  <c r="Q9" i="5"/>
  <c r="BI9" i="4"/>
  <c r="BV9" i="4"/>
  <c r="BP9" i="4"/>
  <c r="BK9" i="4"/>
  <c r="BQ9" i="4"/>
  <c r="BW9" i="4"/>
  <c r="CC9" i="4"/>
  <c r="D9" i="3"/>
  <c r="M9" i="3"/>
  <c r="AM9" i="1"/>
  <c r="CR9" i="1"/>
  <c r="BO9" i="1"/>
  <c r="BG9" i="1"/>
  <c r="CI9" i="1" s="1"/>
  <c r="CJ9" i="1"/>
  <c r="D9" i="1"/>
  <c r="DB9" i="1"/>
  <c r="BF9" i="1"/>
  <c r="N9" i="1"/>
  <c r="M9" i="1" s="1"/>
  <c r="CK9" i="1"/>
  <c r="DC9" i="1"/>
  <c r="CM9" i="1"/>
  <c r="CS9" i="1"/>
  <c r="DE9" i="1"/>
  <c r="AB8" i="4"/>
  <c r="F8" i="5"/>
  <c r="BD8" i="4"/>
  <c r="CE8" i="1"/>
  <c r="AL8" i="1"/>
  <c r="Q8" i="5"/>
  <c r="G8" i="5"/>
  <c r="BQ8" i="4"/>
  <c r="CA8" i="4"/>
  <c r="BT8" i="4"/>
  <c r="M8" i="1"/>
  <c r="D8" i="1"/>
  <c r="BG8" i="1"/>
  <c r="CI8" i="1" s="1"/>
  <c r="CJ8" i="1"/>
  <c r="BZ8" i="1"/>
  <c r="CL8" i="1"/>
  <c r="CX8" i="1"/>
  <c r="BU8" i="1"/>
  <c r="CW8" i="1" s="1"/>
  <c r="AX8" i="1"/>
  <c r="AM8" i="1" s="1"/>
  <c r="BF8" i="1" s="1"/>
  <c r="BP8" i="1"/>
  <c r="CN8" i="1"/>
  <c r="S7" i="3" l="1"/>
  <c r="S7" i="2"/>
  <c r="J7" i="2"/>
  <c r="J7" i="3"/>
  <c r="CF8" i="4"/>
  <c r="BD7" i="4"/>
  <c r="K7" i="4"/>
  <c r="DG12" i="1"/>
  <c r="AB7" i="4"/>
  <c r="DG8" i="1"/>
  <c r="CE7" i="1"/>
  <c r="BO14" i="1"/>
  <c r="CQ14" i="1" s="1"/>
  <c r="CP16" i="1"/>
  <c r="DB8" i="1"/>
  <c r="DG13" i="1"/>
  <c r="AB14" i="2"/>
  <c r="AB27" i="3"/>
  <c r="BI27" i="4"/>
  <c r="BH27" i="4"/>
  <c r="BP27" i="4"/>
  <c r="BO14" i="2"/>
  <c r="CR14" i="2"/>
  <c r="D14" i="2"/>
  <c r="AB26" i="3"/>
  <c r="CI26" i="4"/>
  <c r="BH26" i="4"/>
  <c r="BO13" i="2"/>
  <c r="CQ13" i="2" s="1"/>
  <c r="AB12" i="2"/>
  <c r="AB25" i="3"/>
  <c r="CQ12" i="2"/>
  <c r="CH12" i="2"/>
  <c r="DJ12" i="2" s="1"/>
  <c r="AB24" i="3"/>
  <c r="AB11" i="2"/>
  <c r="CI24" i="4"/>
  <c r="BH24" i="4"/>
  <c r="CQ11" i="2"/>
  <c r="CH11" i="2"/>
  <c r="DJ11" i="2" s="1"/>
  <c r="AB10" i="2"/>
  <c r="AB23" i="3"/>
  <c r="CI23" i="4"/>
  <c r="CQ10" i="2"/>
  <c r="CH10" i="2"/>
  <c r="DJ10" i="2" s="1"/>
  <c r="AB22" i="3"/>
  <c r="AB9" i="2"/>
  <c r="BI22" i="4"/>
  <c r="CI22" i="4"/>
  <c r="BH22" i="4"/>
  <c r="D22" i="3"/>
  <c r="CQ9" i="2"/>
  <c r="CH9" i="2"/>
  <c r="DJ9" i="2" s="1"/>
  <c r="AB8" i="2"/>
  <c r="AB21" i="3"/>
  <c r="BI21" i="4"/>
  <c r="CI21" i="4"/>
  <c r="BH21" i="4"/>
  <c r="D21" i="3"/>
  <c r="CQ8" i="2"/>
  <c r="CH8" i="2"/>
  <c r="DJ8" i="2" s="1"/>
  <c r="DG20" i="1"/>
  <c r="BO20" i="4"/>
  <c r="BQ20" i="4"/>
  <c r="BO20" i="1"/>
  <c r="CQ20" i="1" s="1"/>
  <c r="CR20" i="1"/>
  <c r="BG20" i="1"/>
  <c r="CI20" i="1" s="1"/>
  <c r="CJ20" i="1"/>
  <c r="CF19" i="4"/>
  <c r="I19" i="5"/>
  <c r="BN19" i="1"/>
  <c r="CP19" i="1" s="1"/>
  <c r="AM19" i="4"/>
  <c r="BO19" i="4" s="1"/>
  <c r="BQ19" i="4"/>
  <c r="CR19" i="1"/>
  <c r="BG19" i="1"/>
  <c r="CI19" i="1" s="1"/>
  <c r="CJ19" i="1"/>
  <c r="BO19" i="1"/>
  <c r="DG18" i="1"/>
  <c r="I18" i="5"/>
  <c r="BN18" i="1"/>
  <c r="CP18" i="1" s="1"/>
  <c r="AM18" i="4"/>
  <c r="BO18" i="4" s="1"/>
  <c r="BQ18" i="4"/>
  <c r="BO18" i="1"/>
  <c r="CQ18" i="1" s="1"/>
  <c r="BG18" i="1"/>
  <c r="CI18" i="1" s="1"/>
  <c r="CJ18" i="1"/>
  <c r="CH18" i="1"/>
  <c r="DJ18" i="1" s="1"/>
  <c r="CR18" i="1"/>
  <c r="CP17" i="1"/>
  <c r="BO17" i="4"/>
  <c r="DG17" i="1"/>
  <c r="BH17" i="4"/>
  <c r="CI17" i="4"/>
  <c r="BP17" i="4"/>
  <c r="CR17" i="1"/>
  <c r="BG17" i="1"/>
  <c r="CI17" i="1" s="1"/>
  <c r="CJ17" i="1"/>
  <c r="BO17" i="1"/>
  <c r="BO16" i="4"/>
  <c r="BQ16" i="4"/>
  <c r="D16" i="3"/>
  <c r="CR16" i="1"/>
  <c r="CQ16" i="1"/>
  <c r="BG16" i="1"/>
  <c r="CI16" i="1" s="1"/>
  <c r="CJ16" i="1"/>
  <c r="I15" i="5"/>
  <c r="AM15" i="4"/>
  <c r="BO15" i="4" s="1"/>
  <c r="BN15" i="1"/>
  <c r="CP15" i="1" s="1"/>
  <c r="BQ15" i="4"/>
  <c r="BO15" i="1"/>
  <c r="CF14" i="4"/>
  <c r="I14" i="5"/>
  <c r="BN14" i="1"/>
  <c r="CP14" i="1" s="1"/>
  <c r="AM14" i="4"/>
  <c r="BO14" i="4" s="1"/>
  <c r="BQ14" i="4"/>
  <c r="BG14" i="1"/>
  <c r="CI14" i="1" s="1"/>
  <c r="CJ14" i="1"/>
  <c r="CR14" i="1"/>
  <c r="F13" i="5"/>
  <c r="K13" i="4"/>
  <c r="BO13" i="4" s="1"/>
  <c r="AL13" i="1"/>
  <c r="CP13" i="1" s="1"/>
  <c r="BQ13" i="4"/>
  <c r="CR13" i="1"/>
  <c r="BG13" i="1"/>
  <c r="CI13" i="1" s="1"/>
  <c r="CJ13" i="1"/>
  <c r="BO13" i="1"/>
  <c r="I12" i="5"/>
  <c r="BN12" i="1"/>
  <c r="CP12" i="1" s="1"/>
  <c r="AM12" i="4"/>
  <c r="BO12" i="4" s="1"/>
  <c r="BQ12" i="4"/>
  <c r="BO12" i="1"/>
  <c r="BG12" i="1"/>
  <c r="CI12" i="1" s="1"/>
  <c r="CJ12" i="1"/>
  <c r="DG11" i="1"/>
  <c r="I11" i="5"/>
  <c r="BN11" i="1"/>
  <c r="AM11" i="4"/>
  <c r="BO11" i="4" s="1"/>
  <c r="CP11" i="1"/>
  <c r="CA11" i="4"/>
  <c r="BP11" i="4"/>
  <c r="BI11" i="4"/>
  <c r="BG11" i="1"/>
  <c r="CI11" i="1" s="1"/>
  <c r="CJ11" i="1"/>
  <c r="CR11" i="1"/>
  <c r="BO11" i="1"/>
  <c r="I10" i="5"/>
  <c r="AM10" i="4"/>
  <c r="BO10" i="4" s="1"/>
  <c r="BN10" i="1"/>
  <c r="CP10" i="1" s="1"/>
  <c r="DG10" i="1"/>
  <c r="BQ10" i="4"/>
  <c r="BO10" i="1"/>
  <c r="CQ10" i="1" s="1"/>
  <c r="BG10" i="1"/>
  <c r="CI10" i="1" s="1"/>
  <c r="CJ10" i="1"/>
  <c r="CH10" i="1"/>
  <c r="DJ10" i="1" s="1"/>
  <c r="CF9" i="4"/>
  <c r="CI9" i="4"/>
  <c r="BH9" i="4"/>
  <c r="CH9" i="1"/>
  <c r="DJ9" i="1" s="1"/>
  <c r="CQ9" i="1"/>
  <c r="I8" i="5"/>
  <c r="BN8" i="1"/>
  <c r="AM8" i="4"/>
  <c r="BI8" i="4"/>
  <c r="BP8" i="4"/>
  <c r="D8" i="3"/>
  <c r="BO8" i="1"/>
  <c r="CR8" i="1"/>
  <c r="AB7" i="2" l="1"/>
  <c r="AB7" i="3"/>
  <c r="BO8" i="4"/>
  <c r="BO7" i="4" s="1"/>
  <c r="AM7" i="4"/>
  <c r="DG7" i="1"/>
  <c r="CF7" i="4"/>
  <c r="CP8" i="1"/>
  <c r="CP7" i="1" s="1"/>
  <c r="BN7" i="1"/>
  <c r="AL7" i="1"/>
  <c r="CH14" i="1"/>
  <c r="DJ14" i="1" s="1"/>
  <c r="CI27" i="4"/>
  <c r="CQ14" i="2"/>
  <c r="CH14" i="2"/>
  <c r="DJ14" i="2" s="1"/>
  <c r="CH13" i="2"/>
  <c r="DJ13" i="2" s="1"/>
  <c r="BP20" i="4"/>
  <c r="CI20" i="4"/>
  <c r="CH20" i="1"/>
  <c r="DJ20" i="1" s="1"/>
  <c r="BP19" i="4"/>
  <c r="CI19" i="4"/>
  <c r="CH19" i="1"/>
  <c r="DJ19" i="1" s="1"/>
  <c r="CQ19" i="1"/>
  <c r="BP18" i="4"/>
  <c r="CI18" i="4"/>
  <c r="CH17" i="1"/>
  <c r="DJ17" i="1" s="1"/>
  <c r="CQ17" i="1"/>
  <c r="BP16" i="4"/>
  <c r="CI16" i="4"/>
  <c r="CH16" i="1"/>
  <c r="DJ16" i="1" s="1"/>
  <c r="BP15" i="4"/>
  <c r="CI15" i="4"/>
  <c r="CQ15" i="1"/>
  <c r="CH15" i="1"/>
  <c r="DJ15" i="1" s="1"/>
  <c r="BP14" i="4"/>
  <c r="CI14" i="4"/>
  <c r="BP13" i="4"/>
  <c r="CI13" i="4"/>
  <c r="CQ13" i="1"/>
  <c r="CH13" i="1"/>
  <c r="DJ13" i="1" s="1"/>
  <c r="BP12" i="4"/>
  <c r="CI12" i="4"/>
  <c r="CH12" i="1"/>
  <c r="DJ12" i="1" s="1"/>
  <c r="CQ12" i="1"/>
  <c r="CI11" i="4"/>
  <c r="BH11" i="4"/>
  <c r="CQ11" i="1"/>
  <c r="CH11" i="1"/>
  <c r="DJ11" i="1" s="1"/>
  <c r="BP10" i="4"/>
  <c r="CI10" i="4"/>
  <c r="CI8" i="4"/>
  <c r="BH8" i="4"/>
  <c r="CQ8" i="1"/>
  <c r="CH8" i="1"/>
  <c r="DJ8" i="1" s="1"/>
</calcChain>
</file>

<file path=xl/sharedStrings.xml><?xml version="1.0" encoding="utf-8"?>
<sst xmlns="http://schemas.openxmlformats.org/spreadsheetml/2006/main" count="2032" uniqueCount="301">
  <si>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</si>
  <si>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</si>
  <si>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</si>
  <si>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</si>
  <si>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</si>
  <si>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</si>
  <si>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</si>
  <si>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</si>
  <si>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</si>
  <si>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</si>
  <si>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</si>
  <si>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</si>
  <si>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</si>
  <si>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</si>
  <si>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</si>
  <si>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</si>
  <si>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</si>
  <si>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</si>
  <si>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</si>
  <si>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</si>
  <si>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</si>
  <si>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</si>
  <si>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</si>
  <si>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</si>
  <si>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</si>
  <si>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</si>
  <si>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</si>
  <si>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</si>
  <si>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</si>
  <si>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</si>
  <si>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</si>
  <si>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</si>
  <si>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</si>
  <si>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</si>
  <si>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</si>
  <si>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</si>
  <si>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</si>
  <si>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</si>
  <si>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</si>
  <si>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</si>
  <si>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</si>
  <si>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</si>
  <si>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</si>
  <si>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</si>
  <si>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</si>
  <si>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</si>
  <si>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</si>
  <si>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</si>
  <si>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</si>
  <si>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</si>
  <si>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</si>
  <si>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</si>
  <si>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</si>
  <si>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</si>
  <si>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</si>
  <si>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</si>
  <si>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</si>
  <si>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</si>
  <si>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</si>
  <si>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</si>
  <si>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</si>
  <si>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</si>
  <si>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</si>
  <si>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</si>
  <si>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</si>
  <si>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</si>
  <si>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</si>
  <si>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</si>
  <si>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</si>
  <si>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</si>
  <si>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</si>
  <si>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</si>
  <si>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</si>
  <si>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</si>
  <si>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</si>
  <si>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</si>
  <si>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</si>
  <si>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</si>
  <si>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</si>
  <si>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</si>
  <si>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</si>
  <si>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</si>
  <si>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</si>
  <si>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</si>
  <si>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</si>
  <si>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</si>
  <si>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</si>
  <si>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</si>
  <si>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</si>
  <si>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</si>
  <si>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</si>
  <si>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</si>
  <si>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</si>
  <si>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</si>
  <si>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</si>
  <si>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</si>
  <si>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</si>
  <si>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</si>
  <si>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</si>
  <si>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</si>
  <si>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</si>
  <si>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</si>
  <si>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</si>
  <si>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</si>
  <si>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</si>
  <si>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</si>
  <si>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</si>
  <si>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</si>
  <si>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</si>
  <si>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</si>
  <si>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</si>
  <si>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</si>
  <si>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</si>
  <si>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</si>
  <si>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</si>
  <si>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</si>
  <si>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</si>
  <si>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</si>
  <si>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</si>
  <si>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</si>
  <si>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</si>
  <si>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</si>
  <si>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</si>
  <si>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</si>
  <si>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</si>
  <si>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</si>
  <si>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</si>
  <si>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</si>
  <si>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</si>
  <si>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</si>
  <si>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</si>
  <si>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</si>
  <si>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</si>
  <si>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</si>
  <si>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</si>
  <si>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</si>
  <si>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</si>
  <si>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</si>
  <si>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</si>
  <si>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</si>
  <si>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</si>
  <si>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</si>
  <si>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</si>
  <si>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</si>
  <si>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</si>
  <si>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</si>
  <si>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</si>
  <si>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</si>
  <si>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</si>
  <si>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</si>
  <si>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</si>
  <si>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</si>
  <si>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</si>
  <si>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</si>
  <si>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</si>
  <si>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</si>
  <si>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</si>
  <si>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</si>
  <si>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</si>
  <si>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</si>
  <si>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</si>
  <si>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</si>
  <si>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</si>
  <si>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</si>
  <si>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</si>
  <si>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</si>
  <si>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</si>
  <si>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</si>
  <si>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</si>
  <si>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</si>
  <si>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</si>
  <si>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</si>
  <si>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</si>
  <si>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</si>
  <si>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</si>
  <si>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</si>
  <si>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</si>
  <si>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</si>
  <si>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</si>
  <si>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</si>
  <si>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</si>
  <si>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</si>
  <si>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</si>
  <si>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</si>
  <si>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</si>
  <si>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</si>
  <si>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</si>
  <si>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</si>
  <si>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</si>
  <si>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</si>
  <si>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</si>
  <si>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</si>
  <si>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</si>
  <si>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</si>
  <si>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【災害】廃棄物処理事業経費（市区町村の合計）（令和2年度実績）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</si>
  <si>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【災害】廃棄物処理事業経費（一部事務組合・広域連合の合計）（令和2年度実績）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</si>
  <si>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</si>
  <si>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【災害】廃棄物処理事業経費（市区町村及び一部事務組合・広域連合の合計）【歳出】（令和2年度実績）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</si>
  <si>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【災害】廃棄物処理事業経費【分担金の合計】（令和2年度実績）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</si>
  <si>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【災害】廃棄物処理事業経費【市区町村分担金の合計】（令和2年度実績）</t>
    <rPh sb="1" eb="3">
      <t>サイガイ</t>
    </rPh>
    <rPh sb="26" eb="28">
      <t>レイワ</t>
    </rPh>
    <rPh sb="29" eb="31">
      <t>ネンド</t>
    </rPh>
    <phoneticPr fontId="8"/>
  </si>
  <si>
    <t>06201</t>
    <phoneticPr fontId="3"/>
  </si>
  <si>
    <t>山形市</t>
    <phoneticPr fontId="3"/>
  </si>
  <si>
    <t/>
  </si>
  <si>
    <t>山形県</t>
    <phoneticPr fontId="3"/>
  </si>
  <si>
    <t>06201</t>
    <phoneticPr fontId="3"/>
  </si>
  <si>
    <t>山形市</t>
    <phoneticPr fontId="3"/>
  </si>
  <si>
    <t>06201</t>
    <phoneticPr fontId="3"/>
  </si>
  <si>
    <t>山形県</t>
    <phoneticPr fontId="3"/>
  </si>
  <si>
    <t>山形県</t>
    <phoneticPr fontId="3"/>
  </si>
  <si>
    <t>山形市</t>
    <phoneticPr fontId="3"/>
  </si>
  <si>
    <t>06202</t>
  </si>
  <si>
    <t>06202</t>
    <phoneticPr fontId="3"/>
  </si>
  <si>
    <t>米沢市</t>
  </si>
  <si>
    <t>米沢市</t>
    <phoneticPr fontId="3"/>
  </si>
  <si>
    <t>06202</t>
    <phoneticPr fontId="3"/>
  </si>
  <si>
    <t>06952</t>
  </si>
  <si>
    <t>置賜広域行政組合</t>
  </si>
  <si>
    <t>米沢市</t>
    <phoneticPr fontId="3"/>
  </si>
  <si>
    <t>06205</t>
    <phoneticPr fontId="3"/>
  </si>
  <si>
    <t>新庄市</t>
    <phoneticPr fontId="3"/>
  </si>
  <si>
    <t>06205</t>
    <phoneticPr fontId="3"/>
  </si>
  <si>
    <t>新庄市</t>
    <phoneticPr fontId="3"/>
  </si>
  <si>
    <t>06206</t>
    <phoneticPr fontId="3"/>
  </si>
  <si>
    <t>寒河江市</t>
    <phoneticPr fontId="3"/>
  </si>
  <si>
    <t>06206</t>
    <phoneticPr fontId="3"/>
  </si>
  <si>
    <t>06206</t>
    <phoneticPr fontId="3"/>
  </si>
  <si>
    <t>寒河江市</t>
    <phoneticPr fontId="3"/>
  </si>
  <si>
    <t>06208</t>
    <phoneticPr fontId="3"/>
  </si>
  <si>
    <t>村山市</t>
    <phoneticPr fontId="3"/>
  </si>
  <si>
    <t>06208</t>
    <phoneticPr fontId="3"/>
  </si>
  <si>
    <t>村山市</t>
    <phoneticPr fontId="3"/>
  </si>
  <si>
    <t>06208</t>
    <phoneticPr fontId="3"/>
  </si>
  <si>
    <t>06211</t>
    <phoneticPr fontId="3"/>
  </si>
  <si>
    <t>東根市</t>
    <phoneticPr fontId="3"/>
  </si>
  <si>
    <t>東根市</t>
    <phoneticPr fontId="3"/>
  </si>
  <si>
    <t>06211</t>
    <phoneticPr fontId="3"/>
  </si>
  <si>
    <t>東根市</t>
    <phoneticPr fontId="3"/>
  </si>
  <si>
    <t>06321</t>
    <phoneticPr fontId="3"/>
  </si>
  <si>
    <t>河北町</t>
    <phoneticPr fontId="3"/>
  </si>
  <si>
    <t>山形県</t>
    <phoneticPr fontId="3"/>
  </si>
  <si>
    <t>06321</t>
    <phoneticPr fontId="3"/>
  </si>
  <si>
    <t>河北町</t>
    <phoneticPr fontId="3"/>
  </si>
  <si>
    <t>06323</t>
    <phoneticPr fontId="3"/>
  </si>
  <si>
    <t>朝日町</t>
    <phoneticPr fontId="3"/>
  </si>
  <si>
    <t>朝日町</t>
    <phoneticPr fontId="3"/>
  </si>
  <si>
    <t>06323</t>
    <phoneticPr fontId="3"/>
  </si>
  <si>
    <t>06324</t>
    <phoneticPr fontId="3"/>
  </si>
  <si>
    <t>大江町</t>
    <phoneticPr fontId="3"/>
  </si>
  <si>
    <t>06324</t>
    <phoneticPr fontId="3"/>
  </si>
  <si>
    <t>大江町</t>
    <phoneticPr fontId="3"/>
  </si>
  <si>
    <t>06341</t>
    <phoneticPr fontId="3"/>
  </si>
  <si>
    <t>大石田町</t>
    <phoneticPr fontId="3"/>
  </si>
  <si>
    <t>06341</t>
    <phoneticPr fontId="3"/>
  </si>
  <si>
    <t>大石田町</t>
    <phoneticPr fontId="3"/>
  </si>
  <si>
    <t>06363</t>
    <phoneticPr fontId="3"/>
  </si>
  <si>
    <t xml:space="preserve">舟形町 </t>
    <phoneticPr fontId="3"/>
  </si>
  <si>
    <t>06363</t>
    <phoneticPr fontId="3"/>
  </si>
  <si>
    <t xml:space="preserve">舟形町 </t>
    <phoneticPr fontId="3"/>
  </si>
  <si>
    <t>06365</t>
    <phoneticPr fontId="3"/>
  </si>
  <si>
    <t>大蔵村</t>
    <phoneticPr fontId="3"/>
  </si>
  <si>
    <t>06365</t>
    <phoneticPr fontId="3"/>
  </si>
  <si>
    <t>大蔵村</t>
    <phoneticPr fontId="3"/>
  </si>
  <si>
    <t>06381</t>
  </si>
  <si>
    <t>06381</t>
    <phoneticPr fontId="3"/>
  </si>
  <si>
    <t>高畠町</t>
  </si>
  <si>
    <t>高畠町</t>
    <phoneticPr fontId="3"/>
  </si>
  <si>
    <t>高畠町</t>
    <phoneticPr fontId="3"/>
  </si>
  <si>
    <t>置賜広域行政事務組合</t>
  </si>
  <si>
    <t>06381</t>
    <phoneticPr fontId="3"/>
  </si>
  <si>
    <t>高畠町</t>
    <phoneticPr fontId="3"/>
  </si>
  <si>
    <t>06821</t>
    <phoneticPr fontId="3"/>
  </si>
  <si>
    <t>東根市外二市一町共立衛生処理組合</t>
    <phoneticPr fontId="3"/>
  </si>
  <si>
    <t>06821</t>
    <phoneticPr fontId="3"/>
  </si>
  <si>
    <t>東根市外二市一町共立衛生処理組合</t>
    <phoneticPr fontId="3"/>
  </si>
  <si>
    <t>06831</t>
    <phoneticPr fontId="3"/>
  </si>
  <si>
    <t>山形広域環境事務組合</t>
    <phoneticPr fontId="3"/>
  </si>
  <si>
    <t>06831</t>
    <phoneticPr fontId="3"/>
  </si>
  <si>
    <t>山形広域環境事務組合</t>
    <phoneticPr fontId="3"/>
  </si>
  <si>
    <t>06951</t>
    <phoneticPr fontId="3"/>
  </si>
  <si>
    <t>最上広域市町村圏事務組合</t>
    <phoneticPr fontId="3"/>
  </si>
  <si>
    <t>06951</t>
    <phoneticPr fontId="3"/>
  </si>
  <si>
    <t>最上広域市町村圏事務組合</t>
    <phoneticPr fontId="3"/>
  </si>
  <si>
    <t>06952</t>
    <phoneticPr fontId="3"/>
  </si>
  <si>
    <t>置賜広域行政事務組合</t>
    <phoneticPr fontId="3"/>
  </si>
  <si>
    <t>06952</t>
    <phoneticPr fontId="3"/>
  </si>
  <si>
    <t>置賜広域行政事務組合</t>
    <phoneticPr fontId="3"/>
  </si>
  <si>
    <t>06953</t>
    <phoneticPr fontId="3"/>
  </si>
  <si>
    <t>西村山広域行政事務組合</t>
    <phoneticPr fontId="3"/>
  </si>
  <si>
    <t>06953</t>
    <phoneticPr fontId="3"/>
  </si>
  <si>
    <t>西村山広域行政事務組合</t>
    <phoneticPr fontId="3"/>
  </si>
  <si>
    <t>06963</t>
    <phoneticPr fontId="3"/>
  </si>
  <si>
    <t>酒田地区広域行政組合</t>
    <phoneticPr fontId="3"/>
  </si>
  <si>
    <t>06963</t>
    <phoneticPr fontId="3"/>
  </si>
  <si>
    <t>酒田地区広域行政組合</t>
    <phoneticPr fontId="3"/>
  </si>
  <si>
    <t>06965</t>
    <phoneticPr fontId="3"/>
  </si>
  <si>
    <t>尾花沢市大石田町環境衛生事業組合</t>
    <phoneticPr fontId="3"/>
  </si>
  <si>
    <t>06965</t>
    <phoneticPr fontId="3"/>
  </si>
  <si>
    <t>尾花沢市大石田町環境衛生事業組合</t>
    <phoneticPr fontId="3"/>
  </si>
  <si>
    <t>06000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</si>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</sst>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40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208</v>
      </c>
      <c r="B7" s="92" t="s">
        <v>298</v>
      </c>
      <c r="C7" s="78" t="s">
        <v>299</v>
      </c>
      <c r="D7" s="79">
        <f>SUM($D$8:$D$20)</f>
        <v>143188</v>
      </c>
      <c r="E7" s="79">
        <f>SUM($E$8:$E$20)</f>
        <v>109353</v>
      </c>
      <c r="F7" s="79">
        <f>SUM($F$8:$F$20)</f>
        <v>70489</v>
      </c>
      <c r="G7" s="79">
        <f>SUM($G$8:$G$20)</f>
        <v>0</v>
      </c>
      <c r="H7" s="79">
        <f>SUM($H$8:$H$20)</f>
        <v>38666</v>
      </c>
      <c r="I7" s="79">
        <f>SUM($I$8:$I$20)</f>
        <v>0</v>
      </c>
      <c r="J7" s="93" t="s">
        <v>300</v>
      </c>
      <c r="K7" s="79">
        <f>SUM($K$8:$K$20)</f>
        <v>198</v>
      </c>
      <c r="L7" s="79">
        <f>SUM($L$8:$L$20)</f>
        <v>33835</v>
      </c>
      <c r="M7" s="79">
        <f>SUM($M$8:$M$20)</f>
        <v>1427</v>
      </c>
      <c r="N7" s="79">
        <f>SUM($N$8:$N$20)</f>
        <v>861</v>
      </c>
      <c r="O7" s="79">
        <f>SUM($O$8:$O$20)</f>
        <v>537</v>
      </c>
      <c r="P7" s="79">
        <f>SUM($P$8:$P$20)</f>
        <v>0</v>
      </c>
      <c r="Q7" s="79">
        <f>SUM($Q$8:$Q$20)</f>
        <v>324</v>
      </c>
      <c r="R7" s="79">
        <f>SUM($R$8:$R$20)</f>
        <v>0</v>
      </c>
      <c r="S7" s="93" t="s">
        <v>300</v>
      </c>
      <c r="T7" s="79">
        <f>SUM($T$8:$T$20)</f>
        <v>0</v>
      </c>
      <c r="U7" s="79">
        <f>SUM($U$8:$U$20)</f>
        <v>566</v>
      </c>
      <c r="V7" s="79">
        <f>SUM($V$8:$V$20)</f>
        <v>144615</v>
      </c>
      <c r="W7" s="79">
        <f>SUM($W$8:$W$20)</f>
        <v>110214</v>
      </c>
      <c r="X7" s="79">
        <f>SUM($X$8:$X$20)</f>
        <v>71026</v>
      </c>
      <c r="Y7" s="79">
        <f>SUM($Y$8:$Y$20)</f>
        <v>0</v>
      </c>
      <c r="Z7" s="79">
        <f>SUM($Z$8:$Z$20)</f>
        <v>38990</v>
      </c>
      <c r="AA7" s="79">
        <f>SUM($AA$8:$AA$20)</f>
        <v>0</v>
      </c>
      <c r="AB7" s="93" t="s">
        <v>300</v>
      </c>
      <c r="AC7" s="79">
        <f>SUM($AC$8:$AC$20)</f>
        <v>198</v>
      </c>
      <c r="AD7" s="79">
        <f>SUM($AD$8:$AD$20)</f>
        <v>34401</v>
      </c>
      <c r="AE7" s="79">
        <f>SUM($AE$8:$AE$20)</f>
        <v>63</v>
      </c>
      <c r="AF7" s="79">
        <f>SUM($AF$8:$AF$20)</f>
        <v>63</v>
      </c>
      <c r="AG7" s="79">
        <f>SUM($AG$8:$AG$20)</f>
        <v>0</v>
      </c>
      <c r="AH7" s="79">
        <f>SUM($AH$8:$AH$20)</f>
        <v>0</v>
      </c>
      <c r="AI7" s="79">
        <f>SUM($AI$8:$AI$20)</f>
        <v>0</v>
      </c>
      <c r="AJ7" s="79">
        <f>SUM($AJ$8:$AJ$20)</f>
        <v>63</v>
      </c>
      <c r="AK7" s="79">
        <f>SUM($AK$8:$AK$20)</f>
        <v>0</v>
      </c>
      <c r="AL7" s="79">
        <f>SUM($AL$8:$AL$20)</f>
        <v>0</v>
      </c>
      <c r="AM7" s="79">
        <f>SUM($AM$8:$AM$20)</f>
        <v>138604</v>
      </c>
      <c r="AN7" s="79">
        <f>SUM($AN$8:$AN$20)</f>
        <v>0</v>
      </c>
      <c r="AO7" s="79">
        <f>SUM($AO$8:$AO$20)</f>
        <v>0</v>
      </c>
      <c r="AP7" s="79">
        <f>SUM($AP$8:$AP$20)</f>
        <v>0</v>
      </c>
      <c r="AQ7" s="79">
        <f>SUM($AQ$8:$AQ$20)</f>
        <v>0</v>
      </c>
      <c r="AR7" s="79">
        <f>SUM($AR$8:$AR$20)</f>
        <v>0</v>
      </c>
      <c r="AS7" s="79">
        <f>SUM($AS$8:$AS$20)</f>
        <v>19199</v>
      </c>
      <c r="AT7" s="79">
        <f>SUM($AT$8:$AT$20)</f>
        <v>5624</v>
      </c>
      <c r="AU7" s="79">
        <f>SUM($AU$8:$AU$20)</f>
        <v>7303</v>
      </c>
      <c r="AV7" s="79">
        <f>SUM($AV$8:$AV$20)</f>
        <v>6272</v>
      </c>
      <c r="AW7" s="79">
        <f>SUM($AW$8:$AW$20)</f>
        <v>0</v>
      </c>
      <c r="AX7" s="79">
        <f>SUM($AX$8:$AX$20)</f>
        <v>119402</v>
      </c>
      <c r="AY7" s="79">
        <f>SUM($AY$8:$AY$20)</f>
        <v>76477</v>
      </c>
      <c r="AZ7" s="79">
        <f>SUM($AZ$8:$AZ$20)</f>
        <v>37115</v>
      </c>
      <c r="BA7" s="79">
        <f>SUM($BA$8:$BA$20)</f>
        <v>116</v>
      </c>
      <c r="BB7" s="79">
        <f>SUM($BB$8:$BB$20)</f>
        <v>5694</v>
      </c>
      <c r="BC7" s="79">
        <f>SUM($BC$8:$BC$20)</f>
        <v>1370</v>
      </c>
      <c r="BD7" s="79">
        <f>SUM($BD$8:$BD$20)</f>
        <v>3</v>
      </c>
      <c r="BE7" s="79">
        <f>SUM($BE$8:$BE$20)</f>
        <v>3151</v>
      </c>
      <c r="BF7" s="79">
        <f>SUM($BF$8:$BF$20)</f>
        <v>141818</v>
      </c>
      <c r="BG7" s="79">
        <f>SUM($BG$8:$BG$20)</f>
        <v>0</v>
      </c>
      <c r="BH7" s="79">
        <f>SUM($BH$8:$BH$20)</f>
        <v>0</v>
      </c>
      <c r="BI7" s="79">
        <f>SUM($BI$8:$BI$20)</f>
        <v>0</v>
      </c>
      <c r="BJ7" s="79">
        <f>SUM($BJ$8:$BJ$20)</f>
        <v>0</v>
      </c>
      <c r="BK7" s="79">
        <f>SUM($BK$8:$BK$20)</f>
        <v>0</v>
      </c>
      <c r="BL7" s="79">
        <f>SUM($BL$8:$BL$20)</f>
        <v>0</v>
      </c>
      <c r="BM7" s="79">
        <f>SUM($BM$8:$BM$20)</f>
        <v>0</v>
      </c>
      <c r="BN7" s="79">
        <f>SUM($BN$8:$BN$20)</f>
        <v>0</v>
      </c>
      <c r="BO7" s="79">
        <f>SUM($BO$8:$BO$20)</f>
        <v>1335</v>
      </c>
      <c r="BP7" s="79">
        <f>SUM($BP$8:$BP$20)</f>
        <v>0</v>
      </c>
      <c r="BQ7" s="79">
        <f>SUM($BQ$8:$BQ$20)</f>
        <v>0</v>
      </c>
      <c r="BR7" s="79">
        <f>SUM($BR$8:$BR$20)</f>
        <v>0</v>
      </c>
      <c r="BS7" s="79">
        <f>SUM($BS$8:$BS$20)</f>
        <v>0</v>
      </c>
      <c r="BT7" s="79">
        <f>SUM($BT$8:$BT$20)</f>
        <v>0</v>
      </c>
      <c r="BU7" s="79">
        <f>SUM($BU$8:$BU$20)</f>
        <v>1245</v>
      </c>
      <c r="BV7" s="79">
        <f>SUM($BV$8:$BV$20)</f>
        <v>927</v>
      </c>
      <c r="BW7" s="79">
        <f>SUM($BW$8:$BW$20)</f>
        <v>317</v>
      </c>
      <c r="BX7" s="79">
        <f>SUM($BX$8:$BX$20)</f>
        <v>1</v>
      </c>
      <c r="BY7" s="79">
        <f>SUM($BY$8:$BY$20)</f>
        <v>0</v>
      </c>
      <c r="BZ7" s="79">
        <f>SUM($BZ$8:$BZ$20)</f>
        <v>90</v>
      </c>
      <c r="CA7" s="79">
        <f>SUM($CA$8:$CA$20)</f>
        <v>90</v>
      </c>
      <c r="CB7" s="79">
        <f>SUM($CB$8:$CB$20)</f>
        <v>0</v>
      </c>
      <c r="CC7" s="79">
        <f>SUM($CC$8:$CC$20)</f>
        <v>0</v>
      </c>
      <c r="CD7" s="79">
        <f>SUM($CD$8:$CD$20)</f>
        <v>0</v>
      </c>
      <c r="CE7" s="79">
        <f>SUM($CE$8:$CE$20)</f>
        <v>92</v>
      </c>
      <c r="CF7" s="79">
        <f>SUM($CF$8:$CF$20)</f>
        <v>0</v>
      </c>
      <c r="CG7" s="79">
        <f>SUM($CG$8:$CG$20)</f>
        <v>0</v>
      </c>
      <c r="CH7" s="79">
        <f>SUM($CH$8:$CH$20)</f>
        <v>1335</v>
      </c>
      <c r="CI7" s="79">
        <f>SUM($CI$8:$CI$20)</f>
        <v>63</v>
      </c>
      <c r="CJ7" s="79">
        <f>SUM($CJ$8:$CJ$20)</f>
        <v>63</v>
      </c>
      <c r="CK7" s="79">
        <f>SUM($CK$8:$CK$20)</f>
        <v>0</v>
      </c>
      <c r="CL7" s="79">
        <f>SUM($CL$8:$CL$20)</f>
        <v>0</v>
      </c>
      <c r="CM7" s="79">
        <f>SUM($CM$8:$CM$20)</f>
        <v>0</v>
      </c>
      <c r="CN7" s="79">
        <f>SUM($CN$8:$CN$20)</f>
        <v>63</v>
      </c>
      <c r="CO7" s="79">
        <f>SUM($CO$8:$CO$20)</f>
        <v>0</v>
      </c>
      <c r="CP7" s="79">
        <f>SUM($CP$8:$CP$20)</f>
        <v>0</v>
      </c>
      <c r="CQ7" s="79">
        <f>SUM($CQ$8:$CQ$20)</f>
        <v>139939</v>
      </c>
      <c r="CR7" s="79">
        <f>SUM($CR$8:$CR$20)</f>
        <v>0</v>
      </c>
      <c r="CS7" s="79">
        <f>SUM($CS$8:$CS$20)</f>
        <v>0</v>
      </c>
      <c r="CT7" s="79">
        <f>SUM($CT$8:$CT$20)</f>
        <v>0</v>
      </c>
      <c r="CU7" s="79">
        <f>SUM($CU$8:$CU$20)</f>
        <v>0</v>
      </c>
      <c r="CV7" s="79">
        <f>SUM($CV$8:$CV$20)</f>
        <v>0</v>
      </c>
      <c r="CW7" s="79">
        <f>SUM($CW$8:$CW$20)</f>
        <v>20444</v>
      </c>
      <c r="CX7" s="79">
        <f>SUM($CX$8:$CX$20)</f>
        <v>6551</v>
      </c>
      <c r="CY7" s="79">
        <f>SUM($CY$8:$CY$20)</f>
        <v>7620</v>
      </c>
      <c r="CZ7" s="79">
        <f>SUM($CZ$8:$CZ$20)</f>
        <v>6273</v>
      </c>
      <c r="DA7" s="79">
        <f>SUM($DA$8:$DA$20)</f>
        <v>0</v>
      </c>
      <c r="DB7" s="79">
        <f>SUM($DB$8:$DB$20)</f>
        <v>119492</v>
      </c>
      <c r="DC7" s="79">
        <f>SUM($DC$8:$DC$20)</f>
        <v>76567</v>
      </c>
      <c r="DD7" s="79">
        <f>SUM($DD$8:$DD$20)</f>
        <v>37115</v>
      </c>
      <c r="DE7" s="79">
        <f>SUM($DE$8:$DE$20)</f>
        <v>116</v>
      </c>
      <c r="DF7" s="79">
        <f>SUM($DF$8:$DF$20)</f>
        <v>5694</v>
      </c>
      <c r="DG7" s="79">
        <f>SUM($DG$8:$DG$20)</f>
        <v>1462</v>
      </c>
      <c r="DH7" s="79">
        <f>SUM($DH$8:$DH$20)</f>
        <v>3</v>
      </c>
      <c r="DI7" s="79">
        <f>SUM($DI$8:$DI$20)</f>
        <v>3151</v>
      </c>
      <c r="DJ7" s="79">
        <f>SUM($DJ$8:$DJ$20)</f>
        <v>143153</v>
      </c>
    </row>
    <row r="8" spans="1:114" s="8" customFormat="1" ht="12" customHeight="1">
      <c r="A8" s="80" t="s">
        <v>207</v>
      </c>
      <c r="B8" s="83" t="s">
        <v>206</v>
      </c>
      <c r="C8" s="80" t="s">
        <v>201</v>
      </c>
      <c r="D8" s="84">
        <f>SUM(E8,+L8)</f>
        <v>8788</v>
      </c>
      <c r="E8" s="84">
        <f>SUM(F8:I8)+K8</f>
        <v>4027</v>
      </c>
      <c r="F8" s="84">
        <v>4027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4761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8788</v>
      </c>
      <c r="W8" s="84">
        <v>4027</v>
      </c>
      <c r="X8" s="84">
        <v>4027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4761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8788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15</v>
      </c>
      <c r="AT8" s="84">
        <v>15</v>
      </c>
      <c r="AU8" s="84">
        <v>0</v>
      </c>
      <c r="AV8" s="84">
        <v>0</v>
      </c>
      <c r="AW8" s="84">
        <v>0</v>
      </c>
      <c r="AX8" s="84">
        <f>SUM(AY8:BB8)</f>
        <v>8773</v>
      </c>
      <c r="AY8" s="84">
        <v>0</v>
      </c>
      <c r="AZ8" s="84">
        <v>8773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8788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20" si="0">SUM(AE8,+BG8)</f>
        <v>0</v>
      </c>
      <c r="CJ8" s="84">
        <f t="shared" ref="CJ8:CJ20" si="1">SUM(AF8,+BH8)</f>
        <v>0</v>
      </c>
      <c r="CK8" s="84">
        <f t="shared" ref="CK8:CK20" si="2">SUM(AG8,+BI8)</f>
        <v>0</v>
      </c>
      <c r="CL8" s="84">
        <f t="shared" ref="CL8:CL20" si="3">SUM(AH8,+BJ8)</f>
        <v>0</v>
      </c>
      <c r="CM8" s="84">
        <f t="shared" ref="CM8:CM20" si="4">SUM(AI8,+BK8)</f>
        <v>0</v>
      </c>
      <c r="CN8" s="84">
        <f t="shared" ref="CN8:CN20" si="5">SUM(AJ8,+BL8)</f>
        <v>0</v>
      </c>
      <c r="CO8" s="84">
        <f t="shared" ref="CO8:CO20" si="6">SUM(AK8,+BM8)</f>
        <v>0</v>
      </c>
      <c r="CP8" s="84">
        <f t="shared" ref="CP8:CP20" si="7">SUM(AL8,+BN8)</f>
        <v>0</v>
      </c>
      <c r="CQ8" s="84">
        <f t="shared" ref="CQ8:CQ20" si="8">SUM(AM8,+BO8)</f>
        <v>8788</v>
      </c>
      <c r="CR8" s="84">
        <f t="shared" ref="CR8:CR20" si="9">SUM(AN8,+BP8)</f>
        <v>0</v>
      </c>
      <c r="CS8" s="84">
        <f t="shared" ref="CS8:CS20" si="10">SUM(AO8,+BQ8)</f>
        <v>0</v>
      </c>
      <c r="CT8" s="84">
        <f t="shared" ref="CT8:CT20" si="11">SUM(AP8,+BR8)</f>
        <v>0</v>
      </c>
      <c r="CU8" s="84">
        <f t="shared" ref="CU8:CU20" si="12">SUM(AQ8,+BS8)</f>
        <v>0</v>
      </c>
      <c r="CV8" s="84">
        <f t="shared" ref="CV8:CV20" si="13">SUM(AR8,+BT8)</f>
        <v>0</v>
      </c>
      <c r="CW8" s="84">
        <f t="shared" ref="CW8:CW20" si="14">SUM(AS8,+BU8)</f>
        <v>15</v>
      </c>
      <c r="CX8" s="84">
        <f t="shared" ref="CX8:CX20" si="15">SUM(AT8,+BV8)</f>
        <v>15</v>
      </c>
      <c r="CY8" s="84">
        <f t="shared" ref="CY8:CY20" si="16">SUM(AU8,+BW8)</f>
        <v>0</v>
      </c>
      <c r="CZ8" s="84">
        <f t="shared" ref="CZ8:CZ20" si="17">SUM(AV8,+BX8)</f>
        <v>0</v>
      </c>
      <c r="DA8" s="84">
        <f t="shared" ref="DA8:DA20" si="18">SUM(AW8,+BY8)</f>
        <v>0</v>
      </c>
      <c r="DB8" s="84">
        <f t="shared" ref="DB8:DB20" si="19">SUM(AX8,+BZ8)</f>
        <v>8773</v>
      </c>
      <c r="DC8" s="84">
        <f t="shared" ref="DC8:DC20" si="20">SUM(AY8,+CA8)</f>
        <v>0</v>
      </c>
      <c r="DD8" s="84">
        <f t="shared" ref="DD8:DD20" si="21">SUM(AZ8,+CB8)</f>
        <v>8773</v>
      </c>
      <c r="DE8" s="84">
        <f t="shared" ref="DE8:DE20" si="22">SUM(BA8,+CC8)</f>
        <v>0</v>
      </c>
      <c r="DF8" s="84">
        <f t="shared" ref="DF8:DF20" si="23">SUM(BB8,+CD8)</f>
        <v>0</v>
      </c>
      <c r="DG8" s="84">
        <f t="shared" ref="DG8:DG20" si="24">SUM(BC8,+CE8)</f>
        <v>0</v>
      </c>
      <c r="DH8" s="84">
        <f t="shared" ref="DH8:DH20" si="25">SUM(BD8,+CF8)</f>
        <v>0</v>
      </c>
      <c r="DI8" s="84">
        <f t="shared" ref="DI8:DI20" si="26">SUM(BE8,+CG8)</f>
        <v>0</v>
      </c>
      <c r="DJ8" s="84">
        <f t="shared" ref="DJ8:DJ20" si="27">SUM(BF8,+CH8)</f>
        <v>8788</v>
      </c>
    </row>
    <row r="9" spans="1:114" s="8" customFormat="1" ht="12" customHeight="1">
      <c r="A9" s="80" t="s">
        <v>203</v>
      </c>
      <c r="B9" s="83" t="s">
        <v>211</v>
      </c>
      <c r="C9" s="80" t="s">
        <v>213</v>
      </c>
      <c r="D9" s="84">
        <f>SUM(E9,+L9)</f>
        <v>2350</v>
      </c>
      <c r="E9" s="84">
        <f>SUM(F9:I9)+K9</f>
        <v>942</v>
      </c>
      <c r="F9" s="84">
        <v>942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1408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2350</v>
      </c>
      <c r="W9" s="84">
        <v>942</v>
      </c>
      <c r="X9" s="84">
        <v>942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1408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2017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2017</v>
      </c>
      <c r="AY9" s="84">
        <v>2017</v>
      </c>
      <c r="AZ9" s="84">
        <v>0</v>
      </c>
      <c r="BA9" s="84">
        <v>0</v>
      </c>
      <c r="BB9" s="84">
        <v>0</v>
      </c>
      <c r="BC9" s="84">
        <f>組合分担金内訳!E9</f>
        <v>333</v>
      </c>
      <c r="BD9" s="84">
        <v>0</v>
      </c>
      <c r="BE9" s="84">
        <v>0</v>
      </c>
      <c r="BF9" s="84">
        <f>SUM(AE9,+AM9,+BE9)</f>
        <v>2017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2017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2017</v>
      </c>
      <c r="DC9" s="84">
        <f t="shared" si="20"/>
        <v>2017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333</v>
      </c>
      <c r="DH9" s="84">
        <f t="shared" si="25"/>
        <v>0</v>
      </c>
      <c r="DI9" s="84">
        <f t="shared" si="26"/>
        <v>0</v>
      </c>
      <c r="DJ9" s="84">
        <f t="shared" si="27"/>
        <v>2017</v>
      </c>
    </row>
    <row r="10" spans="1:114" s="8" customFormat="1" ht="12" customHeight="1">
      <c r="A10" s="80" t="s">
        <v>208</v>
      </c>
      <c r="B10" s="83" t="s">
        <v>218</v>
      </c>
      <c r="C10" s="80" t="s">
        <v>219</v>
      </c>
      <c r="D10" s="84">
        <f>SUM(E10,+L10)</f>
        <v>1450</v>
      </c>
      <c r="E10" s="84">
        <f>SUM(F10:I10)+K10</f>
        <v>725</v>
      </c>
      <c r="F10" s="84">
        <v>725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725</v>
      </c>
      <c r="M10" s="84">
        <f>SUM(N10,+U10)</f>
        <v>239</v>
      </c>
      <c r="N10" s="84">
        <f>SUM(O10:R10)+T10</f>
        <v>119</v>
      </c>
      <c r="O10" s="84">
        <v>119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120</v>
      </c>
      <c r="V10" s="84">
        <v>1689</v>
      </c>
      <c r="W10" s="84">
        <v>844</v>
      </c>
      <c r="X10" s="84">
        <v>844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845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1450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648</v>
      </c>
      <c r="AT10" s="84">
        <v>0</v>
      </c>
      <c r="AU10" s="84">
        <v>134</v>
      </c>
      <c r="AV10" s="84">
        <v>514</v>
      </c>
      <c r="AW10" s="84">
        <v>0</v>
      </c>
      <c r="AX10" s="84">
        <f>SUM(AY10:BB10)</f>
        <v>802</v>
      </c>
      <c r="AY10" s="84">
        <v>802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1450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239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239</v>
      </c>
      <c r="BV10" s="84">
        <v>35</v>
      </c>
      <c r="BW10" s="84">
        <v>204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239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1689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887</v>
      </c>
      <c r="CX10" s="84">
        <f t="shared" si="15"/>
        <v>35</v>
      </c>
      <c r="CY10" s="84">
        <f t="shared" si="16"/>
        <v>338</v>
      </c>
      <c r="CZ10" s="84">
        <f t="shared" si="17"/>
        <v>514</v>
      </c>
      <c r="DA10" s="84">
        <f t="shared" si="18"/>
        <v>0</v>
      </c>
      <c r="DB10" s="84">
        <f t="shared" si="19"/>
        <v>802</v>
      </c>
      <c r="DC10" s="84">
        <f t="shared" si="20"/>
        <v>802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1689</v>
      </c>
    </row>
    <row r="11" spans="1:114" s="8" customFormat="1" ht="12" customHeight="1">
      <c r="A11" s="80" t="s">
        <v>208</v>
      </c>
      <c r="B11" s="83" t="s">
        <v>222</v>
      </c>
      <c r="C11" s="80" t="s">
        <v>223</v>
      </c>
      <c r="D11" s="84">
        <f>SUM(E11,+L11)</f>
        <v>1474</v>
      </c>
      <c r="E11" s="84">
        <f>SUM(F11:I11)+K11</f>
        <v>737</v>
      </c>
      <c r="F11" s="84">
        <v>737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737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1474</v>
      </c>
      <c r="W11" s="84">
        <v>737</v>
      </c>
      <c r="X11" s="84">
        <v>737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737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1474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1474</v>
      </c>
      <c r="AY11" s="84">
        <v>0</v>
      </c>
      <c r="AZ11" s="84">
        <v>0</v>
      </c>
      <c r="BA11" s="84">
        <v>0</v>
      </c>
      <c r="BB11" s="84">
        <v>1474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1474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1474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1474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1474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1474</v>
      </c>
    </row>
    <row r="12" spans="1:114" s="8" customFormat="1" ht="12" customHeight="1">
      <c r="A12" s="80" t="s">
        <v>203</v>
      </c>
      <c r="B12" s="83" t="s">
        <v>227</v>
      </c>
      <c r="C12" s="80" t="s">
        <v>228</v>
      </c>
      <c r="D12" s="84">
        <f>SUM(E12,+L12)</f>
        <v>20809</v>
      </c>
      <c r="E12" s="84">
        <f>SUM(F12:I12)+K12</f>
        <v>10494</v>
      </c>
      <c r="F12" s="84">
        <v>10315</v>
      </c>
      <c r="G12" s="84">
        <v>0</v>
      </c>
      <c r="H12" s="84">
        <v>0</v>
      </c>
      <c r="I12" s="84">
        <v>0</v>
      </c>
      <c r="J12" s="94" t="s">
        <v>193</v>
      </c>
      <c r="K12" s="84">
        <v>179</v>
      </c>
      <c r="L12" s="84">
        <v>10315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20809</v>
      </c>
      <c r="W12" s="84">
        <v>10494</v>
      </c>
      <c r="X12" s="84">
        <v>10315</v>
      </c>
      <c r="Y12" s="84">
        <v>0</v>
      </c>
      <c r="Z12" s="84">
        <v>0</v>
      </c>
      <c r="AA12" s="84">
        <v>0</v>
      </c>
      <c r="AB12" s="94" t="s">
        <v>193</v>
      </c>
      <c r="AC12" s="84">
        <v>179</v>
      </c>
      <c r="AD12" s="84">
        <v>10315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20728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4746</v>
      </c>
      <c r="AT12" s="84">
        <v>4746</v>
      </c>
      <c r="AU12" s="84">
        <v>0</v>
      </c>
      <c r="AV12" s="84">
        <v>0</v>
      </c>
      <c r="AW12" s="84">
        <v>0</v>
      </c>
      <c r="AX12" s="84">
        <f>SUM(AY12:BB12)</f>
        <v>15982</v>
      </c>
      <c r="AY12" s="84">
        <v>15591</v>
      </c>
      <c r="AZ12" s="84">
        <v>0</v>
      </c>
      <c r="BA12" s="84">
        <v>0</v>
      </c>
      <c r="BB12" s="84">
        <v>391</v>
      </c>
      <c r="BC12" s="84">
        <f>組合分担金内訳!E12</f>
        <v>0</v>
      </c>
      <c r="BD12" s="84">
        <v>0</v>
      </c>
      <c r="BE12" s="84">
        <v>81</v>
      </c>
      <c r="BF12" s="84">
        <f>SUM(AE12,+AM12,+BE12)</f>
        <v>20809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20728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4746</v>
      </c>
      <c r="CX12" s="84">
        <f t="shared" si="15"/>
        <v>4746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15982</v>
      </c>
      <c r="DC12" s="84">
        <f t="shared" si="20"/>
        <v>15591</v>
      </c>
      <c r="DD12" s="84">
        <f t="shared" si="21"/>
        <v>0</v>
      </c>
      <c r="DE12" s="84">
        <f t="shared" si="22"/>
        <v>0</v>
      </c>
      <c r="DF12" s="84">
        <f t="shared" si="23"/>
        <v>391</v>
      </c>
      <c r="DG12" s="84">
        <f t="shared" si="24"/>
        <v>0</v>
      </c>
      <c r="DH12" s="84">
        <f t="shared" si="25"/>
        <v>0</v>
      </c>
      <c r="DI12" s="84">
        <f t="shared" si="26"/>
        <v>81</v>
      </c>
      <c r="DJ12" s="84">
        <f t="shared" si="27"/>
        <v>20809</v>
      </c>
    </row>
    <row r="13" spans="1:114" s="8" customFormat="1" ht="12" customHeight="1">
      <c r="A13" s="80" t="s">
        <v>203</v>
      </c>
      <c r="B13" s="83" t="s">
        <v>232</v>
      </c>
      <c r="C13" s="80" t="s">
        <v>233</v>
      </c>
      <c r="D13" s="84">
        <f>SUM(E13,+L13)</f>
        <v>2768</v>
      </c>
      <c r="E13" s="84">
        <f>SUM(F13:I13)+K13</f>
        <v>1389</v>
      </c>
      <c r="F13" s="84">
        <v>1389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1379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2768</v>
      </c>
      <c r="W13" s="84">
        <v>1389</v>
      </c>
      <c r="X13" s="84">
        <v>1389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1379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2768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770</v>
      </c>
      <c r="AT13" s="84">
        <v>0</v>
      </c>
      <c r="AU13" s="84">
        <v>0</v>
      </c>
      <c r="AV13" s="84">
        <v>770</v>
      </c>
      <c r="AW13" s="84">
        <v>0</v>
      </c>
      <c r="AX13" s="84">
        <f>SUM(AY13:BB13)</f>
        <v>1998</v>
      </c>
      <c r="AY13" s="84">
        <v>1615</v>
      </c>
      <c r="AZ13" s="84">
        <v>0</v>
      </c>
      <c r="BA13" s="84">
        <v>109</v>
      </c>
      <c r="BB13" s="84">
        <v>274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2768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2768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770</v>
      </c>
      <c r="CX13" s="84">
        <f t="shared" si="15"/>
        <v>0</v>
      </c>
      <c r="CY13" s="84">
        <f t="shared" si="16"/>
        <v>0</v>
      </c>
      <c r="CZ13" s="84">
        <f t="shared" si="17"/>
        <v>770</v>
      </c>
      <c r="DA13" s="84">
        <f t="shared" si="18"/>
        <v>0</v>
      </c>
      <c r="DB13" s="84">
        <f t="shared" si="19"/>
        <v>1998</v>
      </c>
      <c r="DC13" s="84">
        <f t="shared" si="20"/>
        <v>1615</v>
      </c>
      <c r="DD13" s="84">
        <f t="shared" si="21"/>
        <v>0</v>
      </c>
      <c r="DE13" s="84">
        <f t="shared" si="22"/>
        <v>109</v>
      </c>
      <c r="DF13" s="84">
        <f t="shared" si="23"/>
        <v>274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2768</v>
      </c>
    </row>
    <row r="14" spans="1:114" s="8" customFormat="1" ht="12" customHeight="1">
      <c r="A14" s="80" t="s">
        <v>203</v>
      </c>
      <c r="B14" s="83" t="s">
        <v>237</v>
      </c>
      <c r="C14" s="80" t="s">
        <v>238</v>
      </c>
      <c r="D14" s="84">
        <f>SUM(E14,+L14)</f>
        <v>54882</v>
      </c>
      <c r="E14" s="84">
        <f>SUM(F14:I14)+K14</f>
        <v>54753</v>
      </c>
      <c r="F14" s="84">
        <v>27409</v>
      </c>
      <c r="G14" s="84">
        <v>0</v>
      </c>
      <c r="H14" s="84">
        <v>27344</v>
      </c>
      <c r="I14" s="84">
        <v>0</v>
      </c>
      <c r="J14" s="94" t="s">
        <v>193</v>
      </c>
      <c r="K14" s="84">
        <v>0</v>
      </c>
      <c r="L14" s="84">
        <v>129</v>
      </c>
      <c r="M14" s="84">
        <f>SUM(N14,+U14)</f>
        <v>113</v>
      </c>
      <c r="N14" s="84">
        <f>SUM(O14:R14)+T14</f>
        <v>112</v>
      </c>
      <c r="O14" s="84">
        <v>56</v>
      </c>
      <c r="P14" s="84">
        <v>0</v>
      </c>
      <c r="Q14" s="84">
        <v>56</v>
      </c>
      <c r="R14" s="84">
        <v>0</v>
      </c>
      <c r="S14" s="94" t="s">
        <v>193</v>
      </c>
      <c r="T14" s="84">
        <v>0</v>
      </c>
      <c r="U14" s="84">
        <v>1</v>
      </c>
      <c r="V14" s="84">
        <v>54995</v>
      </c>
      <c r="W14" s="84">
        <v>54865</v>
      </c>
      <c r="X14" s="84">
        <v>27465</v>
      </c>
      <c r="Y14" s="84">
        <v>0</v>
      </c>
      <c r="Z14" s="84">
        <v>27400</v>
      </c>
      <c r="AA14" s="84">
        <v>0</v>
      </c>
      <c r="AB14" s="94" t="s">
        <v>193</v>
      </c>
      <c r="AC14" s="84">
        <v>0</v>
      </c>
      <c r="AD14" s="84">
        <v>130</v>
      </c>
      <c r="AE14" s="84">
        <f>SUM(AF14,+AK14)</f>
        <v>63</v>
      </c>
      <c r="AF14" s="84">
        <f>SUM(AG14:AJ14)</f>
        <v>63</v>
      </c>
      <c r="AG14" s="84">
        <v>0</v>
      </c>
      <c r="AH14" s="84">
        <v>0</v>
      </c>
      <c r="AI14" s="84">
        <v>0</v>
      </c>
      <c r="AJ14" s="84">
        <v>63</v>
      </c>
      <c r="AK14" s="84">
        <v>0</v>
      </c>
      <c r="AL14" s="84">
        <f>組合分担金内訳!D14</f>
        <v>0</v>
      </c>
      <c r="AM14" s="84">
        <f>SUM(AN14,AS14,AW14,AX14,BD14)</f>
        <v>54580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7165</v>
      </c>
      <c r="AT14" s="84">
        <v>0</v>
      </c>
      <c r="AU14" s="84">
        <v>7165</v>
      </c>
      <c r="AV14" s="84">
        <v>0</v>
      </c>
      <c r="AW14" s="84">
        <v>0</v>
      </c>
      <c r="AX14" s="84">
        <f>SUM(AY14:BB14)</f>
        <v>47415</v>
      </c>
      <c r="AY14" s="84">
        <v>18257</v>
      </c>
      <c r="AZ14" s="84">
        <v>28342</v>
      </c>
      <c r="BA14" s="84">
        <v>0</v>
      </c>
      <c r="BB14" s="84">
        <v>816</v>
      </c>
      <c r="BC14" s="84">
        <f>組合分担金内訳!E14</f>
        <v>0</v>
      </c>
      <c r="BD14" s="84">
        <v>0</v>
      </c>
      <c r="BE14" s="84">
        <v>239</v>
      </c>
      <c r="BF14" s="84">
        <f>SUM(AE14,+AM14,+BE14)</f>
        <v>54882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113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113</v>
      </c>
      <c r="BV14" s="84">
        <v>0</v>
      </c>
      <c r="BW14" s="84">
        <v>113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113</v>
      </c>
      <c r="CI14" s="84">
        <f t="shared" si="0"/>
        <v>63</v>
      </c>
      <c r="CJ14" s="84">
        <f t="shared" si="1"/>
        <v>63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63</v>
      </c>
      <c r="CO14" s="84">
        <f t="shared" si="6"/>
        <v>0</v>
      </c>
      <c r="CP14" s="84">
        <f t="shared" si="7"/>
        <v>0</v>
      </c>
      <c r="CQ14" s="84">
        <f t="shared" si="8"/>
        <v>54693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7278</v>
      </c>
      <c r="CX14" s="84">
        <f t="shared" si="15"/>
        <v>0</v>
      </c>
      <c r="CY14" s="84">
        <f t="shared" si="16"/>
        <v>7278</v>
      </c>
      <c r="CZ14" s="84">
        <f t="shared" si="17"/>
        <v>0</v>
      </c>
      <c r="DA14" s="84">
        <f t="shared" si="18"/>
        <v>0</v>
      </c>
      <c r="DB14" s="84">
        <f t="shared" si="19"/>
        <v>47415</v>
      </c>
      <c r="DC14" s="84">
        <f t="shared" si="20"/>
        <v>18257</v>
      </c>
      <c r="DD14" s="84">
        <f t="shared" si="21"/>
        <v>28342</v>
      </c>
      <c r="DE14" s="84">
        <f t="shared" si="22"/>
        <v>0</v>
      </c>
      <c r="DF14" s="84">
        <f t="shared" si="23"/>
        <v>816</v>
      </c>
      <c r="DG14" s="84">
        <f t="shared" si="24"/>
        <v>0</v>
      </c>
      <c r="DH14" s="84">
        <f t="shared" si="25"/>
        <v>0</v>
      </c>
      <c r="DI14" s="84">
        <f t="shared" si="26"/>
        <v>239</v>
      </c>
      <c r="DJ14" s="84">
        <f t="shared" si="27"/>
        <v>54995</v>
      </c>
    </row>
    <row r="15" spans="1:114" s="8" customFormat="1" ht="12" customHeight="1">
      <c r="A15" s="80" t="s">
        <v>203</v>
      </c>
      <c r="B15" s="83" t="s">
        <v>242</v>
      </c>
      <c r="C15" s="80" t="s">
        <v>243</v>
      </c>
      <c r="D15" s="84">
        <f>SUM(E15,+L15)</f>
        <v>2471</v>
      </c>
      <c r="E15" s="84">
        <f>SUM(F15:I15)+K15</f>
        <v>1235</v>
      </c>
      <c r="F15" s="84">
        <v>1235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1236</v>
      </c>
      <c r="M15" s="84">
        <f>SUM(N15,+U15)</f>
        <v>6</v>
      </c>
      <c r="N15" s="84">
        <f>SUM(O15:R15)+T15</f>
        <v>3</v>
      </c>
      <c r="O15" s="84">
        <v>3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3</v>
      </c>
      <c r="V15" s="84">
        <v>2477</v>
      </c>
      <c r="W15" s="84">
        <v>1238</v>
      </c>
      <c r="X15" s="84">
        <v>1238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1239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2471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4</v>
      </c>
      <c r="AT15" s="84">
        <v>0</v>
      </c>
      <c r="AU15" s="84">
        <v>4</v>
      </c>
      <c r="AV15" s="84">
        <v>0</v>
      </c>
      <c r="AW15" s="84">
        <v>0</v>
      </c>
      <c r="AX15" s="84">
        <f>SUM(AY15:BB15)</f>
        <v>2467</v>
      </c>
      <c r="AY15" s="84">
        <v>2467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2471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6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6</v>
      </c>
      <c r="BV15" s="84">
        <v>6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6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2477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10</v>
      </c>
      <c r="CX15" s="84">
        <f t="shared" si="15"/>
        <v>6</v>
      </c>
      <c r="CY15" s="84">
        <f t="shared" si="16"/>
        <v>4</v>
      </c>
      <c r="CZ15" s="84">
        <f t="shared" si="17"/>
        <v>0</v>
      </c>
      <c r="DA15" s="84">
        <f t="shared" si="18"/>
        <v>0</v>
      </c>
      <c r="DB15" s="84">
        <f t="shared" si="19"/>
        <v>2467</v>
      </c>
      <c r="DC15" s="84">
        <f t="shared" si="20"/>
        <v>2467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2477</v>
      </c>
    </row>
    <row r="16" spans="1:114" s="8" customFormat="1" ht="12" customHeight="1">
      <c r="A16" s="80" t="s">
        <v>203</v>
      </c>
      <c r="B16" s="83" t="s">
        <v>246</v>
      </c>
      <c r="C16" s="80" t="s">
        <v>247</v>
      </c>
      <c r="D16" s="84">
        <f>SUM(E16,+L16)</f>
        <v>7255</v>
      </c>
      <c r="E16" s="84">
        <f>SUM(F16:I16)+K16</f>
        <v>3511</v>
      </c>
      <c r="F16" s="84">
        <v>3511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3744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7255</v>
      </c>
      <c r="W16" s="84">
        <v>3511</v>
      </c>
      <c r="X16" s="84">
        <v>3511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3744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7255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7255</v>
      </c>
      <c r="AY16" s="84">
        <v>7255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7255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7255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7255</v>
      </c>
      <c r="DC16" s="84">
        <f t="shared" si="20"/>
        <v>7255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7255</v>
      </c>
    </row>
    <row r="17" spans="1:114" s="8" customFormat="1" ht="12" customHeight="1">
      <c r="A17" s="80" t="s">
        <v>203</v>
      </c>
      <c r="B17" s="83" t="s">
        <v>250</v>
      </c>
      <c r="C17" s="80" t="s">
        <v>251</v>
      </c>
      <c r="D17" s="84">
        <f>SUM(E17,+L17)</f>
        <v>23035</v>
      </c>
      <c r="E17" s="84">
        <f>SUM(F17:I17)+K17</f>
        <v>22664</v>
      </c>
      <c r="F17" s="84">
        <v>11323</v>
      </c>
      <c r="G17" s="84">
        <v>0</v>
      </c>
      <c r="H17" s="84">
        <v>11322</v>
      </c>
      <c r="I17" s="84">
        <v>0</v>
      </c>
      <c r="J17" s="94" t="s">
        <v>193</v>
      </c>
      <c r="K17" s="84">
        <v>19</v>
      </c>
      <c r="L17" s="84">
        <v>371</v>
      </c>
      <c r="M17" s="84">
        <f>SUM(N17,+U17)</f>
        <v>886</v>
      </c>
      <c r="N17" s="84">
        <f>SUM(O17:R17)+T17</f>
        <v>536</v>
      </c>
      <c r="O17" s="84">
        <v>268</v>
      </c>
      <c r="P17" s="84">
        <v>0</v>
      </c>
      <c r="Q17" s="84">
        <v>268</v>
      </c>
      <c r="R17" s="84">
        <v>0</v>
      </c>
      <c r="S17" s="94" t="s">
        <v>193</v>
      </c>
      <c r="T17" s="84">
        <v>0</v>
      </c>
      <c r="U17" s="84">
        <v>350</v>
      </c>
      <c r="V17" s="84">
        <v>23921</v>
      </c>
      <c r="W17" s="84">
        <v>23200</v>
      </c>
      <c r="X17" s="84">
        <v>11591</v>
      </c>
      <c r="Y17" s="84">
        <v>0</v>
      </c>
      <c r="Z17" s="84">
        <v>11590</v>
      </c>
      <c r="AA17" s="84">
        <v>0</v>
      </c>
      <c r="AB17" s="94" t="s">
        <v>193</v>
      </c>
      <c r="AC17" s="84">
        <v>19</v>
      </c>
      <c r="AD17" s="84">
        <v>721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20204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863</v>
      </c>
      <c r="AT17" s="84">
        <v>863</v>
      </c>
      <c r="AU17" s="84">
        <v>0</v>
      </c>
      <c r="AV17" s="84">
        <v>0</v>
      </c>
      <c r="AW17" s="84">
        <v>0</v>
      </c>
      <c r="AX17" s="84">
        <f>SUM(AY17:BB17)</f>
        <v>19338</v>
      </c>
      <c r="AY17" s="84">
        <v>19048</v>
      </c>
      <c r="AZ17" s="84">
        <v>0</v>
      </c>
      <c r="BA17" s="84">
        <v>0</v>
      </c>
      <c r="BB17" s="84">
        <v>290</v>
      </c>
      <c r="BC17" s="84">
        <f>組合分担金内訳!E17</f>
        <v>0</v>
      </c>
      <c r="BD17" s="84">
        <v>3</v>
      </c>
      <c r="BE17" s="84">
        <v>2831</v>
      </c>
      <c r="BF17" s="84">
        <f>SUM(AE17,+AM17,+BE17)</f>
        <v>23035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886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886</v>
      </c>
      <c r="BV17" s="84">
        <v>886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886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21090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1749</v>
      </c>
      <c r="CX17" s="84">
        <f t="shared" si="15"/>
        <v>1749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19338</v>
      </c>
      <c r="DC17" s="84">
        <f t="shared" si="20"/>
        <v>19048</v>
      </c>
      <c r="DD17" s="84">
        <f t="shared" si="21"/>
        <v>0</v>
      </c>
      <c r="DE17" s="84">
        <f t="shared" si="22"/>
        <v>0</v>
      </c>
      <c r="DF17" s="84">
        <f t="shared" si="23"/>
        <v>290</v>
      </c>
      <c r="DG17" s="84">
        <f t="shared" si="24"/>
        <v>0</v>
      </c>
      <c r="DH17" s="84">
        <f t="shared" si="25"/>
        <v>3</v>
      </c>
      <c r="DI17" s="84">
        <f t="shared" si="26"/>
        <v>2831</v>
      </c>
      <c r="DJ17" s="84">
        <f t="shared" si="27"/>
        <v>23921</v>
      </c>
    </row>
    <row r="18" spans="1:114" s="8" customFormat="1" ht="12" customHeight="1">
      <c r="A18" s="80" t="s">
        <v>208</v>
      </c>
      <c r="B18" s="83" t="s">
        <v>254</v>
      </c>
      <c r="C18" s="80" t="s">
        <v>255</v>
      </c>
      <c r="D18" s="84">
        <f>SUM(E18,+L18)</f>
        <v>1895</v>
      </c>
      <c r="E18" s="84">
        <f>SUM(F18:I18)+K18</f>
        <v>947</v>
      </c>
      <c r="F18" s="84">
        <v>947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948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1895</v>
      </c>
      <c r="W18" s="84">
        <v>947</v>
      </c>
      <c r="X18" s="84">
        <v>947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948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1895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1895</v>
      </c>
      <c r="AT18" s="84">
        <v>0</v>
      </c>
      <c r="AU18" s="84">
        <v>0</v>
      </c>
      <c r="AV18" s="84">
        <v>1895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1895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1895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1895</v>
      </c>
      <c r="CX18" s="84">
        <f t="shared" si="15"/>
        <v>0</v>
      </c>
      <c r="CY18" s="84">
        <f t="shared" si="16"/>
        <v>0</v>
      </c>
      <c r="CZ18" s="84">
        <f t="shared" si="17"/>
        <v>1895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1895</v>
      </c>
    </row>
    <row r="19" spans="1:114" s="8" customFormat="1" ht="12" customHeight="1">
      <c r="A19" s="80" t="s">
        <v>203</v>
      </c>
      <c r="B19" s="83" t="s">
        <v>258</v>
      </c>
      <c r="C19" s="80" t="s">
        <v>259</v>
      </c>
      <c r="D19" s="84">
        <f>SUM(E19,+L19)</f>
        <v>7574</v>
      </c>
      <c r="E19" s="84">
        <f>SUM(F19:I19)+K19</f>
        <v>3787</v>
      </c>
      <c r="F19" s="84">
        <v>3787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3787</v>
      </c>
      <c r="M19" s="84">
        <f>SUM(N19,+U19)</f>
        <v>91</v>
      </c>
      <c r="N19" s="84">
        <f>SUM(O19:R19)+T19</f>
        <v>45</v>
      </c>
      <c r="O19" s="84">
        <v>45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46</v>
      </c>
      <c r="V19" s="84">
        <v>7665</v>
      </c>
      <c r="W19" s="84">
        <v>3832</v>
      </c>
      <c r="X19" s="84">
        <v>3832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3833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7574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3093</v>
      </c>
      <c r="AT19" s="84">
        <v>0</v>
      </c>
      <c r="AU19" s="84">
        <v>0</v>
      </c>
      <c r="AV19" s="84">
        <v>3093</v>
      </c>
      <c r="AW19" s="84">
        <v>0</v>
      </c>
      <c r="AX19" s="84">
        <f>SUM(AY19:BB19)</f>
        <v>4481</v>
      </c>
      <c r="AY19" s="84">
        <v>3987</v>
      </c>
      <c r="AZ19" s="84">
        <v>0</v>
      </c>
      <c r="BA19" s="84">
        <v>7</v>
      </c>
      <c r="BB19" s="84">
        <v>487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7574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91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1</v>
      </c>
      <c r="BV19" s="84">
        <v>0</v>
      </c>
      <c r="BW19" s="84">
        <v>0</v>
      </c>
      <c r="BX19" s="84">
        <v>1</v>
      </c>
      <c r="BY19" s="84">
        <v>0</v>
      </c>
      <c r="BZ19" s="84">
        <f>SUM(CA19:CD19)</f>
        <v>90</v>
      </c>
      <c r="CA19" s="84">
        <v>90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91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7665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3094</v>
      </c>
      <c r="CX19" s="84">
        <f t="shared" si="15"/>
        <v>0</v>
      </c>
      <c r="CY19" s="84">
        <f t="shared" si="16"/>
        <v>0</v>
      </c>
      <c r="CZ19" s="84">
        <f t="shared" si="17"/>
        <v>3094</v>
      </c>
      <c r="DA19" s="84">
        <f t="shared" si="18"/>
        <v>0</v>
      </c>
      <c r="DB19" s="84">
        <f t="shared" si="19"/>
        <v>4571</v>
      </c>
      <c r="DC19" s="84">
        <f t="shared" si="20"/>
        <v>4077</v>
      </c>
      <c r="DD19" s="84">
        <f t="shared" si="21"/>
        <v>0</v>
      </c>
      <c r="DE19" s="84">
        <f t="shared" si="22"/>
        <v>7</v>
      </c>
      <c r="DF19" s="84">
        <f t="shared" si="23"/>
        <v>487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7665</v>
      </c>
    </row>
    <row r="20" spans="1:114" s="8" customFormat="1" ht="12" customHeight="1">
      <c r="A20" s="80" t="s">
        <v>208</v>
      </c>
      <c r="B20" s="83" t="s">
        <v>263</v>
      </c>
      <c r="C20" s="80" t="s">
        <v>265</v>
      </c>
      <c r="D20" s="84">
        <f>SUM(E20,+L20)</f>
        <v>8437</v>
      </c>
      <c r="E20" s="84">
        <f>SUM(F20:I20)+K20</f>
        <v>4142</v>
      </c>
      <c r="F20" s="84">
        <v>4142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4295</v>
      </c>
      <c r="M20" s="84">
        <f>SUM(N20,+U20)</f>
        <v>92</v>
      </c>
      <c r="N20" s="84">
        <f>SUM(O20:R20)+T20</f>
        <v>46</v>
      </c>
      <c r="O20" s="84">
        <v>46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46</v>
      </c>
      <c r="V20" s="84">
        <v>8529</v>
      </c>
      <c r="W20" s="84">
        <v>4188</v>
      </c>
      <c r="X20" s="84">
        <v>4188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4341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7400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7400</v>
      </c>
      <c r="AY20" s="84">
        <v>5438</v>
      </c>
      <c r="AZ20" s="84">
        <v>0</v>
      </c>
      <c r="BA20" s="84">
        <v>0</v>
      </c>
      <c r="BB20" s="84">
        <v>1962</v>
      </c>
      <c r="BC20" s="84">
        <f>組合分担金内訳!E20</f>
        <v>1037</v>
      </c>
      <c r="BD20" s="84">
        <v>0</v>
      </c>
      <c r="BE20" s="84">
        <v>0</v>
      </c>
      <c r="BF20" s="84">
        <f>SUM(AE20,+AM20,+BE20)</f>
        <v>7400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92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7400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7400</v>
      </c>
      <c r="DC20" s="84">
        <f t="shared" si="20"/>
        <v>5438</v>
      </c>
      <c r="DD20" s="84">
        <f t="shared" si="21"/>
        <v>0</v>
      </c>
      <c r="DE20" s="84">
        <f t="shared" si="22"/>
        <v>0</v>
      </c>
      <c r="DF20" s="84">
        <f t="shared" si="23"/>
        <v>1962</v>
      </c>
      <c r="DG20" s="84">
        <f t="shared" si="24"/>
        <v>1129</v>
      </c>
      <c r="DH20" s="84">
        <f t="shared" si="25"/>
        <v>0</v>
      </c>
      <c r="DI20" s="84">
        <f t="shared" si="26"/>
        <v>0</v>
      </c>
      <c r="DJ20" s="84">
        <f t="shared" si="27"/>
        <v>7400</v>
      </c>
    </row>
    <row r="21" spans="1:114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94"/>
      <c r="K21" s="84"/>
      <c r="L21" s="84"/>
      <c r="M21" s="84"/>
      <c r="N21" s="84"/>
      <c r="O21" s="84"/>
      <c r="P21" s="84"/>
      <c r="Q21" s="84"/>
      <c r="R21" s="84"/>
      <c r="S21" s="94"/>
      <c r="T21" s="84"/>
      <c r="U21" s="84"/>
      <c r="V21" s="84"/>
      <c r="W21" s="84"/>
      <c r="X21" s="84"/>
      <c r="Y21" s="84"/>
      <c r="Z21" s="84"/>
      <c r="AA21" s="84"/>
      <c r="AB21" s="94"/>
      <c r="AC21" s="84"/>
      <c r="AD21" s="84"/>
      <c r="AE21" s="84"/>
      <c r="AF21" s="84"/>
      <c r="AG21" s="84"/>
      <c r="AH21" s="84"/>
      <c r="AI21" s="84"/>
      <c r="AJ21" s="84"/>
      <c r="AK21" s="84"/>
      <c r="AL21" s="8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8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8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8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8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84"/>
      <c r="DH21" s="84"/>
      <c r="DI21" s="84"/>
      <c r="DJ21" s="84"/>
    </row>
    <row r="22" spans="1:114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94"/>
      <c r="K22" s="84"/>
      <c r="L22" s="84"/>
      <c r="M22" s="84"/>
      <c r="N22" s="84"/>
      <c r="O22" s="84"/>
      <c r="P22" s="84"/>
      <c r="Q22" s="84"/>
      <c r="R22" s="84"/>
      <c r="S22" s="94"/>
      <c r="T22" s="84"/>
      <c r="U22" s="84"/>
      <c r="V22" s="84"/>
      <c r="W22" s="84"/>
      <c r="X22" s="84"/>
      <c r="Y22" s="84"/>
      <c r="Z22" s="84"/>
      <c r="AA22" s="84"/>
      <c r="AB22" s="94"/>
      <c r="AC22" s="84"/>
      <c r="AD22" s="84"/>
      <c r="AE22" s="84"/>
      <c r="AF22" s="84"/>
      <c r="AG22" s="84"/>
      <c r="AH22" s="84"/>
      <c r="AI22" s="84"/>
      <c r="AJ22" s="84"/>
      <c r="AK22" s="84"/>
      <c r="AL22" s="8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8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8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8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8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84"/>
      <c r="DH22" s="84"/>
      <c r="DI22" s="84"/>
      <c r="DJ22" s="84"/>
    </row>
    <row r="23" spans="1:114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94"/>
      <c r="K23" s="84"/>
      <c r="L23" s="84"/>
      <c r="M23" s="84"/>
      <c r="N23" s="84"/>
      <c r="O23" s="84"/>
      <c r="P23" s="84"/>
      <c r="Q23" s="84"/>
      <c r="R23" s="84"/>
      <c r="S23" s="94"/>
      <c r="T23" s="84"/>
      <c r="U23" s="84"/>
      <c r="V23" s="84"/>
      <c r="W23" s="84"/>
      <c r="X23" s="84"/>
      <c r="Y23" s="84"/>
      <c r="Z23" s="84"/>
      <c r="AA23" s="84"/>
      <c r="AB23" s="94"/>
      <c r="AC23" s="84"/>
      <c r="AD23" s="84"/>
      <c r="AE23" s="84"/>
      <c r="AF23" s="84"/>
      <c r="AG23" s="84"/>
      <c r="AH23" s="84"/>
      <c r="AI23" s="84"/>
      <c r="AJ23" s="84"/>
      <c r="AK23" s="84"/>
      <c r="AL23" s="8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8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8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8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8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84"/>
      <c r="DH23" s="84"/>
      <c r="DI23" s="84"/>
      <c r="DJ23" s="84"/>
    </row>
    <row r="24" spans="1:114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94"/>
      <c r="K24" s="84"/>
      <c r="L24" s="84"/>
      <c r="M24" s="84"/>
      <c r="N24" s="84"/>
      <c r="O24" s="84"/>
      <c r="P24" s="84"/>
      <c r="Q24" s="84"/>
      <c r="R24" s="84"/>
      <c r="S24" s="94"/>
      <c r="T24" s="84"/>
      <c r="U24" s="84"/>
      <c r="V24" s="84"/>
      <c r="W24" s="84"/>
      <c r="X24" s="84"/>
      <c r="Y24" s="84"/>
      <c r="Z24" s="84"/>
      <c r="AA24" s="84"/>
      <c r="AB24" s="94"/>
      <c r="AC24" s="84"/>
      <c r="AD24" s="84"/>
      <c r="AE24" s="84"/>
      <c r="AF24" s="84"/>
      <c r="AG24" s="84"/>
      <c r="AH24" s="84"/>
      <c r="AI24" s="84"/>
      <c r="AJ24" s="84"/>
      <c r="AK24" s="84"/>
      <c r="AL24" s="8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8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8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8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8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84"/>
      <c r="DH24" s="84"/>
      <c r="DI24" s="84"/>
      <c r="DJ24" s="84"/>
    </row>
    <row r="25" spans="1:114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94"/>
      <c r="K25" s="84"/>
      <c r="L25" s="84"/>
      <c r="M25" s="84"/>
      <c r="N25" s="84"/>
      <c r="O25" s="84"/>
      <c r="P25" s="84"/>
      <c r="Q25" s="84"/>
      <c r="R25" s="84"/>
      <c r="S25" s="94"/>
      <c r="T25" s="84"/>
      <c r="U25" s="84"/>
      <c r="V25" s="84"/>
      <c r="W25" s="84"/>
      <c r="X25" s="84"/>
      <c r="Y25" s="84"/>
      <c r="Z25" s="84"/>
      <c r="AA25" s="84"/>
      <c r="AB25" s="94"/>
      <c r="AC25" s="84"/>
      <c r="AD25" s="84"/>
      <c r="AE25" s="84"/>
      <c r="AF25" s="84"/>
      <c r="AG25" s="84"/>
      <c r="AH25" s="84"/>
      <c r="AI25" s="84"/>
      <c r="AJ25" s="84"/>
      <c r="AK25" s="84"/>
      <c r="AL25" s="8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8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8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8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8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84"/>
      <c r="DH25" s="84"/>
      <c r="DI25" s="84"/>
      <c r="DJ25" s="84"/>
    </row>
    <row r="26" spans="1:114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94"/>
      <c r="K26" s="84"/>
      <c r="L26" s="84"/>
      <c r="M26" s="84"/>
      <c r="N26" s="84"/>
      <c r="O26" s="84"/>
      <c r="P26" s="84"/>
      <c r="Q26" s="84"/>
      <c r="R26" s="84"/>
      <c r="S26" s="94"/>
      <c r="T26" s="84"/>
      <c r="U26" s="84"/>
      <c r="V26" s="84"/>
      <c r="W26" s="84"/>
      <c r="X26" s="84"/>
      <c r="Y26" s="84"/>
      <c r="Z26" s="84"/>
      <c r="AA26" s="84"/>
      <c r="AB26" s="94"/>
      <c r="AC26" s="84"/>
      <c r="AD26" s="84"/>
      <c r="AE26" s="84"/>
      <c r="AF26" s="84"/>
      <c r="AG26" s="84"/>
      <c r="AH26" s="84"/>
      <c r="AI26" s="84"/>
      <c r="AJ26" s="84"/>
      <c r="AK26" s="84"/>
      <c r="AL26" s="8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8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8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8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8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84"/>
      <c r="DH26" s="84"/>
      <c r="DI26" s="84"/>
      <c r="DJ26" s="84"/>
    </row>
    <row r="27" spans="1:114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94"/>
      <c r="K27" s="84"/>
      <c r="L27" s="84"/>
      <c r="M27" s="84"/>
      <c r="N27" s="84"/>
      <c r="O27" s="84"/>
      <c r="P27" s="84"/>
      <c r="Q27" s="84"/>
      <c r="R27" s="84"/>
      <c r="S27" s="94"/>
      <c r="T27" s="84"/>
      <c r="U27" s="84"/>
      <c r="V27" s="84"/>
      <c r="W27" s="84"/>
      <c r="X27" s="84"/>
      <c r="Y27" s="84"/>
      <c r="Z27" s="84"/>
      <c r="AA27" s="84"/>
      <c r="AB27" s="94"/>
      <c r="AC27" s="84"/>
      <c r="AD27" s="84"/>
      <c r="AE27" s="84"/>
      <c r="AF27" s="84"/>
      <c r="AG27" s="84"/>
      <c r="AH27" s="84"/>
      <c r="AI27" s="84"/>
      <c r="AJ27" s="84"/>
      <c r="AK27" s="84"/>
      <c r="AL27" s="8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8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8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8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8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84"/>
      <c r="DH27" s="84"/>
      <c r="DI27" s="84"/>
      <c r="DJ27" s="84"/>
    </row>
    <row r="28" spans="1:114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87"/>
      <c r="CV28" s="87"/>
      <c r="CW28" s="87"/>
      <c r="CX28" s="87"/>
      <c r="CY28" s="87"/>
      <c r="CZ28" s="87"/>
      <c r="DA28" s="87"/>
      <c r="DB28" s="87"/>
      <c r="DC28" s="87"/>
      <c r="DD28" s="87"/>
      <c r="DE28" s="87"/>
      <c r="DF28" s="87"/>
      <c r="DG28" s="87"/>
      <c r="DH28" s="87"/>
      <c r="DI28" s="87"/>
      <c r="DJ28" s="87"/>
    </row>
    <row r="29" spans="1:114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87"/>
      <c r="CV29" s="87"/>
      <c r="CW29" s="87"/>
      <c r="CX29" s="87"/>
      <c r="CY29" s="87"/>
      <c r="CZ29" s="87"/>
      <c r="DA29" s="87"/>
      <c r="DB29" s="87"/>
      <c r="DC29" s="87"/>
      <c r="DD29" s="87"/>
      <c r="DE29" s="87"/>
      <c r="DF29" s="87"/>
      <c r="DG29" s="87"/>
      <c r="DH29" s="87"/>
      <c r="DI29" s="87"/>
      <c r="DJ29" s="87"/>
    </row>
    <row r="30" spans="1:114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87"/>
      <c r="CV30" s="87"/>
      <c r="CW30" s="87"/>
      <c r="CX30" s="87"/>
      <c r="CY30" s="87"/>
      <c r="CZ30" s="87"/>
      <c r="DA30" s="87"/>
      <c r="DB30" s="87"/>
      <c r="DC30" s="87"/>
      <c r="DD30" s="87"/>
      <c r="DE30" s="87"/>
      <c r="DF30" s="87"/>
      <c r="DG30" s="87"/>
      <c r="DH30" s="87"/>
      <c r="DI30" s="87"/>
      <c r="DJ30" s="87"/>
    </row>
    <row r="31" spans="1:114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87"/>
      <c r="CV31" s="87"/>
      <c r="CW31" s="87"/>
      <c r="CX31" s="87"/>
      <c r="CY31" s="87"/>
      <c r="CZ31" s="87"/>
      <c r="DA31" s="87"/>
      <c r="DB31" s="87"/>
      <c r="DC31" s="87"/>
      <c r="DD31" s="87"/>
      <c r="DE31" s="87"/>
      <c r="DF31" s="87"/>
      <c r="DG31" s="87"/>
      <c r="DH31" s="87"/>
      <c r="DI31" s="87"/>
      <c r="DJ31" s="87"/>
    </row>
    <row r="32" spans="1:114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87"/>
      <c r="CV32" s="87"/>
      <c r="CW32" s="87"/>
      <c r="CX32" s="87"/>
      <c r="CY32" s="87"/>
      <c r="CZ32" s="87"/>
      <c r="DA32" s="87"/>
      <c r="DB32" s="87"/>
      <c r="DC32" s="87"/>
      <c r="DD32" s="87"/>
      <c r="DE32" s="87"/>
      <c r="DF32" s="87"/>
      <c r="DG32" s="87"/>
      <c r="DH32" s="87"/>
      <c r="DI32" s="87"/>
      <c r="DJ32" s="87"/>
    </row>
    <row r="33" spans="1:114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87"/>
      <c r="CV33" s="87"/>
      <c r="CW33" s="87"/>
      <c r="CX33" s="87"/>
      <c r="CY33" s="87"/>
      <c r="CZ33" s="87"/>
      <c r="DA33" s="87"/>
      <c r="DB33" s="87"/>
      <c r="DC33" s="87"/>
      <c r="DD33" s="87"/>
      <c r="DE33" s="87"/>
      <c r="DF33" s="87"/>
      <c r="DG33" s="87"/>
      <c r="DH33" s="87"/>
      <c r="DI33" s="87"/>
      <c r="DJ33" s="87"/>
    </row>
    <row r="34" spans="1:114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87"/>
      <c r="CV34" s="87"/>
      <c r="CW34" s="87"/>
      <c r="CX34" s="87"/>
      <c r="CY34" s="87"/>
      <c r="CZ34" s="87"/>
      <c r="DA34" s="87"/>
      <c r="DB34" s="87"/>
      <c r="DC34" s="87"/>
      <c r="DD34" s="87"/>
      <c r="DE34" s="87"/>
      <c r="DF34" s="87"/>
      <c r="DG34" s="87"/>
      <c r="DH34" s="87"/>
      <c r="DI34" s="87"/>
      <c r="DJ34" s="87"/>
    </row>
    <row r="35" spans="1:114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87"/>
      <c r="CV35" s="87"/>
      <c r="CW35" s="87"/>
      <c r="CX35" s="87"/>
      <c r="CY35" s="87"/>
      <c r="CZ35" s="87"/>
      <c r="DA35" s="87"/>
      <c r="DB35" s="87"/>
      <c r="DC35" s="87"/>
      <c r="DD35" s="87"/>
      <c r="DE35" s="87"/>
      <c r="DF35" s="87"/>
      <c r="DG35" s="87"/>
      <c r="DH35" s="87"/>
      <c r="DI35" s="87"/>
      <c r="DJ35" s="87"/>
    </row>
    <row r="36" spans="1:114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87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87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87"/>
      <c r="CG36" s="87"/>
      <c r="CH36" s="87"/>
      <c r="CI36" s="87"/>
      <c r="CJ36" s="87"/>
      <c r="CK36" s="87"/>
      <c r="CL36" s="87"/>
      <c r="CM36" s="87"/>
      <c r="CN36" s="87"/>
      <c r="CO36" s="87"/>
      <c r="CP36" s="87"/>
      <c r="CQ36" s="87"/>
      <c r="CR36" s="87"/>
      <c r="CS36" s="87"/>
      <c r="CT36" s="87"/>
      <c r="CU36" s="87"/>
      <c r="CV36" s="87"/>
      <c r="CW36" s="87"/>
      <c r="CX36" s="87"/>
      <c r="CY36" s="87"/>
      <c r="CZ36" s="87"/>
      <c r="DA36" s="87"/>
      <c r="DB36" s="87"/>
      <c r="DC36" s="87"/>
      <c r="DD36" s="87"/>
      <c r="DE36" s="87"/>
      <c r="DF36" s="87"/>
      <c r="DG36" s="87"/>
      <c r="DH36" s="87"/>
      <c r="DI36" s="87"/>
      <c r="DJ36" s="87"/>
    </row>
    <row r="37" spans="1:114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87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87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87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87"/>
      <c r="CG37" s="87"/>
      <c r="CH37" s="87"/>
      <c r="CI37" s="87"/>
      <c r="CJ37" s="87"/>
      <c r="CK37" s="87"/>
      <c r="CL37" s="87"/>
      <c r="CM37" s="87"/>
      <c r="CN37" s="87"/>
      <c r="CO37" s="87"/>
      <c r="CP37" s="87"/>
      <c r="CQ37" s="87"/>
      <c r="CR37" s="87"/>
      <c r="CS37" s="87"/>
      <c r="CT37" s="87"/>
      <c r="CU37" s="87"/>
      <c r="CV37" s="87"/>
      <c r="CW37" s="87"/>
      <c r="CX37" s="87"/>
      <c r="CY37" s="87"/>
      <c r="CZ37" s="87"/>
      <c r="DA37" s="87"/>
      <c r="DB37" s="87"/>
      <c r="DC37" s="87"/>
      <c r="DD37" s="87"/>
      <c r="DE37" s="87"/>
      <c r="DF37" s="87"/>
      <c r="DG37" s="87"/>
      <c r="DH37" s="87"/>
      <c r="DI37" s="87"/>
      <c r="DJ37" s="87"/>
    </row>
    <row r="38" spans="1:114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87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87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87"/>
      <c r="CG38" s="87"/>
      <c r="CH38" s="87"/>
      <c r="CI38" s="87"/>
      <c r="CJ38" s="87"/>
      <c r="CK38" s="87"/>
      <c r="CL38" s="87"/>
      <c r="CM38" s="87"/>
      <c r="CN38" s="87"/>
      <c r="CO38" s="87"/>
      <c r="CP38" s="87"/>
      <c r="CQ38" s="87"/>
      <c r="CR38" s="87"/>
      <c r="CS38" s="87"/>
      <c r="CT38" s="87"/>
      <c r="CU38" s="87"/>
      <c r="CV38" s="87"/>
      <c r="CW38" s="87"/>
      <c r="CX38" s="87"/>
      <c r="CY38" s="87"/>
      <c r="CZ38" s="87"/>
      <c r="DA38" s="87"/>
      <c r="DB38" s="87"/>
      <c r="DC38" s="87"/>
      <c r="DD38" s="87"/>
      <c r="DE38" s="87"/>
      <c r="DF38" s="87"/>
      <c r="DG38" s="87"/>
      <c r="DH38" s="87"/>
      <c r="DI38" s="87"/>
      <c r="DJ38" s="87"/>
    </row>
    <row r="39" spans="1:114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87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87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87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87"/>
      <c r="CG39" s="87"/>
      <c r="CH39" s="87"/>
      <c r="CI39" s="87"/>
      <c r="CJ39" s="87"/>
      <c r="CK39" s="87"/>
      <c r="CL39" s="87"/>
      <c r="CM39" s="87"/>
      <c r="CN39" s="87"/>
      <c r="CO39" s="87"/>
      <c r="CP39" s="87"/>
      <c r="CQ39" s="87"/>
      <c r="CR39" s="87"/>
      <c r="CS39" s="87"/>
      <c r="CT39" s="87"/>
      <c r="CU39" s="87"/>
      <c r="CV39" s="87"/>
      <c r="CW39" s="87"/>
      <c r="CX39" s="87"/>
      <c r="CY39" s="87"/>
      <c r="CZ39" s="87"/>
      <c r="DA39" s="87"/>
      <c r="DB39" s="87"/>
      <c r="DC39" s="87"/>
      <c r="DD39" s="87"/>
      <c r="DE39" s="87"/>
      <c r="DF39" s="87"/>
      <c r="DG39" s="87"/>
      <c r="DH39" s="87"/>
      <c r="DI39" s="87"/>
      <c r="DJ39" s="87"/>
    </row>
    <row r="40" spans="1:114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87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87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87"/>
      <c r="CG40" s="87"/>
      <c r="CH40" s="87"/>
      <c r="CI40" s="87"/>
      <c r="CJ40" s="87"/>
      <c r="CK40" s="87"/>
      <c r="CL40" s="87"/>
      <c r="CM40" s="87"/>
      <c r="CN40" s="87"/>
      <c r="CO40" s="87"/>
      <c r="CP40" s="87"/>
      <c r="CQ40" s="87"/>
      <c r="CR40" s="87"/>
      <c r="CS40" s="87"/>
      <c r="CT40" s="87"/>
      <c r="CU40" s="87"/>
      <c r="CV40" s="87"/>
      <c r="CW40" s="87"/>
      <c r="CX40" s="87"/>
      <c r="CY40" s="87"/>
      <c r="CZ40" s="87"/>
      <c r="DA40" s="87"/>
      <c r="DB40" s="87"/>
      <c r="DC40" s="87"/>
      <c r="DD40" s="87"/>
      <c r="DE40" s="87"/>
      <c r="DF40" s="87"/>
      <c r="DG40" s="87"/>
      <c r="DH40" s="87"/>
      <c r="DI40" s="87"/>
      <c r="DJ40" s="87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28:DJ995">
    <cfRule type="expression" dxfId="405" priority="24" stopIfTrue="1">
      <formula>$A28&lt;&gt;""</formula>
    </cfRule>
  </conditionalFormatting>
  <conditionalFormatting sqref="A7:DJ7">
    <cfRule type="expression" dxfId="404" priority="1" stopIfTrue="1">
      <formula>$A7&lt;&gt;""</formula>
    </cfRule>
  </conditionalFormatting>
  <conditionalFormatting sqref="A8:DJ8">
    <cfRule type="expression" dxfId="403" priority="22" stopIfTrue="1">
      <formula>$A8&lt;&gt;""</formula>
    </cfRule>
  </conditionalFormatting>
  <conditionalFormatting sqref="A9:DJ9">
    <cfRule type="expression" dxfId="402" priority="21" stopIfTrue="1">
      <formula>$A9&lt;&gt;""</formula>
    </cfRule>
  </conditionalFormatting>
  <conditionalFormatting sqref="A10:DJ10">
    <cfRule type="expression" dxfId="401" priority="20" stopIfTrue="1">
      <formula>$A10&lt;&gt;""</formula>
    </cfRule>
  </conditionalFormatting>
  <conditionalFormatting sqref="A11:DJ11">
    <cfRule type="expression" dxfId="400" priority="19" stopIfTrue="1">
      <formula>$A11&lt;&gt;""</formula>
    </cfRule>
  </conditionalFormatting>
  <conditionalFormatting sqref="A12:DJ12">
    <cfRule type="expression" dxfId="399" priority="18" stopIfTrue="1">
      <formula>$A12&lt;&gt;""</formula>
    </cfRule>
  </conditionalFormatting>
  <conditionalFormatting sqref="A13:DJ13">
    <cfRule type="expression" dxfId="398" priority="17" stopIfTrue="1">
      <formula>$A13&lt;&gt;""</formula>
    </cfRule>
  </conditionalFormatting>
  <conditionalFormatting sqref="A14:DJ14">
    <cfRule type="expression" dxfId="397" priority="16" stopIfTrue="1">
      <formula>$A14&lt;&gt;""</formula>
    </cfRule>
  </conditionalFormatting>
  <conditionalFormatting sqref="A15:DJ15">
    <cfRule type="expression" dxfId="396" priority="15" stopIfTrue="1">
      <formula>$A15&lt;&gt;""</formula>
    </cfRule>
  </conditionalFormatting>
  <conditionalFormatting sqref="A16:DJ16">
    <cfRule type="expression" dxfId="395" priority="14" stopIfTrue="1">
      <formula>$A16&lt;&gt;""</formula>
    </cfRule>
  </conditionalFormatting>
  <conditionalFormatting sqref="A17:DJ17">
    <cfRule type="expression" dxfId="394" priority="13" stopIfTrue="1">
      <formula>$A17&lt;&gt;""</formula>
    </cfRule>
  </conditionalFormatting>
  <conditionalFormatting sqref="A18:DJ18">
    <cfRule type="expression" dxfId="393" priority="12" stopIfTrue="1">
      <formula>$A18&lt;&gt;""</formula>
    </cfRule>
  </conditionalFormatting>
  <conditionalFormatting sqref="A19:DJ19">
    <cfRule type="expression" dxfId="392" priority="11" stopIfTrue="1">
      <formula>$A19&lt;&gt;""</formula>
    </cfRule>
  </conditionalFormatting>
  <conditionalFormatting sqref="A20:DJ20">
    <cfRule type="expression" dxfId="391" priority="10" stopIfTrue="1">
      <formula>$A20&lt;&gt;""</formula>
    </cfRule>
  </conditionalFormatting>
  <conditionalFormatting sqref="A21:DJ21">
    <cfRule type="expression" dxfId="389" priority="8" stopIfTrue="1">
      <formula>$A21&lt;&gt;""</formula>
    </cfRule>
  </conditionalFormatting>
  <conditionalFormatting sqref="A22:DJ22">
    <cfRule type="expression" dxfId="388" priority="7" stopIfTrue="1">
      <formula>$A22&lt;&gt;""</formula>
    </cfRule>
  </conditionalFormatting>
  <conditionalFormatting sqref="A23:DJ23">
    <cfRule type="expression" dxfId="387" priority="6" stopIfTrue="1">
      <formula>$A23&lt;&gt;""</formula>
    </cfRule>
  </conditionalFormatting>
  <conditionalFormatting sqref="A24:DJ24">
    <cfRule type="expression" dxfId="386" priority="5" stopIfTrue="1">
      <formula>$A24&lt;&gt;""</formula>
    </cfRule>
  </conditionalFormatting>
  <conditionalFormatting sqref="A25:DJ25">
    <cfRule type="expression" dxfId="385" priority="4" stopIfTrue="1">
      <formula>$A25&lt;&gt;""</formula>
    </cfRule>
  </conditionalFormatting>
  <conditionalFormatting sqref="A26:DJ26">
    <cfRule type="expression" dxfId="384" priority="3" stopIfTrue="1">
      <formula>$A26&lt;&gt;""</formula>
    </cfRule>
  </conditionalFormatting>
  <conditionalFormatting sqref="A27:DJ27">
    <cfRule type="expression" dxfId="383" priority="2" stopIfTrue="1">
      <formula>$A27&lt;&gt;""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ゴシック,標準"&amp;14【災害】廃棄物処理事業経費（市区町村の合計）（令和2年度実績）&amp;R&amp;A</oddHeader>
    <oddFooter>&amp;R&amp;P/&amp;N</oddFooter>
  </headerFooter>
  <colBreaks count="8" manualBreakCount="8">
    <brk id="12" min="1" max="19" man="1"/>
    <brk id="21" min="1" max="19" man="1"/>
    <brk id="30" min="1" max="19" man="1"/>
    <brk id="38" min="1" max="19" man="1"/>
    <brk id="58" min="1" max="19" man="1"/>
    <brk id="66" min="1" max="19" man="1"/>
    <brk id="86" min="1" max="19" man="1"/>
    <brk id="94" min="1" max="1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82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208</v>
      </c>
      <c r="B7" s="92" t="s">
        <v>298</v>
      </c>
      <c r="C7" s="78" t="s">
        <v>299</v>
      </c>
      <c r="D7" s="79">
        <f>SUM($D$8:$D$14)</f>
        <v>3144</v>
      </c>
      <c r="E7" s="79">
        <f>SUM($E$8:$E$14)</f>
        <v>3144</v>
      </c>
      <c r="F7" s="79">
        <f>SUM($F$8:$F$14)</f>
        <v>313</v>
      </c>
      <c r="G7" s="79">
        <f>SUM($G$8:$G$14)</f>
        <v>0</v>
      </c>
      <c r="H7" s="79">
        <f>SUM($H$8:$H$14)</f>
        <v>0</v>
      </c>
      <c r="I7" s="79">
        <f>SUM($I$8:$I$14)</f>
        <v>2831</v>
      </c>
      <c r="J7" s="79">
        <f>SUM($J$8:$J$14)</f>
        <v>1370</v>
      </c>
      <c r="K7" s="79">
        <f>SUM($K$8:$K$14)</f>
        <v>0</v>
      </c>
      <c r="L7" s="79">
        <f>SUM($L$8:$L$14)</f>
        <v>0</v>
      </c>
      <c r="M7" s="79">
        <f>SUM($M$8:$M$14)</f>
        <v>0</v>
      </c>
      <c r="N7" s="79">
        <f>SUM($N$8:$N$14)</f>
        <v>0</v>
      </c>
      <c r="O7" s="79">
        <f>SUM($O$8:$O$14)</f>
        <v>0</v>
      </c>
      <c r="P7" s="79">
        <f>SUM($P$8:$P$14)</f>
        <v>0</v>
      </c>
      <c r="Q7" s="79">
        <f>SUM($Q$8:$Q$14)</f>
        <v>0</v>
      </c>
      <c r="R7" s="79">
        <f>SUM($R$8:$R$14)</f>
        <v>0</v>
      </c>
      <c r="S7" s="79">
        <f>SUM($S$8:$S$14)</f>
        <v>92</v>
      </c>
      <c r="T7" s="79">
        <f>SUM($T$8:$T$14)</f>
        <v>0</v>
      </c>
      <c r="U7" s="79">
        <f>SUM($U$8:$U$14)</f>
        <v>0</v>
      </c>
      <c r="V7" s="79">
        <f>SUM($V$8:$V$14)</f>
        <v>3144</v>
      </c>
      <c r="W7" s="79">
        <f>SUM($W$8:$W$14)</f>
        <v>3144</v>
      </c>
      <c r="X7" s="79">
        <f>SUM($X$8:$X$14)</f>
        <v>313</v>
      </c>
      <c r="Y7" s="79">
        <f>SUM($Y$8:$Y$14)</f>
        <v>0</v>
      </c>
      <c r="Z7" s="79">
        <f>SUM($Z$8:$Z$14)</f>
        <v>0</v>
      </c>
      <c r="AA7" s="79">
        <f>SUM($AA$8:$AA$14)</f>
        <v>2831</v>
      </c>
      <c r="AB7" s="79">
        <f>SUM($AB$8:$AB$14)</f>
        <v>1462</v>
      </c>
      <c r="AC7" s="79">
        <f>SUM($AC$8:$AC$14)</f>
        <v>0</v>
      </c>
      <c r="AD7" s="79">
        <f>SUM($AD$8:$AD$14)</f>
        <v>0</v>
      </c>
      <c r="AE7" s="79">
        <f>SUM($AE$8:$AE$14)</f>
        <v>0</v>
      </c>
      <c r="AF7" s="79">
        <f>SUM($AF$8:$AF$14)</f>
        <v>0</v>
      </c>
      <c r="AG7" s="79">
        <f>SUM($AG$8:$AG$14)</f>
        <v>0</v>
      </c>
      <c r="AH7" s="79">
        <f>SUM($AH$8:$AH$14)</f>
        <v>0</v>
      </c>
      <c r="AI7" s="79">
        <f>SUM($AI$8:$AI$14)</f>
        <v>0</v>
      </c>
      <c r="AJ7" s="79">
        <f>SUM($AJ$8:$AJ$14)</f>
        <v>0</v>
      </c>
      <c r="AK7" s="79">
        <f>SUM($AK$8:$AK$14)</f>
        <v>0</v>
      </c>
      <c r="AL7" s="93" t="s">
        <v>300</v>
      </c>
      <c r="AM7" s="79">
        <f>SUM($AM$8:$AM$14)</f>
        <v>4514</v>
      </c>
      <c r="AN7" s="79">
        <f>SUM($AN$8:$AN$14)</f>
        <v>0</v>
      </c>
      <c r="AO7" s="79">
        <f>SUM($AO$8:$AO$14)</f>
        <v>0</v>
      </c>
      <c r="AP7" s="79">
        <f>SUM($AP$8:$AP$14)</f>
        <v>0</v>
      </c>
      <c r="AQ7" s="79">
        <f>SUM($AQ$8:$AQ$14)</f>
        <v>0</v>
      </c>
      <c r="AR7" s="79">
        <f>SUM($AR$8:$AR$14)</f>
        <v>0</v>
      </c>
      <c r="AS7" s="79">
        <f>SUM($AS$8:$AS$14)</f>
        <v>3144</v>
      </c>
      <c r="AT7" s="79">
        <f>SUM($AT$8:$AT$14)</f>
        <v>0</v>
      </c>
      <c r="AU7" s="79">
        <f>SUM($AU$8:$AU$14)</f>
        <v>2831</v>
      </c>
      <c r="AV7" s="79">
        <f>SUM($AV$8:$AV$14)</f>
        <v>313</v>
      </c>
      <c r="AW7" s="79">
        <f>SUM($AW$8:$AW$14)</f>
        <v>0</v>
      </c>
      <c r="AX7" s="79">
        <f>SUM($AX$8:$AX$14)</f>
        <v>1370</v>
      </c>
      <c r="AY7" s="79">
        <f>SUM($AY$8:$AY$14)</f>
        <v>0</v>
      </c>
      <c r="AZ7" s="79">
        <f>SUM($AZ$8:$AZ$14)</f>
        <v>1370</v>
      </c>
      <c r="BA7" s="79">
        <f>SUM($BA$8:$BA$14)</f>
        <v>0</v>
      </c>
      <c r="BB7" s="79">
        <f>SUM($BB$8:$BB$14)</f>
        <v>0</v>
      </c>
      <c r="BC7" s="93" t="s">
        <v>300</v>
      </c>
      <c r="BD7" s="79">
        <f>SUM($BD$8:$BD$14)</f>
        <v>0</v>
      </c>
      <c r="BE7" s="79">
        <f>SUM($BE$8:$BE$14)</f>
        <v>0</v>
      </c>
      <c r="BF7" s="79">
        <f>SUM($BF$8:$BF$14)</f>
        <v>4514</v>
      </c>
      <c r="BG7" s="79">
        <f>SUM($BG$8:$BG$14)</f>
        <v>0</v>
      </c>
      <c r="BH7" s="79">
        <f>SUM($BH$8:$BH$14)</f>
        <v>0</v>
      </c>
      <c r="BI7" s="79">
        <f>SUM($BI$8:$BI$14)</f>
        <v>0</v>
      </c>
      <c r="BJ7" s="79">
        <f>SUM($BJ$8:$BJ$14)</f>
        <v>0</v>
      </c>
      <c r="BK7" s="79">
        <f>SUM($BK$8:$BK$14)</f>
        <v>0</v>
      </c>
      <c r="BL7" s="79">
        <f>SUM($BL$8:$BL$14)</f>
        <v>0</v>
      </c>
      <c r="BM7" s="79">
        <f>SUM($BM$8:$BM$14)</f>
        <v>0</v>
      </c>
      <c r="BN7" s="93" t="s">
        <v>300</v>
      </c>
      <c r="BO7" s="79">
        <f>SUM($BO$8:$BO$14)</f>
        <v>92</v>
      </c>
      <c r="BP7" s="79">
        <f>SUM($BP$8:$BP$14)</f>
        <v>0</v>
      </c>
      <c r="BQ7" s="79">
        <f>SUM($BQ$8:$BQ$14)</f>
        <v>0</v>
      </c>
      <c r="BR7" s="79">
        <f>SUM($BR$8:$BR$14)</f>
        <v>0</v>
      </c>
      <c r="BS7" s="79">
        <f>SUM($BS$8:$BS$14)</f>
        <v>0</v>
      </c>
      <c r="BT7" s="79">
        <f>SUM($BT$8:$BT$14)</f>
        <v>0</v>
      </c>
      <c r="BU7" s="79">
        <f>SUM($BU$8:$BU$14)</f>
        <v>0</v>
      </c>
      <c r="BV7" s="79">
        <f>SUM($BV$8:$BV$14)</f>
        <v>0</v>
      </c>
      <c r="BW7" s="79">
        <f>SUM($BW$8:$BW$14)</f>
        <v>0</v>
      </c>
      <c r="BX7" s="79">
        <f>SUM($BX$8:$BX$14)</f>
        <v>0</v>
      </c>
      <c r="BY7" s="79">
        <f>SUM($BY$8:$BY$14)</f>
        <v>0</v>
      </c>
      <c r="BZ7" s="79">
        <f>SUM($BZ$8:$BZ$14)</f>
        <v>92</v>
      </c>
      <c r="CA7" s="79">
        <f>SUM($CA$8:$CA$14)</f>
        <v>0</v>
      </c>
      <c r="CB7" s="79">
        <f>SUM($CB$8:$CB$14)</f>
        <v>92</v>
      </c>
      <c r="CC7" s="79">
        <f>SUM($CC$8:$CC$14)</f>
        <v>0</v>
      </c>
      <c r="CD7" s="79">
        <f>SUM($CD$8:$CD$14)</f>
        <v>0</v>
      </c>
      <c r="CE7" s="93" t="s">
        <v>300</v>
      </c>
      <c r="CF7" s="79">
        <f>SUM($CF$8:$CF$14)</f>
        <v>0</v>
      </c>
      <c r="CG7" s="79">
        <f>SUM($CG$8:$CG$14)</f>
        <v>0</v>
      </c>
      <c r="CH7" s="79">
        <f>SUM($CH$8:$CH$14)</f>
        <v>92</v>
      </c>
      <c r="CI7" s="79">
        <f>SUM($CI$8:$CI$14)</f>
        <v>0</v>
      </c>
      <c r="CJ7" s="79">
        <f>SUM($CJ$8:$CJ$14)</f>
        <v>0</v>
      </c>
      <c r="CK7" s="79">
        <f>SUM($CK$8:$CK$14)</f>
        <v>0</v>
      </c>
      <c r="CL7" s="79">
        <f>SUM($CL$8:$CL$14)</f>
        <v>0</v>
      </c>
      <c r="CM7" s="79">
        <f>SUM($CM$8:$CM$14)</f>
        <v>0</v>
      </c>
      <c r="CN7" s="79">
        <f>SUM($CN$8:$CN$14)</f>
        <v>0</v>
      </c>
      <c r="CO7" s="79">
        <f>SUM($CO$8:$CO$14)</f>
        <v>0</v>
      </c>
      <c r="CP7" s="93" t="s">
        <v>300</v>
      </c>
      <c r="CQ7" s="79">
        <f>SUM($CQ$8:$CQ$14)</f>
        <v>4606</v>
      </c>
      <c r="CR7" s="79">
        <f>SUM($CR$8:$CR$14)</f>
        <v>0</v>
      </c>
      <c r="CS7" s="79">
        <f>SUM($CS$8:$CS$14)</f>
        <v>0</v>
      </c>
      <c r="CT7" s="79">
        <f>SUM($CT$8:$CT$14)</f>
        <v>0</v>
      </c>
      <c r="CU7" s="79">
        <f>SUM($CU$8:$CU$14)</f>
        <v>0</v>
      </c>
      <c r="CV7" s="79">
        <f>SUM($CV$8:$CV$14)</f>
        <v>0</v>
      </c>
      <c r="CW7" s="79">
        <f>SUM($CW$8:$CW$14)</f>
        <v>3144</v>
      </c>
      <c r="CX7" s="79">
        <f>SUM($CX$8:$CX$14)</f>
        <v>0</v>
      </c>
      <c r="CY7" s="79">
        <f>SUM($CY$8:$CY$14)</f>
        <v>2831</v>
      </c>
      <c r="CZ7" s="79">
        <f>SUM($CZ$8:$CZ$14)</f>
        <v>313</v>
      </c>
      <c r="DA7" s="79">
        <f>SUM($DA$8:$DA$14)</f>
        <v>0</v>
      </c>
      <c r="DB7" s="79">
        <f>SUM($DB$8:$DB$14)</f>
        <v>1462</v>
      </c>
      <c r="DC7" s="79">
        <f>SUM($DC$8:$DC$14)</f>
        <v>0</v>
      </c>
      <c r="DD7" s="79">
        <f>SUM($DD$8:$DD$14)</f>
        <v>1462</v>
      </c>
      <c r="DE7" s="79">
        <f>SUM($DE$8:$DE$14)</f>
        <v>0</v>
      </c>
      <c r="DF7" s="79">
        <f>SUM($DF$8:$DF$14)</f>
        <v>0</v>
      </c>
      <c r="DG7" s="93" t="s">
        <v>300</v>
      </c>
      <c r="DH7" s="79">
        <f>SUM($DH$8:$DH$14)</f>
        <v>0</v>
      </c>
      <c r="DI7" s="79">
        <f>SUM($DI$8:$DI$14)</f>
        <v>0</v>
      </c>
      <c r="DJ7" s="79">
        <f>SUM($DJ$8:$DJ$14)</f>
        <v>4606</v>
      </c>
    </row>
    <row r="8" spans="1:114" s="8" customFormat="1" ht="12" customHeight="1">
      <c r="A8" s="80" t="s">
        <v>203</v>
      </c>
      <c r="B8" s="83" t="s">
        <v>270</v>
      </c>
      <c r="C8" s="80" t="s">
        <v>273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4" si="0">SUM(AE8,+BG8)</f>
        <v>0</v>
      </c>
      <c r="CJ8" s="84">
        <f t="shared" ref="CJ8:CJ14" si="1">SUM(AF8,+BH8)</f>
        <v>0</v>
      </c>
      <c r="CK8" s="84">
        <f t="shared" ref="CK8:CK14" si="2">SUM(AG8,+BI8)</f>
        <v>0</v>
      </c>
      <c r="CL8" s="84">
        <f t="shared" ref="CL8:CL14" si="3">SUM(AH8,+BJ8)</f>
        <v>0</v>
      </c>
      <c r="CM8" s="84">
        <f t="shared" ref="CM8:CM14" si="4">SUM(AI8,+BK8)</f>
        <v>0</v>
      </c>
      <c r="CN8" s="84">
        <f t="shared" ref="CN8:CN14" si="5">SUM(AJ8,+BL8)</f>
        <v>0</v>
      </c>
      <c r="CO8" s="84">
        <f t="shared" ref="CO8:CO14" si="6">SUM(AK8,+BM8)</f>
        <v>0</v>
      </c>
      <c r="CP8" s="94" t="s">
        <v>192</v>
      </c>
      <c r="CQ8" s="84">
        <f t="shared" ref="CQ8:CQ14" si="7">SUM(AM8,+BO8)</f>
        <v>0</v>
      </c>
      <c r="CR8" s="84">
        <f t="shared" ref="CR8:CR14" si="8">SUM(AN8,+BP8)</f>
        <v>0</v>
      </c>
      <c r="CS8" s="84">
        <f t="shared" ref="CS8:CS14" si="9">SUM(AO8,+BQ8)</f>
        <v>0</v>
      </c>
      <c r="CT8" s="84">
        <f t="shared" ref="CT8:CT14" si="10">SUM(AP8,+BR8)</f>
        <v>0</v>
      </c>
      <c r="CU8" s="84">
        <f t="shared" ref="CU8:CU14" si="11">SUM(AQ8,+BS8)</f>
        <v>0</v>
      </c>
      <c r="CV8" s="84">
        <f t="shared" ref="CV8:CV14" si="12">SUM(AR8,+BT8)</f>
        <v>0</v>
      </c>
      <c r="CW8" s="84">
        <f t="shared" ref="CW8:CW14" si="13">SUM(AS8,+BU8)</f>
        <v>0</v>
      </c>
      <c r="CX8" s="84">
        <f t="shared" ref="CX8:CX14" si="14">SUM(AT8,+BV8)</f>
        <v>0</v>
      </c>
      <c r="CY8" s="84">
        <f t="shared" ref="CY8:CY14" si="15">SUM(AU8,+BW8)</f>
        <v>0</v>
      </c>
      <c r="CZ8" s="84">
        <f t="shared" ref="CZ8:CZ14" si="16">SUM(AV8,+BX8)</f>
        <v>0</v>
      </c>
      <c r="DA8" s="84">
        <f t="shared" ref="DA8:DA14" si="17">SUM(AW8,+BY8)</f>
        <v>0</v>
      </c>
      <c r="DB8" s="84">
        <f t="shared" ref="DB8:DB14" si="18">SUM(AX8,+BZ8)</f>
        <v>0</v>
      </c>
      <c r="DC8" s="84">
        <f t="shared" ref="DC8:DC14" si="19">SUM(AY8,+CA8)</f>
        <v>0</v>
      </c>
      <c r="DD8" s="84">
        <f t="shared" ref="DD8:DD14" si="20">SUM(AZ8,+CB8)</f>
        <v>0</v>
      </c>
      <c r="DE8" s="84">
        <f t="shared" ref="DE8:DE14" si="21">SUM(BA8,+CC8)</f>
        <v>0</v>
      </c>
      <c r="DF8" s="84">
        <f t="shared" ref="DF8:DF14" si="22">SUM(BB8,+CD8)</f>
        <v>0</v>
      </c>
      <c r="DG8" s="94" t="s">
        <v>192</v>
      </c>
      <c r="DH8" s="84">
        <f t="shared" ref="DH8:DH14" si="23">SUM(BD8,+CF8)</f>
        <v>0</v>
      </c>
      <c r="DI8" s="84">
        <f t="shared" ref="DI8:DI14" si="24">SUM(BE8,+CG8)</f>
        <v>0</v>
      </c>
      <c r="DJ8" s="84">
        <f t="shared" ref="DJ8:DJ14" si="25">SUM(BF8,+CH8)</f>
        <v>0</v>
      </c>
    </row>
    <row r="9" spans="1:114" s="8" customFormat="1" ht="12" customHeight="1">
      <c r="A9" s="80" t="s">
        <v>203</v>
      </c>
      <c r="B9" s="83" t="s">
        <v>274</v>
      </c>
      <c r="C9" s="80" t="s">
        <v>275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203</v>
      </c>
      <c r="B10" s="83" t="s">
        <v>278</v>
      </c>
      <c r="C10" s="80" t="s">
        <v>279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203</v>
      </c>
      <c r="B11" s="83" t="s">
        <v>282</v>
      </c>
      <c r="C11" s="80" t="s">
        <v>283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1370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92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1462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1370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1370</v>
      </c>
      <c r="AY11" s="84">
        <v>0</v>
      </c>
      <c r="AZ11" s="84">
        <v>1370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1370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92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92</v>
      </c>
      <c r="CA11" s="84">
        <v>0</v>
      </c>
      <c r="CB11" s="84">
        <v>92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92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1462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1462</v>
      </c>
      <c r="DC11" s="84">
        <f t="shared" si="19"/>
        <v>0</v>
      </c>
      <c r="DD11" s="84">
        <f t="shared" si="20"/>
        <v>1462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1462</v>
      </c>
    </row>
    <row r="12" spans="1:114" s="8" customFormat="1" ht="12" customHeight="1">
      <c r="A12" s="80" t="s">
        <v>203</v>
      </c>
      <c r="B12" s="83" t="s">
        <v>286</v>
      </c>
      <c r="C12" s="80" t="s">
        <v>287</v>
      </c>
      <c r="D12" s="84">
        <f>SUM(E12,+L12)</f>
        <v>313</v>
      </c>
      <c r="E12" s="84">
        <f>SUM(F12:I12)+K12</f>
        <v>313</v>
      </c>
      <c r="F12" s="84">
        <v>313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313</v>
      </c>
      <c r="W12" s="84">
        <v>313</v>
      </c>
      <c r="X12" s="84">
        <v>313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313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313</v>
      </c>
      <c r="AT12" s="84">
        <v>0</v>
      </c>
      <c r="AU12" s="84">
        <v>0</v>
      </c>
      <c r="AV12" s="84">
        <v>313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313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313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313</v>
      </c>
      <c r="CX12" s="84">
        <f t="shared" si="14"/>
        <v>0</v>
      </c>
      <c r="CY12" s="84">
        <f t="shared" si="15"/>
        <v>0</v>
      </c>
      <c r="CZ12" s="84">
        <f t="shared" si="16"/>
        <v>313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313</v>
      </c>
    </row>
    <row r="13" spans="1:114" s="8" customFormat="1" ht="12" customHeight="1">
      <c r="A13" s="80" t="s">
        <v>203</v>
      </c>
      <c r="B13" s="83" t="s">
        <v>290</v>
      </c>
      <c r="C13" s="80" t="s">
        <v>291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203</v>
      </c>
      <c r="B14" s="83" t="s">
        <v>294</v>
      </c>
      <c r="C14" s="80" t="s">
        <v>295</v>
      </c>
      <c r="D14" s="84">
        <f>SUM(E14,+L14)</f>
        <v>2831</v>
      </c>
      <c r="E14" s="84">
        <f>SUM(F14:I14)+K14</f>
        <v>2831</v>
      </c>
      <c r="F14" s="84">
        <v>0</v>
      </c>
      <c r="G14" s="84">
        <v>0</v>
      </c>
      <c r="H14" s="84">
        <v>0</v>
      </c>
      <c r="I14" s="84">
        <v>2831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2831</v>
      </c>
      <c r="W14" s="84">
        <v>2831</v>
      </c>
      <c r="X14" s="84">
        <v>0</v>
      </c>
      <c r="Y14" s="84">
        <v>0</v>
      </c>
      <c r="Z14" s="84">
        <v>0</v>
      </c>
      <c r="AA14" s="84">
        <v>2831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2831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2831</v>
      </c>
      <c r="AT14" s="84">
        <v>0</v>
      </c>
      <c r="AU14" s="84">
        <v>2831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2831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2831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2831</v>
      </c>
      <c r="CX14" s="84">
        <f t="shared" si="14"/>
        <v>0</v>
      </c>
      <c r="CY14" s="84">
        <f t="shared" si="15"/>
        <v>2831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2831</v>
      </c>
    </row>
    <row r="15" spans="1:114" s="8" customFormat="1" ht="12" customHeight="1">
      <c r="A15" s="80"/>
      <c r="B15" s="96"/>
      <c r="C15" s="80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9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  <c r="AX15" s="84"/>
      <c r="AY15" s="84"/>
      <c r="AZ15" s="84"/>
      <c r="BA15" s="84"/>
      <c r="BB15" s="84"/>
      <c r="BC15" s="94"/>
      <c r="BD15" s="84"/>
      <c r="BE15" s="84"/>
      <c r="BF15" s="84"/>
      <c r="BG15" s="84"/>
      <c r="BH15" s="84"/>
      <c r="BI15" s="84"/>
      <c r="BJ15" s="84"/>
      <c r="BK15" s="84"/>
      <c r="BL15" s="84"/>
      <c r="BM15" s="84"/>
      <c r="BN15" s="94"/>
      <c r="BO15" s="84"/>
      <c r="BP15" s="84"/>
      <c r="BQ15" s="84"/>
      <c r="BR15" s="84"/>
      <c r="BS15" s="84"/>
      <c r="BT15" s="84"/>
      <c r="BU15" s="84"/>
      <c r="BV15" s="84"/>
      <c r="BW15" s="84"/>
      <c r="BX15" s="84"/>
      <c r="BY15" s="84"/>
      <c r="BZ15" s="84"/>
      <c r="CA15" s="84"/>
      <c r="CB15" s="84"/>
      <c r="CC15" s="84"/>
      <c r="CD15" s="84"/>
      <c r="CE15" s="94"/>
      <c r="CF15" s="84"/>
      <c r="CG15" s="84"/>
      <c r="CH15" s="84"/>
      <c r="CI15" s="84"/>
      <c r="CJ15" s="84"/>
      <c r="CK15" s="84"/>
      <c r="CL15" s="84"/>
      <c r="CM15" s="84"/>
      <c r="CN15" s="84"/>
      <c r="CO15" s="84"/>
      <c r="CP15" s="94"/>
      <c r="CQ15" s="84"/>
      <c r="CR15" s="84"/>
      <c r="CS15" s="84"/>
      <c r="CT15" s="84"/>
      <c r="CU15" s="84"/>
      <c r="CV15" s="84"/>
      <c r="CW15" s="84"/>
      <c r="CX15" s="84"/>
      <c r="CY15" s="84"/>
      <c r="CZ15" s="84"/>
      <c r="DA15" s="84"/>
      <c r="DB15" s="84"/>
      <c r="DC15" s="84"/>
      <c r="DD15" s="84"/>
      <c r="DE15" s="84"/>
      <c r="DF15" s="84"/>
      <c r="DG15" s="94"/>
      <c r="DH15" s="84"/>
      <c r="DI15" s="84"/>
      <c r="DJ15" s="84"/>
    </row>
    <row r="16" spans="1:114" s="8" customFormat="1" ht="12" customHeight="1">
      <c r="A16" s="80"/>
      <c r="B16" s="96"/>
      <c r="C16" s="80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9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  <c r="AX16" s="84"/>
      <c r="AY16" s="84"/>
      <c r="AZ16" s="84"/>
      <c r="BA16" s="84"/>
      <c r="BB16" s="84"/>
      <c r="BC16" s="94"/>
      <c r="BD16" s="84"/>
      <c r="BE16" s="84"/>
      <c r="BF16" s="84"/>
      <c r="BG16" s="84"/>
      <c r="BH16" s="84"/>
      <c r="BI16" s="84"/>
      <c r="BJ16" s="84"/>
      <c r="BK16" s="84"/>
      <c r="BL16" s="84"/>
      <c r="BM16" s="84"/>
      <c r="BN16" s="94"/>
      <c r="BO16" s="84"/>
      <c r="BP16" s="84"/>
      <c r="BQ16" s="84"/>
      <c r="BR16" s="84"/>
      <c r="BS16" s="84"/>
      <c r="BT16" s="84"/>
      <c r="BU16" s="84"/>
      <c r="BV16" s="84"/>
      <c r="BW16" s="84"/>
      <c r="BX16" s="84"/>
      <c r="BY16" s="84"/>
      <c r="BZ16" s="84"/>
      <c r="CA16" s="84"/>
      <c r="CB16" s="84"/>
      <c r="CC16" s="84"/>
      <c r="CD16" s="84"/>
      <c r="CE16" s="94"/>
      <c r="CF16" s="84"/>
      <c r="CG16" s="84"/>
      <c r="CH16" s="84"/>
      <c r="CI16" s="84"/>
      <c r="CJ16" s="84"/>
      <c r="CK16" s="84"/>
      <c r="CL16" s="84"/>
      <c r="CM16" s="84"/>
      <c r="CN16" s="84"/>
      <c r="CO16" s="84"/>
      <c r="CP16" s="94"/>
      <c r="CQ16" s="84"/>
      <c r="CR16" s="84"/>
      <c r="CS16" s="84"/>
      <c r="CT16" s="84"/>
      <c r="CU16" s="84"/>
      <c r="CV16" s="84"/>
      <c r="CW16" s="84"/>
      <c r="CX16" s="84"/>
      <c r="CY16" s="84"/>
      <c r="CZ16" s="84"/>
      <c r="DA16" s="84"/>
      <c r="DB16" s="84"/>
      <c r="DC16" s="84"/>
      <c r="DD16" s="84"/>
      <c r="DE16" s="84"/>
      <c r="DF16" s="84"/>
      <c r="DG16" s="94"/>
      <c r="DH16" s="84"/>
      <c r="DI16" s="84"/>
      <c r="DJ16" s="84"/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  <row r="972" spans="1:114" s="8" customFormat="1" ht="12" customHeight="1">
      <c r="A972" s="80"/>
      <c r="B972" s="96"/>
      <c r="C972" s="80"/>
      <c r="D972" s="84"/>
      <c r="E972" s="84"/>
      <c r="F972" s="84"/>
      <c r="G972" s="84"/>
      <c r="H972" s="84"/>
      <c r="I972" s="84"/>
      <c r="J972" s="84"/>
      <c r="K972" s="84"/>
      <c r="L972" s="84"/>
      <c r="M972" s="84"/>
      <c r="N972" s="84"/>
      <c r="O972" s="84"/>
      <c r="P972" s="84"/>
      <c r="Q972" s="84"/>
      <c r="R972" s="84"/>
      <c r="S972" s="84"/>
      <c r="T972" s="84"/>
      <c r="U972" s="84"/>
      <c r="V972" s="84"/>
      <c r="W972" s="84"/>
      <c r="X972" s="84"/>
      <c r="Y972" s="84"/>
      <c r="Z972" s="84"/>
      <c r="AA972" s="84"/>
      <c r="AB972" s="84"/>
      <c r="AC972" s="84"/>
      <c r="AD972" s="84"/>
      <c r="AE972" s="84"/>
      <c r="AF972" s="84"/>
      <c r="AG972" s="84"/>
      <c r="AH972" s="84"/>
      <c r="AI972" s="84"/>
      <c r="AJ972" s="84"/>
      <c r="AK972" s="84"/>
      <c r="AL972" s="94"/>
      <c r="AM972" s="84"/>
      <c r="AN972" s="84"/>
      <c r="AO972" s="84"/>
      <c r="AP972" s="84"/>
      <c r="AQ972" s="84"/>
      <c r="AR972" s="84"/>
      <c r="AS972" s="84"/>
      <c r="AT972" s="84"/>
      <c r="AU972" s="84"/>
      <c r="AV972" s="84"/>
      <c r="AW972" s="84"/>
      <c r="AX972" s="84"/>
      <c r="AY972" s="84"/>
      <c r="AZ972" s="84"/>
      <c r="BA972" s="84"/>
      <c r="BB972" s="84"/>
      <c r="BC972" s="94"/>
      <c r="BD972" s="84"/>
      <c r="BE972" s="84"/>
      <c r="BF972" s="84"/>
      <c r="BG972" s="84"/>
      <c r="BH972" s="84"/>
      <c r="BI972" s="84"/>
      <c r="BJ972" s="84"/>
      <c r="BK972" s="84"/>
      <c r="BL972" s="84"/>
      <c r="BM972" s="84"/>
      <c r="BN972" s="94"/>
      <c r="BO972" s="84"/>
      <c r="BP972" s="84"/>
      <c r="BQ972" s="84"/>
      <c r="BR972" s="84"/>
      <c r="BS972" s="84"/>
      <c r="BT972" s="84"/>
      <c r="BU972" s="84"/>
      <c r="BV972" s="84"/>
      <c r="BW972" s="84"/>
      <c r="BX972" s="84"/>
      <c r="BY972" s="84"/>
      <c r="BZ972" s="84"/>
      <c r="CA972" s="84"/>
      <c r="CB972" s="84"/>
      <c r="CC972" s="84"/>
      <c r="CD972" s="84"/>
      <c r="CE972" s="94"/>
      <c r="CF972" s="84"/>
      <c r="CG972" s="84"/>
      <c r="CH972" s="84"/>
      <c r="CI972" s="84"/>
      <c r="CJ972" s="84"/>
      <c r="CK972" s="84"/>
      <c r="CL972" s="84"/>
      <c r="CM972" s="84"/>
      <c r="CN972" s="84"/>
      <c r="CO972" s="84"/>
      <c r="CP972" s="94"/>
      <c r="CQ972" s="84"/>
      <c r="CR972" s="84"/>
      <c r="CS972" s="84"/>
      <c r="CT972" s="84"/>
      <c r="CU972" s="84"/>
      <c r="CV972" s="84"/>
      <c r="CW972" s="84"/>
      <c r="CX972" s="84"/>
      <c r="CY972" s="84"/>
      <c r="CZ972" s="84"/>
      <c r="DA972" s="84"/>
      <c r="DB972" s="84"/>
      <c r="DC972" s="84"/>
      <c r="DD972" s="84"/>
      <c r="DE972" s="84"/>
      <c r="DF972" s="84"/>
      <c r="DG972" s="94"/>
      <c r="DH972" s="84"/>
      <c r="DI972" s="84"/>
      <c r="DJ972" s="84"/>
    </row>
    <row r="973" spans="1:114" s="8" customFormat="1" ht="12" customHeight="1">
      <c r="A973" s="80"/>
      <c r="B973" s="96"/>
      <c r="C973" s="80"/>
      <c r="D973" s="84"/>
      <c r="E973" s="84"/>
      <c r="F973" s="84"/>
      <c r="G973" s="84"/>
      <c r="H973" s="84"/>
      <c r="I973" s="84"/>
      <c r="J973" s="84"/>
      <c r="K973" s="84"/>
      <c r="L973" s="84"/>
      <c r="M973" s="84"/>
      <c r="N973" s="84"/>
      <c r="O973" s="84"/>
      <c r="P973" s="84"/>
      <c r="Q973" s="84"/>
      <c r="R973" s="84"/>
      <c r="S973" s="84"/>
      <c r="T973" s="84"/>
      <c r="U973" s="84"/>
      <c r="V973" s="84"/>
      <c r="W973" s="84"/>
      <c r="X973" s="84"/>
      <c r="Y973" s="84"/>
      <c r="Z973" s="84"/>
      <c r="AA973" s="84"/>
      <c r="AB973" s="84"/>
      <c r="AC973" s="84"/>
      <c r="AD973" s="84"/>
      <c r="AE973" s="84"/>
      <c r="AF973" s="84"/>
      <c r="AG973" s="84"/>
      <c r="AH973" s="84"/>
      <c r="AI973" s="84"/>
      <c r="AJ973" s="84"/>
      <c r="AK973" s="84"/>
      <c r="AL973" s="94"/>
      <c r="AM973" s="84"/>
      <c r="AN973" s="84"/>
      <c r="AO973" s="84"/>
      <c r="AP973" s="84"/>
      <c r="AQ973" s="84"/>
      <c r="AR973" s="84"/>
      <c r="AS973" s="84"/>
      <c r="AT973" s="84"/>
      <c r="AU973" s="84"/>
      <c r="AV973" s="84"/>
      <c r="AW973" s="84"/>
      <c r="AX973" s="84"/>
      <c r="AY973" s="84"/>
      <c r="AZ973" s="84"/>
      <c r="BA973" s="84"/>
      <c r="BB973" s="84"/>
      <c r="BC973" s="94"/>
      <c r="BD973" s="84"/>
      <c r="BE973" s="84"/>
      <c r="BF973" s="84"/>
      <c r="BG973" s="84"/>
      <c r="BH973" s="84"/>
      <c r="BI973" s="84"/>
      <c r="BJ973" s="84"/>
      <c r="BK973" s="84"/>
      <c r="BL973" s="84"/>
      <c r="BM973" s="84"/>
      <c r="BN973" s="94"/>
      <c r="BO973" s="84"/>
      <c r="BP973" s="84"/>
      <c r="BQ973" s="84"/>
      <c r="BR973" s="84"/>
      <c r="BS973" s="84"/>
      <c r="BT973" s="84"/>
      <c r="BU973" s="84"/>
      <c r="BV973" s="84"/>
      <c r="BW973" s="84"/>
      <c r="BX973" s="84"/>
      <c r="BY973" s="84"/>
      <c r="BZ973" s="84"/>
      <c r="CA973" s="84"/>
      <c r="CB973" s="84"/>
      <c r="CC973" s="84"/>
      <c r="CD973" s="84"/>
      <c r="CE973" s="94"/>
      <c r="CF973" s="84"/>
      <c r="CG973" s="84"/>
      <c r="CH973" s="84"/>
      <c r="CI973" s="84"/>
      <c r="CJ973" s="84"/>
      <c r="CK973" s="84"/>
      <c r="CL973" s="84"/>
      <c r="CM973" s="84"/>
      <c r="CN973" s="84"/>
      <c r="CO973" s="84"/>
      <c r="CP973" s="94"/>
      <c r="CQ973" s="84"/>
      <c r="CR973" s="84"/>
      <c r="CS973" s="84"/>
      <c r="CT973" s="84"/>
      <c r="CU973" s="84"/>
      <c r="CV973" s="84"/>
      <c r="CW973" s="84"/>
      <c r="CX973" s="84"/>
      <c r="CY973" s="84"/>
      <c r="CZ973" s="84"/>
      <c r="DA973" s="84"/>
      <c r="DB973" s="84"/>
      <c r="DC973" s="84"/>
      <c r="DD973" s="84"/>
      <c r="DE973" s="84"/>
      <c r="DF973" s="84"/>
      <c r="DG973" s="94"/>
      <c r="DH973" s="84"/>
      <c r="DI973" s="84"/>
      <c r="DJ973" s="84"/>
    </row>
    <row r="974" spans="1:114" s="8" customFormat="1" ht="12" customHeight="1">
      <c r="A974" s="80"/>
      <c r="B974" s="96"/>
      <c r="C974" s="80"/>
      <c r="D974" s="84"/>
      <c r="E974" s="84"/>
      <c r="F974" s="84"/>
      <c r="G974" s="84"/>
      <c r="H974" s="84"/>
      <c r="I974" s="84"/>
      <c r="J974" s="84"/>
      <c r="K974" s="84"/>
      <c r="L974" s="84"/>
      <c r="M974" s="84"/>
      <c r="N974" s="84"/>
      <c r="O974" s="84"/>
      <c r="P974" s="84"/>
      <c r="Q974" s="84"/>
      <c r="R974" s="84"/>
      <c r="S974" s="84"/>
      <c r="T974" s="84"/>
      <c r="U974" s="84"/>
      <c r="V974" s="84"/>
      <c r="W974" s="84"/>
      <c r="X974" s="84"/>
      <c r="Y974" s="84"/>
      <c r="Z974" s="84"/>
      <c r="AA974" s="84"/>
      <c r="AB974" s="84"/>
      <c r="AC974" s="84"/>
      <c r="AD974" s="84"/>
      <c r="AE974" s="84"/>
      <c r="AF974" s="84"/>
      <c r="AG974" s="84"/>
      <c r="AH974" s="84"/>
      <c r="AI974" s="84"/>
      <c r="AJ974" s="84"/>
      <c r="AK974" s="84"/>
      <c r="AL974" s="94"/>
      <c r="AM974" s="84"/>
      <c r="AN974" s="84"/>
      <c r="AO974" s="84"/>
      <c r="AP974" s="84"/>
      <c r="AQ974" s="84"/>
      <c r="AR974" s="84"/>
      <c r="AS974" s="84"/>
      <c r="AT974" s="84"/>
      <c r="AU974" s="84"/>
      <c r="AV974" s="84"/>
      <c r="AW974" s="84"/>
      <c r="AX974" s="84"/>
      <c r="AY974" s="84"/>
      <c r="AZ974" s="84"/>
      <c r="BA974" s="84"/>
      <c r="BB974" s="84"/>
      <c r="BC974" s="94"/>
      <c r="BD974" s="84"/>
      <c r="BE974" s="84"/>
      <c r="BF974" s="84"/>
      <c r="BG974" s="84"/>
      <c r="BH974" s="84"/>
      <c r="BI974" s="84"/>
      <c r="BJ974" s="84"/>
      <c r="BK974" s="84"/>
      <c r="BL974" s="84"/>
      <c r="BM974" s="84"/>
      <c r="BN974" s="94"/>
      <c r="BO974" s="84"/>
      <c r="BP974" s="84"/>
      <c r="BQ974" s="84"/>
      <c r="BR974" s="84"/>
      <c r="BS974" s="84"/>
      <c r="BT974" s="84"/>
      <c r="BU974" s="84"/>
      <c r="BV974" s="84"/>
      <c r="BW974" s="84"/>
      <c r="BX974" s="84"/>
      <c r="BY974" s="84"/>
      <c r="BZ974" s="84"/>
      <c r="CA974" s="84"/>
      <c r="CB974" s="84"/>
      <c r="CC974" s="84"/>
      <c r="CD974" s="84"/>
      <c r="CE974" s="94"/>
      <c r="CF974" s="84"/>
      <c r="CG974" s="84"/>
      <c r="CH974" s="84"/>
      <c r="CI974" s="84"/>
      <c r="CJ974" s="84"/>
      <c r="CK974" s="84"/>
      <c r="CL974" s="84"/>
      <c r="CM974" s="84"/>
      <c r="CN974" s="84"/>
      <c r="CO974" s="84"/>
      <c r="CP974" s="94"/>
      <c r="CQ974" s="84"/>
      <c r="CR974" s="84"/>
      <c r="CS974" s="84"/>
      <c r="CT974" s="84"/>
      <c r="CU974" s="84"/>
      <c r="CV974" s="84"/>
      <c r="CW974" s="84"/>
      <c r="CX974" s="84"/>
      <c r="CY974" s="84"/>
      <c r="CZ974" s="84"/>
      <c r="DA974" s="84"/>
      <c r="DB974" s="84"/>
      <c r="DC974" s="84"/>
      <c r="DD974" s="84"/>
      <c r="DE974" s="84"/>
      <c r="DF974" s="84"/>
      <c r="DG974" s="94"/>
      <c r="DH974" s="84"/>
      <c r="DI974" s="84"/>
      <c r="DJ974" s="84"/>
    </row>
    <row r="975" spans="1:114" s="8" customFormat="1" ht="12" customHeight="1">
      <c r="A975" s="80"/>
      <c r="B975" s="96"/>
      <c r="C975" s="80"/>
      <c r="D975" s="84"/>
      <c r="E975" s="84"/>
      <c r="F975" s="84"/>
      <c r="G975" s="84"/>
      <c r="H975" s="84"/>
      <c r="I975" s="84"/>
      <c r="J975" s="84"/>
      <c r="K975" s="84"/>
      <c r="L975" s="84"/>
      <c r="M975" s="84"/>
      <c r="N975" s="84"/>
      <c r="O975" s="84"/>
      <c r="P975" s="84"/>
      <c r="Q975" s="84"/>
      <c r="R975" s="84"/>
      <c r="S975" s="84"/>
      <c r="T975" s="84"/>
      <c r="U975" s="84"/>
      <c r="V975" s="84"/>
      <c r="W975" s="84"/>
      <c r="X975" s="84"/>
      <c r="Y975" s="84"/>
      <c r="Z975" s="84"/>
      <c r="AA975" s="84"/>
      <c r="AB975" s="84"/>
      <c r="AC975" s="84"/>
      <c r="AD975" s="84"/>
      <c r="AE975" s="84"/>
      <c r="AF975" s="84"/>
      <c r="AG975" s="84"/>
      <c r="AH975" s="84"/>
      <c r="AI975" s="84"/>
      <c r="AJ975" s="84"/>
      <c r="AK975" s="84"/>
      <c r="AL975" s="94"/>
      <c r="AM975" s="84"/>
      <c r="AN975" s="84"/>
      <c r="AO975" s="84"/>
      <c r="AP975" s="84"/>
      <c r="AQ975" s="84"/>
      <c r="AR975" s="84"/>
      <c r="AS975" s="84"/>
      <c r="AT975" s="84"/>
      <c r="AU975" s="84"/>
      <c r="AV975" s="84"/>
      <c r="AW975" s="84"/>
      <c r="AX975" s="84"/>
      <c r="AY975" s="84"/>
      <c r="AZ975" s="84"/>
      <c r="BA975" s="84"/>
      <c r="BB975" s="84"/>
      <c r="BC975" s="94"/>
      <c r="BD975" s="84"/>
      <c r="BE975" s="84"/>
      <c r="BF975" s="84"/>
      <c r="BG975" s="84"/>
      <c r="BH975" s="84"/>
      <c r="BI975" s="84"/>
      <c r="BJ975" s="84"/>
      <c r="BK975" s="84"/>
      <c r="BL975" s="84"/>
      <c r="BM975" s="84"/>
      <c r="BN975" s="94"/>
      <c r="BO975" s="84"/>
      <c r="BP975" s="84"/>
      <c r="BQ975" s="84"/>
      <c r="BR975" s="84"/>
      <c r="BS975" s="84"/>
      <c r="BT975" s="84"/>
      <c r="BU975" s="84"/>
      <c r="BV975" s="84"/>
      <c r="BW975" s="84"/>
      <c r="BX975" s="84"/>
      <c r="BY975" s="84"/>
      <c r="BZ975" s="84"/>
      <c r="CA975" s="84"/>
      <c r="CB975" s="84"/>
      <c r="CC975" s="84"/>
      <c r="CD975" s="84"/>
      <c r="CE975" s="94"/>
      <c r="CF975" s="84"/>
      <c r="CG975" s="84"/>
      <c r="CH975" s="84"/>
      <c r="CI975" s="84"/>
      <c r="CJ975" s="84"/>
      <c r="CK975" s="84"/>
      <c r="CL975" s="84"/>
      <c r="CM975" s="84"/>
      <c r="CN975" s="84"/>
      <c r="CO975" s="84"/>
      <c r="CP975" s="94"/>
      <c r="CQ975" s="84"/>
      <c r="CR975" s="84"/>
      <c r="CS975" s="84"/>
      <c r="CT975" s="84"/>
      <c r="CU975" s="84"/>
      <c r="CV975" s="84"/>
      <c r="CW975" s="84"/>
      <c r="CX975" s="84"/>
      <c r="CY975" s="84"/>
      <c r="CZ975" s="84"/>
      <c r="DA975" s="84"/>
      <c r="DB975" s="84"/>
      <c r="DC975" s="84"/>
      <c r="DD975" s="84"/>
      <c r="DE975" s="84"/>
      <c r="DF975" s="84"/>
      <c r="DG975" s="94"/>
      <c r="DH975" s="84"/>
      <c r="DI975" s="84"/>
      <c r="DJ975" s="84"/>
    </row>
    <row r="976" spans="1:114" s="8" customFormat="1" ht="12" customHeight="1">
      <c r="A976" s="80"/>
      <c r="B976" s="96"/>
      <c r="C976" s="80"/>
      <c r="D976" s="84"/>
      <c r="E976" s="84"/>
      <c r="F976" s="84"/>
      <c r="G976" s="84"/>
      <c r="H976" s="84"/>
      <c r="I976" s="84"/>
      <c r="J976" s="84"/>
      <c r="K976" s="84"/>
      <c r="L976" s="84"/>
      <c r="M976" s="84"/>
      <c r="N976" s="84"/>
      <c r="O976" s="84"/>
      <c r="P976" s="84"/>
      <c r="Q976" s="84"/>
      <c r="R976" s="84"/>
      <c r="S976" s="84"/>
      <c r="T976" s="84"/>
      <c r="U976" s="84"/>
      <c r="V976" s="84"/>
      <c r="W976" s="84"/>
      <c r="X976" s="84"/>
      <c r="Y976" s="84"/>
      <c r="Z976" s="84"/>
      <c r="AA976" s="84"/>
      <c r="AB976" s="84"/>
      <c r="AC976" s="84"/>
      <c r="AD976" s="84"/>
      <c r="AE976" s="84"/>
      <c r="AF976" s="84"/>
      <c r="AG976" s="84"/>
      <c r="AH976" s="84"/>
      <c r="AI976" s="84"/>
      <c r="AJ976" s="84"/>
      <c r="AK976" s="84"/>
      <c r="AL976" s="94"/>
      <c r="AM976" s="84"/>
      <c r="AN976" s="84"/>
      <c r="AO976" s="84"/>
      <c r="AP976" s="84"/>
      <c r="AQ976" s="84"/>
      <c r="AR976" s="84"/>
      <c r="AS976" s="84"/>
      <c r="AT976" s="84"/>
      <c r="AU976" s="84"/>
      <c r="AV976" s="84"/>
      <c r="AW976" s="84"/>
      <c r="AX976" s="84"/>
      <c r="AY976" s="84"/>
      <c r="AZ976" s="84"/>
      <c r="BA976" s="84"/>
      <c r="BB976" s="84"/>
      <c r="BC976" s="94"/>
      <c r="BD976" s="84"/>
      <c r="BE976" s="84"/>
      <c r="BF976" s="84"/>
      <c r="BG976" s="84"/>
      <c r="BH976" s="84"/>
      <c r="BI976" s="84"/>
      <c r="BJ976" s="84"/>
      <c r="BK976" s="84"/>
      <c r="BL976" s="84"/>
      <c r="BM976" s="84"/>
      <c r="BN976" s="94"/>
      <c r="BO976" s="84"/>
      <c r="BP976" s="84"/>
      <c r="BQ976" s="84"/>
      <c r="BR976" s="84"/>
      <c r="BS976" s="84"/>
      <c r="BT976" s="84"/>
      <c r="BU976" s="84"/>
      <c r="BV976" s="84"/>
      <c r="BW976" s="84"/>
      <c r="BX976" s="84"/>
      <c r="BY976" s="84"/>
      <c r="BZ976" s="84"/>
      <c r="CA976" s="84"/>
      <c r="CB976" s="84"/>
      <c r="CC976" s="84"/>
      <c r="CD976" s="84"/>
      <c r="CE976" s="94"/>
      <c r="CF976" s="84"/>
      <c r="CG976" s="84"/>
      <c r="CH976" s="84"/>
      <c r="CI976" s="84"/>
      <c r="CJ976" s="84"/>
      <c r="CK976" s="84"/>
      <c r="CL976" s="84"/>
      <c r="CM976" s="84"/>
      <c r="CN976" s="84"/>
      <c r="CO976" s="84"/>
      <c r="CP976" s="94"/>
      <c r="CQ976" s="84"/>
      <c r="CR976" s="84"/>
      <c r="CS976" s="84"/>
      <c r="CT976" s="84"/>
      <c r="CU976" s="84"/>
      <c r="CV976" s="84"/>
      <c r="CW976" s="84"/>
      <c r="CX976" s="84"/>
      <c r="CY976" s="84"/>
      <c r="CZ976" s="84"/>
      <c r="DA976" s="84"/>
      <c r="DB976" s="84"/>
      <c r="DC976" s="84"/>
      <c r="DD976" s="84"/>
      <c r="DE976" s="84"/>
      <c r="DF976" s="84"/>
      <c r="DG976" s="94"/>
      <c r="DH976" s="84"/>
      <c r="DI976" s="84"/>
      <c r="DJ976" s="84"/>
    </row>
    <row r="977" spans="1:114" s="8" customFormat="1" ht="12" customHeight="1">
      <c r="A977" s="80"/>
      <c r="B977" s="96"/>
      <c r="C977" s="80"/>
      <c r="D977" s="84"/>
      <c r="E977" s="84"/>
      <c r="F977" s="84"/>
      <c r="G977" s="84"/>
      <c r="H977" s="84"/>
      <c r="I977" s="84"/>
      <c r="J977" s="84"/>
      <c r="K977" s="84"/>
      <c r="L977" s="84"/>
      <c r="M977" s="84"/>
      <c r="N977" s="84"/>
      <c r="O977" s="84"/>
      <c r="P977" s="84"/>
      <c r="Q977" s="84"/>
      <c r="R977" s="84"/>
      <c r="S977" s="84"/>
      <c r="T977" s="84"/>
      <c r="U977" s="84"/>
      <c r="V977" s="84"/>
      <c r="W977" s="84"/>
      <c r="X977" s="84"/>
      <c r="Y977" s="84"/>
      <c r="Z977" s="84"/>
      <c r="AA977" s="84"/>
      <c r="AB977" s="84"/>
      <c r="AC977" s="84"/>
      <c r="AD977" s="84"/>
      <c r="AE977" s="84"/>
      <c r="AF977" s="84"/>
      <c r="AG977" s="84"/>
      <c r="AH977" s="84"/>
      <c r="AI977" s="84"/>
      <c r="AJ977" s="84"/>
      <c r="AK977" s="84"/>
      <c r="AL977" s="94"/>
      <c r="AM977" s="84"/>
      <c r="AN977" s="84"/>
      <c r="AO977" s="84"/>
      <c r="AP977" s="84"/>
      <c r="AQ977" s="84"/>
      <c r="AR977" s="84"/>
      <c r="AS977" s="84"/>
      <c r="AT977" s="84"/>
      <c r="AU977" s="84"/>
      <c r="AV977" s="84"/>
      <c r="AW977" s="84"/>
      <c r="AX977" s="84"/>
      <c r="AY977" s="84"/>
      <c r="AZ977" s="84"/>
      <c r="BA977" s="84"/>
      <c r="BB977" s="84"/>
      <c r="BC977" s="94"/>
      <c r="BD977" s="84"/>
      <c r="BE977" s="84"/>
      <c r="BF977" s="84"/>
      <c r="BG977" s="84"/>
      <c r="BH977" s="84"/>
      <c r="BI977" s="84"/>
      <c r="BJ977" s="84"/>
      <c r="BK977" s="84"/>
      <c r="BL977" s="84"/>
      <c r="BM977" s="84"/>
      <c r="BN977" s="94"/>
      <c r="BO977" s="84"/>
      <c r="BP977" s="84"/>
      <c r="BQ977" s="84"/>
      <c r="BR977" s="84"/>
      <c r="BS977" s="84"/>
      <c r="BT977" s="84"/>
      <c r="BU977" s="84"/>
      <c r="BV977" s="84"/>
      <c r="BW977" s="84"/>
      <c r="BX977" s="84"/>
      <c r="BY977" s="84"/>
      <c r="BZ977" s="84"/>
      <c r="CA977" s="84"/>
      <c r="CB977" s="84"/>
      <c r="CC977" s="84"/>
      <c r="CD977" s="84"/>
      <c r="CE977" s="94"/>
      <c r="CF977" s="84"/>
      <c r="CG977" s="84"/>
      <c r="CH977" s="84"/>
      <c r="CI977" s="84"/>
      <c r="CJ977" s="84"/>
      <c r="CK977" s="84"/>
      <c r="CL977" s="84"/>
      <c r="CM977" s="84"/>
      <c r="CN977" s="84"/>
      <c r="CO977" s="84"/>
      <c r="CP977" s="94"/>
      <c r="CQ977" s="84"/>
      <c r="CR977" s="84"/>
      <c r="CS977" s="84"/>
      <c r="CT977" s="84"/>
      <c r="CU977" s="84"/>
      <c r="CV977" s="84"/>
      <c r="CW977" s="84"/>
      <c r="CX977" s="84"/>
      <c r="CY977" s="84"/>
      <c r="CZ977" s="84"/>
      <c r="DA977" s="84"/>
      <c r="DB977" s="84"/>
      <c r="DC977" s="84"/>
      <c r="DD977" s="84"/>
      <c r="DE977" s="84"/>
      <c r="DF977" s="84"/>
      <c r="DG977" s="94"/>
      <c r="DH977" s="84"/>
      <c r="DI977" s="84"/>
      <c r="DJ977" s="84"/>
    </row>
    <row r="978" spans="1:114" s="8" customFormat="1" ht="12" customHeight="1">
      <c r="A978" s="80"/>
      <c r="B978" s="96"/>
      <c r="C978" s="80"/>
      <c r="D978" s="84"/>
      <c r="E978" s="84"/>
      <c r="F978" s="84"/>
      <c r="G978" s="84"/>
      <c r="H978" s="84"/>
      <c r="I978" s="84"/>
      <c r="J978" s="84"/>
      <c r="K978" s="84"/>
      <c r="L978" s="84"/>
      <c r="M978" s="84"/>
      <c r="N978" s="84"/>
      <c r="O978" s="84"/>
      <c r="P978" s="84"/>
      <c r="Q978" s="84"/>
      <c r="R978" s="84"/>
      <c r="S978" s="84"/>
      <c r="T978" s="84"/>
      <c r="U978" s="84"/>
      <c r="V978" s="84"/>
      <c r="W978" s="84"/>
      <c r="X978" s="84"/>
      <c r="Y978" s="84"/>
      <c r="Z978" s="84"/>
      <c r="AA978" s="84"/>
      <c r="AB978" s="84"/>
      <c r="AC978" s="84"/>
      <c r="AD978" s="84"/>
      <c r="AE978" s="84"/>
      <c r="AF978" s="84"/>
      <c r="AG978" s="84"/>
      <c r="AH978" s="84"/>
      <c r="AI978" s="84"/>
      <c r="AJ978" s="84"/>
      <c r="AK978" s="84"/>
      <c r="AL978" s="94"/>
      <c r="AM978" s="84"/>
      <c r="AN978" s="84"/>
      <c r="AO978" s="84"/>
      <c r="AP978" s="84"/>
      <c r="AQ978" s="84"/>
      <c r="AR978" s="84"/>
      <c r="AS978" s="84"/>
      <c r="AT978" s="84"/>
      <c r="AU978" s="84"/>
      <c r="AV978" s="84"/>
      <c r="AW978" s="84"/>
      <c r="AX978" s="84"/>
      <c r="AY978" s="84"/>
      <c r="AZ978" s="84"/>
      <c r="BA978" s="84"/>
      <c r="BB978" s="84"/>
      <c r="BC978" s="94"/>
      <c r="BD978" s="84"/>
      <c r="BE978" s="84"/>
      <c r="BF978" s="84"/>
      <c r="BG978" s="84"/>
      <c r="BH978" s="84"/>
      <c r="BI978" s="84"/>
      <c r="BJ978" s="84"/>
      <c r="BK978" s="84"/>
      <c r="BL978" s="84"/>
      <c r="BM978" s="84"/>
      <c r="BN978" s="94"/>
      <c r="BO978" s="84"/>
      <c r="BP978" s="84"/>
      <c r="BQ978" s="84"/>
      <c r="BR978" s="84"/>
      <c r="BS978" s="84"/>
      <c r="BT978" s="84"/>
      <c r="BU978" s="84"/>
      <c r="BV978" s="84"/>
      <c r="BW978" s="84"/>
      <c r="BX978" s="84"/>
      <c r="BY978" s="84"/>
      <c r="BZ978" s="84"/>
      <c r="CA978" s="84"/>
      <c r="CB978" s="84"/>
      <c r="CC978" s="84"/>
      <c r="CD978" s="84"/>
      <c r="CE978" s="94"/>
      <c r="CF978" s="84"/>
      <c r="CG978" s="84"/>
      <c r="CH978" s="84"/>
      <c r="CI978" s="84"/>
      <c r="CJ978" s="84"/>
      <c r="CK978" s="84"/>
      <c r="CL978" s="84"/>
      <c r="CM978" s="84"/>
      <c r="CN978" s="84"/>
      <c r="CO978" s="84"/>
      <c r="CP978" s="94"/>
      <c r="CQ978" s="84"/>
      <c r="CR978" s="84"/>
      <c r="CS978" s="84"/>
      <c r="CT978" s="84"/>
      <c r="CU978" s="84"/>
      <c r="CV978" s="84"/>
      <c r="CW978" s="84"/>
      <c r="CX978" s="84"/>
      <c r="CY978" s="84"/>
      <c r="CZ978" s="84"/>
      <c r="DA978" s="84"/>
      <c r="DB978" s="84"/>
      <c r="DC978" s="84"/>
      <c r="DD978" s="84"/>
      <c r="DE978" s="84"/>
      <c r="DF978" s="84"/>
      <c r="DG978" s="94"/>
      <c r="DH978" s="84"/>
      <c r="DI978" s="84"/>
      <c r="DJ978" s="84"/>
    </row>
    <row r="979" spans="1:114" s="8" customFormat="1" ht="12" customHeight="1">
      <c r="A979" s="80"/>
      <c r="B979" s="96"/>
      <c r="C979" s="80"/>
      <c r="D979" s="84"/>
      <c r="E979" s="84"/>
      <c r="F979" s="84"/>
      <c r="G979" s="84"/>
      <c r="H979" s="84"/>
      <c r="I979" s="84"/>
      <c r="J979" s="84"/>
      <c r="K979" s="84"/>
      <c r="L979" s="84"/>
      <c r="M979" s="84"/>
      <c r="N979" s="84"/>
      <c r="O979" s="84"/>
      <c r="P979" s="84"/>
      <c r="Q979" s="84"/>
      <c r="R979" s="84"/>
      <c r="S979" s="84"/>
      <c r="T979" s="84"/>
      <c r="U979" s="84"/>
      <c r="V979" s="84"/>
      <c r="W979" s="84"/>
      <c r="X979" s="84"/>
      <c r="Y979" s="84"/>
      <c r="Z979" s="84"/>
      <c r="AA979" s="84"/>
      <c r="AB979" s="84"/>
      <c r="AC979" s="84"/>
      <c r="AD979" s="84"/>
      <c r="AE979" s="84"/>
      <c r="AF979" s="84"/>
      <c r="AG979" s="84"/>
      <c r="AH979" s="84"/>
      <c r="AI979" s="84"/>
      <c r="AJ979" s="84"/>
      <c r="AK979" s="84"/>
      <c r="AL979" s="94"/>
      <c r="AM979" s="84"/>
      <c r="AN979" s="84"/>
      <c r="AO979" s="84"/>
      <c r="AP979" s="84"/>
      <c r="AQ979" s="84"/>
      <c r="AR979" s="84"/>
      <c r="AS979" s="84"/>
      <c r="AT979" s="84"/>
      <c r="AU979" s="84"/>
      <c r="AV979" s="84"/>
      <c r="AW979" s="84"/>
      <c r="AX979" s="84"/>
      <c r="AY979" s="84"/>
      <c r="AZ979" s="84"/>
      <c r="BA979" s="84"/>
      <c r="BB979" s="84"/>
      <c r="BC979" s="94"/>
      <c r="BD979" s="84"/>
      <c r="BE979" s="84"/>
      <c r="BF979" s="84"/>
      <c r="BG979" s="84"/>
      <c r="BH979" s="84"/>
      <c r="BI979" s="84"/>
      <c r="BJ979" s="84"/>
      <c r="BK979" s="84"/>
      <c r="BL979" s="84"/>
      <c r="BM979" s="84"/>
      <c r="BN979" s="94"/>
      <c r="BO979" s="84"/>
      <c r="BP979" s="84"/>
      <c r="BQ979" s="84"/>
      <c r="BR979" s="84"/>
      <c r="BS979" s="84"/>
      <c r="BT979" s="84"/>
      <c r="BU979" s="84"/>
      <c r="BV979" s="84"/>
      <c r="BW979" s="84"/>
      <c r="BX979" s="84"/>
      <c r="BY979" s="84"/>
      <c r="BZ979" s="84"/>
      <c r="CA979" s="84"/>
      <c r="CB979" s="84"/>
      <c r="CC979" s="84"/>
      <c r="CD979" s="84"/>
      <c r="CE979" s="94"/>
      <c r="CF979" s="84"/>
      <c r="CG979" s="84"/>
      <c r="CH979" s="84"/>
      <c r="CI979" s="84"/>
      <c r="CJ979" s="84"/>
      <c r="CK979" s="84"/>
      <c r="CL979" s="84"/>
      <c r="CM979" s="84"/>
      <c r="CN979" s="84"/>
      <c r="CO979" s="84"/>
      <c r="CP979" s="94"/>
      <c r="CQ979" s="84"/>
      <c r="CR979" s="84"/>
      <c r="CS979" s="84"/>
      <c r="CT979" s="84"/>
      <c r="CU979" s="84"/>
      <c r="CV979" s="84"/>
      <c r="CW979" s="84"/>
      <c r="CX979" s="84"/>
      <c r="CY979" s="84"/>
      <c r="CZ979" s="84"/>
      <c r="DA979" s="84"/>
      <c r="DB979" s="84"/>
      <c r="DC979" s="84"/>
      <c r="DD979" s="84"/>
      <c r="DE979" s="84"/>
      <c r="DF979" s="84"/>
      <c r="DG979" s="94"/>
      <c r="DH979" s="84"/>
      <c r="DI979" s="84"/>
      <c r="DJ979" s="84"/>
    </row>
    <row r="980" spans="1:114" s="8" customFormat="1" ht="12" customHeight="1">
      <c r="A980" s="80"/>
      <c r="B980" s="96"/>
      <c r="C980" s="80"/>
      <c r="D980" s="84"/>
      <c r="E980" s="84"/>
      <c r="F980" s="84"/>
      <c r="G980" s="84"/>
      <c r="H980" s="84"/>
      <c r="I980" s="84"/>
      <c r="J980" s="84"/>
      <c r="K980" s="84"/>
      <c r="L980" s="84"/>
      <c r="M980" s="84"/>
      <c r="N980" s="84"/>
      <c r="O980" s="84"/>
      <c r="P980" s="84"/>
      <c r="Q980" s="84"/>
      <c r="R980" s="84"/>
      <c r="S980" s="84"/>
      <c r="T980" s="84"/>
      <c r="U980" s="84"/>
      <c r="V980" s="84"/>
      <c r="W980" s="84"/>
      <c r="X980" s="84"/>
      <c r="Y980" s="84"/>
      <c r="Z980" s="84"/>
      <c r="AA980" s="84"/>
      <c r="AB980" s="84"/>
      <c r="AC980" s="84"/>
      <c r="AD980" s="84"/>
      <c r="AE980" s="84"/>
      <c r="AF980" s="84"/>
      <c r="AG980" s="84"/>
      <c r="AH980" s="84"/>
      <c r="AI980" s="84"/>
      <c r="AJ980" s="84"/>
      <c r="AK980" s="84"/>
      <c r="AL980" s="94"/>
      <c r="AM980" s="84"/>
      <c r="AN980" s="84"/>
      <c r="AO980" s="84"/>
      <c r="AP980" s="84"/>
      <c r="AQ980" s="84"/>
      <c r="AR980" s="84"/>
      <c r="AS980" s="84"/>
      <c r="AT980" s="84"/>
      <c r="AU980" s="84"/>
      <c r="AV980" s="84"/>
      <c r="AW980" s="84"/>
      <c r="AX980" s="84"/>
      <c r="AY980" s="84"/>
      <c r="AZ980" s="84"/>
      <c r="BA980" s="84"/>
      <c r="BB980" s="84"/>
      <c r="BC980" s="94"/>
      <c r="BD980" s="84"/>
      <c r="BE980" s="84"/>
      <c r="BF980" s="84"/>
      <c r="BG980" s="84"/>
      <c r="BH980" s="84"/>
      <c r="BI980" s="84"/>
      <c r="BJ980" s="84"/>
      <c r="BK980" s="84"/>
      <c r="BL980" s="84"/>
      <c r="BM980" s="84"/>
      <c r="BN980" s="94"/>
      <c r="BO980" s="84"/>
      <c r="BP980" s="84"/>
      <c r="BQ980" s="84"/>
      <c r="BR980" s="84"/>
      <c r="BS980" s="84"/>
      <c r="BT980" s="84"/>
      <c r="BU980" s="84"/>
      <c r="BV980" s="84"/>
      <c r="BW980" s="84"/>
      <c r="BX980" s="84"/>
      <c r="BY980" s="84"/>
      <c r="BZ980" s="84"/>
      <c r="CA980" s="84"/>
      <c r="CB980" s="84"/>
      <c r="CC980" s="84"/>
      <c r="CD980" s="84"/>
      <c r="CE980" s="94"/>
      <c r="CF980" s="84"/>
      <c r="CG980" s="84"/>
      <c r="CH980" s="84"/>
      <c r="CI980" s="84"/>
      <c r="CJ980" s="84"/>
      <c r="CK980" s="84"/>
      <c r="CL980" s="84"/>
      <c r="CM980" s="84"/>
      <c r="CN980" s="84"/>
      <c r="CO980" s="84"/>
      <c r="CP980" s="94"/>
      <c r="CQ980" s="84"/>
      <c r="CR980" s="84"/>
      <c r="CS980" s="84"/>
      <c r="CT980" s="84"/>
      <c r="CU980" s="84"/>
      <c r="CV980" s="84"/>
      <c r="CW980" s="84"/>
      <c r="CX980" s="84"/>
      <c r="CY980" s="84"/>
      <c r="CZ980" s="84"/>
      <c r="DA980" s="84"/>
      <c r="DB980" s="84"/>
      <c r="DC980" s="84"/>
      <c r="DD980" s="84"/>
      <c r="DE980" s="84"/>
      <c r="DF980" s="84"/>
      <c r="DG980" s="94"/>
      <c r="DH980" s="84"/>
      <c r="DI980" s="84"/>
      <c r="DJ980" s="84"/>
    </row>
    <row r="981" spans="1:114" s="8" customFormat="1" ht="12" customHeight="1">
      <c r="A981" s="80"/>
      <c r="B981" s="96"/>
      <c r="C981" s="80"/>
      <c r="D981" s="84"/>
      <c r="E981" s="84"/>
      <c r="F981" s="84"/>
      <c r="G981" s="84"/>
      <c r="H981" s="84"/>
      <c r="I981" s="84"/>
      <c r="J981" s="84"/>
      <c r="K981" s="84"/>
      <c r="L981" s="84"/>
      <c r="M981" s="84"/>
      <c r="N981" s="84"/>
      <c r="O981" s="84"/>
      <c r="P981" s="84"/>
      <c r="Q981" s="84"/>
      <c r="R981" s="84"/>
      <c r="S981" s="84"/>
      <c r="T981" s="84"/>
      <c r="U981" s="84"/>
      <c r="V981" s="84"/>
      <c r="W981" s="84"/>
      <c r="X981" s="84"/>
      <c r="Y981" s="84"/>
      <c r="Z981" s="84"/>
      <c r="AA981" s="84"/>
      <c r="AB981" s="84"/>
      <c r="AC981" s="84"/>
      <c r="AD981" s="84"/>
      <c r="AE981" s="84"/>
      <c r="AF981" s="84"/>
      <c r="AG981" s="84"/>
      <c r="AH981" s="84"/>
      <c r="AI981" s="84"/>
      <c r="AJ981" s="84"/>
      <c r="AK981" s="84"/>
      <c r="AL981" s="94"/>
      <c r="AM981" s="84"/>
      <c r="AN981" s="84"/>
      <c r="AO981" s="84"/>
      <c r="AP981" s="84"/>
      <c r="AQ981" s="84"/>
      <c r="AR981" s="84"/>
      <c r="AS981" s="84"/>
      <c r="AT981" s="84"/>
      <c r="AU981" s="84"/>
      <c r="AV981" s="84"/>
      <c r="AW981" s="84"/>
      <c r="AX981" s="84"/>
      <c r="AY981" s="84"/>
      <c r="AZ981" s="84"/>
      <c r="BA981" s="84"/>
      <c r="BB981" s="84"/>
      <c r="BC981" s="94"/>
      <c r="BD981" s="84"/>
      <c r="BE981" s="84"/>
      <c r="BF981" s="84"/>
      <c r="BG981" s="84"/>
      <c r="BH981" s="84"/>
      <c r="BI981" s="84"/>
      <c r="BJ981" s="84"/>
      <c r="BK981" s="84"/>
      <c r="BL981" s="84"/>
      <c r="BM981" s="84"/>
      <c r="BN981" s="94"/>
      <c r="BO981" s="84"/>
      <c r="BP981" s="84"/>
      <c r="BQ981" s="84"/>
      <c r="BR981" s="84"/>
      <c r="BS981" s="84"/>
      <c r="BT981" s="84"/>
      <c r="BU981" s="84"/>
      <c r="BV981" s="84"/>
      <c r="BW981" s="84"/>
      <c r="BX981" s="84"/>
      <c r="BY981" s="84"/>
      <c r="BZ981" s="84"/>
      <c r="CA981" s="84"/>
      <c r="CB981" s="84"/>
      <c r="CC981" s="84"/>
      <c r="CD981" s="84"/>
      <c r="CE981" s="94"/>
      <c r="CF981" s="84"/>
      <c r="CG981" s="84"/>
      <c r="CH981" s="84"/>
      <c r="CI981" s="84"/>
      <c r="CJ981" s="84"/>
      <c r="CK981" s="84"/>
      <c r="CL981" s="84"/>
      <c r="CM981" s="84"/>
      <c r="CN981" s="84"/>
      <c r="CO981" s="84"/>
      <c r="CP981" s="94"/>
      <c r="CQ981" s="84"/>
      <c r="CR981" s="84"/>
      <c r="CS981" s="84"/>
      <c r="CT981" s="84"/>
      <c r="CU981" s="84"/>
      <c r="CV981" s="84"/>
      <c r="CW981" s="84"/>
      <c r="CX981" s="84"/>
      <c r="CY981" s="84"/>
      <c r="CZ981" s="84"/>
      <c r="DA981" s="84"/>
      <c r="DB981" s="84"/>
      <c r="DC981" s="84"/>
      <c r="DD981" s="84"/>
      <c r="DE981" s="84"/>
      <c r="DF981" s="84"/>
      <c r="DG981" s="94"/>
      <c r="DH981" s="84"/>
      <c r="DI981" s="84"/>
      <c r="DJ981" s="84"/>
    </row>
    <row r="982" spans="1:114" s="8" customFormat="1" ht="12" customHeight="1">
      <c r="A982" s="80"/>
      <c r="B982" s="96"/>
      <c r="C982" s="80"/>
      <c r="D982" s="84"/>
      <c r="E982" s="84"/>
      <c r="F982" s="84"/>
      <c r="G982" s="84"/>
      <c r="H982" s="84"/>
      <c r="I982" s="84"/>
      <c r="J982" s="84"/>
      <c r="K982" s="84"/>
      <c r="L982" s="84"/>
      <c r="M982" s="84"/>
      <c r="N982" s="84"/>
      <c r="O982" s="84"/>
      <c r="P982" s="84"/>
      <c r="Q982" s="84"/>
      <c r="R982" s="84"/>
      <c r="S982" s="84"/>
      <c r="T982" s="84"/>
      <c r="U982" s="84"/>
      <c r="V982" s="84"/>
      <c r="W982" s="84"/>
      <c r="X982" s="84"/>
      <c r="Y982" s="84"/>
      <c r="Z982" s="84"/>
      <c r="AA982" s="84"/>
      <c r="AB982" s="84"/>
      <c r="AC982" s="84"/>
      <c r="AD982" s="84"/>
      <c r="AE982" s="84"/>
      <c r="AF982" s="84"/>
      <c r="AG982" s="84"/>
      <c r="AH982" s="84"/>
      <c r="AI982" s="84"/>
      <c r="AJ982" s="84"/>
      <c r="AK982" s="84"/>
      <c r="AL982" s="94"/>
      <c r="AM982" s="84"/>
      <c r="AN982" s="84"/>
      <c r="AO982" s="84"/>
      <c r="AP982" s="84"/>
      <c r="AQ982" s="84"/>
      <c r="AR982" s="84"/>
      <c r="AS982" s="84"/>
      <c r="AT982" s="84"/>
      <c r="AU982" s="84"/>
      <c r="AV982" s="84"/>
      <c r="AW982" s="84"/>
      <c r="AX982" s="84"/>
      <c r="AY982" s="84"/>
      <c r="AZ982" s="84"/>
      <c r="BA982" s="84"/>
      <c r="BB982" s="84"/>
      <c r="BC982" s="94"/>
      <c r="BD982" s="84"/>
      <c r="BE982" s="84"/>
      <c r="BF982" s="84"/>
      <c r="BG982" s="84"/>
      <c r="BH982" s="84"/>
      <c r="BI982" s="84"/>
      <c r="BJ982" s="84"/>
      <c r="BK982" s="84"/>
      <c r="BL982" s="84"/>
      <c r="BM982" s="84"/>
      <c r="BN982" s="94"/>
      <c r="BO982" s="84"/>
      <c r="BP982" s="84"/>
      <c r="BQ982" s="84"/>
      <c r="BR982" s="84"/>
      <c r="BS982" s="84"/>
      <c r="BT982" s="84"/>
      <c r="BU982" s="84"/>
      <c r="BV982" s="84"/>
      <c r="BW982" s="84"/>
      <c r="BX982" s="84"/>
      <c r="BY982" s="84"/>
      <c r="BZ982" s="84"/>
      <c r="CA982" s="84"/>
      <c r="CB982" s="84"/>
      <c r="CC982" s="84"/>
      <c r="CD982" s="84"/>
      <c r="CE982" s="94"/>
      <c r="CF982" s="84"/>
      <c r="CG982" s="84"/>
      <c r="CH982" s="84"/>
      <c r="CI982" s="84"/>
      <c r="CJ982" s="84"/>
      <c r="CK982" s="84"/>
      <c r="CL982" s="84"/>
      <c r="CM982" s="84"/>
      <c r="CN982" s="84"/>
      <c r="CO982" s="84"/>
      <c r="CP982" s="94"/>
      <c r="CQ982" s="84"/>
      <c r="CR982" s="84"/>
      <c r="CS982" s="84"/>
      <c r="CT982" s="84"/>
      <c r="CU982" s="84"/>
      <c r="CV982" s="84"/>
      <c r="CW982" s="84"/>
      <c r="CX982" s="84"/>
      <c r="CY982" s="84"/>
      <c r="CZ982" s="84"/>
      <c r="DA982" s="84"/>
      <c r="DB982" s="84"/>
      <c r="DC982" s="84"/>
      <c r="DD982" s="84"/>
      <c r="DE982" s="84"/>
      <c r="DF982" s="84"/>
      <c r="DG982" s="94"/>
      <c r="DH982" s="84"/>
      <c r="DI982" s="84"/>
      <c r="DJ982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5:DJ982">
    <cfRule type="expression" dxfId="381" priority="24" stopIfTrue="1">
      <formula>$A15&lt;&gt;""</formula>
    </cfRule>
  </conditionalFormatting>
  <conditionalFormatting sqref="A14:DJ14">
    <cfRule type="expression" dxfId="380" priority="2" stopIfTrue="1">
      <formula>$A14&lt;&gt;""</formula>
    </cfRule>
  </conditionalFormatting>
  <conditionalFormatting sqref="A7:DJ7">
    <cfRule type="expression" dxfId="366" priority="1" stopIfTrue="1">
      <formula>$A7&lt;&gt;""</formula>
    </cfRule>
  </conditionalFormatting>
  <conditionalFormatting sqref="A8:DJ8">
    <cfRule type="expression" dxfId="365" priority="8" stopIfTrue="1">
      <formula>$A8&lt;&gt;""</formula>
    </cfRule>
  </conditionalFormatting>
  <conditionalFormatting sqref="A9:DJ9">
    <cfRule type="expression" dxfId="364" priority="7" stopIfTrue="1">
      <formula>$A9&lt;&gt;""</formula>
    </cfRule>
  </conditionalFormatting>
  <conditionalFormatting sqref="A10:DJ10">
    <cfRule type="expression" dxfId="363" priority="6" stopIfTrue="1">
      <formula>$A10&lt;&gt;""</formula>
    </cfRule>
  </conditionalFormatting>
  <conditionalFormatting sqref="A11:DJ11">
    <cfRule type="expression" dxfId="362" priority="5" stopIfTrue="1">
      <formula>$A11&lt;&gt;""</formula>
    </cfRule>
  </conditionalFormatting>
  <conditionalFormatting sqref="A12:DJ12">
    <cfRule type="expression" dxfId="361" priority="4" stopIfTrue="1">
      <formula>$A12&lt;&gt;""</formula>
    </cfRule>
  </conditionalFormatting>
  <conditionalFormatting sqref="A13:DJ13">
    <cfRule type="expression" dxfId="360" priority="3" stopIfTrue="1">
      <formula>$A13&lt;&gt;""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ゴシック,標準"&amp;14【災害】廃棄物処理事業経費（一部事務組合・広域連合の合計）（令和2年度実績）&amp;R&amp;A</oddHeader>
    <oddFooter>&amp;R&amp;P/&amp;N</oddFooter>
  </headerFooter>
  <colBreaks count="5" manualBreakCount="5">
    <brk id="21" min="1" max="13" man="1"/>
    <brk id="30" min="1" max="13" man="1"/>
    <brk id="38" min="1" max="13" man="1"/>
    <brk id="66" min="1" max="13" man="1"/>
    <brk id="94" min="1" max="13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208</v>
      </c>
      <c r="B7" s="92" t="s">
        <v>298</v>
      </c>
      <c r="C7" s="78" t="s">
        <v>299</v>
      </c>
      <c r="D7" s="79">
        <f>SUM($D$8:$D$27)</f>
        <v>146332</v>
      </c>
      <c r="E7" s="79">
        <f>SUM($E$8:$E$27)</f>
        <v>112497</v>
      </c>
      <c r="F7" s="79">
        <f>SUM($F$8:$F$27)</f>
        <v>70802</v>
      </c>
      <c r="G7" s="79">
        <f>SUM($G$8:$G$27)</f>
        <v>0</v>
      </c>
      <c r="H7" s="79">
        <f>SUM($H$8:$H$27)</f>
        <v>38666</v>
      </c>
      <c r="I7" s="79">
        <f>SUM($I$8:$I$27)</f>
        <v>2831</v>
      </c>
      <c r="J7" s="79">
        <f>SUM($J$8:$J$27)</f>
        <v>1370</v>
      </c>
      <c r="K7" s="79">
        <f>SUM($K$8:$K$27)</f>
        <v>198</v>
      </c>
      <c r="L7" s="79">
        <f>SUM($L$8:$L$27)</f>
        <v>33835</v>
      </c>
      <c r="M7" s="79">
        <f>SUM($M$8:$M$27)</f>
        <v>1427</v>
      </c>
      <c r="N7" s="79">
        <f>SUM($N$8:$N$27)</f>
        <v>861</v>
      </c>
      <c r="O7" s="79">
        <f>SUM($O$8:$O$27)</f>
        <v>537</v>
      </c>
      <c r="P7" s="79">
        <f>SUM($P$8:$P$27)</f>
        <v>0</v>
      </c>
      <c r="Q7" s="79">
        <f>SUM($Q$8:$Q$27)</f>
        <v>324</v>
      </c>
      <c r="R7" s="79">
        <f>SUM($R$8:$R$27)</f>
        <v>0</v>
      </c>
      <c r="S7" s="79">
        <f>SUM($S$8:$S$27)</f>
        <v>92</v>
      </c>
      <c r="T7" s="79">
        <f>SUM($T$8:$T$27)</f>
        <v>0</v>
      </c>
      <c r="U7" s="79">
        <f>SUM($U$8:$U$27)</f>
        <v>566</v>
      </c>
      <c r="V7" s="79">
        <f>SUM($V$8:$V$27)</f>
        <v>147759</v>
      </c>
      <c r="W7" s="79">
        <f>SUM($W$8:$W$27)</f>
        <v>113358</v>
      </c>
      <c r="X7" s="79">
        <f>SUM($X$8:$X$27)</f>
        <v>71339</v>
      </c>
      <c r="Y7" s="79">
        <f>SUM($Y$8:$Y$27)</f>
        <v>0</v>
      </c>
      <c r="Z7" s="79">
        <f>SUM($Z$8:$Z$27)</f>
        <v>38990</v>
      </c>
      <c r="AA7" s="79">
        <f>SUM($AA$8:$AA$27)</f>
        <v>2831</v>
      </c>
      <c r="AB7" s="79">
        <f>SUM($AB$8:$AB$27)</f>
        <v>1462</v>
      </c>
      <c r="AC7" s="79">
        <f>SUM($AC$8:$AC$27)</f>
        <v>198</v>
      </c>
      <c r="AD7" s="79">
        <f>SUM($AD$8:$AD$27)</f>
        <v>34401</v>
      </c>
    </row>
    <row r="8" spans="1:30" s="8" customFormat="1" ht="12" customHeight="1">
      <c r="A8" s="80" t="s">
        <v>203</v>
      </c>
      <c r="B8" s="83" t="s">
        <v>204</v>
      </c>
      <c r="C8" s="80" t="s">
        <v>205</v>
      </c>
      <c r="D8" s="84">
        <f>SUM(E8,+L8)</f>
        <v>8788</v>
      </c>
      <c r="E8" s="84">
        <v>4027</v>
      </c>
      <c r="F8" s="84">
        <v>4027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4761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8788</v>
      </c>
      <c r="W8" s="84">
        <v>4027</v>
      </c>
      <c r="X8" s="84">
        <v>4027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4761</v>
      </c>
    </row>
    <row r="9" spans="1:30" s="8" customFormat="1" ht="12" customHeight="1">
      <c r="A9" s="80" t="s">
        <v>203</v>
      </c>
      <c r="B9" s="83" t="s">
        <v>211</v>
      </c>
      <c r="C9" s="80" t="s">
        <v>213</v>
      </c>
      <c r="D9" s="84">
        <f>SUM(E9,+L9)</f>
        <v>2350</v>
      </c>
      <c r="E9" s="84">
        <v>942</v>
      </c>
      <c r="F9" s="84">
        <v>942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1408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2350</v>
      </c>
      <c r="W9" s="84">
        <v>942</v>
      </c>
      <c r="X9" s="84">
        <v>942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1408</v>
      </c>
    </row>
    <row r="10" spans="1:30" s="8" customFormat="1" ht="12" customHeight="1">
      <c r="A10" s="80" t="s">
        <v>203</v>
      </c>
      <c r="B10" s="83" t="s">
        <v>218</v>
      </c>
      <c r="C10" s="80" t="s">
        <v>219</v>
      </c>
      <c r="D10" s="84">
        <f>SUM(E10,+L10)</f>
        <v>1450</v>
      </c>
      <c r="E10" s="84">
        <v>725</v>
      </c>
      <c r="F10" s="84">
        <v>725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725</v>
      </c>
      <c r="M10" s="84">
        <f>SUM(N10,+U10)</f>
        <v>239</v>
      </c>
      <c r="N10" s="84">
        <v>119</v>
      </c>
      <c r="O10" s="84">
        <v>119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120</v>
      </c>
      <c r="V10" s="84">
        <v>1689</v>
      </c>
      <c r="W10" s="84">
        <v>844</v>
      </c>
      <c r="X10" s="84">
        <v>844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845</v>
      </c>
    </row>
    <row r="11" spans="1:30" s="8" customFormat="1" ht="12" customHeight="1">
      <c r="A11" s="80" t="s">
        <v>203</v>
      </c>
      <c r="B11" s="83" t="s">
        <v>222</v>
      </c>
      <c r="C11" s="80" t="s">
        <v>223</v>
      </c>
      <c r="D11" s="84">
        <f>SUM(E11,+L11)</f>
        <v>1474</v>
      </c>
      <c r="E11" s="84">
        <v>737</v>
      </c>
      <c r="F11" s="84">
        <v>737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737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1474</v>
      </c>
      <c r="W11" s="84">
        <v>737</v>
      </c>
      <c r="X11" s="84">
        <v>737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737</v>
      </c>
    </row>
    <row r="12" spans="1:30" s="8" customFormat="1" ht="12" customHeight="1">
      <c r="A12" s="80" t="s">
        <v>203</v>
      </c>
      <c r="B12" s="83" t="s">
        <v>229</v>
      </c>
      <c r="C12" s="80" t="s">
        <v>228</v>
      </c>
      <c r="D12" s="84">
        <f>SUM(E12,+L12)</f>
        <v>20809</v>
      </c>
      <c r="E12" s="84">
        <v>10494</v>
      </c>
      <c r="F12" s="84">
        <v>10315</v>
      </c>
      <c r="G12" s="84">
        <v>0</v>
      </c>
      <c r="H12" s="84">
        <v>0</v>
      </c>
      <c r="I12" s="84">
        <v>0</v>
      </c>
      <c r="J12" s="94">
        <v>0</v>
      </c>
      <c r="K12" s="84">
        <v>179</v>
      </c>
      <c r="L12" s="84">
        <v>10315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20809</v>
      </c>
      <c r="W12" s="84">
        <v>10494</v>
      </c>
      <c r="X12" s="84">
        <v>10315</v>
      </c>
      <c r="Y12" s="84">
        <v>0</v>
      </c>
      <c r="Z12" s="84">
        <v>0</v>
      </c>
      <c r="AA12" s="84">
        <v>0</v>
      </c>
      <c r="AB12" s="94">
        <v>0</v>
      </c>
      <c r="AC12" s="84">
        <v>179</v>
      </c>
      <c r="AD12" s="84">
        <v>10315</v>
      </c>
    </row>
    <row r="13" spans="1:30" s="8" customFormat="1" ht="12" customHeight="1">
      <c r="A13" s="80" t="s">
        <v>203</v>
      </c>
      <c r="B13" s="83" t="s">
        <v>232</v>
      </c>
      <c r="C13" s="80" t="s">
        <v>234</v>
      </c>
      <c r="D13" s="84">
        <f>SUM(E13,+L13)</f>
        <v>2768</v>
      </c>
      <c r="E13" s="84">
        <v>1389</v>
      </c>
      <c r="F13" s="84">
        <v>1389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1379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2768</v>
      </c>
      <c r="W13" s="84">
        <v>1389</v>
      </c>
      <c r="X13" s="84">
        <v>1389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1379</v>
      </c>
    </row>
    <row r="14" spans="1:30" s="8" customFormat="1" ht="12" customHeight="1">
      <c r="A14" s="80" t="s">
        <v>203</v>
      </c>
      <c r="B14" s="83" t="s">
        <v>237</v>
      </c>
      <c r="C14" s="80" t="s">
        <v>238</v>
      </c>
      <c r="D14" s="84">
        <f>SUM(E14,+L14)</f>
        <v>54882</v>
      </c>
      <c r="E14" s="84">
        <v>54753</v>
      </c>
      <c r="F14" s="84">
        <v>27409</v>
      </c>
      <c r="G14" s="84">
        <v>0</v>
      </c>
      <c r="H14" s="84">
        <v>27344</v>
      </c>
      <c r="I14" s="84">
        <v>0</v>
      </c>
      <c r="J14" s="94">
        <v>0</v>
      </c>
      <c r="K14" s="84">
        <v>0</v>
      </c>
      <c r="L14" s="84">
        <v>129</v>
      </c>
      <c r="M14" s="84">
        <f>SUM(N14,+U14)</f>
        <v>113</v>
      </c>
      <c r="N14" s="84">
        <v>112</v>
      </c>
      <c r="O14" s="84">
        <v>56</v>
      </c>
      <c r="P14" s="84">
        <v>0</v>
      </c>
      <c r="Q14" s="84">
        <v>56</v>
      </c>
      <c r="R14" s="84">
        <v>0</v>
      </c>
      <c r="S14" s="94">
        <v>0</v>
      </c>
      <c r="T14" s="84">
        <v>0</v>
      </c>
      <c r="U14" s="84">
        <v>1</v>
      </c>
      <c r="V14" s="84">
        <v>54995</v>
      </c>
      <c r="W14" s="84">
        <v>54865</v>
      </c>
      <c r="X14" s="84">
        <v>27465</v>
      </c>
      <c r="Y14" s="84">
        <v>0</v>
      </c>
      <c r="Z14" s="84">
        <v>27400</v>
      </c>
      <c r="AA14" s="84">
        <v>0</v>
      </c>
      <c r="AB14" s="94">
        <v>0</v>
      </c>
      <c r="AC14" s="84">
        <v>0</v>
      </c>
      <c r="AD14" s="84">
        <v>130</v>
      </c>
    </row>
    <row r="15" spans="1:30" s="8" customFormat="1" ht="12" customHeight="1">
      <c r="A15" s="80" t="s">
        <v>203</v>
      </c>
      <c r="B15" s="83" t="s">
        <v>242</v>
      </c>
      <c r="C15" s="80" t="s">
        <v>244</v>
      </c>
      <c r="D15" s="84">
        <f>SUM(E15,+L15)</f>
        <v>2471</v>
      </c>
      <c r="E15" s="84">
        <v>1235</v>
      </c>
      <c r="F15" s="84">
        <v>1235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1236</v>
      </c>
      <c r="M15" s="84">
        <f>SUM(N15,+U15)</f>
        <v>6</v>
      </c>
      <c r="N15" s="84">
        <v>3</v>
      </c>
      <c r="O15" s="84">
        <v>3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3</v>
      </c>
      <c r="V15" s="84">
        <v>2477</v>
      </c>
      <c r="W15" s="84">
        <v>1238</v>
      </c>
      <c r="X15" s="84">
        <v>1238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1239</v>
      </c>
    </row>
    <row r="16" spans="1:30" s="8" customFormat="1" ht="12" customHeight="1">
      <c r="A16" s="80" t="s">
        <v>203</v>
      </c>
      <c r="B16" s="83" t="s">
        <v>248</v>
      </c>
      <c r="C16" s="80" t="s">
        <v>247</v>
      </c>
      <c r="D16" s="84">
        <f>SUM(E16,+L16)</f>
        <v>7255</v>
      </c>
      <c r="E16" s="84">
        <v>3511</v>
      </c>
      <c r="F16" s="84">
        <v>3511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3744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7255</v>
      </c>
      <c r="W16" s="84">
        <v>3511</v>
      </c>
      <c r="X16" s="84">
        <v>3511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3744</v>
      </c>
    </row>
    <row r="17" spans="1:30" s="8" customFormat="1" ht="12" customHeight="1">
      <c r="A17" s="80" t="s">
        <v>203</v>
      </c>
      <c r="B17" s="83" t="s">
        <v>250</v>
      </c>
      <c r="C17" s="80" t="s">
        <v>251</v>
      </c>
      <c r="D17" s="84">
        <f>SUM(E17,+L17)</f>
        <v>23035</v>
      </c>
      <c r="E17" s="84">
        <v>22664</v>
      </c>
      <c r="F17" s="84">
        <v>11323</v>
      </c>
      <c r="G17" s="84">
        <v>0</v>
      </c>
      <c r="H17" s="84">
        <v>11322</v>
      </c>
      <c r="I17" s="84">
        <v>0</v>
      </c>
      <c r="J17" s="94">
        <v>0</v>
      </c>
      <c r="K17" s="84">
        <v>19</v>
      </c>
      <c r="L17" s="84">
        <v>371</v>
      </c>
      <c r="M17" s="84">
        <f>SUM(N17,+U17)</f>
        <v>886</v>
      </c>
      <c r="N17" s="84">
        <v>536</v>
      </c>
      <c r="O17" s="84">
        <v>268</v>
      </c>
      <c r="P17" s="84">
        <v>0</v>
      </c>
      <c r="Q17" s="84">
        <v>268</v>
      </c>
      <c r="R17" s="84">
        <v>0</v>
      </c>
      <c r="S17" s="94">
        <v>0</v>
      </c>
      <c r="T17" s="84">
        <v>0</v>
      </c>
      <c r="U17" s="84">
        <v>350</v>
      </c>
      <c r="V17" s="84">
        <v>23921</v>
      </c>
      <c r="W17" s="84">
        <v>23200</v>
      </c>
      <c r="X17" s="84">
        <v>11591</v>
      </c>
      <c r="Y17" s="84">
        <v>0</v>
      </c>
      <c r="Z17" s="84">
        <v>11590</v>
      </c>
      <c r="AA17" s="84">
        <v>0</v>
      </c>
      <c r="AB17" s="94">
        <v>0</v>
      </c>
      <c r="AC17" s="84">
        <v>19</v>
      </c>
      <c r="AD17" s="84">
        <v>721</v>
      </c>
    </row>
    <row r="18" spans="1:30" s="8" customFormat="1" ht="12" customHeight="1">
      <c r="A18" s="80" t="s">
        <v>203</v>
      </c>
      <c r="B18" s="83" t="s">
        <v>254</v>
      </c>
      <c r="C18" s="80" t="s">
        <v>255</v>
      </c>
      <c r="D18" s="84">
        <f>SUM(E18,+L18)</f>
        <v>1895</v>
      </c>
      <c r="E18" s="84">
        <v>947</v>
      </c>
      <c r="F18" s="84">
        <v>947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948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1895</v>
      </c>
      <c r="W18" s="84">
        <v>947</v>
      </c>
      <c r="X18" s="84">
        <v>947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948</v>
      </c>
    </row>
    <row r="19" spans="1:30" s="8" customFormat="1" ht="12" customHeight="1">
      <c r="A19" s="80" t="s">
        <v>203</v>
      </c>
      <c r="B19" s="83" t="s">
        <v>260</v>
      </c>
      <c r="C19" s="80" t="s">
        <v>261</v>
      </c>
      <c r="D19" s="84">
        <f>SUM(E19,+L19)</f>
        <v>7574</v>
      </c>
      <c r="E19" s="84">
        <v>3787</v>
      </c>
      <c r="F19" s="84">
        <v>3787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3787</v>
      </c>
      <c r="M19" s="84">
        <f>SUM(N19,+U19)</f>
        <v>91</v>
      </c>
      <c r="N19" s="84">
        <v>45</v>
      </c>
      <c r="O19" s="84">
        <v>45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46</v>
      </c>
      <c r="V19" s="84">
        <v>7665</v>
      </c>
      <c r="W19" s="84">
        <v>3832</v>
      </c>
      <c r="X19" s="84">
        <v>3832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3833</v>
      </c>
    </row>
    <row r="20" spans="1:30" s="8" customFormat="1" ht="12" customHeight="1">
      <c r="A20" s="80" t="s">
        <v>203</v>
      </c>
      <c r="B20" s="83" t="s">
        <v>263</v>
      </c>
      <c r="C20" s="80" t="s">
        <v>266</v>
      </c>
      <c r="D20" s="84">
        <f>SUM(E20,+L20)</f>
        <v>8437</v>
      </c>
      <c r="E20" s="84">
        <v>4142</v>
      </c>
      <c r="F20" s="84">
        <v>4142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4295</v>
      </c>
      <c r="M20" s="84">
        <f>SUM(N20,+U20)</f>
        <v>92</v>
      </c>
      <c r="N20" s="84">
        <v>46</v>
      </c>
      <c r="O20" s="84">
        <v>46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46</v>
      </c>
      <c r="V20" s="84">
        <v>8529</v>
      </c>
      <c r="W20" s="84">
        <v>4188</v>
      </c>
      <c r="X20" s="84">
        <v>4188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4341</v>
      </c>
    </row>
    <row r="21" spans="1:30" s="8" customFormat="1" ht="12" customHeight="1">
      <c r="A21" s="80" t="s">
        <v>203</v>
      </c>
      <c r="B21" s="83" t="s">
        <v>272</v>
      </c>
      <c r="C21" s="80" t="s">
        <v>271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f>市町村分担金内訳!D8</f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f>市町村分担金内訳!E8</f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SUM(J21,S21)</f>
        <v>0</v>
      </c>
      <c r="AC21" s="84">
        <v>0</v>
      </c>
      <c r="AD21" s="84">
        <v>0</v>
      </c>
    </row>
    <row r="22" spans="1:30" s="8" customFormat="1" ht="12" customHeight="1">
      <c r="A22" s="80" t="s">
        <v>203</v>
      </c>
      <c r="B22" s="83" t="s">
        <v>274</v>
      </c>
      <c r="C22" s="80" t="s">
        <v>275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f>市町村分担金内訳!D9</f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f>市町村分担金内訳!E9</f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SUM(J22,S22)</f>
        <v>0</v>
      </c>
      <c r="AC22" s="84">
        <v>0</v>
      </c>
      <c r="AD22" s="84">
        <v>0</v>
      </c>
    </row>
    <row r="23" spans="1:30" s="8" customFormat="1" ht="12" customHeight="1">
      <c r="A23" s="80" t="s">
        <v>203</v>
      </c>
      <c r="B23" s="83" t="s">
        <v>280</v>
      </c>
      <c r="C23" s="80" t="s">
        <v>279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f>市町村分担金内訳!D10</f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f>市町村分担金内訳!E10</f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SUM(J23,S23)</f>
        <v>0</v>
      </c>
      <c r="AC23" s="84">
        <v>0</v>
      </c>
      <c r="AD23" s="84">
        <v>0</v>
      </c>
    </row>
    <row r="24" spans="1:30" s="8" customFormat="1" ht="12" customHeight="1">
      <c r="A24" s="80" t="s">
        <v>203</v>
      </c>
      <c r="B24" s="83" t="s">
        <v>284</v>
      </c>
      <c r="C24" s="80" t="s">
        <v>283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f>市町村分担金内訳!D11</f>
        <v>1370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f>市町村分担金内訳!E11</f>
        <v>92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SUM(J24,S24)</f>
        <v>1462</v>
      </c>
      <c r="AC24" s="84">
        <v>0</v>
      </c>
      <c r="AD24" s="84">
        <v>0</v>
      </c>
    </row>
    <row r="25" spans="1:30" s="8" customFormat="1" ht="12" customHeight="1">
      <c r="A25" s="80" t="s">
        <v>203</v>
      </c>
      <c r="B25" s="83" t="s">
        <v>286</v>
      </c>
      <c r="C25" s="80" t="s">
        <v>287</v>
      </c>
      <c r="D25" s="84">
        <f>SUM(E25,+L25)</f>
        <v>313</v>
      </c>
      <c r="E25" s="84">
        <v>313</v>
      </c>
      <c r="F25" s="84">
        <v>313</v>
      </c>
      <c r="G25" s="84">
        <v>0</v>
      </c>
      <c r="H25" s="84">
        <v>0</v>
      </c>
      <c r="I25" s="84">
        <v>0</v>
      </c>
      <c r="J25" s="94">
        <f>市町村分担金内訳!D12</f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f>市町村分担金内訳!E12</f>
        <v>0</v>
      </c>
      <c r="T25" s="84">
        <v>0</v>
      </c>
      <c r="U25" s="84">
        <v>0</v>
      </c>
      <c r="V25" s="84">
        <v>313</v>
      </c>
      <c r="W25" s="84">
        <v>313</v>
      </c>
      <c r="X25" s="84">
        <v>313</v>
      </c>
      <c r="Y25" s="84">
        <v>0</v>
      </c>
      <c r="Z25" s="84">
        <v>0</v>
      </c>
      <c r="AA25" s="84">
        <v>0</v>
      </c>
      <c r="AB25" s="94">
        <f>SUM(J25,S25)</f>
        <v>0</v>
      </c>
      <c r="AC25" s="84">
        <v>0</v>
      </c>
      <c r="AD25" s="84">
        <v>0</v>
      </c>
    </row>
    <row r="26" spans="1:30" s="8" customFormat="1" ht="12" customHeight="1">
      <c r="A26" s="80" t="s">
        <v>203</v>
      </c>
      <c r="B26" s="83" t="s">
        <v>292</v>
      </c>
      <c r="C26" s="80" t="s">
        <v>291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f>市町村分担金内訳!D13</f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f>市町村分担金内訳!E13</f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SUM(J26,S26)</f>
        <v>0</v>
      </c>
      <c r="AC26" s="84">
        <v>0</v>
      </c>
      <c r="AD26" s="84">
        <v>0</v>
      </c>
    </row>
    <row r="27" spans="1:30" s="8" customFormat="1" ht="12" customHeight="1">
      <c r="A27" s="80" t="s">
        <v>203</v>
      </c>
      <c r="B27" s="83" t="s">
        <v>294</v>
      </c>
      <c r="C27" s="80" t="s">
        <v>295</v>
      </c>
      <c r="D27" s="84">
        <f>SUM(E27,+L27)</f>
        <v>2831</v>
      </c>
      <c r="E27" s="84">
        <v>2831</v>
      </c>
      <c r="F27" s="84">
        <v>0</v>
      </c>
      <c r="G27" s="84">
        <v>0</v>
      </c>
      <c r="H27" s="84">
        <v>0</v>
      </c>
      <c r="I27" s="84">
        <v>2831</v>
      </c>
      <c r="J27" s="94">
        <f>市町村分担金内訳!D14</f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f>市町村分担金内訳!E14</f>
        <v>0</v>
      </c>
      <c r="T27" s="84">
        <v>0</v>
      </c>
      <c r="U27" s="84">
        <v>0</v>
      </c>
      <c r="V27" s="84">
        <v>2831</v>
      </c>
      <c r="W27" s="84">
        <v>2831</v>
      </c>
      <c r="X27" s="84">
        <v>0</v>
      </c>
      <c r="Y27" s="84">
        <v>0</v>
      </c>
      <c r="Z27" s="84">
        <v>0</v>
      </c>
      <c r="AA27" s="84">
        <v>2831</v>
      </c>
      <c r="AB27" s="94">
        <f>SUM(J27,S27)</f>
        <v>0</v>
      </c>
      <c r="AC27" s="84">
        <v>0</v>
      </c>
      <c r="AD27" s="84">
        <v>0</v>
      </c>
    </row>
    <row r="28" spans="1:30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95"/>
      <c r="K28" s="87"/>
      <c r="L28" s="87"/>
      <c r="M28" s="87"/>
      <c r="N28" s="87"/>
      <c r="O28" s="87"/>
      <c r="P28" s="87"/>
      <c r="Q28" s="87"/>
      <c r="R28" s="87"/>
      <c r="S28" s="95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</row>
    <row r="29" spans="1:30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95"/>
      <c r="K29" s="87"/>
      <c r="L29" s="87"/>
      <c r="M29" s="87"/>
      <c r="N29" s="87"/>
      <c r="O29" s="87"/>
      <c r="P29" s="87"/>
      <c r="Q29" s="87"/>
      <c r="R29" s="87"/>
      <c r="S29" s="95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</row>
    <row r="30" spans="1:30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95"/>
      <c r="K30" s="87"/>
      <c r="L30" s="87"/>
      <c r="M30" s="87"/>
      <c r="N30" s="87"/>
      <c r="O30" s="87"/>
      <c r="P30" s="87"/>
      <c r="Q30" s="87"/>
      <c r="R30" s="87"/>
      <c r="S30" s="95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</row>
    <row r="31" spans="1:30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95"/>
      <c r="K31" s="87"/>
      <c r="L31" s="87"/>
      <c r="M31" s="87"/>
      <c r="N31" s="87"/>
      <c r="O31" s="87"/>
      <c r="P31" s="87"/>
      <c r="Q31" s="87"/>
      <c r="R31" s="87"/>
      <c r="S31" s="95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</row>
    <row r="32" spans="1:30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95"/>
      <c r="K32" s="87"/>
      <c r="L32" s="87"/>
      <c r="M32" s="87"/>
      <c r="N32" s="87"/>
      <c r="O32" s="87"/>
      <c r="P32" s="87"/>
      <c r="Q32" s="87"/>
      <c r="R32" s="87"/>
      <c r="S32" s="95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</row>
    <row r="33" spans="1:30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95"/>
      <c r="K33" s="87"/>
      <c r="L33" s="87"/>
      <c r="M33" s="87"/>
      <c r="N33" s="87"/>
      <c r="O33" s="87"/>
      <c r="P33" s="87"/>
      <c r="Q33" s="87"/>
      <c r="R33" s="87"/>
      <c r="S33" s="95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</row>
    <row r="34" spans="1:30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95"/>
      <c r="K34" s="87"/>
      <c r="L34" s="87"/>
      <c r="M34" s="87"/>
      <c r="N34" s="87"/>
      <c r="O34" s="87"/>
      <c r="P34" s="87"/>
      <c r="Q34" s="87"/>
      <c r="R34" s="87"/>
      <c r="S34" s="95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</row>
    <row r="35" spans="1:30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95"/>
      <c r="K35" s="87"/>
      <c r="L35" s="87"/>
      <c r="M35" s="87"/>
      <c r="N35" s="87"/>
      <c r="O35" s="87"/>
      <c r="P35" s="87"/>
      <c r="Q35" s="87"/>
      <c r="R35" s="87"/>
      <c r="S35" s="95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</row>
    <row r="36" spans="1:30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95"/>
      <c r="K36" s="87"/>
      <c r="L36" s="87"/>
      <c r="M36" s="87"/>
      <c r="N36" s="87"/>
      <c r="O36" s="87"/>
      <c r="P36" s="87"/>
      <c r="Q36" s="87"/>
      <c r="R36" s="87"/>
      <c r="S36" s="95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</row>
    <row r="37" spans="1:30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95"/>
      <c r="K37" s="87"/>
      <c r="L37" s="87"/>
      <c r="M37" s="87"/>
      <c r="N37" s="87"/>
      <c r="O37" s="87"/>
      <c r="P37" s="87"/>
      <c r="Q37" s="87"/>
      <c r="R37" s="87"/>
      <c r="S37" s="95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</row>
    <row r="38" spans="1:30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95"/>
      <c r="K38" s="87"/>
      <c r="L38" s="87"/>
      <c r="M38" s="87"/>
      <c r="N38" s="87"/>
      <c r="O38" s="87"/>
      <c r="P38" s="87"/>
      <c r="Q38" s="87"/>
      <c r="R38" s="87"/>
      <c r="S38" s="95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</row>
    <row r="39" spans="1:30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95"/>
      <c r="K39" s="87"/>
      <c r="L39" s="87"/>
      <c r="M39" s="87"/>
      <c r="N39" s="87"/>
      <c r="O39" s="87"/>
      <c r="P39" s="87"/>
      <c r="Q39" s="87"/>
      <c r="R39" s="87"/>
      <c r="S39" s="95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</row>
    <row r="40" spans="1:30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95"/>
      <c r="K40" s="87"/>
      <c r="L40" s="87"/>
      <c r="M40" s="87"/>
      <c r="N40" s="87"/>
      <c r="O40" s="87"/>
      <c r="P40" s="87"/>
      <c r="Q40" s="87"/>
      <c r="R40" s="87"/>
      <c r="S40" s="95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28:AD995">
    <cfRule type="expression" dxfId="357" priority="24" stopIfTrue="1">
      <formula>$A28&lt;&gt;""</formula>
    </cfRule>
  </conditionalFormatting>
  <conditionalFormatting sqref="A27:AD27">
    <cfRule type="expression" dxfId="356" priority="2" stopIfTrue="1">
      <formula>$A27&lt;&gt;""</formula>
    </cfRule>
  </conditionalFormatting>
  <conditionalFormatting sqref="A8:AD8">
    <cfRule type="expression" dxfId="355" priority="22" stopIfTrue="1">
      <formula>$A8&lt;&gt;""</formula>
    </cfRule>
  </conditionalFormatting>
  <conditionalFormatting sqref="A9:AD9">
    <cfRule type="expression" dxfId="354" priority="21" stopIfTrue="1">
      <formula>$A9&lt;&gt;""</formula>
    </cfRule>
  </conditionalFormatting>
  <conditionalFormatting sqref="A10:AD10">
    <cfRule type="expression" dxfId="353" priority="20" stopIfTrue="1">
      <formula>$A10&lt;&gt;""</formula>
    </cfRule>
  </conditionalFormatting>
  <conditionalFormatting sqref="A11:AD11">
    <cfRule type="expression" dxfId="352" priority="19" stopIfTrue="1">
      <formula>$A11&lt;&gt;""</formula>
    </cfRule>
  </conditionalFormatting>
  <conditionalFormatting sqref="A12:AD12">
    <cfRule type="expression" dxfId="351" priority="18" stopIfTrue="1">
      <formula>$A12&lt;&gt;""</formula>
    </cfRule>
  </conditionalFormatting>
  <conditionalFormatting sqref="A13:AD13">
    <cfRule type="expression" dxfId="350" priority="17" stopIfTrue="1">
      <formula>$A13&lt;&gt;""</formula>
    </cfRule>
  </conditionalFormatting>
  <conditionalFormatting sqref="A14:AD14">
    <cfRule type="expression" dxfId="349" priority="16" stopIfTrue="1">
      <formula>$A14&lt;&gt;""</formula>
    </cfRule>
  </conditionalFormatting>
  <conditionalFormatting sqref="A15:AD15">
    <cfRule type="expression" dxfId="348" priority="15" stopIfTrue="1">
      <formula>$A15&lt;&gt;""</formula>
    </cfRule>
  </conditionalFormatting>
  <conditionalFormatting sqref="A16:AD16">
    <cfRule type="expression" dxfId="347" priority="14" stopIfTrue="1">
      <formula>$A16&lt;&gt;""</formula>
    </cfRule>
  </conditionalFormatting>
  <conditionalFormatting sqref="A17:AD17">
    <cfRule type="expression" dxfId="346" priority="13" stopIfTrue="1">
      <formula>$A17&lt;&gt;""</formula>
    </cfRule>
  </conditionalFormatting>
  <conditionalFormatting sqref="A18:AD18">
    <cfRule type="expression" dxfId="345" priority="12" stopIfTrue="1">
      <formula>$A18&lt;&gt;""</formula>
    </cfRule>
  </conditionalFormatting>
  <conditionalFormatting sqref="A19:AD19">
    <cfRule type="expression" dxfId="344" priority="11" stopIfTrue="1">
      <formula>$A19&lt;&gt;""</formula>
    </cfRule>
  </conditionalFormatting>
  <conditionalFormatting sqref="A20:AD20">
    <cfRule type="expression" dxfId="343" priority="10" stopIfTrue="1">
      <formula>$A20&lt;&gt;""</formula>
    </cfRule>
  </conditionalFormatting>
  <conditionalFormatting sqref="A7:AD7">
    <cfRule type="expression" dxfId="342" priority="1" stopIfTrue="1">
      <formula>$A7&lt;&gt;""</formula>
    </cfRule>
  </conditionalFormatting>
  <conditionalFormatting sqref="A21:AD21">
    <cfRule type="expression" dxfId="341" priority="8" stopIfTrue="1">
      <formula>$A21&lt;&gt;""</formula>
    </cfRule>
  </conditionalFormatting>
  <conditionalFormatting sqref="A22:AD22">
    <cfRule type="expression" dxfId="340" priority="7" stopIfTrue="1">
      <formula>$A22&lt;&gt;""</formula>
    </cfRule>
  </conditionalFormatting>
  <conditionalFormatting sqref="A23:AD23">
    <cfRule type="expression" dxfId="339" priority="6" stopIfTrue="1">
      <formula>$A23&lt;&gt;""</formula>
    </cfRule>
  </conditionalFormatting>
  <conditionalFormatting sqref="A24:AD24">
    <cfRule type="expression" dxfId="338" priority="5" stopIfTrue="1">
      <formula>$A24&lt;&gt;""</formula>
    </cfRule>
  </conditionalFormatting>
  <conditionalFormatting sqref="A25:AD25">
    <cfRule type="expression" dxfId="337" priority="4" stopIfTrue="1">
      <formula>$A25&lt;&gt;""</formula>
    </cfRule>
  </conditionalFormatting>
  <conditionalFormatting sqref="A26:AD26">
    <cfRule type="expression" dxfId="336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ゴシック,標準"&amp;14【災害】廃棄物処理事業経費（市区町村及び一部事務組合・広域連合の合計）【歳入】（令和2年度実績）&amp;R&amp;A</oddHeader>
    <oddFooter>&amp;R&amp;P/&amp;N</oddFooter>
  </headerFooter>
  <colBreaks count="2" manualBreakCount="2">
    <brk id="12" min="1" max="26" man="1"/>
    <brk id="21" min="1" max="2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208</v>
      </c>
      <c r="B7" s="92" t="s">
        <v>298</v>
      </c>
      <c r="C7" s="78" t="s">
        <v>299</v>
      </c>
      <c r="D7" s="79">
        <f>SUM($D$8:$D$27)</f>
        <v>63</v>
      </c>
      <c r="E7" s="79">
        <f>SUM($E$8:$E$27)</f>
        <v>63</v>
      </c>
      <c r="F7" s="79">
        <f>SUM($F$8:$F$27)</f>
        <v>0</v>
      </c>
      <c r="G7" s="79">
        <f>SUM($G$8:$G$27)</f>
        <v>0</v>
      </c>
      <c r="H7" s="79">
        <f>SUM($H$8:$H$27)</f>
        <v>0</v>
      </c>
      <c r="I7" s="79">
        <f>SUM($I$8:$I$27)</f>
        <v>63</v>
      </c>
      <c r="J7" s="79">
        <f>SUM($J$8:$J$27)</f>
        <v>0</v>
      </c>
      <c r="K7" s="79">
        <f>SUM($K$8:$K$27)</f>
        <v>0</v>
      </c>
      <c r="L7" s="79">
        <f>SUM($L$8:$L$27)</f>
        <v>143118</v>
      </c>
      <c r="M7" s="79">
        <f>SUM($M$8:$M$27)</f>
        <v>0</v>
      </c>
      <c r="N7" s="79">
        <f>SUM($N$8:$N$27)</f>
        <v>0</v>
      </c>
      <c r="O7" s="79">
        <f>SUM($O$8:$O$27)</f>
        <v>0</v>
      </c>
      <c r="P7" s="79">
        <f>SUM($P$8:$P$27)</f>
        <v>0</v>
      </c>
      <c r="Q7" s="79">
        <f>SUM($Q$8:$Q$27)</f>
        <v>0</v>
      </c>
      <c r="R7" s="79">
        <f>SUM($R$8:$R$27)</f>
        <v>22343</v>
      </c>
      <c r="S7" s="79">
        <f>SUM($S$8:$S$27)</f>
        <v>5624</v>
      </c>
      <c r="T7" s="79">
        <f>SUM($T$8:$T$27)</f>
        <v>10134</v>
      </c>
      <c r="U7" s="79">
        <f>SUM($U$8:$U$27)</f>
        <v>6585</v>
      </c>
      <c r="V7" s="79">
        <f>SUM($V$8:$V$27)</f>
        <v>0</v>
      </c>
      <c r="W7" s="79">
        <f>SUM($W$8:$W$27)</f>
        <v>120772</v>
      </c>
      <c r="X7" s="79">
        <f>SUM($X$8:$X$27)</f>
        <v>76477</v>
      </c>
      <c r="Y7" s="79">
        <f>SUM($Y$8:$Y$27)</f>
        <v>38485</v>
      </c>
      <c r="Z7" s="79">
        <f>SUM($Z$8:$Z$27)</f>
        <v>116</v>
      </c>
      <c r="AA7" s="79">
        <f>SUM($AA$8:$AA$27)</f>
        <v>5694</v>
      </c>
      <c r="AB7" s="79">
        <f>SUM($AB$8:$AB$27)</f>
        <v>1370</v>
      </c>
      <c r="AC7" s="79">
        <f>SUM($AC$8:$AC$27)</f>
        <v>3</v>
      </c>
      <c r="AD7" s="79">
        <f>SUM($AD$8:$AD$27)</f>
        <v>3151</v>
      </c>
      <c r="AE7" s="79">
        <f>SUM($AE$8:$AE$27)</f>
        <v>146332</v>
      </c>
      <c r="AF7" s="79">
        <f>SUM($AF$8:$AF$27)</f>
        <v>0</v>
      </c>
      <c r="AG7" s="79">
        <f>SUM($AG$8:$AG$27)</f>
        <v>0</v>
      </c>
      <c r="AH7" s="79">
        <f>SUM($AH$8:$AH$27)</f>
        <v>0</v>
      </c>
      <c r="AI7" s="79">
        <f>SUM($AI$8:$AI$27)</f>
        <v>0</v>
      </c>
      <c r="AJ7" s="79">
        <f>SUM($AJ$8:$AJ$27)</f>
        <v>0</v>
      </c>
      <c r="AK7" s="79">
        <f>SUM($AK$8:$AK$27)</f>
        <v>0</v>
      </c>
      <c r="AL7" s="79">
        <f>SUM($AL$8:$AL$27)</f>
        <v>0</v>
      </c>
      <c r="AM7" s="79">
        <f>SUM($AM$8:$AM$27)</f>
        <v>0</v>
      </c>
      <c r="AN7" s="79">
        <f>SUM($AN$8:$AN$27)</f>
        <v>1427</v>
      </c>
      <c r="AO7" s="79">
        <f>SUM($AO$8:$AO$27)</f>
        <v>0</v>
      </c>
      <c r="AP7" s="79">
        <f>SUM($AP$8:$AP$27)</f>
        <v>0</v>
      </c>
      <c r="AQ7" s="79">
        <f>SUM($AQ$8:$AQ$27)</f>
        <v>0</v>
      </c>
      <c r="AR7" s="79">
        <f>SUM($AR$8:$AR$27)</f>
        <v>0</v>
      </c>
      <c r="AS7" s="79">
        <f>SUM($AS$8:$AS$27)</f>
        <v>0</v>
      </c>
      <c r="AT7" s="79">
        <f>SUM($AT$8:$AT$27)</f>
        <v>1245</v>
      </c>
      <c r="AU7" s="79">
        <f>SUM($AU$8:$AU$27)</f>
        <v>927</v>
      </c>
      <c r="AV7" s="79">
        <f>SUM($AV$8:$AV$27)</f>
        <v>317</v>
      </c>
      <c r="AW7" s="79">
        <f>SUM($AW$8:$AW$27)</f>
        <v>1</v>
      </c>
      <c r="AX7" s="79">
        <f>SUM($AX$8:$AX$27)</f>
        <v>0</v>
      </c>
      <c r="AY7" s="79">
        <f>SUM($AY$8:$AY$27)</f>
        <v>182</v>
      </c>
      <c r="AZ7" s="79">
        <f>SUM($AZ$8:$AZ$27)</f>
        <v>90</v>
      </c>
      <c r="BA7" s="79">
        <f>SUM($BA$8:$BA$27)</f>
        <v>92</v>
      </c>
      <c r="BB7" s="79">
        <f>SUM($BB$8:$BB$27)</f>
        <v>0</v>
      </c>
      <c r="BC7" s="79">
        <f>SUM($BC$8:$BC$27)</f>
        <v>0</v>
      </c>
      <c r="BD7" s="79">
        <f>SUM($BD$8:$BD$27)</f>
        <v>92</v>
      </c>
      <c r="BE7" s="79">
        <f>SUM($BE$8:$BE$27)</f>
        <v>0</v>
      </c>
      <c r="BF7" s="79">
        <f>SUM($BF$8:$BF$27)</f>
        <v>0</v>
      </c>
      <c r="BG7" s="79">
        <f>SUM($BG$8:$BG$27)</f>
        <v>1427</v>
      </c>
      <c r="BH7" s="79">
        <f>SUM($BH$8:$BH$27)</f>
        <v>63</v>
      </c>
      <c r="BI7" s="79">
        <f>SUM($BI$8:$BI$27)</f>
        <v>63</v>
      </c>
      <c r="BJ7" s="79">
        <f>SUM($BJ$8:$BJ$27)</f>
        <v>0</v>
      </c>
      <c r="BK7" s="79">
        <f>SUM($BK$8:$BK$27)</f>
        <v>0</v>
      </c>
      <c r="BL7" s="79">
        <f>SUM($BL$8:$BL$27)</f>
        <v>0</v>
      </c>
      <c r="BM7" s="79">
        <f>SUM($BM$8:$BM$27)</f>
        <v>63</v>
      </c>
      <c r="BN7" s="79">
        <f>SUM($BN$8:$BN$27)</f>
        <v>0</v>
      </c>
      <c r="BO7" s="79">
        <f>SUM($BO$8:$BO$27)</f>
        <v>0</v>
      </c>
      <c r="BP7" s="79">
        <f>SUM($BP$8:$BP$27)</f>
        <v>144545</v>
      </c>
      <c r="BQ7" s="79">
        <f>SUM($BQ$8:$BQ$27)</f>
        <v>0</v>
      </c>
      <c r="BR7" s="79">
        <f>SUM($BR$8:$BR$27)</f>
        <v>0</v>
      </c>
      <c r="BS7" s="79">
        <f>SUM($BS$8:$BS$27)</f>
        <v>0</v>
      </c>
      <c r="BT7" s="79">
        <f>SUM($BT$8:$BT$27)</f>
        <v>0</v>
      </c>
      <c r="BU7" s="79">
        <f>SUM($BU$8:$BU$27)</f>
        <v>0</v>
      </c>
      <c r="BV7" s="79">
        <f>SUM($BV$8:$BV$27)</f>
        <v>23588</v>
      </c>
      <c r="BW7" s="79">
        <f>SUM($BW$8:$BW$27)</f>
        <v>6551</v>
      </c>
      <c r="BX7" s="79">
        <f>SUM($BX$8:$BX$27)</f>
        <v>10451</v>
      </c>
      <c r="BY7" s="79">
        <f>SUM($BY$8:$BY$27)</f>
        <v>6586</v>
      </c>
      <c r="BZ7" s="79">
        <f>SUM($BZ$8:$BZ$27)</f>
        <v>0</v>
      </c>
      <c r="CA7" s="79">
        <f>SUM($CA$8:$CA$27)</f>
        <v>120954</v>
      </c>
      <c r="CB7" s="79">
        <f>SUM($CB$8:$CB$27)</f>
        <v>76567</v>
      </c>
      <c r="CC7" s="79">
        <f>SUM($CC$8:$CC$27)</f>
        <v>38577</v>
      </c>
      <c r="CD7" s="79">
        <f>SUM($CD$8:$CD$27)</f>
        <v>116</v>
      </c>
      <c r="CE7" s="79">
        <f>SUM($CE$8:$CE$27)</f>
        <v>5694</v>
      </c>
      <c r="CF7" s="79">
        <f>SUM($CF$8:$CF$27)</f>
        <v>1462</v>
      </c>
      <c r="CG7" s="79">
        <f>SUM($CG$8:$CG$27)</f>
        <v>3</v>
      </c>
      <c r="CH7" s="79">
        <f>SUM($CH$8:$CH$27)</f>
        <v>3151</v>
      </c>
      <c r="CI7" s="79">
        <f>SUM($CI$8:$CI$27)</f>
        <v>147759</v>
      </c>
    </row>
    <row r="8" spans="1:87" s="8" customFormat="1" ht="12" customHeight="1">
      <c r="A8" s="80" t="s">
        <v>203</v>
      </c>
      <c r="B8" s="83" t="s">
        <v>204</v>
      </c>
      <c r="C8" s="80" t="s">
        <v>201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8788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15</v>
      </c>
      <c r="S8" s="84">
        <v>15</v>
      </c>
      <c r="T8" s="84">
        <v>0</v>
      </c>
      <c r="U8" s="84">
        <v>0</v>
      </c>
      <c r="V8" s="84">
        <v>0</v>
      </c>
      <c r="W8" s="84">
        <v>8773</v>
      </c>
      <c r="X8" s="84">
        <v>0</v>
      </c>
      <c r="Y8" s="84">
        <v>8773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8788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27" si="0">SUM(D8,AF8)</f>
        <v>0</v>
      </c>
      <c r="BI8" s="84">
        <f t="shared" ref="BI8:BI27" si="1">SUM(E8,AG8)</f>
        <v>0</v>
      </c>
      <c r="BJ8" s="84">
        <f t="shared" ref="BJ8:BJ27" si="2">SUM(F8,AH8)</f>
        <v>0</v>
      </c>
      <c r="BK8" s="84">
        <f t="shared" ref="BK8:BK27" si="3">SUM(G8,AI8)</f>
        <v>0</v>
      </c>
      <c r="BL8" s="84">
        <f t="shared" ref="BL8:BL27" si="4">SUM(H8,AJ8)</f>
        <v>0</v>
      </c>
      <c r="BM8" s="84">
        <f t="shared" ref="BM8:BM27" si="5">SUM(I8,AK8)</f>
        <v>0</v>
      </c>
      <c r="BN8" s="84">
        <f t="shared" ref="BN8:BN27" si="6">SUM(J8,AL8)</f>
        <v>0</v>
      </c>
      <c r="BO8" s="94">
        <f t="shared" ref="BO8:BO20" si="7">SUM(K8,AM8)</f>
        <v>0</v>
      </c>
      <c r="BP8" s="84">
        <f t="shared" ref="BP8:BP27" si="8">SUM(L8,AN8)</f>
        <v>8788</v>
      </c>
      <c r="BQ8" s="84">
        <f t="shared" ref="BQ8:BQ27" si="9">SUM(M8,AO8)</f>
        <v>0</v>
      </c>
      <c r="BR8" s="84">
        <f t="shared" ref="BR8:BR27" si="10">SUM(N8,AP8)</f>
        <v>0</v>
      </c>
      <c r="BS8" s="84">
        <f t="shared" ref="BS8:BS27" si="11">SUM(O8,AQ8)</f>
        <v>0</v>
      </c>
      <c r="BT8" s="84">
        <f t="shared" ref="BT8:BT27" si="12">SUM(P8,AR8)</f>
        <v>0</v>
      </c>
      <c r="BU8" s="84">
        <f t="shared" ref="BU8:BU27" si="13">SUM(Q8,AS8)</f>
        <v>0</v>
      </c>
      <c r="BV8" s="84">
        <f t="shared" ref="BV8:BV27" si="14">SUM(R8,AT8)</f>
        <v>15</v>
      </c>
      <c r="BW8" s="84">
        <f t="shared" ref="BW8:BW27" si="15">SUM(S8,AU8)</f>
        <v>15</v>
      </c>
      <c r="BX8" s="84">
        <f t="shared" ref="BX8:BX27" si="16">SUM(T8,AV8)</f>
        <v>0</v>
      </c>
      <c r="BY8" s="84">
        <f t="shared" ref="BY8:BY27" si="17">SUM(U8,AW8)</f>
        <v>0</v>
      </c>
      <c r="BZ8" s="84">
        <f t="shared" ref="BZ8:BZ27" si="18">SUM(V8,AX8)</f>
        <v>0</v>
      </c>
      <c r="CA8" s="84">
        <f t="shared" ref="CA8:CA27" si="19">SUM(W8,AY8)</f>
        <v>8773</v>
      </c>
      <c r="CB8" s="84">
        <f t="shared" ref="CB8:CB27" si="20">SUM(X8,AZ8)</f>
        <v>0</v>
      </c>
      <c r="CC8" s="84">
        <f t="shared" ref="CC8:CC27" si="21">SUM(Y8,BA8)</f>
        <v>8773</v>
      </c>
      <c r="CD8" s="84">
        <f t="shared" ref="CD8:CD27" si="22">SUM(Z8,BB8)</f>
        <v>0</v>
      </c>
      <c r="CE8" s="84">
        <f t="shared" ref="CE8:CE27" si="23">SUM(AA8,BC8)</f>
        <v>0</v>
      </c>
      <c r="CF8" s="94">
        <f t="shared" ref="CF8:CF20" si="24">SUM(AB8,BD8)</f>
        <v>0</v>
      </c>
      <c r="CG8" s="84">
        <f t="shared" ref="CG8:CG27" si="25">SUM(AC8,BE8)</f>
        <v>0</v>
      </c>
      <c r="CH8" s="84">
        <f t="shared" ref="CH8:CH27" si="26">SUM(AD8,BF8)</f>
        <v>0</v>
      </c>
      <c r="CI8" s="84">
        <f t="shared" ref="CI8:CI27" si="27">SUM(AE8,BG8)</f>
        <v>8788</v>
      </c>
    </row>
    <row r="9" spans="1:87" s="8" customFormat="1" ht="12" customHeight="1">
      <c r="A9" s="80" t="s">
        <v>203</v>
      </c>
      <c r="B9" s="83" t="s">
        <v>214</v>
      </c>
      <c r="C9" s="80" t="s">
        <v>213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2017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2017</v>
      </c>
      <c r="X9" s="84">
        <v>2017</v>
      </c>
      <c r="Y9" s="84">
        <v>0</v>
      </c>
      <c r="Z9" s="84">
        <v>0</v>
      </c>
      <c r="AA9" s="84">
        <v>0</v>
      </c>
      <c r="AB9" s="94">
        <f>組合分担金内訳!E9</f>
        <v>333</v>
      </c>
      <c r="AC9" s="84">
        <v>0</v>
      </c>
      <c r="AD9" s="84">
        <v>0</v>
      </c>
      <c r="AE9" s="84">
        <v>2017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2017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2017</v>
      </c>
      <c r="CB9" s="84">
        <f t="shared" si="20"/>
        <v>2017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333</v>
      </c>
      <c r="CG9" s="84">
        <f t="shared" si="25"/>
        <v>0</v>
      </c>
      <c r="CH9" s="84">
        <f t="shared" si="26"/>
        <v>0</v>
      </c>
      <c r="CI9" s="84">
        <f t="shared" si="27"/>
        <v>2017</v>
      </c>
    </row>
    <row r="10" spans="1:87" s="8" customFormat="1" ht="12" customHeight="1">
      <c r="A10" s="80" t="s">
        <v>203</v>
      </c>
      <c r="B10" s="83" t="s">
        <v>218</v>
      </c>
      <c r="C10" s="80" t="s">
        <v>219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1450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648</v>
      </c>
      <c r="S10" s="84">
        <v>0</v>
      </c>
      <c r="T10" s="84">
        <v>134</v>
      </c>
      <c r="U10" s="84">
        <v>514</v>
      </c>
      <c r="V10" s="84">
        <v>0</v>
      </c>
      <c r="W10" s="84">
        <v>802</v>
      </c>
      <c r="X10" s="84">
        <v>802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1450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239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239</v>
      </c>
      <c r="AU10" s="84">
        <v>35</v>
      </c>
      <c r="AV10" s="84">
        <v>204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239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1689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887</v>
      </c>
      <c r="BW10" s="84">
        <f t="shared" si="15"/>
        <v>35</v>
      </c>
      <c r="BX10" s="84">
        <f t="shared" si="16"/>
        <v>338</v>
      </c>
      <c r="BY10" s="84">
        <f t="shared" si="17"/>
        <v>514</v>
      </c>
      <c r="BZ10" s="84">
        <f t="shared" si="18"/>
        <v>0</v>
      </c>
      <c r="CA10" s="84">
        <f t="shared" si="19"/>
        <v>802</v>
      </c>
      <c r="CB10" s="84">
        <f t="shared" si="20"/>
        <v>802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1689</v>
      </c>
    </row>
    <row r="11" spans="1:87" s="8" customFormat="1" ht="12" customHeight="1">
      <c r="A11" s="80" t="s">
        <v>203</v>
      </c>
      <c r="B11" s="83" t="s">
        <v>224</v>
      </c>
      <c r="C11" s="80" t="s">
        <v>223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1474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1474</v>
      </c>
      <c r="X11" s="84">
        <v>0</v>
      </c>
      <c r="Y11" s="84">
        <v>0</v>
      </c>
      <c r="Z11" s="84">
        <v>0</v>
      </c>
      <c r="AA11" s="84">
        <v>1474</v>
      </c>
      <c r="AB11" s="94">
        <f>組合分担金内訳!E11</f>
        <v>0</v>
      </c>
      <c r="AC11" s="84">
        <v>0</v>
      </c>
      <c r="AD11" s="84">
        <v>0</v>
      </c>
      <c r="AE11" s="84">
        <v>1474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1474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1474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1474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1474</v>
      </c>
    </row>
    <row r="12" spans="1:87" s="8" customFormat="1" ht="12" customHeight="1">
      <c r="A12" s="80" t="s">
        <v>203</v>
      </c>
      <c r="B12" s="83" t="s">
        <v>227</v>
      </c>
      <c r="C12" s="80" t="s">
        <v>230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20728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4746</v>
      </c>
      <c r="S12" s="84">
        <v>4746</v>
      </c>
      <c r="T12" s="84">
        <v>0</v>
      </c>
      <c r="U12" s="84">
        <v>0</v>
      </c>
      <c r="V12" s="84">
        <v>0</v>
      </c>
      <c r="W12" s="84">
        <v>15982</v>
      </c>
      <c r="X12" s="84">
        <v>15591</v>
      </c>
      <c r="Y12" s="84">
        <v>0</v>
      </c>
      <c r="Z12" s="84">
        <v>0</v>
      </c>
      <c r="AA12" s="84">
        <v>391</v>
      </c>
      <c r="AB12" s="94">
        <f>組合分担金内訳!E12</f>
        <v>0</v>
      </c>
      <c r="AC12" s="84">
        <v>0</v>
      </c>
      <c r="AD12" s="84">
        <v>81</v>
      </c>
      <c r="AE12" s="84">
        <v>20809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20728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4746</v>
      </c>
      <c r="BW12" s="84">
        <f t="shared" si="15"/>
        <v>4746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15982</v>
      </c>
      <c r="CB12" s="84">
        <f t="shared" si="20"/>
        <v>15591</v>
      </c>
      <c r="CC12" s="84">
        <f t="shared" si="21"/>
        <v>0</v>
      </c>
      <c r="CD12" s="84">
        <f t="shared" si="22"/>
        <v>0</v>
      </c>
      <c r="CE12" s="84">
        <f t="shared" si="23"/>
        <v>391</v>
      </c>
      <c r="CF12" s="94">
        <f t="shared" si="24"/>
        <v>0</v>
      </c>
      <c r="CG12" s="84">
        <f t="shared" si="25"/>
        <v>0</v>
      </c>
      <c r="CH12" s="84">
        <f t="shared" si="26"/>
        <v>81</v>
      </c>
      <c r="CI12" s="84">
        <f t="shared" si="27"/>
        <v>20809</v>
      </c>
    </row>
    <row r="13" spans="1:87" s="8" customFormat="1" ht="12" customHeight="1">
      <c r="A13" s="80" t="s">
        <v>203</v>
      </c>
      <c r="B13" s="83" t="s">
        <v>235</v>
      </c>
      <c r="C13" s="80" t="s">
        <v>233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2768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770</v>
      </c>
      <c r="S13" s="84">
        <v>0</v>
      </c>
      <c r="T13" s="84">
        <v>0</v>
      </c>
      <c r="U13" s="84">
        <v>770</v>
      </c>
      <c r="V13" s="84">
        <v>0</v>
      </c>
      <c r="W13" s="84">
        <v>1998</v>
      </c>
      <c r="X13" s="84">
        <v>1615</v>
      </c>
      <c r="Y13" s="84">
        <v>0</v>
      </c>
      <c r="Z13" s="84">
        <v>109</v>
      </c>
      <c r="AA13" s="84">
        <v>274</v>
      </c>
      <c r="AB13" s="94">
        <f>組合分担金内訳!E13</f>
        <v>0</v>
      </c>
      <c r="AC13" s="84">
        <v>0</v>
      </c>
      <c r="AD13" s="84">
        <v>0</v>
      </c>
      <c r="AE13" s="84">
        <v>2768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2768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770</v>
      </c>
      <c r="BW13" s="84">
        <f t="shared" si="15"/>
        <v>0</v>
      </c>
      <c r="BX13" s="84">
        <f t="shared" si="16"/>
        <v>0</v>
      </c>
      <c r="BY13" s="84">
        <f t="shared" si="17"/>
        <v>770</v>
      </c>
      <c r="BZ13" s="84">
        <f t="shared" si="18"/>
        <v>0</v>
      </c>
      <c r="CA13" s="84">
        <f t="shared" si="19"/>
        <v>1998</v>
      </c>
      <c r="CB13" s="84">
        <f t="shared" si="20"/>
        <v>1615</v>
      </c>
      <c r="CC13" s="84">
        <f t="shared" si="21"/>
        <v>0</v>
      </c>
      <c r="CD13" s="84">
        <f t="shared" si="22"/>
        <v>109</v>
      </c>
      <c r="CE13" s="84">
        <f t="shared" si="23"/>
        <v>274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2768</v>
      </c>
    </row>
    <row r="14" spans="1:87" s="8" customFormat="1" ht="12" customHeight="1">
      <c r="A14" s="80" t="s">
        <v>203</v>
      </c>
      <c r="B14" s="83" t="s">
        <v>237</v>
      </c>
      <c r="C14" s="80" t="s">
        <v>238</v>
      </c>
      <c r="D14" s="84">
        <v>63</v>
      </c>
      <c r="E14" s="84">
        <v>63</v>
      </c>
      <c r="F14" s="84">
        <v>0</v>
      </c>
      <c r="G14" s="84">
        <v>0</v>
      </c>
      <c r="H14" s="84">
        <v>0</v>
      </c>
      <c r="I14" s="84">
        <v>63</v>
      </c>
      <c r="J14" s="84">
        <v>0</v>
      </c>
      <c r="K14" s="94">
        <f>組合分担金内訳!D14</f>
        <v>0</v>
      </c>
      <c r="L14" s="84">
        <v>54580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7165</v>
      </c>
      <c r="S14" s="84">
        <v>0</v>
      </c>
      <c r="T14" s="84">
        <v>7165</v>
      </c>
      <c r="U14" s="84">
        <v>0</v>
      </c>
      <c r="V14" s="84">
        <v>0</v>
      </c>
      <c r="W14" s="84">
        <v>47415</v>
      </c>
      <c r="X14" s="84">
        <v>18257</v>
      </c>
      <c r="Y14" s="84">
        <v>28342</v>
      </c>
      <c r="Z14" s="84">
        <v>0</v>
      </c>
      <c r="AA14" s="84">
        <v>816</v>
      </c>
      <c r="AB14" s="94">
        <f>組合分担金内訳!E14</f>
        <v>0</v>
      </c>
      <c r="AC14" s="84">
        <v>0</v>
      </c>
      <c r="AD14" s="84">
        <v>239</v>
      </c>
      <c r="AE14" s="84">
        <v>54882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113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113</v>
      </c>
      <c r="AU14" s="84">
        <v>0</v>
      </c>
      <c r="AV14" s="84">
        <v>113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113</v>
      </c>
      <c r="BH14" s="84">
        <f t="shared" si="0"/>
        <v>63</v>
      </c>
      <c r="BI14" s="84">
        <f t="shared" si="1"/>
        <v>63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63</v>
      </c>
      <c r="BN14" s="84">
        <f t="shared" si="6"/>
        <v>0</v>
      </c>
      <c r="BO14" s="94">
        <f t="shared" si="7"/>
        <v>0</v>
      </c>
      <c r="BP14" s="84">
        <f t="shared" si="8"/>
        <v>54693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7278</v>
      </c>
      <c r="BW14" s="84">
        <f t="shared" si="15"/>
        <v>0</v>
      </c>
      <c r="BX14" s="84">
        <f t="shared" si="16"/>
        <v>7278</v>
      </c>
      <c r="BY14" s="84">
        <f t="shared" si="17"/>
        <v>0</v>
      </c>
      <c r="BZ14" s="84">
        <f t="shared" si="18"/>
        <v>0</v>
      </c>
      <c r="CA14" s="84">
        <f t="shared" si="19"/>
        <v>47415</v>
      </c>
      <c r="CB14" s="84">
        <f t="shared" si="20"/>
        <v>18257</v>
      </c>
      <c r="CC14" s="84">
        <f t="shared" si="21"/>
        <v>28342</v>
      </c>
      <c r="CD14" s="84">
        <f t="shared" si="22"/>
        <v>0</v>
      </c>
      <c r="CE14" s="84">
        <f t="shared" si="23"/>
        <v>816</v>
      </c>
      <c r="CF14" s="94">
        <f t="shared" si="24"/>
        <v>0</v>
      </c>
      <c r="CG14" s="84">
        <f t="shared" si="25"/>
        <v>0</v>
      </c>
      <c r="CH14" s="84">
        <f t="shared" si="26"/>
        <v>239</v>
      </c>
      <c r="CI14" s="84">
        <f t="shared" si="27"/>
        <v>54995</v>
      </c>
    </row>
    <row r="15" spans="1:87" s="8" customFormat="1" ht="12" customHeight="1">
      <c r="A15" s="80" t="s">
        <v>203</v>
      </c>
      <c r="B15" s="83" t="s">
        <v>242</v>
      </c>
      <c r="C15" s="80" t="s">
        <v>243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2471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4</v>
      </c>
      <c r="S15" s="84">
        <v>0</v>
      </c>
      <c r="T15" s="84">
        <v>4</v>
      </c>
      <c r="U15" s="84">
        <v>0</v>
      </c>
      <c r="V15" s="84">
        <v>0</v>
      </c>
      <c r="W15" s="84">
        <v>2467</v>
      </c>
      <c r="X15" s="84">
        <v>2467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2471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6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6</v>
      </c>
      <c r="AU15" s="84">
        <v>6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6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2477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10</v>
      </c>
      <c r="BW15" s="84">
        <f t="shared" si="15"/>
        <v>6</v>
      </c>
      <c r="BX15" s="84">
        <f t="shared" si="16"/>
        <v>4</v>
      </c>
      <c r="BY15" s="84">
        <f t="shared" si="17"/>
        <v>0</v>
      </c>
      <c r="BZ15" s="84">
        <f t="shared" si="18"/>
        <v>0</v>
      </c>
      <c r="CA15" s="84">
        <f t="shared" si="19"/>
        <v>2467</v>
      </c>
      <c r="CB15" s="84">
        <f t="shared" si="20"/>
        <v>2467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2477</v>
      </c>
    </row>
    <row r="16" spans="1:87" s="8" customFormat="1" ht="12" customHeight="1">
      <c r="A16" s="80" t="s">
        <v>203</v>
      </c>
      <c r="B16" s="83" t="s">
        <v>248</v>
      </c>
      <c r="C16" s="80" t="s">
        <v>247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7255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7255</v>
      </c>
      <c r="X16" s="84">
        <v>7255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7255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7255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7255</v>
      </c>
      <c r="CB16" s="84">
        <f t="shared" si="20"/>
        <v>7255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7255</v>
      </c>
    </row>
    <row r="17" spans="1:87" s="8" customFormat="1" ht="12" customHeight="1">
      <c r="A17" s="80" t="s">
        <v>203</v>
      </c>
      <c r="B17" s="83" t="s">
        <v>250</v>
      </c>
      <c r="C17" s="80" t="s">
        <v>251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20204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863</v>
      </c>
      <c r="S17" s="84">
        <v>863</v>
      </c>
      <c r="T17" s="84">
        <v>0</v>
      </c>
      <c r="U17" s="84">
        <v>0</v>
      </c>
      <c r="V17" s="84">
        <v>0</v>
      </c>
      <c r="W17" s="84">
        <v>19338</v>
      </c>
      <c r="X17" s="84">
        <v>19048</v>
      </c>
      <c r="Y17" s="84">
        <v>0</v>
      </c>
      <c r="Z17" s="84">
        <v>0</v>
      </c>
      <c r="AA17" s="84">
        <v>290</v>
      </c>
      <c r="AB17" s="94">
        <f>組合分担金内訳!E17</f>
        <v>0</v>
      </c>
      <c r="AC17" s="84">
        <v>3</v>
      </c>
      <c r="AD17" s="84">
        <v>2831</v>
      </c>
      <c r="AE17" s="84">
        <v>23035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886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886</v>
      </c>
      <c r="AU17" s="84">
        <v>886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886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21090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1749</v>
      </c>
      <c r="BW17" s="84">
        <f t="shared" si="15"/>
        <v>1749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19338</v>
      </c>
      <c r="CB17" s="84">
        <f t="shared" si="20"/>
        <v>19048</v>
      </c>
      <c r="CC17" s="84">
        <f t="shared" si="21"/>
        <v>0</v>
      </c>
      <c r="CD17" s="84">
        <f t="shared" si="22"/>
        <v>0</v>
      </c>
      <c r="CE17" s="84">
        <f t="shared" si="23"/>
        <v>290</v>
      </c>
      <c r="CF17" s="94">
        <f t="shared" si="24"/>
        <v>0</v>
      </c>
      <c r="CG17" s="84">
        <f t="shared" si="25"/>
        <v>3</v>
      </c>
      <c r="CH17" s="84">
        <f t="shared" si="26"/>
        <v>2831</v>
      </c>
      <c r="CI17" s="84">
        <f t="shared" si="27"/>
        <v>23921</v>
      </c>
    </row>
    <row r="18" spans="1:87" s="8" customFormat="1" ht="12" customHeight="1">
      <c r="A18" s="80" t="s">
        <v>203</v>
      </c>
      <c r="B18" s="83" t="s">
        <v>254</v>
      </c>
      <c r="C18" s="80" t="s">
        <v>255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1895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1895</v>
      </c>
      <c r="S18" s="84">
        <v>0</v>
      </c>
      <c r="T18" s="84">
        <v>0</v>
      </c>
      <c r="U18" s="84">
        <v>1895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1895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1895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1895</v>
      </c>
      <c r="BW18" s="84">
        <f t="shared" si="15"/>
        <v>0</v>
      </c>
      <c r="BX18" s="84">
        <f t="shared" si="16"/>
        <v>0</v>
      </c>
      <c r="BY18" s="84">
        <f t="shared" si="17"/>
        <v>1895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1895</v>
      </c>
    </row>
    <row r="19" spans="1:87" s="8" customFormat="1" ht="12" customHeight="1">
      <c r="A19" s="80" t="s">
        <v>208</v>
      </c>
      <c r="B19" s="83" t="s">
        <v>258</v>
      </c>
      <c r="C19" s="80" t="s">
        <v>259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7574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3093</v>
      </c>
      <c r="S19" s="84">
        <v>0</v>
      </c>
      <c r="T19" s="84">
        <v>0</v>
      </c>
      <c r="U19" s="84">
        <v>3093</v>
      </c>
      <c r="V19" s="84">
        <v>0</v>
      </c>
      <c r="W19" s="84">
        <v>4481</v>
      </c>
      <c r="X19" s="84">
        <v>3987</v>
      </c>
      <c r="Y19" s="84">
        <v>0</v>
      </c>
      <c r="Z19" s="84">
        <v>7</v>
      </c>
      <c r="AA19" s="84">
        <v>487</v>
      </c>
      <c r="AB19" s="94">
        <f>組合分担金内訳!E19</f>
        <v>0</v>
      </c>
      <c r="AC19" s="84">
        <v>0</v>
      </c>
      <c r="AD19" s="84">
        <v>0</v>
      </c>
      <c r="AE19" s="84">
        <v>7574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91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1</v>
      </c>
      <c r="AU19" s="84">
        <v>0</v>
      </c>
      <c r="AV19" s="84">
        <v>0</v>
      </c>
      <c r="AW19" s="84">
        <v>1</v>
      </c>
      <c r="AX19" s="84">
        <v>0</v>
      </c>
      <c r="AY19" s="84">
        <v>90</v>
      </c>
      <c r="AZ19" s="84">
        <v>90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91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7665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3094</v>
      </c>
      <c r="BW19" s="84">
        <f t="shared" si="15"/>
        <v>0</v>
      </c>
      <c r="BX19" s="84">
        <f t="shared" si="16"/>
        <v>0</v>
      </c>
      <c r="BY19" s="84">
        <f t="shared" si="17"/>
        <v>3094</v>
      </c>
      <c r="BZ19" s="84">
        <f t="shared" si="18"/>
        <v>0</v>
      </c>
      <c r="CA19" s="84">
        <f t="shared" si="19"/>
        <v>4571</v>
      </c>
      <c r="CB19" s="84">
        <f t="shared" si="20"/>
        <v>4077</v>
      </c>
      <c r="CC19" s="84">
        <f t="shared" si="21"/>
        <v>0</v>
      </c>
      <c r="CD19" s="84">
        <f t="shared" si="22"/>
        <v>7</v>
      </c>
      <c r="CE19" s="84">
        <f t="shared" si="23"/>
        <v>487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7665</v>
      </c>
    </row>
    <row r="20" spans="1:87" s="8" customFormat="1" ht="12" customHeight="1">
      <c r="A20" s="80" t="s">
        <v>203</v>
      </c>
      <c r="B20" s="83" t="s">
        <v>263</v>
      </c>
      <c r="C20" s="80" t="s">
        <v>266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7400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7400</v>
      </c>
      <c r="X20" s="84">
        <v>5438</v>
      </c>
      <c r="Y20" s="84">
        <v>0</v>
      </c>
      <c r="Z20" s="84">
        <v>0</v>
      </c>
      <c r="AA20" s="84">
        <v>1962</v>
      </c>
      <c r="AB20" s="94">
        <f>組合分担金内訳!E20</f>
        <v>1037</v>
      </c>
      <c r="AC20" s="84">
        <v>0</v>
      </c>
      <c r="AD20" s="84">
        <v>0</v>
      </c>
      <c r="AE20" s="84">
        <v>7400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92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7400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7400</v>
      </c>
      <c r="CB20" s="84">
        <f t="shared" si="20"/>
        <v>5438</v>
      </c>
      <c r="CC20" s="84">
        <f t="shared" si="21"/>
        <v>0</v>
      </c>
      <c r="CD20" s="84">
        <f t="shared" si="22"/>
        <v>0</v>
      </c>
      <c r="CE20" s="84">
        <f t="shared" si="23"/>
        <v>1962</v>
      </c>
      <c r="CF20" s="94">
        <f t="shared" si="24"/>
        <v>1129</v>
      </c>
      <c r="CG20" s="84">
        <f t="shared" si="25"/>
        <v>0</v>
      </c>
      <c r="CH20" s="84">
        <f t="shared" si="26"/>
        <v>0</v>
      </c>
      <c r="CI20" s="84">
        <f t="shared" si="27"/>
        <v>7400</v>
      </c>
    </row>
    <row r="21" spans="1:87" s="8" customFormat="1" ht="12" customHeight="1">
      <c r="A21" s="80" t="s">
        <v>208</v>
      </c>
      <c r="B21" s="83" t="s">
        <v>270</v>
      </c>
      <c r="C21" s="80" t="s">
        <v>273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203</v>
      </c>
      <c r="B22" s="83" t="s">
        <v>276</v>
      </c>
      <c r="C22" s="80" t="s">
        <v>277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203</v>
      </c>
      <c r="B23" s="83" t="s">
        <v>280</v>
      </c>
      <c r="C23" s="80" t="s">
        <v>279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203</v>
      </c>
      <c r="B24" s="83" t="s">
        <v>284</v>
      </c>
      <c r="C24" s="80" t="s">
        <v>283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v>0</v>
      </c>
      <c r="L24" s="84">
        <v>1370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1370</v>
      </c>
      <c r="X24" s="84">
        <v>0</v>
      </c>
      <c r="Y24" s="84">
        <v>1370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  <c r="AE24" s="84">
        <v>1370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v>0</v>
      </c>
      <c r="AN24" s="84">
        <v>92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92</v>
      </c>
      <c r="AZ24" s="84">
        <v>0</v>
      </c>
      <c r="BA24" s="84">
        <v>92</v>
      </c>
      <c r="BB24" s="84">
        <v>0</v>
      </c>
      <c r="BC24" s="84">
        <v>0</v>
      </c>
      <c r="BD24" s="94">
        <v>0</v>
      </c>
      <c r="BE24" s="84">
        <v>0</v>
      </c>
      <c r="BF24" s="84">
        <v>0</v>
      </c>
      <c r="BG24" s="84">
        <v>92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v>0</v>
      </c>
      <c r="BP24" s="84">
        <f t="shared" si="8"/>
        <v>1462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1462</v>
      </c>
      <c r="CB24" s="84">
        <f t="shared" si="20"/>
        <v>0</v>
      </c>
      <c r="CC24" s="84">
        <f t="shared" si="21"/>
        <v>1462</v>
      </c>
      <c r="CD24" s="84">
        <f t="shared" si="22"/>
        <v>0</v>
      </c>
      <c r="CE24" s="84">
        <f t="shared" si="23"/>
        <v>0</v>
      </c>
      <c r="CF24" s="94">
        <v>0</v>
      </c>
      <c r="CG24" s="84">
        <f t="shared" si="25"/>
        <v>0</v>
      </c>
      <c r="CH24" s="84">
        <f t="shared" si="26"/>
        <v>0</v>
      </c>
      <c r="CI24" s="84">
        <f t="shared" si="27"/>
        <v>1462</v>
      </c>
    </row>
    <row r="25" spans="1:87" s="8" customFormat="1" ht="12" customHeight="1">
      <c r="A25" s="80" t="s">
        <v>203</v>
      </c>
      <c r="B25" s="83" t="s">
        <v>286</v>
      </c>
      <c r="C25" s="80" t="s">
        <v>287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v>0</v>
      </c>
      <c r="L25" s="84">
        <v>313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313</v>
      </c>
      <c r="S25" s="84">
        <v>0</v>
      </c>
      <c r="T25" s="84">
        <v>0</v>
      </c>
      <c r="U25" s="84">
        <v>313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  <c r="AE25" s="84">
        <v>313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v>0</v>
      </c>
      <c r="BP25" s="84">
        <f t="shared" si="8"/>
        <v>313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313</v>
      </c>
      <c r="BW25" s="84">
        <f t="shared" si="15"/>
        <v>0</v>
      </c>
      <c r="BX25" s="84">
        <f t="shared" si="16"/>
        <v>0</v>
      </c>
      <c r="BY25" s="84">
        <f t="shared" si="17"/>
        <v>313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v>0</v>
      </c>
      <c r="CG25" s="84">
        <f t="shared" si="25"/>
        <v>0</v>
      </c>
      <c r="CH25" s="84">
        <f t="shared" si="26"/>
        <v>0</v>
      </c>
      <c r="CI25" s="84">
        <f t="shared" si="27"/>
        <v>313</v>
      </c>
    </row>
    <row r="26" spans="1:87" s="8" customFormat="1" ht="12" customHeight="1">
      <c r="A26" s="80" t="s">
        <v>203</v>
      </c>
      <c r="B26" s="83" t="s">
        <v>292</v>
      </c>
      <c r="C26" s="80" t="s">
        <v>291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203</v>
      </c>
      <c r="B27" s="83" t="s">
        <v>294</v>
      </c>
      <c r="C27" s="80" t="s">
        <v>295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v>0</v>
      </c>
      <c r="L27" s="84">
        <v>2831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2831</v>
      </c>
      <c r="S27" s="84">
        <v>0</v>
      </c>
      <c r="T27" s="84">
        <v>2831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  <c r="AE27" s="84">
        <v>2831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v>0</v>
      </c>
      <c r="BP27" s="84">
        <f t="shared" si="8"/>
        <v>2831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2831</v>
      </c>
      <c r="BW27" s="84">
        <f t="shared" si="15"/>
        <v>0</v>
      </c>
      <c r="BX27" s="84">
        <f t="shared" si="16"/>
        <v>2831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v>0</v>
      </c>
      <c r="CG27" s="84">
        <f t="shared" si="25"/>
        <v>0</v>
      </c>
      <c r="CH27" s="84">
        <f t="shared" si="26"/>
        <v>0</v>
      </c>
      <c r="CI27" s="84">
        <f t="shared" si="27"/>
        <v>2831</v>
      </c>
    </row>
    <row r="28" spans="1:8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7"/>
      <c r="K28" s="95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95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95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95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95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95"/>
      <c r="CG28" s="87"/>
      <c r="CH28" s="87"/>
      <c r="CI28" s="87"/>
    </row>
    <row r="29" spans="1:8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7"/>
      <c r="K29" s="95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95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95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95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95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95"/>
      <c r="CG29" s="87"/>
      <c r="CH29" s="87"/>
      <c r="CI29" s="87"/>
    </row>
    <row r="30" spans="1:8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7"/>
      <c r="K30" s="95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95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95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95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95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95"/>
      <c r="CG30" s="87"/>
      <c r="CH30" s="87"/>
      <c r="CI30" s="87"/>
    </row>
    <row r="31" spans="1:8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7"/>
      <c r="K31" s="95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95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95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95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95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95"/>
      <c r="CG31" s="87"/>
      <c r="CH31" s="87"/>
      <c r="CI31" s="87"/>
    </row>
    <row r="32" spans="1:8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7"/>
      <c r="K32" s="95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95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95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95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95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95"/>
      <c r="CG32" s="87"/>
      <c r="CH32" s="87"/>
      <c r="CI32" s="87"/>
    </row>
    <row r="33" spans="1:8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7"/>
      <c r="K33" s="95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95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95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95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95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95"/>
      <c r="CG33" s="87"/>
      <c r="CH33" s="87"/>
      <c r="CI33" s="87"/>
    </row>
    <row r="34" spans="1:8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7"/>
      <c r="K34" s="95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95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95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95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95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95"/>
      <c r="CG34" s="87"/>
      <c r="CH34" s="87"/>
      <c r="CI34" s="87"/>
    </row>
    <row r="35" spans="1:8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7"/>
      <c r="K35" s="95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95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95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95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95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95"/>
      <c r="CG35" s="87"/>
      <c r="CH35" s="87"/>
      <c r="CI35" s="87"/>
    </row>
    <row r="36" spans="1:8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7"/>
      <c r="K36" s="95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95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95"/>
      <c r="AN36" s="87"/>
      <c r="AO36" s="87"/>
      <c r="AP36" s="87"/>
      <c r="AQ36" s="87"/>
      <c r="AR36" s="87"/>
      <c r="AS36" s="87"/>
      <c r="AT36" s="87"/>
      <c r="AU36" s="87"/>
      <c r="AV36" s="87"/>
      <c r="AW36" s="87"/>
      <c r="AX36" s="87"/>
      <c r="AY36" s="87"/>
      <c r="AZ36" s="87"/>
      <c r="BA36" s="87"/>
      <c r="BB36" s="87"/>
      <c r="BC36" s="87"/>
      <c r="BD36" s="95"/>
      <c r="BE36" s="87"/>
      <c r="BF36" s="87"/>
      <c r="BG36" s="87"/>
      <c r="BH36" s="87"/>
      <c r="BI36" s="87"/>
      <c r="BJ36" s="87"/>
      <c r="BK36" s="87"/>
      <c r="BL36" s="87"/>
      <c r="BM36" s="87"/>
      <c r="BN36" s="87"/>
      <c r="BO36" s="95"/>
      <c r="BP36" s="87"/>
      <c r="BQ36" s="87"/>
      <c r="BR36" s="87"/>
      <c r="BS36" s="87"/>
      <c r="BT36" s="87"/>
      <c r="BU36" s="87"/>
      <c r="BV36" s="87"/>
      <c r="BW36" s="87"/>
      <c r="BX36" s="87"/>
      <c r="BY36" s="87"/>
      <c r="BZ36" s="87"/>
      <c r="CA36" s="87"/>
      <c r="CB36" s="87"/>
      <c r="CC36" s="87"/>
      <c r="CD36" s="87"/>
      <c r="CE36" s="87"/>
      <c r="CF36" s="95"/>
      <c r="CG36" s="87"/>
      <c r="CH36" s="87"/>
      <c r="CI36" s="87"/>
    </row>
    <row r="37" spans="1:8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7"/>
      <c r="K37" s="95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  <c r="W37" s="87"/>
      <c r="X37" s="87"/>
      <c r="Y37" s="87"/>
      <c r="Z37" s="87"/>
      <c r="AA37" s="87"/>
      <c r="AB37" s="95"/>
      <c r="AC37" s="87"/>
      <c r="AD37" s="87"/>
      <c r="AE37" s="87"/>
      <c r="AF37" s="87"/>
      <c r="AG37" s="87"/>
      <c r="AH37" s="87"/>
      <c r="AI37" s="87"/>
      <c r="AJ37" s="87"/>
      <c r="AK37" s="87"/>
      <c r="AL37" s="87"/>
      <c r="AM37" s="95"/>
      <c r="AN37" s="87"/>
      <c r="AO37" s="87"/>
      <c r="AP37" s="87"/>
      <c r="AQ37" s="87"/>
      <c r="AR37" s="87"/>
      <c r="AS37" s="87"/>
      <c r="AT37" s="87"/>
      <c r="AU37" s="87"/>
      <c r="AV37" s="87"/>
      <c r="AW37" s="87"/>
      <c r="AX37" s="87"/>
      <c r="AY37" s="87"/>
      <c r="AZ37" s="87"/>
      <c r="BA37" s="87"/>
      <c r="BB37" s="87"/>
      <c r="BC37" s="87"/>
      <c r="BD37" s="95"/>
      <c r="BE37" s="87"/>
      <c r="BF37" s="87"/>
      <c r="BG37" s="87"/>
      <c r="BH37" s="87"/>
      <c r="BI37" s="87"/>
      <c r="BJ37" s="87"/>
      <c r="BK37" s="87"/>
      <c r="BL37" s="87"/>
      <c r="BM37" s="87"/>
      <c r="BN37" s="87"/>
      <c r="BO37" s="95"/>
      <c r="BP37" s="87"/>
      <c r="BQ37" s="87"/>
      <c r="BR37" s="87"/>
      <c r="BS37" s="87"/>
      <c r="BT37" s="87"/>
      <c r="BU37" s="87"/>
      <c r="BV37" s="87"/>
      <c r="BW37" s="87"/>
      <c r="BX37" s="87"/>
      <c r="BY37" s="87"/>
      <c r="BZ37" s="87"/>
      <c r="CA37" s="87"/>
      <c r="CB37" s="87"/>
      <c r="CC37" s="87"/>
      <c r="CD37" s="87"/>
      <c r="CE37" s="87"/>
      <c r="CF37" s="95"/>
      <c r="CG37" s="87"/>
      <c r="CH37" s="87"/>
      <c r="CI37" s="87"/>
    </row>
    <row r="38" spans="1:8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7"/>
      <c r="K38" s="95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95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95"/>
      <c r="AN38" s="87"/>
      <c r="AO38" s="87"/>
      <c r="AP38" s="87"/>
      <c r="AQ38" s="87"/>
      <c r="AR38" s="87"/>
      <c r="AS38" s="87"/>
      <c r="AT38" s="87"/>
      <c r="AU38" s="87"/>
      <c r="AV38" s="87"/>
      <c r="AW38" s="87"/>
      <c r="AX38" s="87"/>
      <c r="AY38" s="87"/>
      <c r="AZ38" s="87"/>
      <c r="BA38" s="87"/>
      <c r="BB38" s="87"/>
      <c r="BC38" s="87"/>
      <c r="BD38" s="95"/>
      <c r="BE38" s="87"/>
      <c r="BF38" s="87"/>
      <c r="BG38" s="87"/>
      <c r="BH38" s="87"/>
      <c r="BI38" s="87"/>
      <c r="BJ38" s="87"/>
      <c r="BK38" s="87"/>
      <c r="BL38" s="87"/>
      <c r="BM38" s="87"/>
      <c r="BN38" s="87"/>
      <c r="BO38" s="95"/>
      <c r="BP38" s="87"/>
      <c r="BQ38" s="87"/>
      <c r="BR38" s="87"/>
      <c r="BS38" s="87"/>
      <c r="BT38" s="87"/>
      <c r="BU38" s="87"/>
      <c r="BV38" s="87"/>
      <c r="BW38" s="87"/>
      <c r="BX38" s="87"/>
      <c r="BY38" s="87"/>
      <c r="BZ38" s="87"/>
      <c r="CA38" s="87"/>
      <c r="CB38" s="87"/>
      <c r="CC38" s="87"/>
      <c r="CD38" s="87"/>
      <c r="CE38" s="87"/>
      <c r="CF38" s="95"/>
      <c r="CG38" s="87"/>
      <c r="CH38" s="87"/>
      <c r="CI38" s="87"/>
    </row>
    <row r="39" spans="1:8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7"/>
      <c r="K39" s="95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95"/>
      <c r="AC39" s="87"/>
      <c r="AD39" s="87"/>
      <c r="AE39" s="87"/>
      <c r="AF39" s="87"/>
      <c r="AG39" s="87"/>
      <c r="AH39" s="87"/>
      <c r="AI39" s="87"/>
      <c r="AJ39" s="87"/>
      <c r="AK39" s="87"/>
      <c r="AL39" s="87"/>
      <c r="AM39" s="95"/>
      <c r="AN39" s="87"/>
      <c r="AO39" s="87"/>
      <c r="AP39" s="87"/>
      <c r="AQ39" s="87"/>
      <c r="AR39" s="87"/>
      <c r="AS39" s="87"/>
      <c r="AT39" s="87"/>
      <c r="AU39" s="87"/>
      <c r="AV39" s="87"/>
      <c r="AW39" s="87"/>
      <c r="AX39" s="87"/>
      <c r="AY39" s="87"/>
      <c r="AZ39" s="87"/>
      <c r="BA39" s="87"/>
      <c r="BB39" s="87"/>
      <c r="BC39" s="87"/>
      <c r="BD39" s="95"/>
      <c r="BE39" s="87"/>
      <c r="BF39" s="87"/>
      <c r="BG39" s="87"/>
      <c r="BH39" s="87"/>
      <c r="BI39" s="87"/>
      <c r="BJ39" s="87"/>
      <c r="BK39" s="87"/>
      <c r="BL39" s="87"/>
      <c r="BM39" s="87"/>
      <c r="BN39" s="87"/>
      <c r="BO39" s="95"/>
      <c r="BP39" s="87"/>
      <c r="BQ39" s="87"/>
      <c r="BR39" s="87"/>
      <c r="BS39" s="87"/>
      <c r="BT39" s="87"/>
      <c r="BU39" s="87"/>
      <c r="BV39" s="87"/>
      <c r="BW39" s="87"/>
      <c r="BX39" s="87"/>
      <c r="BY39" s="87"/>
      <c r="BZ39" s="87"/>
      <c r="CA39" s="87"/>
      <c r="CB39" s="87"/>
      <c r="CC39" s="87"/>
      <c r="CD39" s="87"/>
      <c r="CE39" s="87"/>
      <c r="CF39" s="95"/>
      <c r="CG39" s="87"/>
      <c r="CH39" s="87"/>
      <c r="CI39" s="87"/>
    </row>
    <row r="40" spans="1:8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7"/>
      <c r="K40" s="95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95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95"/>
      <c r="AN40" s="87"/>
      <c r="AO40" s="87"/>
      <c r="AP40" s="87"/>
      <c r="AQ40" s="87"/>
      <c r="AR40" s="87"/>
      <c r="AS40" s="87"/>
      <c r="AT40" s="87"/>
      <c r="AU40" s="87"/>
      <c r="AV40" s="87"/>
      <c r="AW40" s="87"/>
      <c r="AX40" s="87"/>
      <c r="AY40" s="87"/>
      <c r="AZ40" s="87"/>
      <c r="BA40" s="87"/>
      <c r="BB40" s="87"/>
      <c r="BC40" s="87"/>
      <c r="BD40" s="95"/>
      <c r="BE40" s="87"/>
      <c r="BF40" s="87"/>
      <c r="BG40" s="87"/>
      <c r="BH40" s="87"/>
      <c r="BI40" s="87"/>
      <c r="BJ40" s="87"/>
      <c r="BK40" s="87"/>
      <c r="BL40" s="87"/>
      <c r="BM40" s="87"/>
      <c r="BN40" s="87"/>
      <c r="BO40" s="95"/>
      <c r="BP40" s="87"/>
      <c r="BQ40" s="87"/>
      <c r="BR40" s="87"/>
      <c r="BS40" s="87"/>
      <c r="BT40" s="87"/>
      <c r="BU40" s="87"/>
      <c r="BV40" s="87"/>
      <c r="BW40" s="87"/>
      <c r="BX40" s="87"/>
      <c r="BY40" s="87"/>
      <c r="BZ40" s="87"/>
      <c r="CA40" s="87"/>
      <c r="CB40" s="87"/>
      <c r="CC40" s="87"/>
      <c r="CD40" s="87"/>
      <c r="CE40" s="87"/>
      <c r="CF40" s="95"/>
      <c r="CG40" s="87"/>
      <c r="CH40" s="87"/>
      <c r="CI40" s="87"/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28:CI995">
    <cfRule type="expression" dxfId="333" priority="24" stopIfTrue="1">
      <formula>$A28&lt;&gt;""</formula>
    </cfRule>
  </conditionalFormatting>
  <conditionalFormatting sqref="A27:CI27">
    <cfRule type="expression" dxfId="332" priority="2" stopIfTrue="1">
      <formula>$A27&lt;&gt;""</formula>
    </cfRule>
  </conditionalFormatting>
  <conditionalFormatting sqref="A8:CI8">
    <cfRule type="expression" dxfId="331" priority="22" stopIfTrue="1">
      <formula>$A8&lt;&gt;""</formula>
    </cfRule>
  </conditionalFormatting>
  <conditionalFormatting sqref="A9:CI9">
    <cfRule type="expression" dxfId="330" priority="21" stopIfTrue="1">
      <formula>$A9&lt;&gt;""</formula>
    </cfRule>
  </conditionalFormatting>
  <conditionalFormatting sqref="A10:CI10">
    <cfRule type="expression" dxfId="329" priority="20" stopIfTrue="1">
      <formula>$A10&lt;&gt;""</formula>
    </cfRule>
  </conditionalFormatting>
  <conditionalFormatting sqref="A11:CI11">
    <cfRule type="expression" dxfId="328" priority="19" stopIfTrue="1">
      <formula>$A11&lt;&gt;""</formula>
    </cfRule>
  </conditionalFormatting>
  <conditionalFormatting sqref="A12:CI12">
    <cfRule type="expression" dxfId="327" priority="18" stopIfTrue="1">
      <formula>$A12&lt;&gt;""</formula>
    </cfRule>
  </conditionalFormatting>
  <conditionalFormatting sqref="A13:CI13">
    <cfRule type="expression" dxfId="326" priority="17" stopIfTrue="1">
      <formula>$A13&lt;&gt;""</formula>
    </cfRule>
  </conditionalFormatting>
  <conditionalFormatting sqref="A14:CI14">
    <cfRule type="expression" dxfId="325" priority="16" stopIfTrue="1">
      <formula>$A14&lt;&gt;""</formula>
    </cfRule>
  </conditionalFormatting>
  <conditionalFormatting sqref="A15:CI15">
    <cfRule type="expression" dxfId="324" priority="15" stopIfTrue="1">
      <formula>$A15&lt;&gt;""</formula>
    </cfRule>
  </conditionalFormatting>
  <conditionalFormatting sqref="A16:CI16">
    <cfRule type="expression" dxfId="323" priority="14" stopIfTrue="1">
      <formula>$A16&lt;&gt;""</formula>
    </cfRule>
  </conditionalFormatting>
  <conditionalFormatting sqref="A17:CI17">
    <cfRule type="expression" dxfId="322" priority="13" stopIfTrue="1">
      <formula>$A17&lt;&gt;""</formula>
    </cfRule>
  </conditionalFormatting>
  <conditionalFormatting sqref="A18:CI18">
    <cfRule type="expression" dxfId="321" priority="12" stopIfTrue="1">
      <formula>$A18&lt;&gt;""</formula>
    </cfRule>
  </conditionalFormatting>
  <conditionalFormatting sqref="A19:CI19">
    <cfRule type="expression" dxfId="320" priority="11" stopIfTrue="1">
      <formula>$A19&lt;&gt;""</formula>
    </cfRule>
  </conditionalFormatting>
  <conditionalFormatting sqref="A20:CI20">
    <cfRule type="expression" dxfId="319" priority="10" stopIfTrue="1">
      <formula>$A20&lt;&gt;""</formula>
    </cfRule>
  </conditionalFormatting>
  <conditionalFormatting sqref="A7:CI7">
    <cfRule type="expression" dxfId="318" priority="1" stopIfTrue="1">
      <formula>$A7&lt;&gt;""</formula>
    </cfRule>
  </conditionalFormatting>
  <conditionalFormatting sqref="A21:CI21">
    <cfRule type="expression" dxfId="317" priority="8" stopIfTrue="1">
      <formula>$A21&lt;&gt;""</formula>
    </cfRule>
  </conditionalFormatting>
  <conditionalFormatting sqref="A22:CI22">
    <cfRule type="expression" dxfId="316" priority="7" stopIfTrue="1">
      <formula>$A22&lt;&gt;""</formula>
    </cfRule>
  </conditionalFormatting>
  <conditionalFormatting sqref="A23:CI23">
    <cfRule type="expression" dxfId="315" priority="6" stopIfTrue="1">
      <formula>$A23&lt;&gt;""</formula>
    </cfRule>
  </conditionalFormatting>
  <conditionalFormatting sqref="A24:CI24">
    <cfRule type="expression" dxfId="314" priority="5" stopIfTrue="1">
      <formula>$A24&lt;&gt;""</formula>
    </cfRule>
  </conditionalFormatting>
  <conditionalFormatting sqref="A25:CI25">
    <cfRule type="expression" dxfId="313" priority="4" stopIfTrue="1">
      <formula>$A25&lt;&gt;""</formula>
    </cfRule>
  </conditionalFormatting>
  <conditionalFormatting sqref="A26:CI26">
    <cfRule type="expression" dxfId="312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ゴシック,標準"&amp;14【災害】廃棄物処理事業経費（市区町村及び一部事務組合・広域連合の合計）【歳出】（令和2年度実績）&amp;R&amp;A</oddHeader>
    <oddFooter>&amp;R&amp;P/&amp;N</oddFooter>
  </headerFooter>
  <colBreaks count="2" manualBreakCount="2">
    <brk id="39" min="1" max="26" man="1"/>
    <brk id="67" min="1" max="26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6" t="s">
        <v>137</v>
      </c>
      <c r="B2" s="118" t="s">
        <v>138</v>
      </c>
      <c r="C2" s="114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7"/>
      <c r="B3" s="119"/>
      <c r="C3" s="120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7"/>
      <c r="B4" s="119"/>
      <c r="C4" s="115"/>
      <c r="D4" s="57" t="s">
        <v>147</v>
      </c>
      <c r="E4" s="13"/>
      <c r="F4" s="56"/>
      <c r="G4" s="57" t="s">
        <v>148</v>
      </c>
      <c r="H4" s="13"/>
      <c r="I4" s="56"/>
      <c r="J4" s="116" t="s">
        <v>149</v>
      </c>
      <c r="K4" s="114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6" t="s">
        <v>149</v>
      </c>
      <c r="S4" s="114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6" t="s">
        <v>149</v>
      </c>
      <c r="AA4" s="114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6" t="s">
        <v>149</v>
      </c>
      <c r="AI4" s="114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6" t="s">
        <v>149</v>
      </c>
      <c r="AQ4" s="114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6" t="s">
        <v>149</v>
      </c>
      <c r="AY4" s="114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7"/>
      <c r="B5" s="119"/>
      <c r="C5" s="115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7"/>
      <c r="K5" s="115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7"/>
      <c r="S5" s="115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7"/>
      <c r="AA5" s="115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7"/>
      <c r="AI5" s="115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7"/>
      <c r="AQ5" s="115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7"/>
      <c r="AY5" s="115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7"/>
      <c r="B6" s="119"/>
      <c r="C6" s="115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7"/>
      <c r="K6" s="115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7"/>
      <c r="S6" s="115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7"/>
      <c r="AA6" s="115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7"/>
      <c r="AI6" s="115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7"/>
      <c r="AQ6" s="115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7"/>
      <c r="AY6" s="115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208</v>
      </c>
      <c r="B7" s="92" t="s">
        <v>298</v>
      </c>
      <c r="C7" s="78" t="s">
        <v>299</v>
      </c>
      <c r="D7" s="101">
        <f>SUM($D$8:$D$20)</f>
        <v>0</v>
      </c>
      <c r="E7" s="101">
        <f>SUM($E$8:$E$20)</f>
        <v>1370</v>
      </c>
      <c r="F7" s="101">
        <f>SUM($F$8:$F$20)</f>
        <v>1370</v>
      </c>
      <c r="G7" s="101">
        <f>SUM($G$8:$G$20)</f>
        <v>0</v>
      </c>
      <c r="H7" s="101">
        <f>SUM($H$8:$H$20)</f>
        <v>92</v>
      </c>
      <c r="I7" s="101">
        <f>SUM($I$8:$I$20)</f>
        <v>92</v>
      </c>
      <c r="J7" s="101">
        <f>COUNTIF($J$8:$J$20,"&lt;&gt;") - COUNTIF($J$8:$J$20,"&lt; &gt;")</f>
        <v>2</v>
      </c>
      <c r="K7" s="101">
        <f>COUNTIF($K$8:$K$20,"&lt;&gt;") - COUNTIF($K$8:$K$20,"&lt; &gt;")</f>
        <v>2</v>
      </c>
      <c r="L7" s="101">
        <f>SUM($L$8:$L$20)</f>
        <v>0</v>
      </c>
      <c r="M7" s="101">
        <f>SUM($M$8:$M$20)</f>
        <v>1370</v>
      </c>
      <c r="N7" s="101">
        <f>SUM($N$8:$N$20)</f>
        <v>1370</v>
      </c>
      <c r="O7" s="101">
        <f>SUM($O$8:$O$20)</f>
        <v>0</v>
      </c>
      <c r="P7" s="101">
        <f>SUM($P$8:$P$20)</f>
        <v>92</v>
      </c>
      <c r="Q7" s="101">
        <f>SUM($Q$8:$Q$20)</f>
        <v>92</v>
      </c>
      <c r="R7" s="101">
        <f>COUNTIF($R$8:$R$20,"&lt;&gt;") - COUNTIF($R$8:$R$20,"&lt; &gt;")</f>
        <v>0</v>
      </c>
      <c r="S7" s="101">
        <f>COUNTIF($S$8:$S$20,"&lt;&gt;") - COUNTIF($S$8:$S$20,"&lt; &gt;")</f>
        <v>0</v>
      </c>
      <c r="T7" s="101">
        <f>SUM($T$8:$T$20)</f>
        <v>0</v>
      </c>
      <c r="U7" s="101">
        <f>SUM($U$8:$U$20)</f>
        <v>0</v>
      </c>
      <c r="V7" s="101">
        <f>SUM($V$8:$V$20)</f>
        <v>0</v>
      </c>
      <c r="W7" s="101">
        <f>SUM($W$8:$W$20)</f>
        <v>0</v>
      </c>
      <c r="X7" s="101">
        <f>SUM($X$8:$X$20)</f>
        <v>0</v>
      </c>
      <c r="Y7" s="101">
        <f>SUM($Y$8:$Y$20)</f>
        <v>0</v>
      </c>
      <c r="Z7" s="101">
        <f>COUNTIF($Z$8:$Z$20,"&lt;&gt;") - COUNTIF($Z$8:$Z$20,"&lt; &gt;")</f>
        <v>0</v>
      </c>
      <c r="AA7" s="101">
        <f>COUNTIF($AA$8:$AA$20,"&lt;&gt;") - COUNTIF($AA$8:$AA$20,"&lt; &gt;")</f>
        <v>0</v>
      </c>
      <c r="AB7" s="101">
        <f>SUM($AB$8:$AB$20)</f>
        <v>0</v>
      </c>
      <c r="AC7" s="101">
        <f>SUM($AC$8:$AC$20)</f>
        <v>0</v>
      </c>
      <c r="AD7" s="101">
        <f>SUM($AD$8:$AD$20)</f>
        <v>0</v>
      </c>
      <c r="AE7" s="101">
        <f>SUM($AE$8:$AE$20)</f>
        <v>0</v>
      </c>
      <c r="AF7" s="101">
        <f>SUM($AF$8:$AF$20)</f>
        <v>0</v>
      </c>
      <c r="AG7" s="101">
        <f>SUM($AG$8:$AG$20)</f>
        <v>0</v>
      </c>
      <c r="AH7" s="101">
        <f>COUNTIF($AH$8:$AH$20,"&lt;&gt;") - COUNTIF($AH$8:$AH$20,"&lt; &gt;")</f>
        <v>0</v>
      </c>
      <c r="AI7" s="101">
        <f>COUNTIF($AI$8:$AI$20,"&lt;&gt;") - COUNTIF($AI$8:$AI$20,"&lt; &gt;")</f>
        <v>0</v>
      </c>
      <c r="AJ7" s="101">
        <f>SUM($AJ$8:$AJ$20)</f>
        <v>0</v>
      </c>
      <c r="AK7" s="101">
        <f>SUM($AK$8:$AK$20)</f>
        <v>0</v>
      </c>
      <c r="AL7" s="101">
        <f>SUM($AL$8:$AL$20)</f>
        <v>0</v>
      </c>
      <c r="AM7" s="101">
        <f>SUM($AM$8:$AM$20)</f>
        <v>0</v>
      </c>
      <c r="AN7" s="101">
        <f>SUM($AN$8:$AN$20)</f>
        <v>0</v>
      </c>
      <c r="AO7" s="101">
        <f>SUM($AO$8:$AO$20)</f>
        <v>0</v>
      </c>
      <c r="AP7" s="101">
        <f>COUNTIF($AP$8:$AP$20,"&lt;&gt;") - COUNTIF($AP$8:$AP$20,"&lt; &gt;")</f>
        <v>0</v>
      </c>
      <c r="AQ7" s="101">
        <f>COUNTIF($AQ$8:$AQ$20,"&lt;&gt;") - COUNTIF($AQ$8:$AQ$20,"&lt; &gt;")</f>
        <v>0</v>
      </c>
      <c r="AR7" s="101">
        <f>SUM($AR$8:$AR$20)</f>
        <v>0</v>
      </c>
      <c r="AS7" s="101">
        <f>SUM($AS$8:$AS$20)</f>
        <v>0</v>
      </c>
      <c r="AT7" s="101">
        <f>SUM($AT$8:$AT$20)</f>
        <v>0</v>
      </c>
      <c r="AU7" s="101">
        <f>SUM($AU$8:$AU$20)</f>
        <v>0</v>
      </c>
      <c r="AV7" s="101">
        <f>SUM($AV$8:$AV$20)</f>
        <v>0</v>
      </c>
      <c r="AW7" s="101">
        <f>SUM($AW$8:$AW$20)</f>
        <v>0</v>
      </c>
      <c r="AX7" s="101">
        <f>COUNTIF($AX$8:$AX$20,"&lt;&gt;") - COUNTIF($AX$8:$AX$20,"&lt; &gt;")</f>
        <v>0</v>
      </c>
      <c r="AY7" s="101">
        <f>COUNTIF($AY$8:$AY$20,"&lt;&gt;") - COUNTIF($AY$8:$AY$20,"&lt; &gt;")</f>
        <v>0</v>
      </c>
      <c r="AZ7" s="101">
        <f>SUM($AZ$8:$AZ$20)</f>
        <v>0</v>
      </c>
      <c r="BA7" s="101">
        <f>SUM($BA$8:$BA$20)</f>
        <v>0</v>
      </c>
      <c r="BB7" s="101">
        <f>SUM($BB$8:$BB$20)</f>
        <v>0</v>
      </c>
      <c r="BC7" s="101">
        <f>SUM($BC$8:$BC$20)</f>
        <v>0</v>
      </c>
      <c r="BD7" s="101">
        <f>SUM($BD$8:$BD$20)</f>
        <v>0</v>
      </c>
      <c r="BE7" s="101">
        <f>SUM($BE$8:$BE$20)</f>
        <v>0</v>
      </c>
    </row>
    <row r="8" spans="1:57" s="8" customFormat="1" ht="12" customHeight="1">
      <c r="A8" s="80" t="s">
        <v>208</v>
      </c>
      <c r="B8" s="83" t="s">
        <v>200</v>
      </c>
      <c r="C8" s="80" t="s">
        <v>209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202</v>
      </c>
      <c r="K8" s="82" t="s">
        <v>202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202</v>
      </c>
      <c r="S8" s="82" t="s">
        <v>202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202</v>
      </c>
      <c r="AA8" s="82" t="s">
        <v>202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202</v>
      </c>
      <c r="AI8" s="82" t="s">
        <v>202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202</v>
      </c>
      <c r="AQ8" s="82" t="s">
        <v>202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202</v>
      </c>
      <c r="AY8" s="82" t="s">
        <v>202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208</v>
      </c>
      <c r="B9" s="83" t="s">
        <v>214</v>
      </c>
      <c r="C9" s="80" t="s">
        <v>217</v>
      </c>
      <c r="D9" s="81">
        <f>SUM(L9,T9,AB9,AJ9,AR9,AZ9)</f>
        <v>0</v>
      </c>
      <c r="E9" s="81">
        <f>SUM(M9,U9,AC9,AK9,AS9,BA9)</f>
        <v>333</v>
      </c>
      <c r="F9" s="81">
        <f>SUM(D9:E9)</f>
        <v>333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215</v>
      </c>
      <c r="K9" s="82" t="s">
        <v>216</v>
      </c>
      <c r="L9" s="81">
        <v>0</v>
      </c>
      <c r="M9" s="81">
        <v>333</v>
      </c>
      <c r="N9" s="81">
        <f>SUM(L9,+M9)</f>
        <v>333</v>
      </c>
      <c r="O9" s="81">
        <v>0</v>
      </c>
      <c r="P9" s="81">
        <v>0</v>
      </c>
      <c r="Q9" s="81">
        <f>SUM(O9,+P9)</f>
        <v>0</v>
      </c>
      <c r="R9" s="82" t="s">
        <v>202</v>
      </c>
      <c r="S9" s="82" t="s">
        <v>202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202</v>
      </c>
      <c r="AA9" s="82" t="s">
        <v>202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202</v>
      </c>
      <c r="AI9" s="82" t="s">
        <v>202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202</v>
      </c>
      <c r="AQ9" s="82" t="s">
        <v>202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202</v>
      </c>
      <c r="AY9" s="82" t="s">
        <v>202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208</v>
      </c>
      <c r="B10" s="83" t="s">
        <v>220</v>
      </c>
      <c r="C10" s="80" t="s">
        <v>221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202</v>
      </c>
      <c r="K10" s="82" t="s">
        <v>202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202</v>
      </c>
      <c r="S10" s="82" t="s">
        <v>202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202</v>
      </c>
      <c r="AA10" s="82" t="s">
        <v>202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202</v>
      </c>
      <c r="AI10" s="82" t="s">
        <v>202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202</v>
      </c>
      <c r="AQ10" s="82" t="s">
        <v>202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202</v>
      </c>
      <c r="AY10" s="82" t="s">
        <v>202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208</v>
      </c>
      <c r="B11" s="83" t="s">
        <v>225</v>
      </c>
      <c r="C11" s="80" t="s">
        <v>226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202</v>
      </c>
      <c r="K11" s="82" t="s">
        <v>202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202</v>
      </c>
      <c r="S11" s="82" t="s">
        <v>202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202</v>
      </c>
      <c r="AA11" s="82" t="s">
        <v>202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202</v>
      </c>
      <c r="AI11" s="82" t="s">
        <v>202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202</v>
      </c>
      <c r="AQ11" s="82" t="s">
        <v>202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202</v>
      </c>
      <c r="AY11" s="82" t="s">
        <v>202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208</v>
      </c>
      <c r="B12" s="83" t="s">
        <v>231</v>
      </c>
      <c r="C12" s="80" t="s">
        <v>230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202</v>
      </c>
      <c r="K12" s="82" t="s">
        <v>202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202</v>
      </c>
      <c r="S12" s="82" t="s">
        <v>202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202</v>
      </c>
      <c r="AA12" s="82" t="s">
        <v>202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202</v>
      </c>
      <c r="AI12" s="82" t="s">
        <v>202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202</v>
      </c>
      <c r="AQ12" s="82" t="s">
        <v>202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202</v>
      </c>
      <c r="AY12" s="82" t="s">
        <v>202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208</v>
      </c>
      <c r="B13" s="83" t="s">
        <v>235</v>
      </c>
      <c r="C13" s="80" t="s">
        <v>236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202</v>
      </c>
      <c r="K13" s="82" t="s">
        <v>202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202</v>
      </c>
      <c r="S13" s="82" t="s">
        <v>202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202</v>
      </c>
      <c r="AA13" s="82" t="s">
        <v>202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202</v>
      </c>
      <c r="AI13" s="82" t="s">
        <v>202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202</v>
      </c>
      <c r="AQ13" s="82" t="s">
        <v>202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202</v>
      </c>
      <c r="AY13" s="82" t="s">
        <v>202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239</v>
      </c>
      <c r="B14" s="83" t="s">
        <v>240</v>
      </c>
      <c r="C14" s="80" t="s">
        <v>241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202</v>
      </c>
      <c r="K14" s="82" t="s">
        <v>202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202</v>
      </c>
      <c r="S14" s="82" t="s">
        <v>202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202</v>
      </c>
      <c r="AA14" s="82" t="s">
        <v>202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202</v>
      </c>
      <c r="AI14" s="82" t="s">
        <v>202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202</v>
      </c>
      <c r="AQ14" s="82" t="s">
        <v>202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202</v>
      </c>
      <c r="AY14" s="82" t="s">
        <v>202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208</v>
      </c>
      <c r="B15" s="83" t="s">
        <v>245</v>
      </c>
      <c r="C15" s="80" t="s">
        <v>243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202</v>
      </c>
      <c r="K15" s="82" t="s">
        <v>202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202</v>
      </c>
      <c r="S15" s="82" t="s">
        <v>202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202</v>
      </c>
      <c r="AA15" s="82" t="s">
        <v>202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202</v>
      </c>
      <c r="AI15" s="82" t="s">
        <v>202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202</v>
      </c>
      <c r="AQ15" s="82" t="s">
        <v>202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202</v>
      </c>
      <c r="AY15" s="82" t="s">
        <v>202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208</v>
      </c>
      <c r="B16" s="83" t="s">
        <v>246</v>
      </c>
      <c r="C16" s="80" t="s">
        <v>249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202</v>
      </c>
      <c r="K16" s="82" t="s">
        <v>202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202</v>
      </c>
      <c r="S16" s="82" t="s">
        <v>202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202</v>
      </c>
      <c r="AA16" s="82" t="s">
        <v>202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202</v>
      </c>
      <c r="AI16" s="82" t="s">
        <v>202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202</v>
      </c>
      <c r="AQ16" s="82" t="s">
        <v>202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202</v>
      </c>
      <c r="AY16" s="82" t="s">
        <v>202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239</v>
      </c>
      <c r="B17" s="83" t="s">
        <v>252</v>
      </c>
      <c r="C17" s="80" t="s">
        <v>253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202</v>
      </c>
      <c r="K17" s="82" t="s">
        <v>202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202</v>
      </c>
      <c r="S17" s="82" t="s">
        <v>202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202</v>
      </c>
      <c r="AA17" s="82" t="s">
        <v>202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202</v>
      </c>
      <c r="AI17" s="82" t="s">
        <v>202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202</v>
      </c>
      <c r="AQ17" s="82" t="s">
        <v>202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202</v>
      </c>
      <c r="AY17" s="82" t="s">
        <v>202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208</v>
      </c>
      <c r="B18" s="83" t="s">
        <v>256</v>
      </c>
      <c r="C18" s="80" t="s">
        <v>257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202</v>
      </c>
      <c r="K18" s="82" t="s">
        <v>202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202</v>
      </c>
      <c r="S18" s="82" t="s">
        <v>202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202</v>
      </c>
      <c r="AA18" s="82" t="s">
        <v>202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202</v>
      </c>
      <c r="AI18" s="82" t="s">
        <v>202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202</v>
      </c>
      <c r="AQ18" s="82" t="s">
        <v>202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202</v>
      </c>
      <c r="AY18" s="82" t="s">
        <v>202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208</v>
      </c>
      <c r="B19" s="83" t="s">
        <v>258</v>
      </c>
      <c r="C19" s="80" t="s">
        <v>259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202</v>
      </c>
      <c r="K19" s="82" t="s">
        <v>202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202</v>
      </c>
      <c r="S19" s="82" t="s">
        <v>202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202</v>
      </c>
      <c r="AA19" s="82" t="s">
        <v>202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202</v>
      </c>
      <c r="AI19" s="82" t="s">
        <v>202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202</v>
      </c>
      <c r="AQ19" s="82" t="s">
        <v>202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202</v>
      </c>
      <c r="AY19" s="82" t="s">
        <v>202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208</v>
      </c>
      <c r="B20" s="83" t="s">
        <v>268</v>
      </c>
      <c r="C20" s="80" t="s">
        <v>269</v>
      </c>
      <c r="D20" s="81">
        <f>SUM(L20,T20,AB20,AJ20,AR20,AZ20)</f>
        <v>0</v>
      </c>
      <c r="E20" s="81">
        <f>SUM(M20,U20,AC20,AK20,AS20,BA20)</f>
        <v>1037</v>
      </c>
      <c r="F20" s="81">
        <f>SUM(D20:E20)</f>
        <v>1037</v>
      </c>
      <c r="G20" s="81">
        <f>SUM(O20,W20,AE20,AM20,AU20,BC20)</f>
        <v>0</v>
      </c>
      <c r="H20" s="81">
        <f>SUM(P20,X20,AF20,AN20,AV20,BD20)</f>
        <v>92</v>
      </c>
      <c r="I20" s="81">
        <f>SUM(G20:H20)</f>
        <v>92</v>
      </c>
      <c r="J20" s="82" t="s">
        <v>215</v>
      </c>
      <c r="K20" s="82" t="s">
        <v>267</v>
      </c>
      <c r="L20" s="81">
        <v>0</v>
      </c>
      <c r="M20" s="81">
        <v>1037</v>
      </c>
      <c r="N20" s="81">
        <f>SUM(L20,+M20)</f>
        <v>1037</v>
      </c>
      <c r="O20" s="81">
        <v>0</v>
      </c>
      <c r="P20" s="81">
        <v>92</v>
      </c>
      <c r="Q20" s="81">
        <f>SUM(O20,+P20)</f>
        <v>92</v>
      </c>
      <c r="R20" s="82" t="s">
        <v>202</v>
      </c>
      <c r="S20" s="82" t="s">
        <v>202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202</v>
      </c>
      <c r="AA20" s="82" t="s">
        <v>202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202</v>
      </c>
      <c r="AI20" s="82" t="s">
        <v>202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202</v>
      </c>
      <c r="AQ20" s="82" t="s">
        <v>202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202</v>
      </c>
      <c r="AY20" s="82" t="s">
        <v>202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/>
      <c r="B21" s="83" t="s">
        <v>202</v>
      </c>
      <c r="C21" s="80"/>
      <c r="D21" s="84"/>
      <c r="E21" s="84"/>
      <c r="F21" s="84"/>
      <c r="G21" s="84"/>
      <c r="H21" s="84"/>
      <c r="I21" s="84"/>
      <c r="J21" s="82"/>
      <c r="K21" s="81"/>
      <c r="L21" s="84"/>
      <c r="M21" s="84"/>
      <c r="N21" s="84"/>
      <c r="O21" s="84"/>
      <c r="P21" s="84"/>
      <c r="Q21" s="84"/>
      <c r="R21" s="82"/>
      <c r="S21" s="81"/>
      <c r="T21" s="84"/>
      <c r="U21" s="84"/>
      <c r="V21" s="84"/>
      <c r="W21" s="84"/>
      <c r="X21" s="84"/>
      <c r="Y21" s="84"/>
      <c r="Z21" s="82"/>
      <c r="AA21" s="81"/>
      <c r="AB21" s="84"/>
      <c r="AC21" s="84"/>
      <c r="AD21" s="84"/>
      <c r="AE21" s="84"/>
      <c r="AF21" s="84"/>
      <c r="AG21" s="84"/>
      <c r="AH21" s="82"/>
      <c r="AI21" s="81"/>
      <c r="AJ21" s="84"/>
      <c r="AK21" s="84"/>
      <c r="AL21" s="84"/>
      <c r="AM21" s="84"/>
      <c r="AN21" s="84"/>
      <c r="AO21" s="84"/>
      <c r="AP21" s="82"/>
      <c r="AQ21" s="81"/>
      <c r="AR21" s="84"/>
      <c r="AS21" s="84"/>
      <c r="AT21" s="84"/>
      <c r="AU21" s="84"/>
      <c r="AV21" s="84"/>
      <c r="AW21" s="84"/>
      <c r="AX21" s="82"/>
      <c r="AY21" s="81"/>
      <c r="AZ21" s="84"/>
      <c r="BA21" s="84"/>
      <c r="BB21" s="84"/>
      <c r="BC21" s="84"/>
      <c r="BD21" s="84"/>
      <c r="BE21" s="84"/>
    </row>
    <row r="22" spans="1:57" s="8" customFormat="1" ht="12" customHeight="1">
      <c r="A22" s="80"/>
      <c r="B22" s="83" t="s">
        <v>202</v>
      </c>
      <c r="C22" s="80"/>
      <c r="D22" s="84"/>
      <c r="E22" s="84"/>
      <c r="F22" s="84"/>
      <c r="G22" s="84"/>
      <c r="H22" s="84"/>
      <c r="I22" s="84"/>
      <c r="J22" s="82"/>
      <c r="K22" s="81"/>
      <c r="L22" s="84"/>
      <c r="M22" s="84"/>
      <c r="N22" s="84"/>
      <c r="O22" s="84"/>
      <c r="P22" s="84"/>
      <c r="Q22" s="84"/>
      <c r="R22" s="82"/>
      <c r="S22" s="81"/>
      <c r="T22" s="84"/>
      <c r="U22" s="84"/>
      <c r="V22" s="84"/>
      <c r="W22" s="84"/>
      <c r="X22" s="84"/>
      <c r="Y22" s="84"/>
      <c r="Z22" s="82"/>
      <c r="AA22" s="81"/>
      <c r="AB22" s="84"/>
      <c r="AC22" s="84"/>
      <c r="AD22" s="84"/>
      <c r="AE22" s="84"/>
      <c r="AF22" s="84"/>
      <c r="AG22" s="84"/>
      <c r="AH22" s="82"/>
      <c r="AI22" s="81"/>
      <c r="AJ22" s="84"/>
      <c r="AK22" s="84"/>
      <c r="AL22" s="84"/>
      <c r="AM22" s="84"/>
      <c r="AN22" s="84"/>
      <c r="AO22" s="84"/>
      <c r="AP22" s="82"/>
      <c r="AQ22" s="81"/>
      <c r="AR22" s="84"/>
      <c r="AS22" s="84"/>
      <c r="AT22" s="84"/>
      <c r="AU22" s="84"/>
      <c r="AV22" s="84"/>
      <c r="AW22" s="84"/>
      <c r="AX22" s="82"/>
      <c r="AY22" s="81"/>
      <c r="AZ22" s="84"/>
      <c r="BA22" s="84"/>
      <c r="BB22" s="84"/>
      <c r="BC22" s="84"/>
      <c r="BD22" s="84"/>
      <c r="BE22" s="84"/>
    </row>
    <row r="23" spans="1:57" s="8" customFormat="1" ht="12" customHeight="1">
      <c r="A23" s="80"/>
      <c r="B23" s="83" t="s">
        <v>202</v>
      </c>
      <c r="C23" s="80"/>
      <c r="D23" s="84"/>
      <c r="E23" s="84"/>
      <c r="F23" s="84"/>
      <c r="G23" s="84"/>
      <c r="H23" s="84"/>
      <c r="I23" s="84"/>
      <c r="J23" s="82"/>
      <c r="K23" s="81"/>
      <c r="L23" s="84"/>
      <c r="M23" s="84"/>
      <c r="N23" s="84"/>
      <c r="O23" s="84"/>
      <c r="P23" s="84"/>
      <c r="Q23" s="84"/>
      <c r="R23" s="82"/>
      <c r="S23" s="81"/>
      <c r="T23" s="84"/>
      <c r="U23" s="84"/>
      <c r="V23" s="84"/>
      <c r="W23" s="84"/>
      <c r="X23" s="84"/>
      <c r="Y23" s="84"/>
      <c r="Z23" s="82"/>
      <c r="AA23" s="81"/>
      <c r="AB23" s="84"/>
      <c r="AC23" s="84"/>
      <c r="AD23" s="84"/>
      <c r="AE23" s="84"/>
      <c r="AF23" s="84"/>
      <c r="AG23" s="84"/>
      <c r="AH23" s="82"/>
      <c r="AI23" s="81"/>
      <c r="AJ23" s="84"/>
      <c r="AK23" s="84"/>
      <c r="AL23" s="84"/>
      <c r="AM23" s="84"/>
      <c r="AN23" s="84"/>
      <c r="AO23" s="84"/>
      <c r="AP23" s="82"/>
      <c r="AQ23" s="81"/>
      <c r="AR23" s="84"/>
      <c r="AS23" s="84"/>
      <c r="AT23" s="84"/>
      <c r="AU23" s="84"/>
      <c r="AV23" s="84"/>
      <c r="AW23" s="84"/>
      <c r="AX23" s="82"/>
      <c r="AY23" s="81"/>
      <c r="AZ23" s="84"/>
      <c r="BA23" s="84"/>
      <c r="BB23" s="84"/>
      <c r="BC23" s="84"/>
      <c r="BD23" s="84"/>
      <c r="BE23" s="84"/>
    </row>
    <row r="24" spans="1:57" s="8" customFormat="1" ht="12" customHeight="1">
      <c r="A24" s="80"/>
      <c r="B24" s="83" t="s">
        <v>202</v>
      </c>
      <c r="C24" s="80"/>
      <c r="D24" s="84"/>
      <c r="E24" s="84"/>
      <c r="F24" s="84"/>
      <c r="G24" s="84"/>
      <c r="H24" s="84"/>
      <c r="I24" s="84"/>
      <c r="J24" s="82"/>
      <c r="K24" s="81"/>
      <c r="L24" s="84"/>
      <c r="M24" s="84"/>
      <c r="N24" s="84"/>
      <c r="O24" s="84"/>
      <c r="P24" s="84"/>
      <c r="Q24" s="84"/>
      <c r="R24" s="82"/>
      <c r="S24" s="81"/>
      <c r="T24" s="84"/>
      <c r="U24" s="84"/>
      <c r="V24" s="84"/>
      <c r="W24" s="84"/>
      <c r="X24" s="84"/>
      <c r="Y24" s="84"/>
      <c r="Z24" s="82"/>
      <c r="AA24" s="81"/>
      <c r="AB24" s="84"/>
      <c r="AC24" s="84"/>
      <c r="AD24" s="84"/>
      <c r="AE24" s="84"/>
      <c r="AF24" s="84"/>
      <c r="AG24" s="84"/>
      <c r="AH24" s="82"/>
      <c r="AI24" s="81"/>
      <c r="AJ24" s="84"/>
      <c r="AK24" s="84"/>
      <c r="AL24" s="84"/>
      <c r="AM24" s="84"/>
      <c r="AN24" s="84"/>
      <c r="AO24" s="84"/>
      <c r="AP24" s="82"/>
      <c r="AQ24" s="81"/>
      <c r="AR24" s="84"/>
      <c r="AS24" s="84"/>
      <c r="AT24" s="84"/>
      <c r="AU24" s="84"/>
      <c r="AV24" s="84"/>
      <c r="AW24" s="84"/>
      <c r="AX24" s="82"/>
      <c r="AY24" s="81"/>
      <c r="AZ24" s="84"/>
      <c r="BA24" s="84"/>
      <c r="BB24" s="84"/>
      <c r="BC24" s="84"/>
      <c r="BD24" s="84"/>
      <c r="BE24" s="84"/>
    </row>
    <row r="25" spans="1:57" s="8" customFormat="1" ht="12" customHeight="1">
      <c r="A25" s="80"/>
      <c r="B25" s="83" t="s">
        <v>202</v>
      </c>
      <c r="C25" s="80"/>
      <c r="D25" s="84"/>
      <c r="E25" s="84"/>
      <c r="F25" s="84"/>
      <c r="G25" s="84"/>
      <c r="H25" s="84"/>
      <c r="I25" s="84"/>
      <c r="J25" s="82"/>
      <c r="K25" s="81"/>
      <c r="L25" s="84"/>
      <c r="M25" s="84"/>
      <c r="N25" s="84"/>
      <c r="O25" s="84"/>
      <c r="P25" s="84"/>
      <c r="Q25" s="84"/>
      <c r="R25" s="82"/>
      <c r="S25" s="81"/>
      <c r="T25" s="84"/>
      <c r="U25" s="84"/>
      <c r="V25" s="84"/>
      <c r="W25" s="84"/>
      <c r="X25" s="84"/>
      <c r="Y25" s="84"/>
      <c r="Z25" s="82"/>
      <c r="AA25" s="81"/>
      <c r="AB25" s="84"/>
      <c r="AC25" s="84"/>
      <c r="AD25" s="84"/>
      <c r="AE25" s="84"/>
      <c r="AF25" s="84"/>
      <c r="AG25" s="84"/>
      <c r="AH25" s="82"/>
      <c r="AI25" s="81"/>
      <c r="AJ25" s="84"/>
      <c r="AK25" s="84"/>
      <c r="AL25" s="84"/>
      <c r="AM25" s="84"/>
      <c r="AN25" s="84"/>
      <c r="AO25" s="84"/>
      <c r="AP25" s="82"/>
      <c r="AQ25" s="81"/>
      <c r="AR25" s="84"/>
      <c r="AS25" s="84"/>
      <c r="AT25" s="84"/>
      <c r="AU25" s="84"/>
      <c r="AV25" s="84"/>
      <c r="AW25" s="84"/>
      <c r="AX25" s="82"/>
      <c r="AY25" s="81"/>
      <c r="AZ25" s="84"/>
      <c r="BA25" s="84"/>
      <c r="BB25" s="84"/>
      <c r="BC25" s="84"/>
      <c r="BD25" s="84"/>
      <c r="BE25" s="84"/>
    </row>
    <row r="26" spans="1:57" s="8" customFormat="1" ht="12" customHeight="1">
      <c r="A26" s="80"/>
      <c r="B26" s="83" t="s">
        <v>202</v>
      </c>
      <c r="C26" s="80"/>
      <c r="D26" s="84"/>
      <c r="E26" s="84"/>
      <c r="F26" s="84"/>
      <c r="G26" s="84"/>
      <c r="H26" s="84"/>
      <c r="I26" s="84"/>
      <c r="J26" s="82"/>
      <c r="K26" s="81"/>
      <c r="L26" s="84"/>
      <c r="M26" s="84"/>
      <c r="N26" s="84"/>
      <c r="O26" s="84"/>
      <c r="P26" s="84"/>
      <c r="Q26" s="84"/>
      <c r="R26" s="82"/>
      <c r="S26" s="81"/>
      <c r="T26" s="84"/>
      <c r="U26" s="84"/>
      <c r="V26" s="84"/>
      <c r="W26" s="84"/>
      <c r="X26" s="84"/>
      <c r="Y26" s="84"/>
      <c r="Z26" s="82"/>
      <c r="AA26" s="81"/>
      <c r="AB26" s="84"/>
      <c r="AC26" s="84"/>
      <c r="AD26" s="84"/>
      <c r="AE26" s="84"/>
      <c r="AF26" s="84"/>
      <c r="AG26" s="84"/>
      <c r="AH26" s="82"/>
      <c r="AI26" s="81"/>
      <c r="AJ26" s="84"/>
      <c r="AK26" s="84"/>
      <c r="AL26" s="84"/>
      <c r="AM26" s="84"/>
      <c r="AN26" s="84"/>
      <c r="AO26" s="84"/>
      <c r="AP26" s="82"/>
      <c r="AQ26" s="81"/>
      <c r="AR26" s="84"/>
      <c r="AS26" s="84"/>
      <c r="AT26" s="84"/>
      <c r="AU26" s="84"/>
      <c r="AV26" s="84"/>
      <c r="AW26" s="84"/>
      <c r="AX26" s="82"/>
      <c r="AY26" s="81"/>
      <c r="AZ26" s="84"/>
      <c r="BA26" s="84"/>
      <c r="BB26" s="84"/>
      <c r="BC26" s="84"/>
      <c r="BD26" s="84"/>
      <c r="BE26" s="84"/>
    </row>
    <row r="27" spans="1:57" s="8" customFormat="1" ht="12" customHeight="1">
      <c r="A27" s="80"/>
      <c r="B27" s="83" t="s">
        <v>202</v>
      </c>
      <c r="C27" s="80"/>
      <c r="D27" s="84"/>
      <c r="E27" s="84"/>
      <c r="F27" s="84"/>
      <c r="G27" s="84"/>
      <c r="H27" s="84"/>
      <c r="I27" s="84"/>
      <c r="J27" s="82"/>
      <c r="K27" s="81"/>
      <c r="L27" s="84"/>
      <c r="M27" s="84"/>
      <c r="N27" s="84"/>
      <c r="O27" s="84"/>
      <c r="P27" s="84"/>
      <c r="Q27" s="84"/>
      <c r="R27" s="82"/>
      <c r="S27" s="81"/>
      <c r="T27" s="84"/>
      <c r="U27" s="84"/>
      <c r="V27" s="84"/>
      <c r="W27" s="84"/>
      <c r="X27" s="84"/>
      <c r="Y27" s="84"/>
      <c r="Z27" s="82"/>
      <c r="AA27" s="81"/>
      <c r="AB27" s="84"/>
      <c r="AC27" s="84"/>
      <c r="AD27" s="84"/>
      <c r="AE27" s="84"/>
      <c r="AF27" s="84"/>
      <c r="AG27" s="84"/>
      <c r="AH27" s="82"/>
      <c r="AI27" s="81"/>
      <c r="AJ27" s="84"/>
      <c r="AK27" s="84"/>
      <c r="AL27" s="84"/>
      <c r="AM27" s="84"/>
      <c r="AN27" s="84"/>
      <c r="AO27" s="84"/>
      <c r="AP27" s="82"/>
      <c r="AQ27" s="81"/>
      <c r="AR27" s="84"/>
      <c r="AS27" s="84"/>
      <c r="AT27" s="84"/>
      <c r="AU27" s="84"/>
      <c r="AV27" s="84"/>
      <c r="AW27" s="84"/>
      <c r="AX27" s="82"/>
      <c r="AY27" s="81"/>
      <c r="AZ27" s="84"/>
      <c r="BA27" s="84"/>
      <c r="BB27" s="84"/>
      <c r="BC27" s="84"/>
      <c r="BD27" s="84"/>
      <c r="BE27" s="84"/>
    </row>
    <row r="28" spans="1:57" s="8" customFormat="1" ht="12" customHeight="1">
      <c r="A28" s="85"/>
      <c r="B28" s="86"/>
      <c r="C28" s="85"/>
      <c r="D28" s="87"/>
      <c r="E28" s="87"/>
      <c r="F28" s="87"/>
      <c r="G28" s="87"/>
      <c r="H28" s="87"/>
      <c r="I28" s="87"/>
      <c r="J28" s="86"/>
      <c r="K28" s="85"/>
      <c r="L28" s="87"/>
      <c r="M28" s="87"/>
      <c r="N28" s="87"/>
      <c r="O28" s="87"/>
      <c r="P28" s="87"/>
      <c r="Q28" s="87"/>
      <c r="R28" s="86"/>
      <c r="S28" s="85"/>
      <c r="T28" s="87"/>
      <c r="U28" s="87"/>
      <c r="V28" s="87"/>
      <c r="W28" s="87"/>
      <c r="X28" s="87"/>
      <c r="Y28" s="87"/>
      <c r="Z28" s="86"/>
      <c r="AA28" s="85"/>
      <c r="AB28" s="87"/>
      <c r="AC28" s="87"/>
      <c r="AD28" s="87"/>
      <c r="AE28" s="87"/>
      <c r="AF28" s="87"/>
      <c r="AG28" s="87"/>
      <c r="AH28" s="86"/>
      <c r="AI28" s="85"/>
      <c r="AJ28" s="87"/>
      <c r="AK28" s="87"/>
      <c r="AL28" s="87"/>
      <c r="AM28" s="87"/>
      <c r="AN28" s="87"/>
      <c r="AO28" s="87"/>
      <c r="AP28" s="86"/>
      <c r="AQ28" s="85"/>
      <c r="AR28" s="87"/>
      <c r="AS28" s="87"/>
      <c r="AT28" s="87"/>
      <c r="AU28" s="87"/>
      <c r="AV28" s="87"/>
      <c r="AW28" s="87"/>
      <c r="AX28" s="86"/>
      <c r="AY28" s="85"/>
      <c r="AZ28" s="87"/>
      <c r="BA28" s="87"/>
      <c r="BB28" s="87"/>
      <c r="BC28" s="87"/>
      <c r="BD28" s="87"/>
      <c r="BE28" s="87"/>
    </row>
    <row r="29" spans="1:57" s="8" customFormat="1" ht="12" customHeight="1">
      <c r="A29" s="85"/>
      <c r="B29" s="86"/>
      <c r="C29" s="85"/>
      <c r="D29" s="87"/>
      <c r="E29" s="87"/>
      <c r="F29" s="87"/>
      <c r="G29" s="87"/>
      <c r="H29" s="87"/>
      <c r="I29" s="87"/>
      <c r="J29" s="86"/>
      <c r="K29" s="85"/>
      <c r="L29" s="87"/>
      <c r="M29" s="87"/>
      <c r="N29" s="87"/>
      <c r="O29" s="87"/>
      <c r="P29" s="87"/>
      <c r="Q29" s="87"/>
      <c r="R29" s="86"/>
      <c r="S29" s="85"/>
      <c r="T29" s="87"/>
      <c r="U29" s="87"/>
      <c r="V29" s="87"/>
      <c r="W29" s="87"/>
      <c r="X29" s="87"/>
      <c r="Y29" s="87"/>
      <c r="Z29" s="86"/>
      <c r="AA29" s="85"/>
      <c r="AB29" s="87"/>
      <c r="AC29" s="87"/>
      <c r="AD29" s="87"/>
      <c r="AE29" s="87"/>
      <c r="AF29" s="87"/>
      <c r="AG29" s="87"/>
      <c r="AH29" s="86"/>
      <c r="AI29" s="85"/>
      <c r="AJ29" s="87"/>
      <c r="AK29" s="87"/>
      <c r="AL29" s="87"/>
      <c r="AM29" s="87"/>
      <c r="AN29" s="87"/>
      <c r="AO29" s="87"/>
      <c r="AP29" s="86"/>
      <c r="AQ29" s="85"/>
      <c r="AR29" s="87"/>
      <c r="AS29" s="87"/>
      <c r="AT29" s="87"/>
      <c r="AU29" s="87"/>
      <c r="AV29" s="87"/>
      <c r="AW29" s="87"/>
      <c r="AX29" s="86"/>
      <c r="AY29" s="85"/>
      <c r="AZ29" s="87"/>
      <c r="BA29" s="87"/>
      <c r="BB29" s="87"/>
      <c r="BC29" s="87"/>
      <c r="BD29" s="87"/>
      <c r="BE29" s="87"/>
    </row>
    <row r="30" spans="1:57" s="8" customFormat="1" ht="12" customHeight="1">
      <c r="A30" s="85"/>
      <c r="B30" s="86"/>
      <c r="C30" s="85"/>
      <c r="D30" s="87"/>
      <c r="E30" s="87"/>
      <c r="F30" s="87"/>
      <c r="G30" s="87"/>
      <c r="H30" s="87"/>
      <c r="I30" s="87"/>
      <c r="J30" s="86"/>
      <c r="K30" s="85"/>
      <c r="L30" s="87"/>
      <c r="M30" s="87"/>
      <c r="N30" s="87"/>
      <c r="O30" s="87"/>
      <c r="P30" s="87"/>
      <c r="Q30" s="87"/>
      <c r="R30" s="86"/>
      <c r="S30" s="85"/>
      <c r="T30" s="87"/>
      <c r="U30" s="87"/>
      <c r="V30" s="87"/>
      <c r="W30" s="87"/>
      <c r="X30" s="87"/>
      <c r="Y30" s="87"/>
      <c r="Z30" s="86"/>
      <c r="AA30" s="85"/>
      <c r="AB30" s="87"/>
      <c r="AC30" s="87"/>
      <c r="AD30" s="87"/>
      <c r="AE30" s="87"/>
      <c r="AF30" s="87"/>
      <c r="AG30" s="87"/>
      <c r="AH30" s="86"/>
      <c r="AI30" s="85"/>
      <c r="AJ30" s="87"/>
      <c r="AK30" s="87"/>
      <c r="AL30" s="87"/>
      <c r="AM30" s="87"/>
      <c r="AN30" s="87"/>
      <c r="AO30" s="87"/>
      <c r="AP30" s="86"/>
      <c r="AQ30" s="85"/>
      <c r="AR30" s="87"/>
      <c r="AS30" s="87"/>
      <c r="AT30" s="87"/>
      <c r="AU30" s="87"/>
      <c r="AV30" s="87"/>
      <c r="AW30" s="87"/>
      <c r="AX30" s="86"/>
      <c r="AY30" s="85"/>
      <c r="AZ30" s="87"/>
      <c r="BA30" s="87"/>
      <c r="BB30" s="87"/>
      <c r="BC30" s="87"/>
      <c r="BD30" s="87"/>
      <c r="BE30" s="87"/>
    </row>
    <row r="31" spans="1:57" s="8" customFormat="1" ht="12" customHeight="1">
      <c r="A31" s="85"/>
      <c r="B31" s="86"/>
      <c r="C31" s="85"/>
      <c r="D31" s="87"/>
      <c r="E31" s="87"/>
      <c r="F31" s="87"/>
      <c r="G31" s="87"/>
      <c r="H31" s="87"/>
      <c r="I31" s="87"/>
      <c r="J31" s="86"/>
      <c r="K31" s="85"/>
      <c r="L31" s="87"/>
      <c r="M31" s="87"/>
      <c r="N31" s="87"/>
      <c r="O31" s="87"/>
      <c r="P31" s="87"/>
      <c r="Q31" s="87"/>
      <c r="R31" s="86"/>
      <c r="S31" s="85"/>
      <c r="T31" s="87"/>
      <c r="U31" s="87"/>
      <c r="V31" s="87"/>
      <c r="W31" s="87"/>
      <c r="X31" s="87"/>
      <c r="Y31" s="87"/>
      <c r="Z31" s="86"/>
      <c r="AA31" s="85"/>
      <c r="AB31" s="87"/>
      <c r="AC31" s="87"/>
      <c r="AD31" s="87"/>
      <c r="AE31" s="87"/>
      <c r="AF31" s="87"/>
      <c r="AG31" s="87"/>
      <c r="AH31" s="86"/>
      <c r="AI31" s="85"/>
      <c r="AJ31" s="87"/>
      <c r="AK31" s="87"/>
      <c r="AL31" s="87"/>
      <c r="AM31" s="87"/>
      <c r="AN31" s="87"/>
      <c r="AO31" s="87"/>
      <c r="AP31" s="86"/>
      <c r="AQ31" s="85"/>
      <c r="AR31" s="87"/>
      <c r="AS31" s="87"/>
      <c r="AT31" s="87"/>
      <c r="AU31" s="87"/>
      <c r="AV31" s="87"/>
      <c r="AW31" s="87"/>
      <c r="AX31" s="86"/>
      <c r="AY31" s="85"/>
      <c r="AZ31" s="87"/>
      <c r="BA31" s="87"/>
      <c r="BB31" s="87"/>
      <c r="BC31" s="87"/>
      <c r="BD31" s="87"/>
      <c r="BE31" s="87"/>
    </row>
    <row r="32" spans="1:57" s="8" customFormat="1" ht="12" customHeight="1">
      <c r="A32" s="85"/>
      <c r="B32" s="86"/>
      <c r="C32" s="85"/>
      <c r="D32" s="87"/>
      <c r="E32" s="87"/>
      <c r="F32" s="87"/>
      <c r="G32" s="87"/>
      <c r="H32" s="87"/>
      <c r="I32" s="87"/>
      <c r="J32" s="86"/>
      <c r="K32" s="85"/>
      <c r="L32" s="87"/>
      <c r="M32" s="87"/>
      <c r="N32" s="87"/>
      <c r="O32" s="87"/>
      <c r="P32" s="87"/>
      <c r="Q32" s="87"/>
      <c r="R32" s="86"/>
      <c r="S32" s="85"/>
      <c r="T32" s="87"/>
      <c r="U32" s="87"/>
      <c r="V32" s="87"/>
      <c r="W32" s="87"/>
      <c r="X32" s="87"/>
      <c r="Y32" s="87"/>
      <c r="Z32" s="86"/>
      <c r="AA32" s="85"/>
      <c r="AB32" s="87"/>
      <c r="AC32" s="87"/>
      <c r="AD32" s="87"/>
      <c r="AE32" s="87"/>
      <c r="AF32" s="87"/>
      <c r="AG32" s="87"/>
      <c r="AH32" s="86"/>
      <c r="AI32" s="85"/>
      <c r="AJ32" s="87"/>
      <c r="AK32" s="87"/>
      <c r="AL32" s="87"/>
      <c r="AM32" s="87"/>
      <c r="AN32" s="87"/>
      <c r="AO32" s="87"/>
      <c r="AP32" s="86"/>
      <c r="AQ32" s="85"/>
      <c r="AR32" s="87"/>
      <c r="AS32" s="87"/>
      <c r="AT32" s="87"/>
      <c r="AU32" s="87"/>
      <c r="AV32" s="87"/>
      <c r="AW32" s="87"/>
      <c r="AX32" s="86"/>
      <c r="AY32" s="85"/>
      <c r="AZ32" s="87"/>
      <c r="BA32" s="87"/>
      <c r="BB32" s="87"/>
      <c r="BC32" s="87"/>
      <c r="BD32" s="87"/>
      <c r="BE32" s="87"/>
    </row>
    <row r="33" spans="1:57" s="8" customFormat="1" ht="12" customHeight="1">
      <c r="A33" s="85"/>
      <c r="B33" s="86"/>
      <c r="C33" s="85"/>
      <c r="D33" s="87"/>
      <c r="E33" s="87"/>
      <c r="F33" s="87"/>
      <c r="G33" s="87"/>
      <c r="H33" s="87"/>
      <c r="I33" s="87"/>
      <c r="J33" s="86"/>
      <c r="K33" s="85"/>
      <c r="L33" s="87"/>
      <c r="M33" s="87"/>
      <c r="N33" s="87"/>
      <c r="O33" s="87"/>
      <c r="P33" s="87"/>
      <c r="Q33" s="87"/>
      <c r="R33" s="86"/>
      <c r="S33" s="85"/>
      <c r="T33" s="87"/>
      <c r="U33" s="87"/>
      <c r="V33" s="87"/>
      <c r="W33" s="87"/>
      <c r="X33" s="87"/>
      <c r="Y33" s="87"/>
      <c r="Z33" s="86"/>
      <c r="AA33" s="85"/>
      <c r="AB33" s="87"/>
      <c r="AC33" s="87"/>
      <c r="AD33" s="87"/>
      <c r="AE33" s="87"/>
      <c r="AF33" s="87"/>
      <c r="AG33" s="87"/>
      <c r="AH33" s="86"/>
      <c r="AI33" s="85"/>
      <c r="AJ33" s="87"/>
      <c r="AK33" s="87"/>
      <c r="AL33" s="87"/>
      <c r="AM33" s="87"/>
      <c r="AN33" s="87"/>
      <c r="AO33" s="87"/>
      <c r="AP33" s="86"/>
      <c r="AQ33" s="85"/>
      <c r="AR33" s="87"/>
      <c r="AS33" s="87"/>
      <c r="AT33" s="87"/>
      <c r="AU33" s="87"/>
      <c r="AV33" s="87"/>
      <c r="AW33" s="87"/>
      <c r="AX33" s="86"/>
      <c r="AY33" s="85"/>
      <c r="AZ33" s="87"/>
      <c r="BA33" s="87"/>
      <c r="BB33" s="87"/>
      <c r="BC33" s="87"/>
      <c r="BD33" s="87"/>
      <c r="BE33" s="87"/>
    </row>
    <row r="34" spans="1:57" s="8" customFormat="1" ht="12" customHeight="1">
      <c r="A34" s="85"/>
      <c r="B34" s="86"/>
      <c r="C34" s="85"/>
      <c r="D34" s="87"/>
      <c r="E34" s="87"/>
      <c r="F34" s="87"/>
      <c r="G34" s="87"/>
      <c r="H34" s="87"/>
      <c r="I34" s="87"/>
      <c r="J34" s="86"/>
      <c r="K34" s="85"/>
      <c r="L34" s="87"/>
      <c r="M34" s="87"/>
      <c r="N34" s="87"/>
      <c r="O34" s="87"/>
      <c r="P34" s="87"/>
      <c r="Q34" s="87"/>
      <c r="R34" s="86"/>
      <c r="S34" s="85"/>
      <c r="T34" s="87"/>
      <c r="U34" s="87"/>
      <c r="V34" s="87"/>
      <c r="W34" s="87"/>
      <c r="X34" s="87"/>
      <c r="Y34" s="87"/>
      <c r="Z34" s="86"/>
      <c r="AA34" s="85"/>
      <c r="AB34" s="87"/>
      <c r="AC34" s="87"/>
      <c r="AD34" s="87"/>
      <c r="AE34" s="87"/>
      <c r="AF34" s="87"/>
      <c r="AG34" s="87"/>
      <c r="AH34" s="86"/>
      <c r="AI34" s="85"/>
      <c r="AJ34" s="87"/>
      <c r="AK34" s="87"/>
      <c r="AL34" s="87"/>
      <c r="AM34" s="87"/>
      <c r="AN34" s="87"/>
      <c r="AO34" s="87"/>
      <c r="AP34" s="86"/>
      <c r="AQ34" s="85"/>
      <c r="AR34" s="87"/>
      <c r="AS34" s="87"/>
      <c r="AT34" s="87"/>
      <c r="AU34" s="87"/>
      <c r="AV34" s="87"/>
      <c r="AW34" s="87"/>
      <c r="AX34" s="86"/>
      <c r="AY34" s="85"/>
      <c r="AZ34" s="87"/>
      <c r="BA34" s="87"/>
      <c r="BB34" s="87"/>
      <c r="BC34" s="87"/>
      <c r="BD34" s="87"/>
      <c r="BE34" s="87"/>
    </row>
    <row r="35" spans="1:57" s="8" customFormat="1" ht="12" customHeight="1">
      <c r="A35" s="85"/>
      <c r="B35" s="86"/>
      <c r="C35" s="85"/>
      <c r="D35" s="87"/>
      <c r="E35" s="87"/>
      <c r="F35" s="87"/>
      <c r="G35" s="87"/>
      <c r="H35" s="87"/>
      <c r="I35" s="87"/>
      <c r="J35" s="86"/>
      <c r="K35" s="85"/>
      <c r="L35" s="87"/>
      <c r="M35" s="87"/>
      <c r="N35" s="87"/>
      <c r="O35" s="87"/>
      <c r="P35" s="87"/>
      <c r="Q35" s="87"/>
      <c r="R35" s="86"/>
      <c r="S35" s="85"/>
      <c r="T35" s="87"/>
      <c r="U35" s="87"/>
      <c r="V35" s="87"/>
      <c r="W35" s="87"/>
      <c r="X35" s="87"/>
      <c r="Y35" s="87"/>
      <c r="Z35" s="86"/>
      <c r="AA35" s="85"/>
      <c r="AB35" s="87"/>
      <c r="AC35" s="87"/>
      <c r="AD35" s="87"/>
      <c r="AE35" s="87"/>
      <c r="AF35" s="87"/>
      <c r="AG35" s="87"/>
      <c r="AH35" s="86"/>
      <c r="AI35" s="85"/>
      <c r="AJ35" s="87"/>
      <c r="AK35" s="87"/>
      <c r="AL35" s="87"/>
      <c r="AM35" s="87"/>
      <c r="AN35" s="87"/>
      <c r="AO35" s="87"/>
      <c r="AP35" s="86"/>
      <c r="AQ35" s="85"/>
      <c r="AR35" s="87"/>
      <c r="AS35" s="87"/>
      <c r="AT35" s="87"/>
      <c r="AU35" s="87"/>
      <c r="AV35" s="87"/>
      <c r="AW35" s="87"/>
      <c r="AX35" s="86"/>
      <c r="AY35" s="85"/>
      <c r="AZ35" s="87"/>
      <c r="BA35" s="87"/>
      <c r="BB35" s="87"/>
      <c r="BC35" s="87"/>
      <c r="BD35" s="87"/>
      <c r="BE35" s="87"/>
    </row>
    <row r="36" spans="1:57" s="8" customFormat="1" ht="12" customHeight="1">
      <c r="A36" s="85"/>
      <c r="B36" s="86"/>
      <c r="C36" s="85"/>
      <c r="D36" s="87"/>
      <c r="E36" s="87"/>
      <c r="F36" s="87"/>
      <c r="G36" s="87"/>
      <c r="H36" s="87"/>
      <c r="I36" s="87"/>
      <c r="J36" s="86"/>
      <c r="K36" s="85"/>
      <c r="L36" s="87"/>
      <c r="M36" s="87"/>
      <c r="N36" s="87"/>
      <c r="O36" s="87"/>
      <c r="P36" s="87"/>
      <c r="Q36" s="87"/>
      <c r="R36" s="86"/>
      <c r="S36" s="85"/>
      <c r="T36" s="87"/>
      <c r="U36" s="87"/>
      <c r="V36" s="87"/>
      <c r="W36" s="87"/>
      <c r="X36" s="87"/>
      <c r="Y36" s="87"/>
      <c r="Z36" s="86"/>
      <c r="AA36" s="85"/>
      <c r="AB36" s="87"/>
      <c r="AC36" s="87"/>
      <c r="AD36" s="87"/>
      <c r="AE36" s="87"/>
      <c r="AF36" s="87"/>
      <c r="AG36" s="87"/>
      <c r="AH36" s="86"/>
      <c r="AI36" s="85"/>
      <c r="AJ36" s="87"/>
      <c r="AK36" s="87"/>
      <c r="AL36" s="87"/>
      <c r="AM36" s="87"/>
      <c r="AN36" s="87"/>
      <c r="AO36" s="87"/>
      <c r="AP36" s="86"/>
      <c r="AQ36" s="85"/>
      <c r="AR36" s="87"/>
      <c r="AS36" s="87"/>
      <c r="AT36" s="87"/>
      <c r="AU36" s="87"/>
      <c r="AV36" s="87"/>
      <c r="AW36" s="87"/>
      <c r="AX36" s="86"/>
      <c r="AY36" s="85"/>
      <c r="AZ36" s="87"/>
      <c r="BA36" s="87"/>
      <c r="BB36" s="87"/>
      <c r="BC36" s="87"/>
      <c r="BD36" s="87"/>
      <c r="BE36" s="87"/>
    </row>
    <row r="37" spans="1:57" s="8" customFormat="1" ht="12" customHeight="1">
      <c r="A37" s="85"/>
      <c r="B37" s="86"/>
      <c r="C37" s="85"/>
      <c r="D37" s="87"/>
      <c r="E37" s="87"/>
      <c r="F37" s="87"/>
      <c r="G37" s="87"/>
      <c r="H37" s="87"/>
      <c r="I37" s="87"/>
      <c r="J37" s="86"/>
      <c r="K37" s="85"/>
      <c r="L37" s="87"/>
      <c r="M37" s="87"/>
      <c r="N37" s="87"/>
      <c r="O37" s="87"/>
      <c r="P37" s="87"/>
      <c r="Q37" s="87"/>
      <c r="R37" s="86"/>
      <c r="S37" s="85"/>
      <c r="T37" s="87"/>
      <c r="U37" s="87"/>
      <c r="V37" s="87"/>
      <c r="W37" s="87"/>
      <c r="X37" s="87"/>
      <c r="Y37" s="87"/>
      <c r="Z37" s="86"/>
      <c r="AA37" s="85"/>
      <c r="AB37" s="87"/>
      <c r="AC37" s="87"/>
      <c r="AD37" s="87"/>
      <c r="AE37" s="87"/>
      <c r="AF37" s="87"/>
      <c r="AG37" s="87"/>
      <c r="AH37" s="86"/>
      <c r="AI37" s="85"/>
      <c r="AJ37" s="87"/>
      <c r="AK37" s="87"/>
      <c r="AL37" s="87"/>
      <c r="AM37" s="87"/>
      <c r="AN37" s="87"/>
      <c r="AO37" s="87"/>
      <c r="AP37" s="86"/>
      <c r="AQ37" s="85"/>
      <c r="AR37" s="87"/>
      <c r="AS37" s="87"/>
      <c r="AT37" s="87"/>
      <c r="AU37" s="87"/>
      <c r="AV37" s="87"/>
      <c r="AW37" s="87"/>
      <c r="AX37" s="86"/>
      <c r="AY37" s="85"/>
      <c r="AZ37" s="87"/>
      <c r="BA37" s="87"/>
      <c r="BB37" s="87"/>
      <c r="BC37" s="87"/>
      <c r="BD37" s="87"/>
      <c r="BE37" s="87"/>
    </row>
    <row r="38" spans="1:57" s="8" customFormat="1" ht="12" customHeight="1">
      <c r="A38" s="85"/>
      <c r="B38" s="86"/>
      <c r="C38" s="85"/>
      <c r="D38" s="87"/>
      <c r="E38" s="87"/>
      <c r="F38" s="87"/>
      <c r="G38" s="87"/>
      <c r="H38" s="87"/>
      <c r="I38" s="87"/>
      <c r="J38" s="86"/>
      <c r="K38" s="85"/>
      <c r="L38" s="87"/>
      <c r="M38" s="87"/>
      <c r="N38" s="87"/>
      <c r="O38" s="87"/>
      <c r="P38" s="87"/>
      <c r="Q38" s="87"/>
      <c r="R38" s="86"/>
      <c r="S38" s="85"/>
      <c r="T38" s="87"/>
      <c r="U38" s="87"/>
      <c r="V38" s="87"/>
      <c r="W38" s="87"/>
      <c r="X38" s="87"/>
      <c r="Y38" s="87"/>
      <c r="Z38" s="86"/>
      <c r="AA38" s="85"/>
      <c r="AB38" s="87"/>
      <c r="AC38" s="87"/>
      <c r="AD38" s="87"/>
      <c r="AE38" s="87"/>
      <c r="AF38" s="87"/>
      <c r="AG38" s="87"/>
      <c r="AH38" s="86"/>
      <c r="AI38" s="85"/>
      <c r="AJ38" s="87"/>
      <c r="AK38" s="87"/>
      <c r="AL38" s="87"/>
      <c r="AM38" s="87"/>
      <c r="AN38" s="87"/>
      <c r="AO38" s="87"/>
      <c r="AP38" s="86"/>
      <c r="AQ38" s="85"/>
      <c r="AR38" s="87"/>
      <c r="AS38" s="87"/>
      <c r="AT38" s="87"/>
      <c r="AU38" s="87"/>
      <c r="AV38" s="87"/>
      <c r="AW38" s="87"/>
      <c r="AX38" s="86"/>
      <c r="AY38" s="85"/>
      <c r="AZ38" s="87"/>
      <c r="BA38" s="87"/>
      <c r="BB38" s="87"/>
      <c r="BC38" s="87"/>
      <c r="BD38" s="87"/>
      <c r="BE38" s="87"/>
    </row>
    <row r="39" spans="1:57" s="8" customFormat="1" ht="12" customHeight="1">
      <c r="A39" s="85"/>
      <c r="B39" s="86"/>
      <c r="C39" s="85"/>
      <c r="D39" s="87"/>
      <c r="E39" s="87"/>
      <c r="F39" s="87"/>
      <c r="G39" s="87"/>
      <c r="H39" s="87"/>
      <c r="I39" s="87"/>
      <c r="J39" s="86"/>
      <c r="K39" s="85"/>
      <c r="L39" s="87"/>
      <c r="M39" s="87"/>
      <c r="N39" s="87"/>
      <c r="O39" s="87"/>
      <c r="P39" s="87"/>
      <c r="Q39" s="87"/>
      <c r="R39" s="86"/>
      <c r="S39" s="85"/>
      <c r="T39" s="87"/>
      <c r="U39" s="87"/>
      <c r="V39" s="87"/>
      <c r="W39" s="87"/>
      <c r="X39" s="87"/>
      <c r="Y39" s="87"/>
      <c r="Z39" s="86"/>
      <c r="AA39" s="85"/>
      <c r="AB39" s="87"/>
      <c r="AC39" s="87"/>
      <c r="AD39" s="87"/>
      <c r="AE39" s="87"/>
      <c r="AF39" s="87"/>
      <c r="AG39" s="87"/>
      <c r="AH39" s="86"/>
      <c r="AI39" s="85"/>
      <c r="AJ39" s="87"/>
      <c r="AK39" s="87"/>
      <c r="AL39" s="87"/>
      <c r="AM39" s="87"/>
      <c r="AN39" s="87"/>
      <c r="AO39" s="87"/>
      <c r="AP39" s="86"/>
      <c r="AQ39" s="85"/>
      <c r="AR39" s="87"/>
      <c r="AS39" s="87"/>
      <c r="AT39" s="87"/>
      <c r="AU39" s="87"/>
      <c r="AV39" s="87"/>
      <c r="AW39" s="87"/>
      <c r="AX39" s="86"/>
      <c r="AY39" s="85"/>
      <c r="AZ39" s="87"/>
      <c r="BA39" s="87"/>
      <c r="BB39" s="87"/>
      <c r="BC39" s="87"/>
      <c r="BD39" s="87"/>
      <c r="BE39" s="87"/>
    </row>
    <row r="40" spans="1:57" s="8" customFormat="1" ht="12" customHeight="1">
      <c r="A40" s="85"/>
      <c r="B40" s="86"/>
      <c r="C40" s="85"/>
      <c r="D40" s="87"/>
      <c r="E40" s="87"/>
      <c r="F40" s="87"/>
      <c r="G40" s="87"/>
      <c r="H40" s="87"/>
      <c r="I40" s="87"/>
      <c r="J40" s="86"/>
      <c r="K40" s="85"/>
      <c r="L40" s="87"/>
      <c r="M40" s="87"/>
      <c r="N40" s="87"/>
      <c r="O40" s="87"/>
      <c r="P40" s="87"/>
      <c r="Q40" s="87"/>
      <c r="R40" s="86"/>
      <c r="S40" s="85"/>
      <c r="T40" s="87"/>
      <c r="U40" s="87"/>
      <c r="V40" s="87"/>
      <c r="W40" s="87"/>
      <c r="X40" s="87"/>
      <c r="Y40" s="87"/>
      <c r="Z40" s="86"/>
      <c r="AA40" s="85"/>
      <c r="AB40" s="87"/>
      <c r="AC40" s="87"/>
      <c r="AD40" s="87"/>
      <c r="AE40" s="87"/>
      <c r="AF40" s="87"/>
      <c r="AG40" s="87"/>
      <c r="AH40" s="86"/>
      <c r="AI40" s="85"/>
      <c r="AJ40" s="87"/>
      <c r="AK40" s="87"/>
      <c r="AL40" s="87"/>
      <c r="AM40" s="87"/>
      <c r="AN40" s="87"/>
      <c r="AO40" s="87"/>
      <c r="AP40" s="86"/>
      <c r="AQ40" s="85"/>
      <c r="AR40" s="87"/>
      <c r="AS40" s="87"/>
      <c r="AT40" s="87"/>
      <c r="AU40" s="87"/>
      <c r="AV40" s="87"/>
      <c r="AW40" s="87"/>
      <c r="AX40" s="86"/>
      <c r="AY40" s="85"/>
      <c r="AZ40" s="87"/>
      <c r="BA40" s="87"/>
      <c r="BB40" s="87"/>
      <c r="BC40" s="87"/>
      <c r="BD40" s="87"/>
      <c r="BE40" s="87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28:BE995">
    <cfRule type="expression" dxfId="309" priority="24" stopIfTrue="1">
      <formula>$A28&lt;&gt;""</formula>
    </cfRule>
  </conditionalFormatting>
  <conditionalFormatting sqref="A27:BE27">
    <cfRule type="expression" dxfId="308" priority="2" stopIfTrue="1">
      <formula>$A27&lt;&gt;""</formula>
    </cfRule>
  </conditionalFormatting>
  <conditionalFormatting sqref="A8:BE8">
    <cfRule type="expression" dxfId="307" priority="22" stopIfTrue="1">
      <formula>$A8&lt;&gt;""</formula>
    </cfRule>
  </conditionalFormatting>
  <conditionalFormatting sqref="A9:BE9">
    <cfRule type="expression" dxfId="306" priority="21" stopIfTrue="1">
      <formula>$A9&lt;&gt;""</formula>
    </cfRule>
  </conditionalFormatting>
  <conditionalFormatting sqref="A10:BE10">
    <cfRule type="expression" dxfId="305" priority="20" stopIfTrue="1">
      <formula>$A10&lt;&gt;""</formula>
    </cfRule>
  </conditionalFormatting>
  <conditionalFormatting sqref="A11:BE11">
    <cfRule type="expression" dxfId="304" priority="19" stopIfTrue="1">
      <formula>$A11&lt;&gt;""</formula>
    </cfRule>
  </conditionalFormatting>
  <conditionalFormatting sqref="A12:BE12">
    <cfRule type="expression" dxfId="303" priority="18" stopIfTrue="1">
      <formula>$A12&lt;&gt;""</formula>
    </cfRule>
  </conditionalFormatting>
  <conditionalFormatting sqref="A13:BE13">
    <cfRule type="expression" dxfId="302" priority="17" stopIfTrue="1">
      <formula>$A13&lt;&gt;""</formula>
    </cfRule>
  </conditionalFormatting>
  <conditionalFormatting sqref="A14:BE14">
    <cfRule type="expression" dxfId="301" priority="16" stopIfTrue="1">
      <formula>$A14&lt;&gt;""</formula>
    </cfRule>
  </conditionalFormatting>
  <conditionalFormatting sqref="A15:BE15">
    <cfRule type="expression" dxfId="300" priority="15" stopIfTrue="1">
      <formula>$A15&lt;&gt;""</formula>
    </cfRule>
  </conditionalFormatting>
  <conditionalFormatting sqref="A16:BE16">
    <cfRule type="expression" dxfId="299" priority="14" stopIfTrue="1">
      <formula>$A16&lt;&gt;""</formula>
    </cfRule>
  </conditionalFormatting>
  <conditionalFormatting sqref="A17:BE17">
    <cfRule type="expression" dxfId="298" priority="13" stopIfTrue="1">
      <formula>$A17&lt;&gt;""</formula>
    </cfRule>
  </conditionalFormatting>
  <conditionalFormatting sqref="A18:BE18">
    <cfRule type="expression" dxfId="297" priority="12" stopIfTrue="1">
      <formula>$A18&lt;&gt;""</formula>
    </cfRule>
  </conditionalFormatting>
  <conditionalFormatting sqref="A19:BE19">
    <cfRule type="expression" dxfId="296" priority="11" stopIfTrue="1">
      <formula>$A19&lt;&gt;""</formula>
    </cfRule>
  </conditionalFormatting>
  <conditionalFormatting sqref="A20:BE20">
    <cfRule type="expression" dxfId="295" priority="10" stopIfTrue="1">
      <formula>$A20&lt;&gt;""</formula>
    </cfRule>
  </conditionalFormatting>
  <conditionalFormatting sqref="A7:BE7">
    <cfRule type="expression" dxfId="294" priority="1" stopIfTrue="1">
      <formula>$A7&lt;&gt;""</formula>
    </cfRule>
  </conditionalFormatting>
  <conditionalFormatting sqref="A21:BE21">
    <cfRule type="expression" dxfId="293" priority="8" stopIfTrue="1">
      <formula>$A21&lt;&gt;""</formula>
    </cfRule>
  </conditionalFormatting>
  <conditionalFormatting sqref="A22:BE22">
    <cfRule type="expression" dxfId="292" priority="7" stopIfTrue="1">
      <formula>$A22&lt;&gt;""</formula>
    </cfRule>
  </conditionalFormatting>
  <conditionalFormatting sqref="A23:BE23">
    <cfRule type="expression" dxfId="291" priority="6" stopIfTrue="1">
      <formula>$A23&lt;&gt;""</formula>
    </cfRule>
  </conditionalFormatting>
  <conditionalFormatting sqref="A24:BE24">
    <cfRule type="expression" dxfId="290" priority="5" stopIfTrue="1">
      <formula>$A24&lt;&gt;""</formula>
    </cfRule>
  </conditionalFormatting>
  <conditionalFormatting sqref="A25:BE25">
    <cfRule type="expression" dxfId="289" priority="4" stopIfTrue="1">
      <formula>$A25&lt;&gt;""</formula>
    </cfRule>
  </conditionalFormatting>
  <conditionalFormatting sqref="A26:BE26">
    <cfRule type="expression" dxfId="288" priority="3" stopIfTrue="1">
      <formula>$A26&lt;&gt;""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ゴシック,標準"&amp;14【災害】廃棄物処理事業経費【分担金の合計】（令和2年度実績）&amp;R&amp;A</oddHeader>
    <oddFooter>&amp;R&amp;P/&amp;N</oddFooter>
  </headerFooter>
  <colBreaks count="6" manualBreakCount="6">
    <brk id="9" min="1" max="19" man="1"/>
    <brk id="17" min="1" max="19" man="1"/>
    <brk id="25" min="1" max="19" man="1"/>
    <brk id="33" min="1" max="19" man="1"/>
    <brk id="41" min="1" max="19" man="1"/>
    <brk id="49" min="1" max="1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8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6" t="s">
        <v>156</v>
      </c>
      <c r="B2" s="118" t="s">
        <v>157</v>
      </c>
      <c r="C2" s="114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7"/>
      <c r="B3" s="119"/>
      <c r="C3" s="120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7"/>
      <c r="B4" s="119"/>
      <c r="C4" s="115"/>
      <c r="D4" s="116" t="s">
        <v>147</v>
      </c>
      <c r="E4" s="116" t="s">
        <v>148</v>
      </c>
      <c r="F4" s="116" t="s">
        <v>190</v>
      </c>
      <c r="G4" s="116" t="s">
        <v>191</v>
      </c>
      <c r="H4" s="116" t="s">
        <v>147</v>
      </c>
      <c r="I4" s="116" t="s">
        <v>148</v>
      </c>
      <c r="J4" s="116" t="s">
        <v>190</v>
      </c>
      <c r="K4" s="116" t="s">
        <v>191</v>
      </c>
      <c r="L4" s="116" t="s">
        <v>147</v>
      </c>
      <c r="M4" s="116" t="s">
        <v>148</v>
      </c>
      <c r="N4" s="116" t="s">
        <v>190</v>
      </c>
      <c r="O4" s="116" t="s">
        <v>191</v>
      </c>
      <c r="P4" s="116" t="s">
        <v>147</v>
      </c>
      <c r="Q4" s="116" t="s">
        <v>148</v>
      </c>
      <c r="R4" s="116" t="s">
        <v>190</v>
      </c>
      <c r="S4" s="116" t="s">
        <v>191</v>
      </c>
      <c r="T4" s="116" t="s">
        <v>147</v>
      </c>
      <c r="U4" s="116" t="s">
        <v>148</v>
      </c>
      <c r="V4" s="116" t="s">
        <v>190</v>
      </c>
      <c r="W4" s="116" t="s">
        <v>191</v>
      </c>
      <c r="X4" s="116" t="s">
        <v>147</v>
      </c>
      <c r="Y4" s="116" t="s">
        <v>148</v>
      </c>
      <c r="Z4" s="116" t="s">
        <v>190</v>
      </c>
      <c r="AA4" s="116" t="s">
        <v>191</v>
      </c>
      <c r="AB4" s="116" t="s">
        <v>147</v>
      </c>
      <c r="AC4" s="116" t="s">
        <v>148</v>
      </c>
      <c r="AD4" s="116" t="s">
        <v>190</v>
      </c>
      <c r="AE4" s="116" t="s">
        <v>191</v>
      </c>
      <c r="AF4" s="116" t="s">
        <v>147</v>
      </c>
      <c r="AG4" s="116" t="s">
        <v>148</v>
      </c>
      <c r="AH4" s="116" t="s">
        <v>190</v>
      </c>
      <c r="AI4" s="116" t="s">
        <v>191</v>
      </c>
      <c r="AJ4" s="116" t="s">
        <v>147</v>
      </c>
      <c r="AK4" s="116" t="s">
        <v>148</v>
      </c>
      <c r="AL4" s="116" t="s">
        <v>190</v>
      </c>
      <c r="AM4" s="116" t="s">
        <v>191</v>
      </c>
      <c r="AN4" s="116" t="s">
        <v>147</v>
      </c>
      <c r="AO4" s="116" t="s">
        <v>148</v>
      </c>
      <c r="AP4" s="116" t="s">
        <v>190</v>
      </c>
      <c r="AQ4" s="116" t="s">
        <v>191</v>
      </c>
      <c r="AR4" s="116" t="s">
        <v>147</v>
      </c>
      <c r="AS4" s="116" t="s">
        <v>148</v>
      </c>
      <c r="AT4" s="116" t="s">
        <v>190</v>
      </c>
      <c r="AU4" s="116" t="s">
        <v>191</v>
      </c>
      <c r="AV4" s="116" t="s">
        <v>147</v>
      </c>
      <c r="AW4" s="116" t="s">
        <v>148</v>
      </c>
      <c r="AX4" s="116" t="s">
        <v>190</v>
      </c>
      <c r="AY4" s="116" t="s">
        <v>191</v>
      </c>
      <c r="AZ4" s="116" t="s">
        <v>147</v>
      </c>
      <c r="BA4" s="116" t="s">
        <v>148</v>
      </c>
      <c r="BB4" s="116" t="s">
        <v>190</v>
      </c>
      <c r="BC4" s="116" t="s">
        <v>191</v>
      </c>
      <c r="BD4" s="116" t="s">
        <v>147</v>
      </c>
      <c r="BE4" s="116" t="s">
        <v>148</v>
      </c>
      <c r="BF4" s="116" t="s">
        <v>190</v>
      </c>
      <c r="BG4" s="116" t="s">
        <v>191</v>
      </c>
      <c r="BH4" s="116" t="s">
        <v>147</v>
      </c>
      <c r="BI4" s="116" t="s">
        <v>148</v>
      </c>
      <c r="BJ4" s="116" t="s">
        <v>190</v>
      </c>
      <c r="BK4" s="116" t="s">
        <v>191</v>
      </c>
      <c r="BL4" s="116" t="s">
        <v>147</v>
      </c>
      <c r="BM4" s="116" t="s">
        <v>148</v>
      </c>
      <c r="BN4" s="116" t="s">
        <v>190</v>
      </c>
      <c r="BO4" s="116" t="s">
        <v>191</v>
      </c>
      <c r="BP4" s="116" t="s">
        <v>147</v>
      </c>
      <c r="BQ4" s="116" t="s">
        <v>148</v>
      </c>
      <c r="BR4" s="116" t="s">
        <v>190</v>
      </c>
      <c r="BS4" s="116" t="s">
        <v>191</v>
      </c>
      <c r="BT4" s="116" t="s">
        <v>147</v>
      </c>
      <c r="BU4" s="116" t="s">
        <v>148</v>
      </c>
      <c r="BV4" s="116" t="s">
        <v>190</v>
      </c>
      <c r="BW4" s="116" t="s">
        <v>191</v>
      </c>
      <c r="BX4" s="116" t="s">
        <v>147</v>
      </c>
      <c r="BY4" s="116" t="s">
        <v>148</v>
      </c>
      <c r="BZ4" s="116" t="s">
        <v>190</v>
      </c>
      <c r="CA4" s="116" t="s">
        <v>191</v>
      </c>
      <c r="CB4" s="116" t="s">
        <v>147</v>
      </c>
      <c r="CC4" s="116" t="s">
        <v>148</v>
      </c>
      <c r="CD4" s="116" t="s">
        <v>190</v>
      </c>
      <c r="CE4" s="116" t="s">
        <v>191</v>
      </c>
      <c r="CF4" s="116" t="s">
        <v>147</v>
      </c>
      <c r="CG4" s="116" t="s">
        <v>148</v>
      </c>
      <c r="CH4" s="116" t="s">
        <v>190</v>
      </c>
      <c r="CI4" s="116" t="s">
        <v>191</v>
      </c>
      <c r="CJ4" s="116" t="s">
        <v>147</v>
      </c>
      <c r="CK4" s="116" t="s">
        <v>148</v>
      </c>
      <c r="CL4" s="116" t="s">
        <v>190</v>
      </c>
      <c r="CM4" s="116" t="s">
        <v>191</v>
      </c>
      <c r="CN4" s="116" t="s">
        <v>147</v>
      </c>
      <c r="CO4" s="116" t="s">
        <v>148</v>
      </c>
      <c r="CP4" s="116" t="s">
        <v>190</v>
      </c>
      <c r="CQ4" s="116" t="s">
        <v>191</v>
      </c>
      <c r="CR4" s="116" t="s">
        <v>147</v>
      </c>
      <c r="CS4" s="116" t="s">
        <v>148</v>
      </c>
      <c r="CT4" s="116" t="s">
        <v>190</v>
      </c>
      <c r="CU4" s="116" t="s">
        <v>191</v>
      </c>
      <c r="CV4" s="116" t="s">
        <v>147</v>
      </c>
      <c r="CW4" s="116" t="s">
        <v>148</v>
      </c>
      <c r="CX4" s="116" t="s">
        <v>190</v>
      </c>
      <c r="CY4" s="116" t="s">
        <v>191</v>
      </c>
      <c r="CZ4" s="116" t="s">
        <v>147</v>
      </c>
      <c r="DA4" s="116" t="s">
        <v>148</v>
      </c>
      <c r="DB4" s="116" t="s">
        <v>190</v>
      </c>
      <c r="DC4" s="116" t="s">
        <v>191</v>
      </c>
      <c r="DD4" s="116" t="s">
        <v>147</v>
      </c>
      <c r="DE4" s="116" t="s">
        <v>148</v>
      </c>
      <c r="DF4" s="116" t="s">
        <v>190</v>
      </c>
      <c r="DG4" s="116" t="s">
        <v>191</v>
      </c>
      <c r="DH4" s="116" t="s">
        <v>147</v>
      </c>
      <c r="DI4" s="116" t="s">
        <v>148</v>
      </c>
      <c r="DJ4" s="116" t="s">
        <v>190</v>
      </c>
      <c r="DK4" s="116" t="s">
        <v>191</v>
      </c>
      <c r="DL4" s="116" t="s">
        <v>147</v>
      </c>
      <c r="DM4" s="116" t="s">
        <v>148</v>
      </c>
      <c r="DN4" s="116" t="s">
        <v>190</v>
      </c>
      <c r="DO4" s="116" t="s">
        <v>191</v>
      </c>
      <c r="DP4" s="116" t="s">
        <v>147</v>
      </c>
      <c r="DQ4" s="116" t="s">
        <v>148</v>
      </c>
      <c r="DR4" s="116" t="s">
        <v>190</v>
      </c>
      <c r="DS4" s="116" t="s">
        <v>191</v>
      </c>
      <c r="DT4" s="116" t="s">
        <v>147</v>
      </c>
      <c r="DU4" s="116" t="s">
        <v>148</v>
      </c>
    </row>
    <row r="5" spans="1:125" s="5" customFormat="1">
      <c r="A5" s="117"/>
      <c r="B5" s="119"/>
      <c r="C5" s="115"/>
      <c r="D5" s="117"/>
      <c r="E5" s="117"/>
      <c r="F5" s="121"/>
      <c r="G5" s="117"/>
      <c r="H5" s="117"/>
      <c r="I5" s="117"/>
      <c r="J5" s="121"/>
      <c r="K5" s="117"/>
      <c r="L5" s="117"/>
      <c r="M5" s="117"/>
      <c r="N5" s="121"/>
      <c r="O5" s="117"/>
      <c r="P5" s="117"/>
      <c r="Q5" s="117"/>
      <c r="R5" s="121"/>
      <c r="S5" s="117"/>
      <c r="T5" s="117"/>
      <c r="U5" s="117"/>
      <c r="V5" s="121"/>
      <c r="W5" s="117"/>
      <c r="X5" s="117"/>
      <c r="Y5" s="117"/>
      <c r="Z5" s="121"/>
      <c r="AA5" s="117"/>
      <c r="AB5" s="117"/>
      <c r="AC5" s="117"/>
      <c r="AD5" s="121"/>
      <c r="AE5" s="117"/>
      <c r="AF5" s="117"/>
      <c r="AG5" s="117"/>
      <c r="AH5" s="121"/>
      <c r="AI5" s="117"/>
      <c r="AJ5" s="117"/>
      <c r="AK5" s="117"/>
      <c r="AL5" s="121"/>
      <c r="AM5" s="117"/>
      <c r="AN5" s="117"/>
      <c r="AO5" s="117"/>
      <c r="AP5" s="121"/>
      <c r="AQ5" s="117"/>
      <c r="AR5" s="117"/>
      <c r="AS5" s="117"/>
      <c r="AT5" s="121"/>
      <c r="AU5" s="117"/>
      <c r="AV5" s="117"/>
      <c r="AW5" s="117"/>
      <c r="AX5" s="121"/>
      <c r="AY5" s="117"/>
      <c r="AZ5" s="117"/>
      <c r="BA5" s="117"/>
      <c r="BB5" s="121"/>
      <c r="BC5" s="117"/>
      <c r="BD5" s="117"/>
      <c r="BE5" s="117"/>
      <c r="BF5" s="121"/>
      <c r="BG5" s="117"/>
      <c r="BH5" s="117"/>
      <c r="BI5" s="117"/>
      <c r="BJ5" s="121"/>
      <c r="BK5" s="117"/>
      <c r="BL5" s="117"/>
      <c r="BM5" s="117"/>
      <c r="BN5" s="121"/>
      <c r="BO5" s="117"/>
      <c r="BP5" s="117"/>
      <c r="BQ5" s="117"/>
      <c r="BR5" s="121"/>
      <c r="BS5" s="117"/>
      <c r="BT5" s="117"/>
      <c r="BU5" s="117"/>
      <c r="BV5" s="121"/>
      <c r="BW5" s="117"/>
      <c r="BX5" s="117"/>
      <c r="BY5" s="117"/>
      <c r="BZ5" s="121"/>
      <c r="CA5" s="117"/>
      <c r="CB5" s="117"/>
      <c r="CC5" s="117"/>
      <c r="CD5" s="121"/>
      <c r="CE5" s="117"/>
      <c r="CF5" s="117"/>
      <c r="CG5" s="117"/>
      <c r="CH5" s="121"/>
      <c r="CI5" s="117"/>
      <c r="CJ5" s="117"/>
      <c r="CK5" s="117"/>
      <c r="CL5" s="121"/>
      <c r="CM5" s="117"/>
      <c r="CN5" s="117"/>
      <c r="CO5" s="117"/>
      <c r="CP5" s="121"/>
      <c r="CQ5" s="117"/>
      <c r="CR5" s="117"/>
      <c r="CS5" s="117"/>
      <c r="CT5" s="121"/>
      <c r="CU5" s="117"/>
      <c r="CV5" s="117"/>
      <c r="CW5" s="117"/>
      <c r="CX5" s="121"/>
      <c r="CY5" s="117"/>
      <c r="CZ5" s="117"/>
      <c r="DA5" s="117"/>
      <c r="DB5" s="121"/>
      <c r="DC5" s="117"/>
      <c r="DD5" s="117"/>
      <c r="DE5" s="117"/>
      <c r="DF5" s="121"/>
      <c r="DG5" s="117"/>
      <c r="DH5" s="117"/>
      <c r="DI5" s="117"/>
      <c r="DJ5" s="121"/>
      <c r="DK5" s="117"/>
      <c r="DL5" s="117"/>
      <c r="DM5" s="117"/>
      <c r="DN5" s="121"/>
      <c r="DO5" s="117"/>
      <c r="DP5" s="117"/>
      <c r="DQ5" s="117"/>
      <c r="DR5" s="121"/>
      <c r="DS5" s="117"/>
      <c r="DT5" s="117"/>
      <c r="DU5" s="117"/>
    </row>
    <row r="6" spans="1:125" s="6" customFormat="1">
      <c r="A6" s="117"/>
      <c r="B6" s="119"/>
      <c r="C6" s="115"/>
      <c r="D6" s="77" t="s">
        <v>155</v>
      </c>
      <c r="E6" s="77" t="s">
        <v>155</v>
      </c>
      <c r="F6" s="121"/>
      <c r="G6" s="117"/>
      <c r="H6" s="77" t="s">
        <v>155</v>
      </c>
      <c r="I6" s="77" t="s">
        <v>155</v>
      </c>
      <c r="J6" s="121"/>
      <c r="K6" s="117"/>
      <c r="L6" s="77" t="s">
        <v>155</v>
      </c>
      <c r="M6" s="77" t="s">
        <v>155</v>
      </c>
      <c r="N6" s="121"/>
      <c r="O6" s="117"/>
      <c r="P6" s="77" t="s">
        <v>155</v>
      </c>
      <c r="Q6" s="77" t="s">
        <v>155</v>
      </c>
      <c r="R6" s="121"/>
      <c r="S6" s="117"/>
      <c r="T6" s="77" t="s">
        <v>155</v>
      </c>
      <c r="U6" s="77" t="s">
        <v>155</v>
      </c>
      <c r="V6" s="121"/>
      <c r="W6" s="117"/>
      <c r="X6" s="77" t="s">
        <v>155</v>
      </c>
      <c r="Y6" s="77" t="s">
        <v>155</v>
      </c>
      <c r="Z6" s="121"/>
      <c r="AA6" s="117"/>
      <c r="AB6" s="77" t="s">
        <v>155</v>
      </c>
      <c r="AC6" s="77" t="s">
        <v>155</v>
      </c>
      <c r="AD6" s="121"/>
      <c r="AE6" s="117"/>
      <c r="AF6" s="77" t="s">
        <v>155</v>
      </c>
      <c r="AG6" s="77" t="s">
        <v>155</v>
      </c>
      <c r="AH6" s="121"/>
      <c r="AI6" s="117"/>
      <c r="AJ6" s="77" t="s">
        <v>155</v>
      </c>
      <c r="AK6" s="77" t="s">
        <v>155</v>
      </c>
      <c r="AL6" s="121"/>
      <c r="AM6" s="117"/>
      <c r="AN6" s="77" t="s">
        <v>155</v>
      </c>
      <c r="AO6" s="77" t="s">
        <v>155</v>
      </c>
      <c r="AP6" s="121"/>
      <c r="AQ6" s="117"/>
      <c r="AR6" s="77" t="s">
        <v>155</v>
      </c>
      <c r="AS6" s="77" t="s">
        <v>155</v>
      </c>
      <c r="AT6" s="121"/>
      <c r="AU6" s="117"/>
      <c r="AV6" s="77" t="s">
        <v>155</v>
      </c>
      <c r="AW6" s="77" t="s">
        <v>155</v>
      </c>
      <c r="AX6" s="121"/>
      <c r="AY6" s="117"/>
      <c r="AZ6" s="77" t="s">
        <v>155</v>
      </c>
      <c r="BA6" s="77" t="s">
        <v>155</v>
      </c>
      <c r="BB6" s="121"/>
      <c r="BC6" s="117"/>
      <c r="BD6" s="77" t="s">
        <v>155</v>
      </c>
      <c r="BE6" s="77" t="s">
        <v>155</v>
      </c>
      <c r="BF6" s="121"/>
      <c r="BG6" s="117"/>
      <c r="BH6" s="77" t="s">
        <v>155</v>
      </c>
      <c r="BI6" s="77" t="s">
        <v>155</v>
      </c>
      <c r="BJ6" s="121"/>
      <c r="BK6" s="117"/>
      <c r="BL6" s="77" t="s">
        <v>155</v>
      </c>
      <c r="BM6" s="77" t="s">
        <v>155</v>
      </c>
      <c r="BN6" s="121"/>
      <c r="BO6" s="117"/>
      <c r="BP6" s="77" t="s">
        <v>155</v>
      </c>
      <c r="BQ6" s="77" t="s">
        <v>155</v>
      </c>
      <c r="BR6" s="121"/>
      <c r="BS6" s="117"/>
      <c r="BT6" s="77" t="s">
        <v>155</v>
      </c>
      <c r="BU6" s="77" t="s">
        <v>155</v>
      </c>
      <c r="BV6" s="121"/>
      <c r="BW6" s="117"/>
      <c r="BX6" s="77" t="s">
        <v>155</v>
      </c>
      <c r="BY6" s="77" t="s">
        <v>155</v>
      </c>
      <c r="BZ6" s="121"/>
      <c r="CA6" s="117"/>
      <c r="CB6" s="77" t="s">
        <v>155</v>
      </c>
      <c r="CC6" s="77" t="s">
        <v>155</v>
      </c>
      <c r="CD6" s="121"/>
      <c r="CE6" s="117"/>
      <c r="CF6" s="77" t="s">
        <v>155</v>
      </c>
      <c r="CG6" s="77" t="s">
        <v>155</v>
      </c>
      <c r="CH6" s="121"/>
      <c r="CI6" s="117"/>
      <c r="CJ6" s="77" t="s">
        <v>155</v>
      </c>
      <c r="CK6" s="77" t="s">
        <v>155</v>
      </c>
      <c r="CL6" s="121"/>
      <c r="CM6" s="117"/>
      <c r="CN6" s="77" t="s">
        <v>155</v>
      </c>
      <c r="CO6" s="77" t="s">
        <v>155</v>
      </c>
      <c r="CP6" s="121"/>
      <c r="CQ6" s="117"/>
      <c r="CR6" s="77" t="s">
        <v>155</v>
      </c>
      <c r="CS6" s="77" t="s">
        <v>155</v>
      </c>
      <c r="CT6" s="121"/>
      <c r="CU6" s="117"/>
      <c r="CV6" s="77" t="s">
        <v>155</v>
      </c>
      <c r="CW6" s="77" t="s">
        <v>155</v>
      </c>
      <c r="CX6" s="121"/>
      <c r="CY6" s="117"/>
      <c r="CZ6" s="77" t="s">
        <v>155</v>
      </c>
      <c r="DA6" s="77" t="s">
        <v>155</v>
      </c>
      <c r="DB6" s="121"/>
      <c r="DC6" s="117"/>
      <c r="DD6" s="77" t="s">
        <v>155</v>
      </c>
      <c r="DE6" s="77" t="s">
        <v>155</v>
      </c>
      <c r="DF6" s="121"/>
      <c r="DG6" s="117"/>
      <c r="DH6" s="77" t="s">
        <v>155</v>
      </c>
      <c r="DI6" s="77" t="s">
        <v>155</v>
      </c>
      <c r="DJ6" s="121"/>
      <c r="DK6" s="117"/>
      <c r="DL6" s="77" t="s">
        <v>155</v>
      </c>
      <c r="DM6" s="77" t="s">
        <v>155</v>
      </c>
      <c r="DN6" s="121"/>
      <c r="DO6" s="117"/>
      <c r="DP6" s="77" t="s">
        <v>155</v>
      </c>
      <c r="DQ6" s="77" t="s">
        <v>155</v>
      </c>
      <c r="DR6" s="121"/>
      <c r="DS6" s="117"/>
      <c r="DT6" s="77" t="s">
        <v>155</v>
      </c>
      <c r="DU6" s="77" t="s">
        <v>155</v>
      </c>
    </row>
    <row r="7" spans="1:125" s="15" customFormat="1" ht="12" customHeight="1">
      <c r="A7" s="78" t="s">
        <v>208</v>
      </c>
      <c r="B7" s="92" t="s">
        <v>298</v>
      </c>
      <c r="C7" s="78" t="s">
        <v>299</v>
      </c>
      <c r="D7" s="101">
        <f>SUM($D$8:$D$14)</f>
        <v>1370</v>
      </c>
      <c r="E7" s="101">
        <f>SUM($E$8:$E$14)</f>
        <v>92</v>
      </c>
      <c r="F7" s="101">
        <f>COUNTIF($F$8:$F$14,"&lt;&gt;") - COUNTIF($F$8:$F$14,"&lt; &gt;")</f>
        <v>1</v>
      </c>
      <c r="G7" s="101">
        <f>COUNTIF($G$8:$G$14,"&lt;&gt;") - COUNTIF($G$8:$G$14,"&lt; &gt;")</f>
        <v>1</v>
      </c>
      <c r="H7" s="101">
        <f>SUM($H$8:$H$14)</f>
        <v>333</v>
      </c>
      <c r="I7" s="101">
        <f>SUM($I$8:$I$14)</f>
        <v>0</v>
      </c>
      <c r="J7" s="101">
        <f>COUNTIF($J$8:$J$14,"&lt;&gt;") - COUNTIF($J$8:$J$14,"&lt; &gt;")</f>
        <v>1</v>
      </c>
      <c r="K7" s="101">
        <f>COUNTIF($K$8:$K$14,"&lt;&gt;") - COUNTIF($K$8:$K$14,"&lt; &gt;")</f>
        <v>1</v>
      </c>
      <c r="L7" s="101">
        <f>SUM($L$8:$L$14)</f>
        <v>1037</v>
      </c>
      <c r="M7" s="101">
        <f>SUM($M$8:$M$14)</f>
        <v>92</v>
      </c>
      <c r="N7" s="101">
        <f>COUNTIF($N$8:$N$14,"&lt;&gt;") - COUNTIF($N$8:$N$14,"&lt; &gt;")</f>
        <v>0</v>
      </c>
      <c r="O7" s="101">
        <f>COUNTIF($O$8:$O$14,"&lt;&gt;") - COUNTIF($O$8:$O$14,"&lt; &gt;")</f>
        <v>0</v>
      </c>
      <c r="P7" s="101">
        <f>SUM($P$8:$P$14)</f>
        <v>0</v>
      </c>
      <c r="Q7" s="101">
        <f>SUM($Q$8:$Q$14)</f>
        <v>0</v>
      </c>
      <c r="R7" s="101">
        <f>COUNTIF($R$8:$R$14,"&lt;&gt;") - COUNTIF($R$8:$R$14,"&lt; &gt;")</f>
        <v>0</v>
      </c>
      <c r="S7" s="101">
        <f>COUNTIF($S$8:$S$14,"&lt;&gt;") - COUNTIF($S$8:$S$14,"&lt; &gt;")</f>
        <v>0</v>
      </c>
      <c r="T7" s="101">
        <f>SUM($T$8:$T$14)</f>
        <v>0</v>
      </c>
      <c r="U7" s="101">
        <f>SUM($U$8:$U$14)</f>
        <v>0</v>
      </c>
      <c r="V7" s="101">
        <f>COUNTIF($V$8:$V$14,"&lt;&gt;") - COUNTIF($V$8:$V$14,"&lt; &gt;")</f>
        <v>0</v>
      </c>
      <c r="W7" s="101">
        <f>COUNTIF($W$8:$W$14,"&lt;&gt;") - COUNTIF($W$8:$W$14,"&lt; &gt;")</f>
        <v>0</v>
      </c>
      <c r="X7" s="101">
        <f>SUM($X$8:$X$14)</f>
        <v>0</v>
      </c>
      <c r="Y7" s="101">
        <f>SUM($Y$8:$Y$14)</f>
        <v>0</v>
      </c>
      <c r="Z7" s="101">
        <f>COUNTIF($Z$8:$Z$14,"&lt;&gt;") - COUNTIF($Z$8:$Z$14,"&lt; &gt;")</f>
        <v>0</v>
      </c>
      <c r="AA7" s="101">
        <f>COUNTIF($AA$8:$AA$14,"&lt;&gt;") - COUNTIF($AA$8:$AA$14,"&lt; &gt;")</f>
        <v>0</v>
      </c>
      <c r="AB7" s="101">
        <f>SUM($AB$8:$AB$14)</f>
        <v>0</v>
      </c>
      <c r="AC7" s="101">
        <f>SUM($AC$8:$AC$14)</f>
        <v>0</v>
      </c>
      <c r="AD7" s="101">
        <f>COUNTIF($AD$8:$AD$14,"&lt;&gt;") - COUNTIF($AD$8:$AD$14,"&lt; &gt;")</f>
        <v>0</v>
      </c>
      <c r="AE7" s="101">
        <f>COUNTIF($AE$8:$AE$14,"&lt;&gt;") - COUNTIF($AE$8:$AE$14,"&lt; &gt;")</f>
        <v>0</v>
      </c>
      <c r="AF7" s="101">
        <f>SUM($AF$8:$AF$14)</f>
        <v>0</v>
      </c>
      <c r="AG7" s="101">
        <f>SUM($AG$8:$AG$14)</f>
        <v>0</v>
      </c>
      <c r="AH7" s="101">
        <f>COUNTIF($AH$8:$AH$14,"&lt;&gt;") - COUNTIF($AH$8:$AH$14,"&lt; &gt;")</f>
        <v>0</v>
      </c>
      <c r="AI7" s="101">
        <f>COUNTIF($AI$8:$AI$14,"&lt;&gt;") - COUNTIF($AI$8:$AI$14,"&lt; &gt;")</f>
        <v>0</v>
      </c>
      <c r="AJ7" s="101">
        <f>SUM($AJ$8:$AJ$14)</f>
        <v>0</v>
      </c>
      <c r="AK7" s="101">
        <f>SUM($AK$8:$AK$14)</f>
        <v>0</v>
      </c>
      <c r="AL7" s="101">
        <f>COUNTIF($AL$8:$AL$14,"&lt;&gt;") - COUNTIF($AL$8:$AL$14,"&lt; &gt;")</f>
        <v>0</v>
      </c>
      <c r="AM7" s="101">
        <f>COUNTIF($AM$8:$AM$14,"&lt;&gt;") - COUNTIF($AM$8:$AM$14,"&lt; &gt;")</f>
        <v>0</v>
      </c>
      <c r="AN7" s="101">
        <f>SUM($AN$8:$AN$14)</f>
        <v>0</v>
      </c>
      <c r="AO7" s="101">
        <f>SUM($AO$8:$AO$14)</f>
        <v>0</v>
      </c>
      <c r="AP7" s="101">
        <f>COUNTIF($AP$8:$AP$14,"&lt;&gt;") - COUNTIF($AP$8:$AP$14,"&lt; &gt;")</f>
        <v>0</v>
      </c>
      <c r="AQ7" s="101">
        <f>COUNTIF($AQ$8:$AQ$14,"&lt;&gt;") - COUNTIF($AQ$8:$AQ$14,"&lt; &gt;")</f>
        <v>0</v>
      </c>
      <c r="AR7" s="101">
        <f>SUM($AR$8:$AR$14)</f>
        <v>0</v>
      </c>
      <c r="AS7" s="101">
        <f>SUM($AS$8:$AS$14)</f>
        <v>0</v>
      </c>
      <c r="AT7" s="101">
        <f>COUNTIF($AT$8:$AT$14,"&lt;&gt;") - COUNTIF($AT$8:$AT$14,"&lt; &gt;")</f>
        <v>0</v>
      </c>
      <c r="AU7" s="101">
        <f>COUNTIF($AU$8:$AU$14,"&lt;&gt;") - COUNTIF($AU$8:$AU$14,"&lt; &gt;")</f>
        <v>0</v>
      </c>
      <c r="AV7" s="101">
        <f>SUM($AV$8:$AV$14)</f>
        <v>0</v>
      </c>
      <c r="AW7" s="101">
        <f>SUM($AW$8:$AW$14)</f>
        <v>0</v>
      </c>
      <c r="AX7" s="101">
        <f>COUNTIF($AX$8:$AX$14,"&lt;&gt;") - COUNTIF($AX$8:$AX$14,"&lt; &gt;")</f>
        <v>0</v>
      </c>
      <c r="AY7" s="101">
        <f>COUNTIF($AY$8:$AY$14,"&lt;&gt;") - COUNTIF($AY$8:$AY$14,"&lt; &gt;")</f>
        <v>0</v>
      </c>
      <c r="AZ7" s="101">
        <f>SUM($AZ$8:$AZ$14)</f>
        <v>0</v>
      </c>
      <c r="BA7" s="101">
        <f>SUM($BA$8:$BA$14)</f>
        <v>0</v>
      </c>
      <c r="BB7" s="101">
        <f>COUNTIF($BB$8:$BB$14,"&lt;&gt;") - COUNTIF($BB$8:$BB$14,"&lt; &gt;")</f>
        <v>0</v>
      </c>
      <c r="BC7" s="101">
        <f>COUNTIF($BC$8:$BC$14,"&lt;&gt;") - COUNTIF($BC$8:$BC$14,"&lt; &gt;")</f>
        <v>0</v>
      </c>
      <c r="BD7" s="101">
        <f>SUM($BD$8:$BD$14)</f>
        <v>0</v>
      </c>
      <c r="BE7" s="101">
        <f>SUM($BE$8:$BE$14)</f>
        <v>0</v>
      </c>
      <c r="BF7" s="101">
        <f>COUNTIF($BF$8:$BF$14,"&lt;&gt;") - COUNTIF($BF$8:$BF$14,"&lt; &gt;")</f>
        <v>0</v>
      </c>
      <c r="BG7" s="101">
        <f>COUNTIF($BG$8:$BG$14,"&lt;&gt;") - COUNTIF($BG$8:$BG$14,"&lt; &gt;")</f>
        <v>0</v>
      </c>
      <c r="BH7" s="101">
        <f>SUM($BH$8:$BH$14)</f>
        <v>0</v>
      </c>
      <c r="BI7" s="101">
        <f>SUM($BI$8:$BI$14)</f>
        <v>0</v>
      </c>
      <c r="BJ7" s="101">
        <f>COUNTIF($BJ$8:$BJ$14,"&lt;&gt;") - COUNTIF($BJ$8:$BJ$14,"&lt; &gt;")</f>
        <v>0</v>
      </c>
      <c r="BK7" s="101">
        <f>COUNTIF($BK$8:$BK$14,"&lt;&gt;") - COUNTIF($BK$8:$BK$14,"&lt; &gt;")</f>
        <v>0</v>
      </c>
      <c r="BL7" s="101">
        <f>SUM($BL$8:$BL$14)</f>
        <v>0</v>
      </c>
      <c r="BM7" s="101">
        <f>SUM($BM$8:$BM$14)</f>
        <v>0</v>
      </c>
      <c r="BN7" s="101">
        <f>COUNTIF($BN$8:$BN$14,"&lt;&gt;") - COUNTIF($BN$8:$BN$14,"&lt; &gt;")</f>
        <v>0</v>
      </c>
      <c r="BO7" s="101">
        <f>COUNTIF($BO$8:$BO$14,"&lt;&gt;") - COUNTIF($BO$8:$BO$14,"&lt; &gt;")</f>
        <v>0</v>
      </c>
      <c r="BP7" s="101">
        <f>SUM($BP$8:$BP$14)</f>
        <v>0</v>
      </c>
      <c r="BQ7" s="101">
        <f>SUM($BQ$8:$BQ$14)</f>
        <v>0</v>
      </c>
      <c r="BR7" s="101">
        <f>COUNTIF($BR$8:$BR$14,"&lt;&gt;") - COUNTIF($BR$8:$BR$14,"&lt; &gt;")</f>
        <v>0</v>
      </c>
      <c r="BS7" s="101">
        <f>COUNTIF($BS$8:$BS$14,"&lt;&gt;") - COUNTIF($BS$8:$BS$14,"&lt; &gt;")</f>
        <v>0</v>
      </c>
      <c r="BT7" s="101">
        <f>SUM($BT$8:$BT$14)</f>
        <v>0</v>
      </c>
      <c r="BU7" s="101">
        <f>SUM($BU$8:$BU$14)</f>
        <v>0</v>
      </c>
      <c r="BV7" s="101">
        <f>COUNTIF($BV$8:$BV$14,"&lt;&gt;") - COUNTIF($BV$8:$BV$14,"&lt; &gt;")</f>
        <v>0</v>
      </c>
      <c r="BW7" s="101">
        <f>COUNTIF($BW$8:$BW$14,"&lt;&gt;") - COUNTIF($BW$8:$BW$14,"&lt; &gt;")</f>
        <v>0</v>
      </c>
      <c r="BX7" s="101">
        <f>SUM($BX$8:$BX$14)</f>
        <v>0</v>
      </c>
      <c r="BY7" s="101">
        <f>SUM($BY$8:$BY$14)</f>
        <v>0</v>
      </c>
      <c r="BZ7" s="101">
        <f>COUNTIF($BZ$8:$BZ$14,"&lt;&gt;") - COUNTIF($BZ$8:$BZ$14,"&lt; &gt;")</f>
        <v>0</v>
      </c>
      <c r="CA7" s="101">
        <f>COUNTIF($CA$8:$CA$14,"&lt;&gt;") - COUNTIF($CA$8:$CA$14,"&lt; &gt;")</f>
        <v>0</v>
      </c>
      <c r="CB7" s="101">
        <f>SUM($CB$8:$CB$14)</f>
        <v>0</v>
      </c>
      <c r="CC7" s="101">
        <f>SUM($CC$8:$CC$14)</f>
        <v>0</v>
      </c>
      <c r="CD7" s="101">
        <f>COUNTIF($CD$8:$CD$14,"&lt;&gt;") - COUNTIF($CD$8:$CD$14,"&lt; &gt;")</f>
        <v>0</v>
      </c>
      <c r="CE7" s="101">
        <f>COUNTIF($CE$8:$CE$14,"&lt;&gt;") - COUNTIF($CE$8:$CE$14,"&lt; &gt;")</f>
        <v>0</v>
      </c>
      <c r="CF7" s="101">
        <f>SUM($CF$8:$CF$14)</f>
        <v>0</v>
      </c>
      <c r="CG7" s="101">
        <f>SUM($CG$8:$CG$14)</f>
        <v>0</v>
      </c>
      <c r="CH7" s="101">
        <f>COUNTIF($CH$8:$CH$14,"&lt;&gt;") - COUNTIF($CH$8:$CH$14,"&lt; &gt;")</f>
        <v>0</v>
      </c>
      <c r="CI7" s="101">
        <f>COUNTIF($CI$8:$CI$14,"&lt;&gt;") - COUNTIF($CI$8:$CI$14,"&lt; &gt;")</f>
        <v>0</v>
      </c>
      <c r="CJ7" s="101">
        <f>SUM($CJ$8:$CJ$14)</f>
        <v>0</v>
      </c>
      <c r="CK7" s="101">
        <f>SUM($CK$8:$CK$14)</f>
        <v>0</v>
      </c>
      <c r="CL7" s="101">
        <f>COUNTIF($CL$8:$CL$14,"&lt;&gt;") - COUNTIF($CL$8:$CL$14,"&lt; &gt;")</f>
        <v>0</v>
      </c>
      <c r="CM7" s="101">
        <f>COUNTIF($CM$8:$CM$14,"&lt;&gt;") - COUNTIF($CM$8:$CM$14,"&lt; &gt;")</f>
        <v>0</v>
      </c>
      <c r="CN7" s="101">
        <f>SUM($CN$8:$CN$14)</f>
        <v>0</v>
      </c>
      <c r="CO7" s="101">
        <f>SUM($CO$8:$CO$14)</f>
        <v>0</v>
      </c>
      <c r="CP7" s="101">
        <f>COUNTIF($CP$8:$CP$14,"&lt;&gt;") - COUNTIF($CP$8:$CP$14,"&lt; &gt;")</f>
        <v>0</v>
      </c>
      <c r="CQ7" s="101">
        <f>COUNTIF($CQ$8:$CQ$14,"&lt;&gt;") - COUNTIF($CQ$8:$CQ$14,"&lt; &gt;")</f>
        <v>0</v>
      </c>
      <c r="CR7" s="101">
        <f>SUM($CR$8:$CR$14)</f>
        <v>0</v>
      </c>
      <c r="CS7" s="101">
        <f>SUM($CS$8:$CS$14)</f>
        <v>0</v>
      </c>
      <c r="CT7" s="101">
        <f>COUNTIF($CT$8:$CT$14,"&lt;&gt;") - COUNTIF($CT$8:$CT$14,"&lt; &gt;")</f>
        <v>0</v>
      </c>
      <c r="CU7" s="101">
        <f>COUNTIF($CU$8:$CU$14,"&lt;&gt;") - COUNTIF($CU$8:$CU$14,"&lt; &gt;")</f>
        <v>0</v>
      </c>
      <c r="CV7" s="101">
        <f>SUM($CV$8:$CV$14)</f>
        <v>0</v>
      </c>
      <c r="CW7" s="101">
        <f>SUM($CW$8:$CW$14)</f>
        <v>0</v>
      </c>
      <c r="CX7" s="101">
        <f>COUNTIF($CX$8:$CX$14,"&lt;&gt;") - COUNTIF($CX$8:$CX$14,"&lt; &gt;")</f>
        <v>0</v>
      </c>
      <c r="CY7" s="101">
        <f>COUNTIF($CY$8:$CY$14,"&lt;&gt;") - COUNTIF($CY$8:$CY$14,"&lt; &gt;")</f>
        <v>0</v>
      </c>
      <c r="CZ7" s="101">
        <f>SUM($CZ$8:$CZ$14)</f>
        <v>0</v>
      </c>
      <c r="DA7" s="101">
        <f>SUM($DA$8:$DA$14)</f>
        <v>0</v>
      </c>
      <c r="DB7" s="101">
        <f>COUNTIF($DB$8:$DB$14,"&lt;&gt;") - COUNTIF($DB$8:$DB$14,"&lt; &gt;")</f>
        <v>0</v>
      </c>
      <c r="DC7" s="101">
        <f>COUNTIF($DC$8:$DC$14,"&lt;&gt;") - COUNTIF($DC$8:$DC$14,"&lt; &gt;")</f>
        <v>0</v>
      </c>
      <c r="DD7" s="101">
        <f>SUM($DD$8:$DD$14)</f>
        <v>0</v>
      </c>
      <c r="DE7" s="101">
        <f>SUM($DE$8:$DE$14)</f>
        <v>0</v>
      </c>
      <c r="DF7" s="101">
        <f>COUNTIF($DF$8:$DF$14,"&lt;&gt;") - COUNTIF($DF$8:$DF$14,"&lt; &gt;")</f>
        <v>0</v>
      </c>
      <c r="DG7" s="101">
        <f>COUNTIF($DG$8:$DG$14,"&lt;&gt;") - COUNTIF($DG$8:$DG$14,"&lt; &gt;")</f>
        <v>0</v>
      </c>
      <c r="DH7" s="101">
        <f>SUM($DH$8:$DH$14)</f>
        <v>0</v>
      </c>
      <c r="DI7" s="101">
        <f>SUM($DI$8:$DI$14)</f>
        <v>0</v>
      </c>
      <c r="DJ7" s="101">
        <f>COUNTIF($DJ$8:$DJ$14,"&lt;&gt;") - COUNTIF($DJ$8:$DJ$14,"&lt; &gt;")</f>
        <v>0</v>
      </c>
      <c r="DK7" s="101">
        <f>COUNTIF($DK$8:$DK$14,"&lt;&gt;") - COUNTIF($DK$8:$DK$14,"&lt; &gt;")</f>
        <v>0</v>
      </c>
      <c r="DL7" s="101">
        <f>SUM($DL$8:$DL$14)</f>
        <v>0</v>
      </c>
      <c r="DM7" s="101">
        <f>SUM($DM$8:$DM$14)</f>
        <v>0</v>
      </c>
      <c r="DN7" s="101">
        <f>COUNTIF($DN$8:$DN$14,"&lt;&gt;") - COUNTIF($DN$8:$DN$14,"&lt; &gt;")</f>
        <v>0</v>
      </c>
      <c r="DO7" s="101">
        <f>COUNTIF($DO$8:$DO$14,"&lt;&gt;") - COUNTIF($DO$8:$DO$14,"&lt; &gt;")</f>
        <v>0</v>
      </c>
      <c r="DP7" s="101">
        <f>SUM($DP$8:$DP$14)</f>
        <v>0</v>
      </c>
      <c r="DQ7" s="101">
        <f>SUM($DQ$8:$DQ$14)</f>
        <v>0</v>
      </c>
      <c r="DR7" s="101">
        <f>COUNTIF($DR$8:$DR$14,"&lt;&gt;") - COUNTIF($DR$8:$DR$14,"&lt; &gt;")</f>
        <v>0</v>
      </c>
      <c r="DS7" s="101">
        <f>COUNTIF($DS$8:$DS$14,"&lt;&gt;") - COUNTIF($DS$8:$DS$14,"&lt; &gt;")</f>
        <v>0</v>
      </c>
      <c r="DT7" s="101">
        <f>SUM($DT$8:$DT$14)</f>
        <v>0</v>
      </c>
      <c r="DU7" s="101">
        <f>SUM($DU$8:$DU$14)</f>
        <v>0</v>
      </c>
    </row>
    <row r="8" spans="1:125" s="8" customFormat="1" ht="12" customHeight="1">
      <c r="A8" s="80" t="s">
        <v>208</v>
      </c>
      <c r="B8" s="83" t="s">
        <v>270</v>
      </c>
      <c r="C8" s="80" t="s">
        <v>271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202</v>
      </c>
      <c r="G8" s="82" t="s">
        <v>202</v>
      </c>
      <c r="H8" s="81">
        <v>0</v>
      </c>
      <c r="I8" s="81">
        <v>0</v>
      </c>
      <c r="J8" s="103" t="s">
        <v>202</v>
      </c>
      <c r="K8" s="104" t="s">
        <v>202</v>
      </c>
      <c r="L8" s="102">
        <v>0</v>
      </c>
      <c r="M8" s="102">
        <v>0</v>
      </c>
      <c r="N8" s="103" t="s">
        <v>202</v>
      </c>
      <c r="O8" s="104" t="s">
        <v>202</v>
      </c>
      <c r="P8" s="102">
        <v>0</v>
      </c>
      <c r="Q8" s="102">
        <v>0</v>
      </c>
      <c r="R8" s="103" t="s">
        <v>202</v>
      </c>
      <c r="S8" s="104" t="s">
        <v>202</v>
      </c>
      <c r="T8" s="102">
        <v>0</v>
      </c>
      <c r="U8" s="102">
        <v>0</v>
      </c>
      <c r="V8" s="103" t="s">
        <v>202</v>
      </c>
      <c r="W8" s="104" t="s">
        <v>202</v>
      </c>
      <c r="X8" s="102">
        <v>0</v>
      </c>
      <c r="Y8" s="102">
        <v>0</v>
      </c>
      <c r="Z8" s="103" t="s">
        <v>202</v>
      </c>
      <c r="AA8" s="104" t="s">
        <v>202</v>
      </c>
      <c r="AB8" s="102">
        <v>0</v>
      </c>
      <c r="AC8" s="102">
        <v>0</v>
      </c>
      <c r="AD8" s="103" t="s">
        <v>202</v>
      </c>
      <c r="AE8" s="104" t="s">
        <v>202</v>
      </c>
      <c r="AF8" s="102">
        <v>0</v>
      </c>
      <c r="AG8" s="102">
        <v>0</v>
      </c>
      <c r="AH8" s="103" t="s">
        <v>202</v>
      </c>
      <c r="AI8" s="104" t="s">
        <v>202</v>
      </c>
      <c r="AJ8" s="102">
        <v>0</v>
      </c>
      <c r="AK8" s="102">
        <v>0</v>
      </c>
      <c r="AL8" s="103" t="s">
        <v>202</v>
      </c>
      <c r="AM8" s="104" t="s">
        <v>202</v>
      </c>
      <c r="AN8" s="102">
        <v>0</v>
      </c>
      <c r="AO8" s="102">
        <v>0</v>
      </c>
      <c r="AP8" s="103" t="s">
        <v>202</v>
      </c>
      <c r="AQ8" s="105" t="s">
        <v>202</v>
      </c>
      <c r="AR8" s="102">
        <v>0</v>
      </c>
      <c r="AS8" s="102">
        <v>0</v>
      </c>
      <c r="AT8" s="103" t="s">
        <v>202</v>
      </c>
      <c r="AU8" s="104" t="s">
        <v>202</v>
      </c>
      <c r="AV8" s="102">
        <v>0</v>
      </c>
      <c r="AW8" s="102">
        <v>0</v>
      </c>
      <c r="AX8" s="103" t="s">
        <v>202</v>
      </c>
      <c r="AY8" s="104" t="s">
        <v>202</v>
      </c>
      <c r="AZ8" s="102">
        <v>0</v>
      </c>
      <c r="BA8" s="102">
        <v>0</v>
      </c>
      <c r="BB8" s="103" t="s">
        <v>202</v>
      </c>
      <c r="BC8" s="104" t="s">
        <v>202</v>
      </c>
      <c r="BD8" s="102">
        <v>0</v>
      </c>
      <c r="BE8" s="102">
        <v>0</v>
      </c>
      <c r="BF8" s="103" t="s">
        <v>202</v>
      </c>
      <c r="BG8" s="104" t="s">
        <v>202</v>
      </c>
      <c r="BH8" s="102">
        <v>0</v>
      </c>
      <c r="BI8" s="102">
        <v>0</v>
      </c>
      <c r="BJ8" s="103" t="s">
        <v>202</v>
      </c>
      <c r="BK8" s="104" t="s">
        <v>202</v>
      </c>
      <c r="BL8" s="102">
        <v>0</v>
      </c>
      <c r="BM8" s="102">
        <v>0</v>
      </c>
      <c r="BN8" s="103" t="s">
        <v>202</v>
      </c>
      <c r="BO8" s="104" t="s">
        <v>202</v>
      </c>
      <c r="BP8" s="102">
        <v>0</v>
      </c>
      <c r="BQ8" s="102">
        <v>0</v>
      </c>
      <c r="BR8" s="103" t="s">
        <v>202</v>
      </c>
      <c r="BS8" s="104" t="s">
        <v>202</v>
      </c>
      <c r="BT8" s="102">
        <v>0</v>
      </c>
      <c r="BU8" s="102">
        <v>0</v>
      </c>
      <c r="BV8" s="103" t="s">
        <v>202</v>
      </c>
      <c r="BW8" s="104" t="s">
        <v>202</v>
      </c>
      <c r="BX8" s="102">
        <v>0</v>
      </c>
      <c r="BY8" s="102">
        <v>0</v>
      </c>
      <c r="BZ8" s="103" t="s">
        <v>202</v>
      </c>
      <c r="CA8" s="104" t="s">
        <v>202</v>
      </c>
      <c r="CB8" s="102">
        <v>0</v>
      </c>
      <c r="CC8" s="102">
        <v>0</v>
      </c>
      <c r="CD8" s="103" t="s">
        <v>202</v>
      </c>
      <c r="CE8" s="104" t="s">
        <v>202</v>
      </c>
      <c r="CF8" s="102">
        <v>0</v>
      </c>
      <c r="CG8" s="102">
        <v>0</v>
      </c>
      <c r="CH8" s="103" t="s">
        <v>202</v>
      </c>
      <c r="CI8" s="104" t="s">
        <v>202</v>
      </c>
      <c r="CJ8" s="102">
        <v>0</v>
      </c>
      <c r="CK8" s="102">
        <v>0</v>
      </c>
      <c r="CL8" s="103" t="s">
        <v>202</v>
      </c>
      <c r="CM8" s="104" t="s">
        <v>202</v>
      </c>
      <c r="CN8" s="102">
        <v>0</v>
      </c>
      <c r="CO8" s="102">
        <v>0</v>
      </c>
      <c r="CP8" s="103" t="s">
        <v>202</v>
      </c>
      <c r="CQ8" s="104" t="s">
        <v>202</v>
      </c>
      <c r="CR8" s="102">
        <v>0</v>
      </c>
      <c r="CS8" s="102">
        <v>0</v>
      </c>
      <c r="CT8" s="103" t="s">
        <v>202</v>
      </c>
      <c r="CU8" s="104" t="s">
        <v>202</v>
      </c>
      <c r="CV8" s="102">
        <v>0</v>
      </c>
      <c r="CW8" s="102">
        <v>0</v>
      </c>
      <c r="CX8" s="103" t="s">
        <v>202</v>
      </c>
      <c r="CY8" s="104" t="s">
        <v>202</v>
      </c>
      <c r="CZ8" s="102">
        <v>0</v>
      </c>
      <c r="DA8" s="102">
        <v>0</v>
      </c>
      <c r="DB8" s="103" t="s">
        <v>202</v>
      </c>
      <c r="DC8" s="104" t="s">
        <v>202</v>
      </c>
      <c r="DD8" s="102">
        <v>0</v>
      </c>
      <c r="DE8" s="102">
        <v>0</v>
      </c>
      <c r="DF8" s="103" t="s">
        <v>202</v>
      </c>
      <c r="DG8" s="104" t="s">
        <v>202</v>
      </c>
      <c r="DH8" s="102">
        <v>0</v>
      </c>
      <c r="DI8" s="102">
        <v>0</v>
      </c>
      <c r="DJ8" s="103" t="s">
        <v>202</v>
      </c>
      <c r="DK8" s="104" t="s">
        <v>202</v>
      </c>
      <c r="DL8" s="102">
        <v>0</v>
      </c>
      <c r="DM8" s="102">
        <v>0</v>
      </c>
      <c r="DN8" s="103" t="s">
        <v>202</v>
      </c>
      <c r="DO8" s="104" t="s">
        <v>202</v>
      </c>
      <c r="DP8" s="102">
        <v>0</v>
      </c>
      <c r="DQ8" s="102">
        <v>0</v>
      </c>
      <c r="DR8" s="103" t="s">
        <v>202</v>
      </c>
      <c r="DS8" s="104" t="s">
        <v>202</v>
      </c>
      <c r="DT8" s="102">
        <v>0</v>
      </c>
      <c r="DU8" s="102">
        <v>0</v>
      </c>
    </row>
    <row r="9" spans="1:125" s="8" customFormat="1" ht="12" customHeight="1">
      <c r="A9" s="80" t="s">
        <v>208</v>
      </c>
      <c r="B9" s="83" t="s">
        <v>276</v>
      </c>
      <c r="C9" s="80" t="s">
        <v>277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202</v>
      </c>
      <c r="G9" s="82" t="s">
        <v>202</v>
      </c>
      <c r="H9" s="81">
        <v>0</v>
      </c>
      <c r="I9" s="81">
        <v>0</v>
      </c>
      <c r="J9" s="103" t="s">
        <v>202</v>
      </c>
      <c r="K9" s="104" t="s">
        <v>202</v>
      </c>
      <c r="L9" s="102">
        <v>0</v>
      </c>
      <c r="M9" s="102">
        <v>0</v>
      </c>
      <c r="N9" s="103" t="s">
        <v>202</v>
      </c>
      <c r="O9" s="104" t="s">
        <v>202</v>
      </c>
      <c r="P9" s="102">
        <v>0</v>
      </c>
      <c r="Q9" s="102">
        <v>0</v>
      </c>
      <c r="R9" s="103" t="s">
        <v>202</v>
      </c>
      <c r="S9" s="104" t="s">
        <v>202</v>
      </c>
      <c r="T9" s="102">
        <v>0</v>
      </c>
      <c r="U9" s="102">
        <v>0</v>
      </c>
      <c r="V9" s="103" t="s">
        <v>202</v>
      </c>
      <c r="W9" s="104" t="s">
        <v>202</v>
      </c>
      <c r="X9" s="102">
        <v>0</v>
      </c>
      <c r="Y9" s="102">
        <v>0</v>
      </c>
      <c r="Z9" s="103" t="s">
        <v>202</v>
      </c>
      <c r="AA9" s="104" t="s">
        <v>202</v>
      </c>
      <c r="AB9" s="102">
        <v>0</v>
      </c>
      <c r="AC9" s="102">
        <v>0</v>
      </c>
      <c r="AD9" s="103" t="s">
        <v>202</v>
      </c>
      <c r="AE9" s="104" t="s">
        <v>202</v>
      </c>
      <c r="AF9" s="102">
        <v>0</v>
      </c>
      <c r="AG9" s="102">
        <v>0</v>
      </c>
      <c r="AH9" s="103" t="s">
        <v>202</v>
      </c>
      <c r="AI9" s="104" t="s">
        <v>202</v>
      </c>
      <c r="AJ9" s="102">
        <v>0</v>
      </c>
      <c r="AK9" s="102">
        <v>0</v>
      </c>
      <c r="AL9" s="103" t="s">
        <v>202</v>
      </c>
      <c r="AM9" s="104" t="s">
        <v>202</v>
      </c>
      <c r="AN9" s="102">
        <v>0</v>
      </c>
      <c r="AO9" s="102">
        <v>0</v>
      </c>
      <c r="AP9" s="103" t="s">
        <v>202</v>
      </c>
      <c r="AQ9" s="105" t="s">
        <v>202</v>
      </c>
      <c r="AR9" s="102">
        <v>0</v>
      </c>
      <c r="AS9" s="102">
        <v>0</v>
      </c>
      <c r="AT9" s="103" t="s">
        <v>202</v>
      </c>
      <c r="AU9" s="104" t="s">
        <v>202</v>
      </c>
      <c r="AV9" s="102">
        <v>0</v>
      </c>
      <c r="AW9" s="102">
        <v>0</v>
      </c>
      <c r="AX9" s="103" t="s">
        <v>202</v>
      </c>
      <c r="AY9" s="104" t="s">
        <v>202</v>
      </c>
      <c r="AZ9" s="102">
        <v>0</v>
      </c>
      <c r="BA9" s="102">
        <v>0</v>
      </c>
      <c r="BB9" s="103" t="s">
        <v>202</v>
      </c>
      <c r="BC9" s="104" t="s">
        <v>202</v>
      </c>
      <c r="BD9" s="102">
        <v>0</v>
      </c>
      <c r="BE9" s="102">
        <v>0</v>
      </c>
      <c r="BF9" s="103" t="s">
        <v>202</v>
      </c>
      <c r="BG9" s="104" t="s">
        <v>202</v>
      </c>
      <c r="BH9" s="102">
        <v>0</v>
      </c>
      <c r="BI9" s="102">
        <v>0</v>
      </c>
      <c r="BJ9" s="103" t="s">
        <v>202</v>
      </c>
      <c r="BK9" s="104" t="s">
        <v>202</v>
      </c>
      <c r="BL9" s="102">
        <v>0</v>
      </c>
      <c r="BM9" s="102">
        <v>0</v>
      </c>
      <c r="BN9" s="103" t="s">
        <v>202</v>
      </c>
      <c r="BO9" s="104" t="s">
        <v>202</v>
      </c>
      <c r="BP9" s="102">
        <v>0</v>
      </c>
      <c r="BQ9" s="102">
        <v>0</v>
      </c>
      <c r="BR9" s="103" t="s">
        <v>202</v>
      </c>
      <c r="BS9" s="104" t="s">
        <v>202</v>
      </c>
      <c r="BT9" s="102">
        <v>0</v>
      </c>
      <c r="BU9" s="102">
        <v>0</v>
      </c>
      <c r="BV9" s="103" t="s">
        <v>202</v>
      </c>
      <c r="BW9" s="104" t="s">
        <v>202</v>
      </c>
      <c r="BX9" s="102">
        <v>0</v>
      </c>
      <c r="BY9" s="102">
        <v>0</v>
      </c>
      <c r="BZ9" s="103" t="s">
        <v>202</v>
      </c>
      <c r="CA9" s="104" t="s">
        <v>202</v>
      </c>
      <c r="CB9" s="102">
        <v>0</v>
      </c>
      <c r="CC9" s="102">
        <v>0</v>
      </c>
      <c r="CD9" s="103" t="s">
        <v>202</v>
      </c>
      <c r="CE9" s="104" t="s">
        <v>202</v>
      </c>
      <c r="CF9" s="102">
        <v>0</v>
      </c>
      <c r="CG9" s="102">
        <v>0</v>
      </c>
      <c r="CH9" s="103" t="s">
        <v>202</v>
      </c>
      <c r="CI9" s="104" t="s">
        <v>202</v>
      </c>
      <c r="CJ9" s="102">
        <v>0</v>
      </c>
      <c r="CK9" s="102">
        <v>0</v>
      </c>
      <c r="CL9" s="103" t="s">
        <v>202</v>
      </c>
      <c r="CM9" s="104" t="s">
        <v>202</v>
      </c>
      <c r="CN9" s="102">
        <v>0</v>
      </c>
      <c r="CO9" s="102">
        <v>0</v>
      </c>
      <c r="CP9" s="103" t="s">
        <v>202</v>
      </c>
      <c r="CQ9" s="104" t="s">
        <v>202</v>
      </c>
      <c r="CR9" s="102">
        <v>0</v>
      </c>
      <c r="CS9" s="102">
        <v>0</v>
      </c>
      <c r="CT9" s="103" t="s">
        <v>202</v>
      </c>
      <c r="CU9" s="104" t="s">
        <v>202</v>
      </c>
      <c r="CV9" s="102">
        <v>0</v>
      </c>
      <c r="CW9" s="102">
        <v>0</v>
      </c>
      <c r="CX9" s="103" t="s">
        <v>202</v>
      </c>
      <c r="CY9" s="104" t="s">
        <v>202</v>
      </c>
      <c r="CZ9" s="102">
        <v>0</v>
      </c>
      <c r="DA9" s="102">
        <v>0</v>
      </c>
      <c r="DB9" s="103" t="s">
        <v>202</v>
      </c>
      <c r="DC9" s="104" t="s">
        <v>202</v>
      </c>
      <c r="DD9" s="102">
        <v>0</v>
      </c>
      <c r="DE9" s="102">
        <v>0</v>
      </c>
      <c r="DF9" s="103" t="s">
        <v>202</v>
      </c>
      <c r="DG9" s="104" t="s">
        <v>202</v>
      </c>
      <c r="DH9" s="102">
        <v>0</v>
      </c>
      <c r="DI9" s="102">
        <v>0</v>
      </c>
      <c r="DJ9" s="103" t="s">
        <v>202</v>
      </c>
      <c r="DK9" s="104" t="s">
        <v>202</v>
      </c>
      <c r="DL9" s="102">
        <v>0</v>
      </c>
      <c r="DM9" s="102">
        <v>0</v>
      </c>
      <c r="DN9" s="103" t="s">
        <v>202</v>
      </c>
      <c r="DO9" s="104" t="s">
        <v>202</v>
      </c>
      <c r="DP9" s="102">
        <v>0</v>
      </c>
      <c r="DQ9" s="102">
        <v>0</v>
      </c>
      <c r="DR9" s="103" t="s">
        <v>202</v>
      </c>
      <c r="DS9" s="104" t="s">
        <v>202</v>
      </c>
      <c r="DT9" s="102">
        <v>0</v>
      </c>
      <c r="DU9" s="102">
        <v>0</v>
      </c>
    </row>
    <row r="10" spans="1:125" s="8" customFormat="1" ht="12" customHeight="1">
      <c r="A10" s="80" t="s">
        <v>208</v>
      </c>
      <c r="B10" s="83" t="s">
        <v>278</v>
      </c>
      <c r="C10" s="80" t="s">
        <v>281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202</v>
      </c>
      <c r="G10" s="82" t="s">
        <v>202</v>
      </c>
      <c r="H10" s="81">
        <v>0</v>
      </c>
      <c r="I10" s="81">
        <v>0</v>
      </c>
      <c r="J10" s="103" t="s">
        <v>202</v>
      </c>
      <c r="K10" s="104" t="s">
        <v>202</v>
      </c>
      <c r="L10" s="102">
        <v>0</v>
      </c>
      <c r="M10" s="102">
        <v>0</v>
      </c>
      <c r="N10" s="103" t="s">
        <v>202</v>
      </c>
      <c r="O10" s="104" t="s">
        <v>202</v>
      </c>
      <c r="P10" s="102">
        <v>0</v>
      </c>
      <c r="Q10" s="102">
        <v>0</v>
      </c>
      <c r="R10" s="103" t="s">
        <v>202</v>
      </c>
      <c r="S10" s="104" t="s">
        <v>202</v>
      </c>
      <c r="T10" s="102">
        <v>0</v>
      </c>
      <c r="U10" s="102">
        <v>0</v>
      </c>
      <c r="V10" s="103" t="s">
        <v>202</v>
      </c>
      <c r="W10" s="104" t="s">
        <v>202</v>
      </c>
      <c r="X10" s="102">
        <v>0</v>
      </c>
      <c r="Y10" s="102">
        <v>0</v>
      </c>
      <c r="Z10" s="103" t="s">
        <v>202</v>
      </c>
      <c r="AA10" s="104" t="s">
        <v>202</v>
      </c>
      <c r="AB10" s="102">
        <v>0</v>
      </c>
      <c r="AC10" s="102">
        <v>0</v>
      </c>
      <c r="AD10" s="103" t="s">
        <v>202</v>
      </c>
      <c r="AE10" s="104" t="s">
        <v>202</v>
      </c>
      <c r="AF10" s="102">
        <v>0</v>
      </c>
      <c r="AG10" s="102">
        <v>0</v>
      </c>
      <c r="AH10" s="103" t="s">
        <v>202</v>
      </c>
      <c r="AI10" s="104" t="s">
        <v>202</v>
      </c>
      <c r="AJ10" s="102">
        <v>0</v>
      </c>
      <c r="AK10" s="102">
        <v>0</v>
      </c>
      <c r="AL10" s="103" t="s">
        <v>202</v>
      </c>
      <c r="AM10" s="104" t="s">
        <v>202</v>
      </c>
      <c r="AN10" s="102">
        <v>0</v>
      </c>
      <c r="AO10" s="102">
        <v>0</v>
      </c>
      <c r="AP10" s="103" t="s">
        <v>202</v>
      </c>
      <c r="AQ10" s="105" t="s">
        <v>202</v>
      </c>
      <c r="AR10" s="102">
        <v>0</v>
      </c>
      <c r="AS10" s="102">
        <v>0</v>
      </c>
      <c r="AT10" s="103" t="s">
        <v>202</v>
      </c>
      <c r="AU10" s="104" t="s">
        <v>202</v>
      </c>
      <c r="AV10" s="102">
        <v>0</v>
      </c>
      <c r="AW10" s="102">
        <v>0</v>
      </c>
      <c r="AX10" s="103" t="s">
        <v>202</v>
      </c>
      <c r="AY10" s="104" t="s">
        <v>202</v>
      </c>
      <c r="AZ10" s="102">
        <v>0</v>
      </c>
      <c r="BA10" s="102">
        <v>0</v>
      </c>
      <c r="BB10" s="103" t="s">
        <v>202</v>
      </c>
      <c r="BC10" s="104" t="s">
        <v>202</v>
      </c>
      <c r="BD10" s="102">
        <v>0</v>
      </c>
      <c r="BE10" s="102">
        <v>0</v>
      </c>
      <c r="BF10" s="103" t="s">
        <v>202</v>
      </c>
      <c r="BG10" s="104" t="s">
        <v>202</v>
      </c>
      <c r="BH10" s="102">
        <v>0</v>
      </c>
      <c r="BI10" s="102">
        <v>0</v>
      </c>
      <c r="BJ10" s="103" t="s">
        <v>202</v>
      </c>
      <c r="BK10" s="104" t="s">
        <v>202</v>
      </c>
      <c r="BL10" s="102">
        <v>0</v>
      </c>
      <c r="BM10" s="102">
        <v>0</v>
      </c>
      <c r="BN10" s="103" t="s">
        <v>202</v>
      </c>
      <c r="BO10" s="104" t="s">
        <v>202</v>
      </c>
      <c r="BP10" s="102">
        <v>0</v>
      </c>
      <c r="BQ10" s="102">
        <v>0</v>
      </c>
      <c r="BR10" s="103" t="s">
        <v>202</v>
      </c>
      <c r="BS10" s="104" t="s">
        <v>202</v>
      </c>
      <c r="BT10" s="102">
        <v>0</v>
      </c>
      <c r="BU10" s="102">
        <v>0</v>
      </c>
      <c r="BV10" s="103" t="s">
        <v>202</v>
      </c>
      <c r="BW10" s="104" t="s">
        <v>202</v>
      </c>
      <c r="BX10" s="102">
        <v>0</v>
      </c>
      <c r="BY10" s="102">
        <v>0</v>
      </c>
      <c r="BZ10" s="103" t="s">
        <v>202</v>
      </c>
      <c r="CA10" s="104" t="s">
        <v>202</v>
      </c>
      <c r="CB10" s="102">
        <v>0</v>
      </c>
      <c r="CC10" s="102">
        <v>0</v>
      </c>
      <c r="CD10" s="103" t="s">
        <v>202</v>
      </c>
      <c r="CE10" s="104" t="s">
        <v>202</v>
      </c>
      <c r="CF10" s="102">
        <v>0</v>
      </c>
      <c r="CG10" s="102">
        <v>0</v>
      </c>
      <c r="CH10" s="103" t="s">
        <v>202</v>
      </c>
      <c r="CI10" s="104" t="s">
        <v>202</v>
      </c>
      <c r="CJ10" s="102">
        <v>0</v>
      </c>
      <c r="CK10" s="102">
        <v>0</v>
      </c>
      <c r="CL10" s="103" t="s">
        <v>202</v>
      </c>
      <c r="CM10" s="104" t="s">
        <v>202</v>
      </c>
      <c r="CN10" s="102">
        <v>0</v>
      </c>
      <c r="CO10" s="102">
        <v>0</v>
      </c>
      <c r="CP10" s="103" t="s">
        <v>202</v>
      </c>
      <c r="CQ10" s="104" t="s">
        <v>202</v>
      </c>
      <c r="CR10" s="102">
        <v>0</v>
      </c>
      <c r="CS10" s="102">
        <v>0</v>
      </c>
      <c r="CT10" s="103" t="s">
        <v>202</v>
      </c>
      <c r="CU10" s="104" t="s">
        <v>202</v>
      </c>
      <c r="CV10" s="102">
        <v>0</v>
      </c>
      <c r="CW10" s="102">
        <v>0</v>
      </c>
      <c r="CX10" s="103" t="s">
        <v>202</v>
      </c>
      <c r="CY10" s="104" t="s">
        <v>202</v>
      </c>
      <c r="CZ10" s="102">
        <v>0</v>
      </c>
      <c r="DA10" s="102">
        <v>0</v>
      </c>
      <c r="DB10" s="103" t="s">
        <v>202</v>
      </c>
      <c r="DC10" s="104" t="s">
        <v>202</v>
      </c>
      <c r="DD10" s="102">
        <v>0</v>
      </c>
      <c r="DE10" s="102">
        <v>0</v>
      </c>
      <c r="DF10" s="103" t="s">
        <v>202</v>
      </c>
      <c r="DG10" s="104" t="s">
        <v>202</v>
      </c>
      <c r="DH10" s="102">
        <v>0</v>
      </c>
      <c r="DI10" s="102">
        <v>0</v>
      </c>
      <c r="DJ10" s="103" t="s">
        <v>202</v>
      </c>
      <c r="DK10" s="104" t="s">
        <v>202</v>
      </c>
      <c r="DL10" s="102">
        <v>0</v>
      </c>
      <c r="DM10" s="102">
        <v>0</v>
      </c>
      <c r="DN10" s="103" t="s">
        <v>202</v>
      </c>
      <c r="DO10" s="104" t="s">
        <v>202</v>
      </c>
      <c r="DP10" s="102">
        <v>0</v>
      </c>
      <c r="DQ10" s="102">
        <v>0</v>
      </c>
      <c r="DR10" s="103" t="s">
        <v>202</v>
      </c>
      <c r="DS10" s="104" t="s">
        <v>202</v>
      </c>
      <c r="DT10" s="102">
        <v>0</v>
      </c>
      <c r="DU10" s="102">
        <v>0</v>
      </c>
    </row>
    <row r="11" spans="1:125" s="8" customFormat="1" ht="12" customHeight="1">
      <c r="A11" s="80" t="s">
        <v>208</v>
      </c>
      <c r="B11" s="83" t="s">
        <v>282</v>
      </c>
      <c r="C11" s="80" t="s">
        <v>285</v>
      </c>
      <c r="D11" s="81">
        <f>SUM(H11,L11,P11,T11,X11,AB11,AF11,AJ11,AN11,AR11,AV11,AZ11,BD11,BH11,BL11,BP11,BT11,BX11,CB11,CF11,CJ11,CN11,CR11,CV11,CZ11,DD11,DH11,DL11,DP11,DT11)</f>
        <v>1370</v>
      </c>
      <c r="E11" s="81">
        <f>SUM(I11,M11,Q11,U11,Y11,AC11,AG11,AK11,AO11,AS11,AW11,BA11,BE11,BI11,BM11,BQ11,BU11,BY11,CC11,CG11,CK11,CO11,CS11,CW11,DA11,DE11,DI11,DM11,DQ11,DU11)</f>
        <v>92</v>
      </c>
      <c r="F11" s="97" t="s">
        <v>210</v>
      </c>
      <c r="G11" s="82" t="s">
        <v>212</v>
      </c>
      <c r="H11" s="81">
        <v>333</v>
      </c>
      <c r="I11" s="81">
        <v>0</v>
      </c>
      <c r="J11" s="103" t="s">
        <v>262</v>
      </c>
      <c r="K11" s="104" t="s">
        <v>264</v>
      </c>
      <c r="L11" s="102">
        <v>1037</v>
      </c>
      <c r="M11" s="102">
        <v>92</v>
      </c>
      <c r="N11" s="103" t="s">
        <v>202</v>
      </c>
      <c r="O11" s="104" t="s">
        <v>202</v>
      </c>
      <c r="P11" s="102">
        <v>0</v>
      </c>
      <c r="Q11" s="102">
        <v>0</v>
      </c>
      <c r="R11" s="103" t="s">
        <v>202</v>
      </c>
      <c r="S11" s="104" t="s">
        <v>202</v>
      </c>
      <c r="T11" s="102">
        <v>0</v>
      </c>
      <c r="U11" s="102">
        <v>0</v>
      </c>
      <c r="V11" s="103" t="s">
        <v>202</v>
      </c>
      <c r="W11" s="104" t="s">
        <v>202</v>
      </c>
      <c r="X11" s="102">
        <v>0</v>
      </c>
      <c r="Y11" s="102">
        <v>0</v>
      </c>
      <c r="Z11" s="103" t="s">
        <v>202</v>
      </c>
      <c r="AA11" s="104" t="s">
        <v>202</v>
      </c>
      <c r="AB11" s="102">
        <v>0</v>
      </c>
      <c r="AC11" s="102">
        <v>0</v>
      </c>
      <c r="AD11" s="103" t="s">
        <v>202</v>
      </c>
      <c r="AE11" s="104" t="s">
        <v>202</v>
      </c>
      <c r="AF11" s="102">
        <v>0</v>
      </c>
      <c r="AG11" s="102">
        <v>0</v>
      </c>
      <c r="AH11" s="103" t="s">
        <v>202</v>
      </c>
      <c r="AI11" s="104" t="s">
        <v>202</v>
      </c>
      <c r="AJ11" s="102">
        <v>0</v>
      </c>
      <c r="AK11" s="102">
        <v>0</v>
      </c>
      <c r="AL11" s="103" t="s">
        <v>202</v>
      </c>
      <c r="AM11" s="104" t="s">
        <v>202</v>
      </c>
      <c r="AN11" s="102">
        <v>0</v>
      </c>
      <c r="AO11" s="102">
        <v>0</v>
      </c>
      <c r="AP11" s="103" t="s">
        <v>202</v>
      </c>
      <c r="AQ11" s="105" t="s">
        <v>202</v>
      </c>
      <c r="AR11" s="102">
        <v>0</v>
      </c>
      <c r="AS11" s="102">
        <v>0</v>
      </c>
      <c r="AT11" s="103" t="s">
        <v>202</v>
      </c>
      <c r="AU11" s="104" t="s">
        <v>202</v>
      </c>
      <c r="AV11" s="102">
        <v>0</v>
      </c>
      <c r="AW11" s="102">
        <v>0</v>
      </c>
      <c r="AX11" s="103" t="s">
        <v>202</v>
      </c>
      <c r="AY11" s="104" t="s">
        <v>202</v>
      </c>
      <c r="AZ11" s="102">
        <v>0</v>
      </c>
      <c r="BA11" s="102">
        <v>0</v>
      </c>
      <c r="BB11" s="103" t="s">
        <v>202</v>
      </c>
      <c r="BC11" s="104" t="s">
        <v>202</v>
      </c>
      <c r="BD11" s="102">
        <v>0</v>
      </c>
      <c r="BE11" s="102">
        <v>0</v>
      </c>
      <c r="BF11" s="103" t="s">
        <v>202</v>
      </c>
      <c r="BG11" s="104" t="s">
        <v>202</v>
      </c>
      <c r="BH11" s="102">
        <v>0</v>
      </c>
      <c r="BI11" s="102">
        <v>0</v>
      </c>
      <c r="BJ11" s="103" t="s">
        <v>202</v>
      </c>
      <c r="BK11" s="104" t="s">
        <v>202</v>
      </c>
      <c r="BL11" s="102">
        <v>0</v>
      </c>
      <c r="BM11" s="102">
        <v>0</v>
      </c>
      <c r="BN11" s="103" t="s">
        <v>202</v>
      </c>
      <c r="BO11" s="104" t="s">
        <v>202</v>
      </c>
      <c r="BP11" s="102">
        <v>0</v>
      </c>
      <c r="BQ11" s="102">
        <v>0</v>
      </c>
      <c r="BR11" s="103" t="s">
        <v>202</v>
      </c>
      <c r="BS11" s="104" t="s">
        <v>202</v>
      </c>
      <c r="BT11" s="102">
        <v>0</v>
      </c>
      <c r="BU11" s="102">
        <v>0</v>
      </c>
      <c r="BV11" s="103" t="s">
        <v>202</v>
      </c>
      <c r="BW11" s="104" t="s">
        <v>202</v>
      </c>
      <c r="BX11" s="102">
        <v>0</v>
      </c>
      <c r="BY11" s="102">
        <v>0</v>
      </c>
      <c r="BZ11" s="103" t="s">
        <v>202</v>
      </c>
      <c r="CA11" s="104" t="s">
        <v>202</v>
      </c>
      <c r="CB11" s="102">
        <v>0</v>
      </c>
      <c r="CC11" s="102">
        <v>0</v>
      </c>
      <c r="CD11" s="103" t="s">
        <v>202</v>
      </c>
      <c r="CE11" s="104" t="s">
        <v>202</v>
      </c>
      <c r="CF11" s="102">
        <v>0</v>
      </c>
      <c r="CG11" s="102">
        <v>0</v>
      </c>
      <c r="CH11" s="103" t="s">
        <v>202</v>
      </c>
      <c r="CI11" s="104" t="s">
        <v>202</v>
      </c>
      <c r="CJ11" s="102">
        <v>0</v>
      </c>
      <c r="CK11" s="102">
        <v>0</v>
      </c>
      <c r="CL11" s="103" t="s">
        <v>202</v>
      </c>
      <c r="CM11" s="104" t="s">
        <v>202</v>
      </c>
      <c r="CN11" s="102">
        <v>0</v>
      </c>
      <c r="CO11" s="102">
        <v>0</v>
      </c>
      <c r="CP11" s="103" t="s">
        <v>202</v>
      </c>
      <c r="CQ11" s="104" t="s">
        <v>202</v>
      </c>
      <c r="CR11" s="102">
        <v>0</v>
      </c>
      <c r="CS11" s="102">
        <v>0</v>
      </c>
      <c r="CT11" s="103" t="s">
        <v>202</v>
      </c>
      <c r="CU11" s="104" t="s">
        <v>202</v>
      </c>
      <c r="CV11" s="102">
        <v>0</v>
      </c>
      <c r="CW11" s="102">
        <v>0</v>
      </c>
      <c r="CX11" s="103" t="s">
        <v>202</v>
      </c>
      <c r="CY11" s="104" t="s">
        <v>202</v>
      </c>
      <c r="CZ11" s="102">
        <v>0</v>
      </c>
      <c r="DA11" s="102">
        <v>0</v>
      </c>
      <c r="DB11" s="103" t="s">
        <v>202</v>
      </c>
      <c r="DC11" s="104" t="s">
        <v>202</v>
      </c>
      <c r="DD11" s="102">
        <v>0</v>
      </c>
      <c r="DE11" s="102">
        <v>0</v>
      </c>
      <c r="DF11" s="103" t="s">
        <v>202</v>
      </c>
      <c r="DG11" s="104" t="s">
        <v>202</v>
      </c>
      <c r="DH11" s="102">
        <v>0</v>
      </c>
      <c r="DI11" s="102">
        <v>0</v>
      </c>
      <c r="DJ11" s="103" t="s">
        <v>202</v>
      </c>
      <c r="DK11" s="104" t="s">
        <v>202</v>
      </c>
      <c r="DL11" s="102">
        <v>0</v>
      </c>
      <c r="DM11" s="102">
        <v>0</v>
      </c>
      <c r="DN11" s="103" t="s">
        <v>202</v>
      </c>
      <c r="DO11" s="104" t="s">
        <v>202</v>
      </c>
      <c r="DP11" s="102">
        <v>0</v>
      </c>
      <c r="DQ11" s="102">
        <v>0</v>
      </c>
      <c r="DR11" s="103" t="s">
        <v>202</v>
      </c>
      <c r="DS11" s="104" t="s">
        <v>202</v>
      </c>
      <c r="DT11" s="102">
        <v>0</v>
      </c>
      <c r="DU11" s="102">
        <v>0</v>
      </c>
    </row>
    <row r="12" spans="1:125" s="8" customFormat="1" ht="12" customHeight="1">
      <c r="A12" s="80" t="s">
        <v>208</v>
      </c>
      <c r="B12" s="83" t="s">
        <v>288</v>
      </c>
      <c r="C12" s="80" t="s">
        <v>289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202</v>
      </c>
      <c r="G12" s="82" t="s">
        <v>202</v>
      </c>
      <c r="H12" s="81">
        <v>0</v>
      </c>
      <c r="I12" s="81">
        <v>0</v>
      </c>
      <c r="J12" s="103" t="s">
        <v>202</v>
      </c>
      <c r="K12" s="104" t="s">
        <v>202</v>
      </c>
      <c r="L12" s="102">
        <v>0</v>
      </c>
      <c r="M12" s="102">
        <v>0</v>
      </c>
      <c r="N12" s="103" t="s">
        <v>202</v>
      </c>
      <c r="O12" s="104" t="s">
        <v>202</v>
      </c>
      <c r="P12" s="102">
        <v>0</v>
      </c>
      <c r="Q12" s="102">
        <v>0</v>
      </c>
      <c r="R12" s="103" t="s">
        <v>202</v>
      </c>
      <c r="S12" s="104" t="s">
        <v>202</v>
      </c>
      <c r="T12" s="102">
        <v>0</v>
      </c>
      <c r="U12" s="102">
        <v>0</v>
      </c>
      <c r="V12" s="103" t="s">
        <v>202</v>
      </c>
      <c r="W12" s="104" t="s">
        <v>202</v>
      </c>
      <c r="X12" s="102">
        <v>0</v>
      </c>
      <c r="Y12" s="102">
        <v>0</v>
      </c>
      <c r="Z12" s="103" t="s">
        <v>202</v>
      </c>
      <c r="AA12" s="104" t="s">
        <v>202</v>
      </c>
      <c r="AB12" s="102">
        <v>0</v>
      </c>
      <c r="AC12" s="102">
        <v>0</v>
      </c>
      <c r="AD12" s="103" t="s">
        <v>202</v>
      </c>
      <c r="AE12" s="104" t="s">
        <v>202</v>
      </c>
      <c r="AF12" s="102">
        <v>0</v>
      </c>
      <c r="AG12" s="102">
        <v>0</v>
      </c>
      <c r="AH12" s="103" t="s">
        <v>202</v>
      </c>
      <c r="AI12" s="104" t="s">
        <v>202</v>
      </c>
      <c r="AJ12" s="102">
        <v>0</v>
      </c>
      <c r="AK12" s="102">
        <v>0</v>
      </c>
      <c r="AL12" s="103" t="s">
        <v>202</v>
      </c>
      <c r="AM12" s="104" t="s">
        <v>202</v>
      </c>
      <c r="AN12" s="102">
        <v>0</v>
      </c>
      <c r="AO12" s="102">
        <v>0</v>
      </c>
      <c r="AP12" s="103" t="s">
        <v>202</v>
      </c>
      <c r="AQ12" s="105" t="s">
        <v>202</v>
      </c>
      <c r="AR12" s="102">
        <v>0</v>
      </c>
      <c r="AS12" s="102">
        <v>0</v>
      </c>
      <c r="AT12" s="103" t="s">
        <v>202</v>
      </c>
      <c r="AU12" s="104" t="s">
        <v>202</v>
      </c>
      <c r="AV12" s="102">
        <v>0</v>
      </c>
      <c r="AW12" s="102">
        <v>0</v>
      </c>
      <c r="AX12" s="103" t="s">
        <v>202</v>
      </c>
      <c r="AY12" s="104" t="s">
        <v>202</v>
      </c>
      <c r="AZ12" s="102">
        <v>0</v>
      </c>
      <c r="BA12" s="102">
        <v>0</v>
      </c>
      <c r="BB12" s="103" t="s">
        <v>202</v>
      </c>
      <c r="BC12" s="104" t="s">
        <v>202</v>
      </c>
      <c r="BD12" s="102">
        <v>0</v>
      </c>
      <c r="BE12" s="102">
        <v>0</v>
      </c>
      <c r="BF12" s="103" t="s">
        <v>202</v>
      </c>
      <c r="BG12" s="104" t="s">
        <v>202</v>
      </c>
      <c r="BH12" s="102">
        <v>0</v>
      </c>
      <c r="BI12" s="102">
        <v>0</v>
      </c>
      <c r="BJ12" s="103" t="s">
        <v>202</v>
      </c>
      <c r="BK12" s="104" t="s">
        <v>202</v>
      </c>
      <c r="BL12" s="102">
        <v>0</v>
      </c>
      <c r="BM12" s="102">
        <v>0</v>
      </c>
      <c r="BN12" s="103" t="s">
        <v>202</v>
      </c>
      <c r="BO12" s="104" t="s">
        <v>202</v>
      </c>
      <c r="BP12" s="102">
        <v>0</v>
      </c>
      <c r="BQ12" s="102">
        <v>0</v>
      </c>
      <c r="BR12" s="103" t="s">
        <v>202</v>
      </c>
      <c r="BS12" s="104" t="s">
        <v>202</v>
      </c>
      <c r="BT12" s="102">
        <v>0</v>
      </c>
      <c r="BU12" s="102">
        <v>0</v>
      </c>
      <c r="BV12" s="103" t="s">
        <v>202</v>
      </c>
      <c r="BW12" s="104" t="s">
        <v>202</v>
      </c>
      <c r="BX12" s="102">
        <v>0</v>
      </c>
      <c r="BY12" s="102">
        <v>0</v>
      </c>
      <c r="BZ12" s="103" t="s">
        <v>202</v>
      </c>
      <c r="CA12" s="104" t="s">
        <v>202</v>
      </c>
      <c r="CB12" s="102">
        <v>0</v>
      </c>
      <c r="CC12" s="102">
        <v>0</v>
      </c>
      <c r="CD12" s="103" t="s">
        <v>202</v>
      </c>
      <c r="CE12" s="104" t="s">
        <v>202</v>
      </c>
      <c r="CF12" s="102">
        <v>0</v>
      </c>
      <c r="CG12" s="102">
        <v>0</v>
      </c>
      <c r="CH12" s="103" t="s">
        <v>202</v>
      </c>
      <c r="CI12" s="104" t="s">
        <v>202</v>
      </c>
      <c r="CJ12" s="102">
        <v>0</v>
      </c>
      <c r="CK12" s="102">
        <v>0</v>
      </c>
      <c r="CL12" s="103" t="s">
        <v>202</v>
      </c>
      <c r="CM12" s="104" t="s">
        <v>202</v>
      </c>
      <c r="CN12" s="102">
        <v>0</v>
      </c>
      <c r="CO12" s="102">
        <v>0</v>
      </c>
      <c r="CP12" s="103" t="s">
        <v>202</v>
      </c>
      <c r="CQ12" s="104" t="s">
        <v>202</v>
      </c>
      <c r="CR12" s="102">
        <v>0</v>
      </c>
      <c r="CS12" s="102">
        <v>0</v>
      </c>
      <c r="CT12" s="103" t="s">
        <v>202</v>
      </c>
      <c r="CU12" s="104" t="s">
        <v>202</v>
      </c>
      <c r="CV12" s="102">
        <v>0</v>
      </c>
      <c r="CW12" s="102">
        <v>0</v>
      </c>
      <c r="CX12" s="103" t="s">
        <v>202</v>
      </c>
      <c r="CY12" s="104" t="s">
        <v>202</v>
      </c>
      <c r="CZ12" s="102">
        <v>0</v>
      </c>
      <c r="DA12" s="102">
        <v>0</v>
      </c>
      <c r="DB12" s="103" t="s">
        <v>202</v>
      </c>
      <c r="DC12" s="104" t="s">
        <v>202</v>
      </c>
      <c r="DD12" s="102">
        <v>0</v>
      </c>
      <c r="DE12" s="102">
        <v>0</v>
      </c>
      <c r="DF12" s="103" t="s">
        <v>202</v>
      </c>
      <c r="DG12" s="104" t="s">
        <v>202</v>
      </c>
      <c r="DH12" s="102">
        <v>0</v>
      </c>
      <c r="DI12" s="102">
        <v>0</v>
      </c>
      <c r="DJ12" s="103" t="s">
        <v>202</v>
      </c>
      <c r="DK12" s="104" t="s">
        <v>202</v>
      </c>
      <c r="DL12" s="102">
        <v>0</v>
      </c>
      <c r="DM12" s="102">
        <v>0</v>
      </c>
      <c r="DN12" s="103" t="s">
        <v>202</v>
      </c>
      <c r="DO12" s="104" t="s">
        <v>202</v>
      </c>
      <c r="DP12" s="102">
        <v>0</v>
      </c>
      <c r="DQ12" s="102">
        <v>0</v>
      </c>
      <c r="DR12" s="103" t="s">
        <v>202</v>
      </c>
      <c r="DS12" s="104" t="s">
        <v>202</v>
      </c>
      <c r="DT12" s="102">
        <v>0</v>
      </c>
      <c r="DU12" s="102">
        <v>0</v>
      </c>
    </row>
    <row r="13" spans="1:125" s="8" customFormat="1" ht="12" customHeight="1">
      <c r="A13" s="80" t="s">
        <v>208</v>
      </c>
      <c r="B13" s="83" t="s">
        <v>290</v>
      </c>
      <c r="C13" s="80" t="s">
        <v>293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202</v>
      </c>
      <c r="G13" s="82" t="s">
        <v>202</v>
      </c>
      <c r="H13" s="81">
        <v>0</v>
      </c>
      <c r="I13" s="81">
        <v>0</v>
      </c>
      <c r="J13" s="103" t="s">
        <v>202</v>
      </c>
      <c r="K13" s="104" t="s">
        <v>202</v>
      </c>
      <c r="L13" s="102">
        <v>0</v>
      </c>
      <c r="M13" s="102">
        <v>0</v>
      </c>
      <c r="N13" s="103" t="s">
        <v>202</v>
      </c>
      <c r="O13" s="104" t="s">
        <v>202</v>
      </c>
      <c r="P13" s="102">
        <v>0</v>
      </c>
      <c r="Q13" s="102">
        <v>0</v>
      </c>
      <c r="R13" s="103" t="s">
        <v>202</v>
      </c>
      <c r="S13" s="104" t="s">
        <v>202</v>
      </c>
      <c r="T13" s="102">
        <v>0</v>
      </c>
      <c r="U13" s="102">
        <v>0</v>
      </c>
      <c r="V13" s="103" t="s">
        <v>202</v>
      </c>
      <c r="W13" s="104" t="s">
        <v>202</v>
      </c>
      <c r="X13" s="102">
        <v>0</v>
      </c>
      <c r="Y13" s="102">
        <v>0</v>
      </c>
      <c r="Z13" s="103" t="s">
        <v>202</v>
      </c>
      <c r="AA13" s="104" t="s">
        <v>202</v>
      </c>
      <c r="AB13" s="102">
        <v>0</v>
      </c>
      <c r="AC13" s="102">
        <v>0</v>
      </c>
      <c r="AD13" s="103" t="s">
        <v>202</v>
      </c>
      <c r="AE13" s="104" t="s">
        <v>202</v>
      </c>
      <c r="AF13" s="102">
        <v>0</v>
      </c>
      <c r="AG13" s="102">
        <v>0</v>
      </c>
      <c r="AH13" s="103" t="s">
        <v>202</v>
      </c>
      <c r="AI13" s="104" t="s">
        <v>202</v>
      </c>
      <c r="AJ13" s="102">
        <v>0</v>
      </c>
      <c r="AK13" s="102">
        <v>0</v>
      </c>
      <c r="AL13" s="103" t="s">
        <v>202</v>
      </c>
      <c r="AM13" s="104" t="s">
        <v>202</v>
      </c>
      <c r="AN13" s="102">
        <v>0</v>
      </c>
      <c r="AO13" s="102">
        <v>0</v>
      </c>
      <c r="AP13" s="103" t="s">
        <v>202</v>
      </c>
      <c r="AQ13" s="105" t="s">
        <v>202</v>
      </c>
      <c r="AR13" s="102">
        <v>0</v>
      </c>
      <c r="AS13" s="102">
        <v>0</v>
      </c>
      <c r="AT13" s="103" t="s">
        <v>202</v>
      </c>
      <c r="AU13" s="104" t="s">
        <v>202</v>
      </c>
      <c r="AV13" s="102">
        <v>0</v>
      </c>
      <c r="AW13" s="102">
        <v>0</v>
      </c>
      <c r="AX13" s="103" t="s">
        <v>202</v>
      </c>
      <c r="AY13" s="104" t="s">
        <v>202</v>
      </c>
      <c r="AZ13" s="102">
        <v>0</v>
      </c>
      <c r="BA13" s="102">
        <v>0</v>
      </c>
      <c r="BB13" s="103" t="s">
        <v>202</v>
      </c>
      <c r="BC13" s="104" t="s">
        <v>202</v>
      </c>
      <c r="BD13" s="102">
        <v>0</v>
      </c>
      <c r="BE13" s="102">
        <v>0</v>
      </c>
      <c r="BF13" s="103" t="s">
        <v>202</v>
      </c>
      <c r="BG13" s="104" t="s">
        <v>202</v>
      </c>
      <c r="BH13" s="102">
        <v>0</v>
      </c>
      <c r="BI13" s="102">
        <v>0</v>
      </c>
      <c r="BJ13" s="103" t="s">
        <v>202</v>
      </c>
      <c r="BK13" s="104" t="s">
        <v>202</v>
      </c>
      <c r="BL13" s="102">
        <v>0</v>
      </c>
      <c r="BM13" s="102">
        <v>0</v>
      </c>
      <c r="BN13" s="103" t="s">
        <v>202</v>
      </c>
      <c r="BO13" s="104" t="s">
        <v>202</v>
      </c>
      <c r="BP13" s="102">
        <v>0</v>
      </c>
      <c r="BQ13" s="102">
        <v>0</v>
      </c>
      <c r="BR13" s="103" t="s">
        <v>202</v>
      </c>
      <c r="BS13" s="104" t="s">
        <v>202</v>
      </c>
      <c r="BT13" s="102">
        <v>0</v>
      </c>
      <c r="BU13" s="102">
        <v>0</v>
      </c>
      <c r="BV13" s="103" t="s">
        <v>202</v>
      </c>
      <c r="BW13" s="104" t="s">
        <v>202</v>
      </c>
      <c r="BX13" s="102">
        <v>0</v>
      </c>
      <c r="BY13" s="102">
        <v>0</v>
      </c>
      <c r="BZ13" s="103" t="s">
        <v>202</v>
      </c>
      <c r="CA13" s="104" t="s">
        <v>202</v>
      </c>
      <c r="CB13" s="102">
        <v>0</v>
      </c>
      <c r="CC13" s="102">
        <v>0</v>
      </c>
      <c r="CD13" s="103" t="s">
        <v>202</v>
      </c>
      <c r="CE13" s="104" t="s">
        <v>202</v>
      </c>
      <c r="CF13" s="102">
        <v>0</v>
      </c>
      <c r="CG13" s="102">
        <v>0</v>
      </c>
      <c r="CH13" s="103" t="s">
        <v>202</v>
      </c>
      <c r="CI13" s="104" t="s">
        <v>202</v>
      </c>
      <c r="CJ13" s="102">
        <v>0</v>
      </c>
      <c r="CK13" s="102">
        <v>0</v>
      </c>
      <c r="CL13" s="103" t="s">
        <v>202</v>
      </c>
      <c r="CM13" s="104" t="s">
        <v>202</v>
      </c>
      <c r="CN13" s="102">
        <v>0</v>
      </c>
      <c r="CO13" s="102">
        <v>0</v>
      </c>
      <c r="CP13" s="103" t="s">
        <v>202</v>
      </c>
      <c r="CQ13" s="104" t="s">
        <v>202</v>
      </c>
      <c r="CR13" s="102">
        <v>0</v>
      </c>
      <c r="CS13" s="102">
        <v>0</v>
      </c>
      <c r="CT13" s="103" t="s">
        <v>202</v>
      </c>
      <c r="CU13" s="104" t="s">
        <v>202</v>
      </c>
      <c r="CV13" s="102">
        <v>0</v>
      </c>
      <c r="CW13" s="102">
        <v>0</v>
      </c>
      <c r="CX13" s="103" t="s">
        <v>202</v>
      </c>
      <c r="CY13" s="104" t="s">
        <v>202</v>
      </c>
      <c r="CZ13" s="102">
        <v>0</v>
      </c>
      <c r="DA13" s="102">
        <v>0</v>
      </c>
      <c r="DB13" s="103" t="s">
        <v>202</v>
      </c>
      <c r="DC13" s="104" t="s">
        <v>202</v>
      </c>
      <c r="DD13" s="102">
        <v>0</v>
      </c>
      <c r="DE13" s="102">
        <v>0</v>
      </c>
      <c r="DF13" s="103" t="s">
        <v>202</v>
      </c>
      <c r="DG13" s="104" t="s">
        <v>202</v>
      </c>
      <c r="DH13" s="102">
        <v>0</v>
      </c>
      <c r="DI13" s="102">
        <v>0</v>
      </c>
      <c r="DJ13" s="103" t="s">
        <v>202</v>
      </c>
      <c r="DK13" s="104" t="s">
        <v>202</v>
      </c>
      <c r="DL13" s="102">
        <v>0</v>
      </c>
      <c r="DM13" s="102">
        <v>0</v>
      </c>
      <c r="DN13" s="103" t="s">
        <v>202</v>
      </c>
      <c r="DO13" s="104" t="s">
        <v>202</v>
      </c>
      <c r="DP13" s="102">
        <v>0</v>
      </c>
      <c r="DQ13" s="102">
        <v>0</v>
      </c>
      <c r="DR13" s="103" t="s">
        <v>202</v>
      </c>
      <c r="DS13" s="104" t="s">
        <v>202</v>
      </c>
      <c r="DT13" s="102">
        <v>0</v>
      </c>
      <c r="DU13" s="102">
        <v>0</v>
      </c>
    </row>
    <row r="14" spans="1:125" s="8" customFormat="1" ht="12" customHeight="1">
      <c r="A14" s="80" t="s">
        <v>208</v>
      </c>
      <c r="B14" s="83" t="s">
        <v>296</v>
      </c>
      <c r="C14" s="80" t="s">
        <v>297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202</v>
      </c>
      <c r="G14" s="82" t="s">
        <v>202</v>
      </c>
      <c r="H14" s="81">
        <v>0</v>
      </c>
      <c r="I14" s="81">
        <v>0</v>
      </c>
      <c r="J14" s="103" t="s">
        <v>202</v>
      </c>
      <c r="K14" s="104" t="s">
        <v>202</v>
      </c>
      <c r="L14" s="102">
        <v>0</v>
      </c>
      <c r="M14" s="102">
        <v>0</v>
      </c>
      <c r="N14" s="103" t="s">
        <v>202</v>
      </c>
      <c r="O14" s="104" t="s">
        <v>202</v>
      </c>
      <c r="P14" s="102">
        <v>0</v>
      </c>
      <c r="Q14" s="102">
        <v>0</v>
      </c>
      <c r="R14" s="103" t="s">
        <v>202</v>
      </c>
      <c r="S14" s="104" t="s">
        <v>202</v>
      </c>
      <c r="T14" s="102">
        <v>0</v>
      </c>
      <c r="U14" s="102">
        <v>0</v>
      </c>
      <c r="V14" s="103" t="s">
        <v>202</v>
      </c>
      <c r="W14" s="104" t="s">
        <v>202</v>
      </c>
      <c r="X14" s="102">
        <v>0</v>
      </c>
      <c r="Y14" s="102">
        <v>0</v>
      </c>
      <c r="Z14" s="103" t="s">
        <v>202</v>
      </c>
      <c r="AA14" s="104" t="s">
        <v>202</v>
      </c>
      <c r="AB14" s="102">
        <v>0</v>
      </c>
      <c r="AC14" s="102">
        <v>0</v>
      </c>
      <c r="AD14" s="103" t="s">
        <v>202</v>
      </c>
      <c r="AE14" s="104" t="s">
        <v>202</v>
      </c>
      <c r="AF14" s="102">
        <v>0</v>
      </c>
      <c r="AG14" s="102">
        <v>0</v>
      </c>
      <c r="AH14" s="103" t="s">
        <v>202</v>
      </c>
      <c r="AI14" s="104" t="s">
        <v>202</v>
      </c>
      <c r="AJ14" s="102">
        <v>0</v>
      </c>
      <c r="AK14" s="102">
        <v>0</v>
      </c>
      <c r="AL14" s="103" t="s">
        <v>202</v>
      </c>
      <c r="AM14" s="104" t="s">
        <v>202</v>
      </c>
      <c r="AN14" s="102">
        <v>0</v>
      </c>
      <c r="AO14" s="102">
        <v>0</v>
      </c>
      <c r="AP14" s="103" t="s">
        <v>202</v>
      </c>
      <c r="AQ14" s="105" t="s">
        <v>202</v>
      </c>
      <c r="AR14" s="102">
        <v>0</v>
      </c>
      <c r="AS14" s="102">
        <v>0</v>
      </c>
      <c r="AT14" s="103" t="s">
        <v>202</v>
      </c>
      <c r="AU14" s="104" t="s">
        <v>202</v>
      </c>
      <c r="AV14" s="102">
        <v>0</v>
      </c>
      <c r="AW14" s="102">
        <v>0</v>
      </c>
      <c r="AX14" s="103" t="s">
        <v>202</v>
      </c>
      <c r="AY14" s="104" t="s">
        <v>202</v>
      </c>
      <c r="AZ14" s="102">
        <v>0</v>
      </c>
      <c r="BA14" s="102">
        <v>0</v>
      </c>
      <c r="BB14" s="103" t="s">
        <v>202</v>
      </c>
      <c r="BC14" s="104" t="s">
        <v>202</v>
      </c>
      <c r="BD14" s="102">
        <v>0</v>
      </c>
      <c r="BE14" s="102">
        <v>0</v>
      </c>
      <c r="BF14" s="103" t="s">
        <v>202</v>
      </c>
      <c r="BG14" s="104" t="s">
        <v>202</v>
      </c>
      <c r="BH14" s="102">
        <v>0</v>
      </c>
      <c r="BI14" s="102">
        <v>0</v>
      </c>
      <c r="BJ14" s="103" t="s">
        <v>202</v>
      </c>
      <c r="BK14" s="104" t="s">
        <v>202</v>
      </c>
      <c r="BL14" s="102">
        <v>0</v>
      </c>
      <c r="BM14" s="102">
        <v>0</v>
      </c>
      <c r="BN14" s="103" t="s">
        <v>202</v>
      </c>
      <c r="BO14" s="104" t="s">
        <v>202</v>
      </c>
      <c r="BP14" s="102">
        <v>0</v>
      </c>
      <c r="BQ14" s="102">
        <v>0</v>
      </c>
      <c r="BR14" s="103" t="s">
        <v>202</v>
      </c>
      <c r="BS14" s="104" t="s">
        <v>202</v>
      </c>
      <c r="BT14" s="102">
        <v>0</v>
      </c>
      <c r="BU14" s="102">
        <v>0</v>
      </c>
      <c r="BV14" s="103" t="s">
        <v>202</v>
      </c>
      <c r="BW14" s="104" t="s">
        <v>202</v>
      </c>
      <c r="BX14" s="102">
        <v>0</v>
      </c>
      <c r="BY14" s="102">
        <v>0</v>
      </c>
      <c r="BZ14" s="103" t="s">
        <v>202</v>
      </c>
      <c r="CA14" s="104" t="s">
        <v>202</v>
      </c>
      <c r="CB14" s="102">
        <v>0</v>
      </c>
      <c r="CC14" s="102">
        <v>0</v>
      </c>
      <c r="CD14" s="103" t="s">
        <v>202</v>
      </c>
      <c r="CE14" s="104" t="s">
        <v>202</v>
      </c>
      <c r="CF14" s="102">
        <v>0</v>
      </c>
      <c r="CG14" s="102">
        <v>0</v>
      </c>
      <c r="CH14" s="103" t="s">
        <v>202</v>
      </c>
      <c r="CI14" s="104" t="s">
        <v>202</v>
      </c>
      <c r="CJ14" s="102">
        <v>0</v>
      </c>
      <c r="CK14" s="102">
        <v>0</v>
      </c>
      <c r="CL14" s="103" t="s">
        <v>202</v>
      </c>
      <c r="CM14" s="104" t="s">
        <v>202</v>
      </c>
      <c r="CN14" s="102">
        <v>0</v>
      </c>
      <c r="CO14" s="102">
        <v>0</v>
      </c>
      <c r="CP14" s="103" t="s">
        <v>202</v>
      </c>
      <c r="CQ14" s="104" t="s">
        <v>202</v>
      </c>
      <c r="CR14" s="102">
        <v>0</v>
      </c>
      <c r="CS14" s="102">
        <v>0</v>
      </c>
      <c r="CT14" s="103" t="s">
        <v>202</v>
      </c>
      <c r="CU14" s="104" t="s">
        <v>202</v>
      </c>
      <c r="CV14" s="102">
        <v>0</v>
      </c>
      <c r="CW14" s="102">
        <v>0</v>
      </c>
      <c r="CX14" s="103" t="s">
        <v>202</v>
      </c>
      <c r="CY14" s="104" t="s">
        <v>202</v>
      </c>
      <c r="CZ14" s="102">
        <v>0</v>
      </c>
      <c r="DA14" s="102">
        <v>0</v>
      </c>
      <c r="DB14" s="103" t="s">
        <v>202</v>
      </c>
      <c r="DC14" s="104" t="s">
        <v>202</v>
      </c>
      <c r="DD14" s="102">
        <v>0</v>
      </c>
      <c r="DE14" s="102">
        <v>0</v>
      </c>
      <c r="DF14" s="103" t="s">
        <v>202</v>
      </c>
      <c r="DG14" s="104" t="s">
        <v>202</v>
      </c>
      <c r="DH14" s="102">
        <v>0</v>
      </c>
      <c r="DI14" s="102">
        <v>0</v>
      </c>
      <c r="DJ14" s="103" t="s">
        <v>202</v>
      </c>
      <c r="DK14" s="104" t="s">
        <v>202</v>
      </c>
      <c r="DL14" s="102">
        <v>0</v>
      </c>
      <c r="DM14" s="102">
        <v>0</v>
      </c>
      <c r="DN14" s="103" t="s">
        <v>202</v>
      </c>
      <c r="DO14" s="104" t="s">
        <v>202</v>
      </c>
      <c r="DP14" s="102">
        <v>0</v>
      </c>
      <c r="DQ14" s="102">
        <v>0</v>
      </c>
      <c r="DR14" s="103" t="s">
        <v>202</v>
      </c>
      <c r="DS14" s="104" t="s">
        <v>202</v>
      </c>
      <c r="DT14" s="102">
        <v>0</v>
      </c>
      <c r="DU14" s="102">
        <v>0</v>
      </c>
    </row>
    <row r="15" spans="1:125" s="8" customFormat="1" ht="12" customHeight="1">
      <c r="A15" s="80"/>
      <c r="B15" s="96"/>
      <c r="C15" s="80"/>
      <c r="D15" s="84"/>
      <c r="E15" s="84"/>
      <c r="F15" s="97"/>
      <c r="G15" s="97"/>
      <c r="H15" s="97"/>
      <c r="I15" s="97"/>
      <c r="J15" s="97"/>
      <c r="K15" s="81"/>
      <c r="L15" s="84"/>
      <c r="M15" s="84"/>
      <c r="N15" s="97"/>
      <c r="O15" s="81"/>
      <c r="P15" s="84"/>
      <c r="Q15" s="84"/>
      <c r="R15" s="97"/>
      <c r="S15" s="81"/>
      <c r="T15" s="84"/>
      <c r="U15" s="84"/>
      <c r="V15" s="97"/>
      <c r="W15" s="81"/>
      <c r="X15" s="84"/>
      <c r="Y15" s="84"/>
      <c r="Z15" s="97"/>
      <c r="AA15" s="81"/>
      <c r="AB15" s="84"/>
      <c r="AC15" s="84"/>
      <c r="AD15" s="97"/>
      <c r="AE15" s="81"/>
      <c r="AF15" s="84"/>
      <c r="AG15" s="84"/>
      <c r="AH15" s="97"/>
      <c r="AI15" s="81"/>
      <c r="AJ15" s="84"/>
      <c r="AK15" s="84"/>
      <c r="AL15" s="97"/>
      <c r="AM15" s="81"/>
      <c r="AN15" s="84"/>
      <c r="AO15" s="84"/>
      <c r="AP15" s="97"/>
      <c r="AQ15" s="81"/>
      <c r="AR15" s="84"/>
      <c r="AS15" s="84"/>
      <c r="AT15" s="97"/>
      <c r="AU15" s="81"/>
      <c r="AV15" s="84"/>
      <c r="AW15" s="84"/>
      <c r="AX15" s="97"/>
      <c r="AY15" s="81"/>
      <c r="AZ15" s="84"/>
      <c r="BA15" s="84"/>
      <c r="BB15" s="97"/>
      <c r="BC15" s="81"/>
      <c r="BD15" s="84"/>
      <c r="BE15" s="84"/>
      <c r="BF15" s="97"/>
      <c r="BG15" s="81"/>
      <c r="BH15" s="84"/>
      <c r="BI15" s="84"/>
      <c r="BJ15" s="97"/>
      <c r="BK15" s="81"/>
      <c r="BL15" s="84"/>
      <c r="BM15" s="84"/>
      <c r="BN15" s="97"/>
      <c r="BO15" s="81"/>
      <c r="BP15" s="84"/>
      <c r="BQ15" s="84"/>
      <c r="BR15" s="97"/>
      <c r="BS15" s="81"/>
      <c r="BT15" s="84"/>
      <c r="BU15" s="84"/>
      <c r="BV15" s="97"/>
      <c r="BW15" s="81"/>
      <c r="BX15" s="84"/>
      <c r="BY15" s="84"/>
      <c r="BZ15" s="97"/>
      <c r="CA15" s="81"/>
      <c r="CB15" s="84"/>
      <c r="CC15" s="84"/>
      <c r="CD15" s="97"/>
      <c r="CE15" s="81"/>
      <c r="CF15" s="84"/>
      <c r="CG15" s="84"/>
      <c r="CH15" s="97"/>
      <c r="CI15" s="81"/>
      <c r="CJ15" s="84"/>
      <c r="CK15" s="84"/>
      <c r="CL15" s="97"/>
      <c r="CM15" s="81"/>
      <c r="CN15" s="84"/>
      <c r="CO15" s="84"/>
      <c r="CP15" s="97"/>
      <c r="CQ15" s="81"/>
      <c r="CR15" s="84"/>
      <c r="CS15" s="84"/>
      <c r="CT15" s="97"/>
      <c r="CU15" s="81"/>
      <c r="CV15" s="84"/>
      <c r="CW15" s="84"/>
      <c r="CX15" s="97"/>
      <c r="CY15" s="81"/>
      <c r="CZ15" s="84"/>
      <c r="DA15" s="84"/>
      <c r="DB15" s="97"/>
      <c r="DC15" s="81"/>
      <c r="DD15" s="84"/>
      <c r="DE15" s="84"/>
      <c r="DF15" s="97"/>
      <c r="DG15" s="81"/>
      <c r="DH15" s="84"/>
      <c r="DI15" s="84"/>
      <c r="DJ15" s="97"/>
      <c r="DK15" s="81"/>
      <c r="DL15" s="84"/>
      <c r="DM15" s="84"/>
      <c r="DN15" s="97"/>
      <c r="DO15" s="81"/>
      <c r="DP15" s="84"/>
      <c r="DQ15" s="84"/>
      <c r="DR15" s="97"/>
      <c r="DS15" s="81"/>
      <c r="DT15" s="84"/>
      <c r="DU15" s="84"/>
    </row>
    <row r="16" spans="1:125" s="8" customFormat="1" ht="12" customHeight="1">
      <c r="A16" s="80"/>
      <c r="B16" s="96"/>
      <c r="C16" s="80"/>
      <c r="D16" s="84"/>
      <c r="E16" s="84"/>
      <c r="F16" s="97"/>
      <c r="G16" s="97"/>
      <c r="H16" s="97"/>
      <c r="I16" s="97"/>
      <c r="J16" s="97"/>
      <c r="K16" s="81"/>
      <c r="L16" s="84"/>
      <c r="M16" s="84"/>
      <c r="N16" s="97"/>
      <c r="O16" s="81"/>
      <c r="P16" s="84"/>
      <c r="Q16" s="84"/>
      <c r="R16" s="97"/>
      <c r="S16" s="81"/>
      <c r="T16" s="84"/>
      <c r="U16" s="84"/>
      <c r="V16" s="97"/>
      <c r="W16" s="81"/>
      <c r="X16" s="84"/>
      <c r="Y16" s="84"/>
      <c r="Z16" s="97"/>
      <c r="AA16" s="81"/>
      <c r="AB16" s="84"/>
      <c r="AC16" s="84"/>
      <c r="AD16" s="97"/>
      <c r="AE16" s="81"/>
      <c r="AF16" s="84"/>
      <c r="AG16" s="84"/>
      <c r="AH16" s="97"/>
      <c r="AI16" s="81"/>
      <c r="AJ16" s="84"/>
      <c r="AK16" s="84"/>
      <c r="AL16" s="97"/>
      <c r="AM16" s="81"/>
      <c r="AN16" s="84"/>
      <c r="AO16" s="84"/>
      <c r="AP16" s="97"/>
      <c r="AQ16" s="81"/>
      <c r="AR16" s="84"/>
      <c r="AS16" s="84"/>
      <c r="AT16" s="97"/>
      <c r="AU16" s="81"/>
      <c r="AV16" s="84"/>
      <c r="AW16" s="84"/>
      <c r="AX16" s="97"/>
      <c r="AY16" s="81"/>
      <c r="AZ16" s="84"/>
      <c r="BA16" s="84"/>
      <c r="BB16" s="97"/>
      <c r="BC16" s="81"/>
      <c r="BD16" s="84"/>
      <c r="BE16" s="84"/>
      <c r="BF16" s="97"/>
      <c r="BG16" s="81"/>
      <c r="BH16" s="84"/>
      <c r="BI16" s="84"/>
      <c r="BJ16" s="97"/>
      <c r="BK16" s="81"/>
      <c r="BL16" s="84"/>
      <c r="BM16" s="84"/>
      <c r="BN16" s="97"/>
      <c r="BO16" s="81"/>
      <c r="BP16" s="84"/>
      <c r="BQ16" s="84"/>
      <c r="BR16" s="97"/>
      <c r="BS16" s="81"/>
      <c r="BT16" s="84"/>
      <c r="BU16" s="84"/>
      <c r="BV16" s="97"/>
      <c r="BW16" s="81"/>
      <c r="BX16" s="84"/>
      <c r="BY16" s="84"/>
      <c r="BZ16" s="97"/>
      <c r="CA16" s="81"/>
      <c r="CB16" s="84"/>
      <c r="CC16" s="84"/>
      <c r="CD16" s="97"/>
      <c r="CE16" s="81"/>
      <c r="CF16" s="84"/>
      <c r="CG16" s="84"/>
      <c r="CH16" s="97"/>
      <c r="CI16" s="81"/>
      <c r="CJ16" s="84"/>
      <c r="CK16" s="84"/>
      <c r="CL16" s="97"/>
      <c r="CM16" s="81"/>
      <c r="CN16" s="84"/>
      <c r="CO16" s="84"/>
      <c r="CP16" s="97"/>
      <c r="CQ16" s="81"/>
      <c r="CR16" s="84"/>
      <c r="CS16" s="84"/>
      <c r="CT16" s="97"/>
      <c r="CU16" s="81"/>
      <c r="CV16" s="84"/>
      <c r="CW16" s="84"/>
      <c r="CX16" s="97"/>
      <c r="CY16" s="81"/>
      <c r="CZ16" s="84"/>
      <c r="DA16" s="84"/>
      <c r="DB16" s="97"/>
      <c r="DC16" s="81"/>
      <c r="DD16" s="84"/>
      <c r="DE16" s="84"/>
      <c r="DF16" s="97"/>
      <c r="DG16" s="81"/>
      <c r="DH16" s="84"/>
      <c r="DI16" s="84"/>
      <c r="DJ16" s="97"/>
      <c r="DK16" s="81"/>
      <c r="DL16" s="84"/>
      <c r="DM16" s="84"/>
      <c r="DN16" s="97"/>
      <c r="DO16" s="81"/>
      <c r="DP16" s="84"/>
      <c r="DQ16" s="84"/>
      <c r="DR16" s="97"/>
      <c r="DS16" s="81"/>
      <c r="DT16" s="84"/>
      <c r="DU16" s="84"/>
    </row>
    <row r="17" spans="1:125" s="8" customFormat="1" ht="12" customHeight="1">
      <c r="A17" s="80"/>
      <c r="B17" s="96"/>
      <c r="C17" s="80"/>
      <c r="D17" s="84"/>
      <c r="E17" s="84"/>
      <c r="F17" s="97"/>
      <c r="G17" s="97"/>
      <c r="H17" s="97"/>
      <c r="I17" s="97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97"/>
      <c r="H18" s="97"/>
      <c r="I18" s="97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97"/>
      <c r="H19" s="97"/>
      <c r="I19" s="97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97"/>
      <c r="H20" s="97"/>
      <c r="I20" s="97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  <row r="972" spans="1:125" s="8" customFormat="1" ht="12" customHeight="1">
      <c r="A972" s="80"/>
      <c r="B972" s="96"/>
      <c r="C972" s="80"/>
      <c r="D972" s="84"/>
      <c r="E972" s="84"/>
      <c r="F972" s="97"/>
      <c r="G972" s="81"/>
      <c r="H972" s="84"/>
      <c r="I972" s="84"/>
      <c r="J972" s="97"/>
      <c r="K972" s="81"/>
      <c r="L972" s="84"/>
      <c r="M972" s="84"/>
      <c r="N972" s="97"/>
      <c r="O972" s="81"/>
      <c r="P972" s="84"/>
      <c r="Q972" s="84"/>
      <c r="R972" s="97"/>
      <c r="S972" s="81"/>
      <c r="T972" s="84"/>
      <c r="U972" s="84"/>
      <c r="V972" s="97"/>
      <c r="W972" s="81"/>
      <c r="X972" s="84"/>
      <c r="Y972" s="84"/>
      <c r="Z972" s="97"/>
      <c r="AA972" s="81"/>
      <c r="AB972" s="84"/>
      <c r="AC972" s="84"/>
      <c r="AD972" s="97"/>
      <c r="AE972" s="81"/>
      <c r="AF972" s="84"/>
      <c r="AG972" s="84"/>
      <c r="AH972" s="97"/>
      <c r="AI972" s="81"/>
      <c r="AJ972" s="84"/>
      <c r="AK972" s="84"/>
      <c r="AL972" s="97"/>
      <c r="AM972" s="81"/>
      <c r="AN972" s="84"/>
      <c r="AO972" s="84"/>
      <c r="AP972" s="97"/>
      <c r="AQ972" s="81"/>
      <c r="AR972" s="84"/>
      <c r="AS972" s="84"/>
      <c r="AT972" s="97"/>
      <c r="AU972" s="81"/>
      <c r="AV972" s="84"/>
      <c r="AW972" s="84"/>
      <c r="AX972" s="97"/>
      <c r="AY972" s="81"/>
      <c r="AZ972" s="84"/>
      <c r="BA972" s="84"/>
      <c r="BB972" s="97"/>
      <c r="BC972" s="81"/>
      <c r="BD972" s="84"/>
      <c r="BE972" s="84"/>
      <c r="BF972" s="97"/>
      <c r="BG972" s="81"/>
      <c r="BH972" s="84"/>
      <c r="BI972" s="84"/>
      <c r="BJ972" s="97"/>
      <c r="BK972" s="81"/>
      <c r="BL972" s="84"/>
      <c r="BM972" s="84"/>
      <c r="BN972" s="97"/>
      <c r="BO972" s="81"/>
      <c r="BP972" s="84"/>
      <c r="BQ972" s="84"/>
      <c r="BR972" s="97"/>
      <c r="BS972" s="81"/>
      <c r="BT972" s="84"/>
      <c r="BU972" s="84"/>
      <c r="BV972" s="97"/>
      <c r="BW972" s="81"/>
      <c r="BX972" s="84"/>
      <c r="BY972" s="84"/>
      <c r="BZ972" s="97"/>
      <c r="CA972" s="81"/>
      <c r="CB972" s="84"/>
      <c r="CC972" s="84"/>
      <c r="CD972" s="97"/>
      <c r="CE972" s="81"/>
      <c r="CF972" s="84"/>
      <c r="CG972" s="84"/>
      <c r="CH972" s="97"/>
      <c r="CI972" s="81"/>
      <c r="CJ972" s="84"/>
      <c r="CK972" s="84"/>
      <c r="CL972" s="97"/>
      <c r="CM972" s="81"/>
      <c r="CN972" s="84"/>
      <c r="CO972" s="84"/>
      <c r="CP972" s="97"/>
      <c r="CQ972" s="81"/>
      <c r="CR972" s="84"/>
      <c r="CS972" s="84"/>
      <c r="CT972" s="97"/>
      <c r="CU972" s="81"/>
      <c r="CV972" s="84"/>
      <c r="CW972" s="84"/>
      <c r="CX972" s="97"/>
      <c r="CY972" s="81"/>
      <c r="CZ972" s="84"/>
      <c r="DA972" s="84"/>
      <c r="DB972" s="97"/>
      <c r="DC972" s="81"/>
      <c r="DD972" s="84"/>
      <c r="DE972" s="84"/>
      <c r="DF972" s="97"/>
      <c r="DG972" s="81"/>
      <c r="DH972" s="84"/>
      <c r="DI972" s="84"/>
      <c r="DJ972" s="97"/>
      <c r="DK972" s="81"/>
      <c r="DL972" s="84"/>
      <c r="DM972" s="84"/>
      <c r="DN972" s="97"/>
      <c r="DO972" s="81"/>
      <c r="DP972" s="84"/>
      <c r="DQ972" s="84"/>
      <c r="DR972" s="97"/>
      <c r="DS972" s="81"/>
      <c r="DT972" s="84"/>
      <c r="DU972" s="84"/>
    </row>
    <row r="973" spans="1:125" s="8" customFormat="1" ht="12" customHeight="1">
      <c r="A973" s="80"/>
      <c r="B973" s="96"/>
      <c r="C973" s="80"/>
      <c r="D973" s="84"/>
      <c r="E973" s="84"/>
      <c r="F973" s="97"/>
      <c r="G973" s="81"/>
      <c r="H973" s="84"/>
      <c r="I973" s="84"/>
      <c r="J973" s="97"/>
      <c r="K973" s="81"/>
      <c r="L973" s="84"/>
      <c r="M973" s="84"/>
      <c r="N973" s="97"/>
      <c r="O973" s="81"/>
      <c r="P973" s="84"/>
      <c r="Q973" s="84"/>
      <c r="R973" s="97"/>
      <c r="S973" s="81"/>
      <c r="T973" s="84"/>
      <c r="U973" s="84"/>
      <c r="V973" s="97"/>
      <c r="W973" s="81"/>
      <c r="X973" s="84"/>
      <c r="Y973" s="84"/>
      <c r="Z973" s="97"/>
      <c r="AA973" s="81"/>
      <c r="AB973" s="84"/>
      <c r="AC973" s="84"/>
      <c r="AD973" s="97"/>
      <c r="AE973" s="81"/>
      <c r="AF973" s="84"/>
      <c r="AG973" s="84"/>
      <c r="AH973" s="97"/>
      <c r="AI973" s="81"/>
      <c r="AJ973" s="84"/>
      <c r="AK973" s="84"/>
      <c r="AL973" s="97"/>
      <c r="AM973" s="81"/>
      <c r="AN973" s="84"/>
      <c r="AO973" s="84"/>
      <c r="AP973" s="97"/>
      <c r="AQ973" s="81"/>
      <c r="AR973" s="84"/>
      <c r="AS973" s="84"/>
      <c r="AT973" s="97"/>
      <c r="AU973" s="81"/>
      <c r="AV973" s="84"/>
      <c r="AW973" s="84"/>
      <c r="AX973" s="97"/>
      <c r="AY973" s="81"/>
      <c r="AZ973" s="84"/>
      <c r="BA973" s="84"/>
      <c r="BB973" s="97"/>
      <c r="BC973" s="81"/>
      <c r="BD973" s="84"/>
      <c r="BE973" s="84"/>
      <c r="BF973" s="97"/>
      <c r="BG973" s="81"/>
      <c r="BH973" s="84"/>
      <c r="BI973" s="84"/>
      <c r="BJ973" s="97"/>
      <c r="BK973" s="81"/>
      <c r="BL973" s="84"/>
      <c r="BM973" s="84"/>
      <c r="BN973" s="97"/>
      <c r="BO973" s="81"/>
      <c r="BP973" s="84"/>
      <c r="BQ973" s="84"/>
      <c r="BR973" s="97"/>
      <c r="BS973" s="81"/>
      <c r="BT973" s="84"/>
      <c r="BU973" s="84"/>
      <c r="BV973" s="97"/>
      <c r="BW973" s="81"/>
      <c r="BX973" s="84"/>
      <c r="BY973" s="84"/>
      <c r="BZ973" s="97"/>
      <c r="CA973" s="81"/>
      <c r="CB973" s="84"/>
      <c r="CC973" s="84"/>
      <c r="CD973" s="97"/>
      <c r="CE973" s="81"/>
      <c r="CF973" s="84"/>
      <c r="CG973" s="84"/>
      <c r="CH973" s="97"/>
      <c r="CI973" s="81"/>
      <c r="CJ973" s="84"/>
      <c r="CK973" s="84"/>
      <c r="CL973" s="97"/>
      <c r="CM973" s="81"/>
      <c r="CN973" s="84"/>
      <c r="CO973" s="84"/>
      <c r="CP973" s="97"/>
      <c r="CQ973" s="81"/>
      <c r="CR973" s="84"/>
      <c r="CS973" s="84"/>
      <c r="CT973" s="97"/>
      <c r="CU973" s="81"/>
      <c r="CV973" s="84"/>
      <c r="CW973" s="84"/>
      <c r="CX973" s="97"/>
      <c r="CY973" s="81"/>
      <c r="CZ973" s="84"/>
      <c r="DA973" s="84"/>
      <c r="DB973" s="97"/>
      <c r="DC973" s="81"/>
      <c r="DD973" s="84"/>
      <c r="DE973" s="84"/>
      <c r="DF973" s="97"/>
      <c r="DG973" s="81"/>
      <c r="DH973" s="84"/>
      <c r="DI973" s="84"/>
      <c r="DJ973" s="97"/>
      <c r="DK973" s="81"/>
      <c r="DL973" s="84"/>
      <c r="DM973" s="84"/>
      <c r="DN973" s="97"/>
      <c r="DO973" s="81"/>
      <c r="DP973" s="84"/>
      <c r="DQ973" s="84"/>
      <c r="DR973" s="97"/>
      <c r="DS973" s="81"/>
      <c r="DT973" s="84"/>
      <c r="DU973" s="84"/>
    </row>
    <row r="974" spans="1:125" s="8" customFormat="1" ht="12" customHeight="1">
      <c r="A974" s="80"/>
      <c r="B974" s="96"/>
      <c r="C974" s="80"/>
      <c r="D974" s="84"/>
      <c r="E974" s="84"/>
      <c r="F974" s="97"/>
      <c r="G974" s="81"/>
      <c r="H974" s="84"/>
      <c r="I974" s="84"/>
      <c r="J974" s="97"/>
      <c r="K974" s="81"/>
      <c r="L974" s="84"/>
      <c r="M974" s="84"/>
      <c r="N974" s="97"/>
      <c r="O974" s="81"/>
      <c r="P974" s="84"/>
      <c r="Q974" s="84"/>
      <c r="R974" s="97"/>
      <c r="S974" s="81"/>
      <c r="T974" s="84"/>
      <c r="U974" s="84"/>
      <c r="V974" s="97"/>
      <c r="W974" s="81"/>
      <c r="X974" s="84"/>
      <c r="Y974" s="84"/>
      <c r="Z974" s="97"/>
      <c r="AA974" s="81"/>
      <c r="AB974" s="84"/>
      <c r="AC974" s="84"/>
      <c r="AD974" s="97"/>
      <c r="AE974" s="81"/>
      <c r="AF974" s="84"/>
      <c r="AG974" s="84"/>
      <c r="AH974" s="97"/>
      <c r="AI974" s="81"/>
      <c r="AJ974" s="84"/>
      <c r="AK974" s="84"/>
      <c r="AL974" s="97"/>
      <c r="AM974" s="81"/>
      <c r="AN974" s="84"/>
      <c r="AO974" s="84"/>
      <c r="AP974" s="97"/>
      <c r="AQ974" s="81"/>
      <c r="AR974" s="84"/>
      <c r="AS974" s="84"/>
      <c r="AT974" s="97"/>
      <c r="AU974" s="81"/>
      <c r="AV974" s="84"/>
      <c r="AW974" s="84"/>
      <c r="AX974" s="97"/>
      <c r="AY974" s="81"/>
      <c r="AZ974" s="84"/>
      <c r="BA974" s="84"/>
      <c r="BB974" s="97"/>
      <c r="BC974" s="81"/>
      <c r="BD974" s="84"/>
      <c r="BE974" s="84"/>
      <c r="BF974" s="97"/>
      <c r="BG974" s="81"/>
      <c r="BH974" s="84"/>
      <c r="BI974" s="84"/>
      <c r="BJ974" s="97"/>
      <c r="BK974" s="81"/>
      <c r="BL974" s="84"/>
      <c r="BM974" s="84"/>
      <c r="BN974" s="97"/>
      <c r="BO974" s="81"/>
      <c r="BP974" s="84"/>
      <c r="BQ974" s="84"/>
      <c r="BR974" s="97"/>
      <c r="BS974" s="81"/>
      <c r="BT974" s="84"/>
      <c r="BU974" s="84"/>
      <c r="BV974" s="97"/>
      <c r="BW974" s="81"/>
      <c r="BX974" s="84"/>
      <c r="BY974" s="84"/>
      <c r="BZ974" s="97"/>
      <c r="CA974" s="81"/>
      <c r="CB974" s="84"/>
      <c r="CC974" s="84"/>
      <c r="CD974" s="97"/>
      <c r="CE974" s="81"/>
      <c r="CF974" s="84"/>
      <c r="CG974" s="84"/>
      <c r="CH974" s="97"/>
      <c r="CI974" s="81"/>
      <c r="CJ974" s="84"/>
      <c r="CK974" s="84"/>
      <c r="CL974" s="97"/>
      <c r="CM974" s="81"/>
      <c r="CN974" s="84"/>
      <c r="CO974" s="84"/>
      <c r="CP974" s="97"/>
      <c r="CQ974" s="81"/>
      <c r="CR974" s="84"/>
      <c r="CS974" s="84"/>
      <c r="CT974" s="97"/>
      <c r="CU974" s="81"/>
      <c r="CV974" s="84"/>
      <c r="CW974" s="84"/>
      <c r="CX974" s="97"/>
      <c r="CY974" s="81"/>
      <c r="CZ974" s="84"/>
      <c r="DA974" s="84"/>
      <c r="DB974" s="97"/>
      <c r="DC974" s="81"/>
      <c r="DD974" s="84"/>
      <c r="DE974" s="84"/>
      <c r="DF974" s="97"/>
      <c r="DG974" s="81"/>
      <c r="DH974" s="84"/>
      <c r="DI974" s="84"/>
      <c r="DJ974" s="97"/>
      <c r="DK974" s="81"/>
      <c r="DL974" s="84"/>
      <c r="DM974" s="84"/>
      <c r="DN974" s="97"/>
      <c r="DO974" s="81"/>
      <c r="DP974" s="84"/>
      <c r="DQ974" s="84"/>
      <c r="DR974" s="97"/>
      <c r="DS974" s="81"/>
      <c r="DT974" s="84"/>
      <c r="DU974" s="84"/>
    </row>
    <row r="975" spans="1:125" s="8" customFormat="1" ht="12" customHeight="1">
      <c r="A975" s="80"/>
      <c r="B975" s="96"/>
      <c r="C975" s="80"/>
      <c r="D975" s="84"/>
      <c r="E975" s="84"/>
      <c r="F975" s="97"/>
      <c r="G975" s="81"/>
      <c r="H975" s="84"/>
      <c r="I975" s="84"/>
      <c r="J975" s="97"/>
      <c r="K975" s="81"/>
      <c r="L975" s="84"/>
      <c r="M975" s="84"/>
      <c r="N975" s="97"/>
      <c r="O975" s="81"/>
      <c r="P975" s="84"/>
      <c r="Q975" s="84"/>
      <c r="R975" s="97"/>
      <c r="S975" s="81"/>
      <c r="T975" s="84"/>
      <c r="U975" s="84"/>
      <c r="V975" s="97"/>
      <c r="W975" s="81"/>
      <c r="X975" s="84"/>
      <c r="Y975" s="84"/>
      <c r="Z975" s="97"/>
      <c r="AA975" s="81"/>
      <c r="AB975" s="84"/>
      <c r="AC975" s="84"/>
      <c r="AD975" s="97"/>
      <c r="AE975" s="81"/>
      <c r="AF975" s="84"/>
      <c r="AG975" s="84"/>
      <c r="AH975" s="97"/>
      <c r="AI975" s="81"/>
      <c r="AJ975" s="84"/>
      <c r="AK975" s="84"/>
      <c r="AL975" s="97"/>
      <c r="AM975" s="81"/>
      <c r="AN975" s="84"/>
      <c r="AO975" s="84"/>
      <c r="AP975" s="97"/>
      <c r="AQ975" s="81"/>
      <c r="AR975" s="84"/>
      <c r="AS975" s="84"/>
      <c r="AT975" s="97"/>
      <c r="AU975" s="81"/>
      <c r="AV975" s="84"/>
      <c r="AW975" s="84"/>
      <c r="AX975" s="97"/>
      <c r="AY975" s="81"/>
      <c r="AZ975" s="84"/>
      <c r="BA975" s="84"/>
      <c r="BB975" s="97"/>
      <c r="BC975" s="81"/>
      <c r="BD975" s="84"/>
      <c r="BE975" s="84"/>
      <c r="BF975" s="97"/>
      <c r="BG975" s="81"/>
      <c r="BH975" s="84"/>
      <c r="BI975" s="84"/>
      <c r="BJ975" s="97"/>
      <c r="BK975" s="81"/>
      <c r="BL975" s="84"/>
      <c r="BM975" s="84"/>
      <c r="BN975" s="97"/>
      <c r="BO975" s="81"/>
      <c r="BP975" s="84"/>
      <c r="BQ975" s="84"/>
      <c r="BR975" s="97"/>
      <c r="BS975" s="81"/>
      <c r="BT975" s="84"/>
      <c r="BU975" s="84"/>
      <c r="BV975" s="97"/>
      <c r="BW975" s="81"/>
      <c r="BX975" s="84"/>
      <c r="BY975" s="84"/>
      <c r="BZ975" s="97"/>
      <c r="CA975" s="81"/>
      <c r="CB975" s="84"/>
      <c r="CC975" s="84"/>
      <c r="CD975" s="97"/>
      <c r="CE975" s="81"/>
      <c r="CF975" s="84"/>
      <c r="CG975" s="84"/>
      <c r="CH975" s="97"/>
      <c r="CI975" s="81"/>
      <c r="CJ975" s="84"/>
      <c r="CK975" s="84"/>
      <c r="CL975" s="97"/>
      <c r="CM975" s="81"/>
      <c r="CN975" s="84"/>
      <c r="CO975" s="84"/>
      <c r="CP975" s="97"/>
      <c r="CQ975" s="81"/>
      <c r="CR975" s="84"/>
      <c r="CS975" s="84"/>
      <c r="CT975" s="97"/>
      <c r="CU975" s="81"/>
      <c r="CV975" s="84"/>
      <c r="CW975" s="84"/>
      <c r="CX975" s="97"/>
      <c r="CY975" s="81"/>
      <c r="CZ975" s="84"/>
      <c r="DA975" s="84"/>
      <c r="DB975" s="97"/>
      <c r="DC975" s="81"/>
      <c r="DD975" s="84"/>
      <c r="DE975" s="84"/>
      <c r="DF975" s="97"/>
      <c r="DG975" s="81"/>
      <c r="DH975" s="84"/>
      <c r="DI975" s="84"/>
      <c r="DJ975" s="97"/>
      <c r="DK975" s="81"/>
      <c r="DL975" s="84"/>
      <c r="DM975" s="84"/>
      <c r="DN975" s="97"/>
      <c r="DO975" s="81"/>
      <c r="DP975" s="84"/>
      <c r="DQ975" s="84"/>
      <c r="DR975" s="97"/>
      <c r="DS975" s="81"/>
      <c r="DT975" s="84"/>
      <c r="DU975" s="84"/>
    </row>
    <row r="976" spans="1:125" s="8" customFormat="1" ht="12" customHeight="1">
      <c r="A976" s="80"/>
      <c r="B976" s="96"/>
      <c r="C976" s="80"/>
      <c r="D976" s="84"/>
      <c r="E976" s="84"/>
      <c r="F976" s="97"/>
      <c r="G976" s="81"/>
      <c r="H976" s="84"/>
      <c r="I976" s="84"/>
      <c r="J976" s="97"/>
      <c r="K976" s="81"/>
      <c r="L976" s="84"/>
      <c r="M976" s="84"/>
      <c r="N976" s="97"/>
      <c r="O976" s="81"/>
      <c r="P976" s="84"/>
      <c r="Q976" s="84"/>
      <c r="R976" s="97"/>
      <c r="S976" s="81"/>
      <c r="T976" s="84"/>
      <c r="U976" s="84"/>
      <c r="V976" s="97"/>
      <c r="W976" s="81"/>
      <c r="X976" s="84"/>
      <c r="Y976" s="84"/>
      <c r="Z976" s="97"/>
      <c r="AA976" s="81"/>
      <c r="AB976" s="84"/>
      <c r="AC976" s="84"/>
      <c r="AD976" s="97"/>
      <c r="AE976" s="81"/>
      <c r="AF976" s="84"/>
      <c r="AG976" s="84"/>
      <c r="AH976" s="97"/>
      <c r="AI976" s="81"/>
      <c r="AJ976" s="84"/>
      <c r="AK976" s="84"/>
      <c r="AL976" s="97"/>
      <c r="AM976" s="81"/>
      <c r="AN976" s="84"/>
      <c r="AO976" s="84"/>
      <c r="AP976" s="97"/>
      <c r="AQ976" s="81"/>
      <c r="AR976" s="84"/>
      <c r="AS976" s="84"/>
      <c r="AT976" s="97"/>
      <c r="AU976" s="81"/>
      <c r="AV976" s="84"/>
      <c r="AW976" s="84"/>
      <c r="AX976" s="97"/>
      <c r="AY976" s="81"/>
      <c r="AZ976" s="84"/>
      <c r="BA976" s="84"/>
      <c r="BB976" s="97"/>
      <c r="BC976" s="81"/>
      <c r="BD976" s="84"/>
      <c r="BE976" s="84"/>
      <c r="BF976" s="97"/>
      <c r="BG976" s="81"/>
      <c r="BH976" s="84"/>
      <c r="BI976" s="84"/>
      <c r="BJ976" s="97"/>
      <c r="BK976" s="81"/>
      <c r="BL976" s="84"/>
      <c r="BM976" s="84"/>
      <c r="BN976" s="97"/>
      <c r="BO976" s="81"/>
      <c r="BP976" s="84"/>
      <c r="BQ976" s="84"/>
      <c r="BR976" s="97"/>
      <c r="BS976" s="81"/>
      <c r="BT976" s="84"/>
      <c r="BU976" s="84"/>
      <c r="BV976" s="97"/>
      <c r="BW976" s="81"/>
      <c r="BX976" s="84"/>
      <c r="BY976" s="84"/>
      <c r="BZ976" s="97"/>
      <c r="CA976" s="81"/>
      <c r="CB976" s="84"/>
      <c r="CC976" s="84"/>
      <c r="CD976" s="97"/>
      <c r="CE976" s="81"/>
      <c r="CF976" s="84"/>
      <c r="CG976" s="84"/>
      <c r="CH976" s="97"/>
      <c r="CI976" s="81"/>
      <c r="CJ976" s="84"/>
      <c r="CK976" s="84"/>
      <c r="CL976" s="97"/>
      <c r="CM976" s="81"/>
      <c r="CN976" s="84"/>
      <c r="CO976" s="84"/>
      <c r="CP976" s="97"/>
      <c r="CQ976" s="81"/>
      <c r="CR976" s="84"/>
      <c r="CS976" s="84"/>
      <c r="CT976" s="97"/>
      <c r="CU976" s="81"/>
      <c r="CV976" s="84"/>
      <c r="CW976" s="84"/>
      <c r="CX976" s="97"/>
      <c r="CY976" s="81"/>
      <c r="CZ976" s="84"/>
      <c r="DA976" s="84"/>
      <c r="DB976" s="97"/>
      <c r="DC976" s="81"/>
      <c r="DD976" s="84"/>
      <c r="DE976" s="84"/>
      <c r="DF976" s="97"/>
      <c r="DG976" s="81"/>
      <c r="DH976" s="84"/>
      <c r="DI976" s="84"/>
      <c r="DJ976" s="97"/>
      <c r="DK976" s="81"/>
      <c r="DL976" s="84"/>
      <c r="DM976" s="84"/>
      <c r="DN976" s="97"/>
      <c r="DO976" s="81"/>
      <c r="DP976" s="84"/>
      <c r="DQ976" s="84"/>
      <c r="DR976" s="97"/>
      <c r="DS976" s="81"/>
      <c r="DT976" s="84"/>
      <c r="DU976" s="84"/>
    </row>
    <row r="977" spans="1:125" s="8" customFormat="1" ht="12" customHeight="1">
      <c r="A977" s="80"/>
      <c r="B977" s="96"/>
      <c r="C977" s="80"/>
      <c r="D977" s="84"/>
      <c r="E977" s="84"/>
      <c r="F977" s="97"/>
      <c r="G977" s="81"/>
      <c r="H977" s="84"/>
      <c r="I977" s="84"/>
      <c r="J977" s="97"/>
      <c r="K977" s="81"/>
      <c r="L977" s="84"/>
      <c r="M977" s="84"/>
      <c r="N977" s="97"/>
      <c r="O977" s="81"/>
      <c r="P977" s="84"/>
      <c r="Q977" s="84"/>
      <c r="R977" s="97"/>
      <c r="S977" s="81"/>
      <c r="T977" s="84"/>
      <c r="U977" s="84"/>
      <c r="V977" s="97"/>
      <c r="W977" s="81"/>
      <c r="X977" s="84"/>
      <c r="Y977" s="84"/>
      <c r="Z977" s="97"/>
      <c r="AA977" s="81"/>
      <c r="AB977" s="84"/>
      <c r="AC977" s="84"/>
      <c r="AD977" s="97"/>
      <c r="AE977" s="81"/>
      <c r="AF977" s="84"/>
      <c r="AG977" s="84"/>
      <c r="AH977" s="97"/>
      <c r="AI977" s="81"/>
      <c r="AJ977" s="84"/>
      <c r="AK977" s="84"/>
      <c r="AL977" s="97"/>
      <c r="AM977" s="81"/>
      <c r="AN977" s="84"/>
      <c r="AO977" s="84"/>
      <c r="AP977" s="97"/>
      <c r="AQ977" s="81"/>
      <c r="AR977" s="84"/>
      <c r="AS977" s="84"/>
      <c r="AT977" s="97"/>
      <c r="AU977" s="81"/>
      <c r="AV977" s="84"/>
      <c r="AW977" s="84"/>
      <c r="AX977" s="97"/>
      <c r="AY977" s="81"/>
      <c r="AZ977" s="84"/>
      <c r="BA977" s="84"/>
      <c r="BB977" s="97"/>
      <c r="BC977" s="81"/>
      <c r="BD977" s="84"/>
      <c r="BE977" s="84"/>
      <c r="BF977" s="97"/>
      <c r="BG977" s="81"/>
      <c r="BH977" s="84"/>
      <c r="BI977" s="84"/>
      <c r="BJ977" s="97"/>
      <c r="BK977" s="81"/>
      <c r="BL977" s="84"/>
      <c r="BM977" s="84"/>
      <c r="BN977" s="97"/>
      <c r="BO977" s="81"/>
      <c r="BP977" s="84"/>
      <c r="BQ977" s="84"/>
      <c r="BR977" s="97"/>
      <c r="BS977" s="81"/>
      <c r="BT977" s="84"/>
      <c r="BU977" s="84"/>
      <c r="BV977" s="97"/>
      <c r="BW977" s="81"/>
      <c r="BX977" s="84"/>
      <c r="BY977" s="84"/>
      <c r="BZ977" s="97"/>
      <c r="CA977" s="81"/>
      <c r="CB977" s="84"/>
      <c r="CC977" s="84"/>
      <c r="CD977" s="97"/>
      <c r="CE977" s="81"/>
      <c r="CF977" s="84"/>
      <c r="CG977" s="84"/>
      <c r="CH977" s="97"/>
      <c r="CI977" s="81"/>
      <c r="CJ977" s="84"/>
      <c r="CK977" s="84"/>
      <c r="CL977" s="97"/>
      <c r="CM977" s="81"/>
      <c r="CN977" s="84"/>
      <c r="CO977" s="84"/>
      <c r="CP977" s="97"/>
      <c r="CQ977" s="81"/>
      <c r="CR977" s="84"/>
      <c r="CS977" s="84"/>
      <c r="CT977" s="97"/>
      <c r="CU977" s="81"/>
      <c r="CV977" s="84"/>
      <c r="CW977" s="84"/>
      <c r="CX977" s="97"/>
      <c r="CY977" s="81"/>
      <c r="CZ977" s="84"/>
      <c r="DA977" s="84"/>
      <c r="DB977" s="97"/>
      <c r="DC977" s="81"/>
      <c r="DD977" s="84"/>
      <c r="DE977" s="84"/>
      <c r="DF977" s="97"/>
      <c r="DG977" s="81"/>
      <c r="DH977" s="84"/>
      <c r="DI977" s="84"/>
      <c r="DJ977" s="97"/>
      <c r="DK977" s="81"/>
      <c r="DL977" s="84"/>
      <c r="DM977" s="84"/>
      <c r="DN977" s="97"/>
      <c r="DO977" s="81"/>
      <c r="DP977" s="84"/>
      <c r="DQ977" s="84"/>
      <c r="DR977" s="97"/>
      <c r="DS977" s="81"/>
      <c r="DT977" s="84"/>
      <c r="DU977" s="84"/>
    </row>
    <row r="978" spans="1:125" s="8" customFormat="1" ht="12" customHeight="1">
      <c r="A978" s="80"/>
      <c r="B978" s="96"/>
      <c r="C978" s="80"/>
      <c r="D978" s="84"/>
      <c r="E978" s="84"/>
      <c r="F978" s="97"/>
      <c r="G978" s="81"/>
      <c r="H978" s="84"/>
      <c r="I978" s="84"/>
      <c r="J978" s="97"/>
      <c r="K978" s="81"/>
      <c r="L978" s="84"/>
      <c r="M978" s="84"/>
      <c r="N978" s="97"/>
      <c r="O978" s="81"/>
      <c r="P978" s="84"/>
      <c r="Q978" s="84"/>
      <c r="R978" s="97"/>
      <c r="S978" s="81"/>
      <c r="T978" s="84"/>
      <c r="U978" s="84"/>
      <c r="V978" s="97"/>
      <c r="W978" s="81"/>
      <c r="X978" s="84"/>
      <c r="Y978" s="84"/>
      <c r="Z978" s="97"/>
      <c r="AA978" s="81"/>
      <c r="AB978" s="84"/>
      <c r="AC978" s="84"/>
      <c r="AD978" s="97"/>
      <c r="AE978" s="81"/>
      <c r="AF978" s="84"/>
      <c r="AG978" s="84"/>
      <c r="AH978" s="97"/>
      <c r="AI978" s="81"/>
      <c r="AJ978" s="84"/>
      <c r="AK978" s="84"/>
      <c r="AL978" s="97"/>
      <c r="AM978" s="81"/>
      <c r="AN978" s="84"/>
      <c r="AO978" s="84"/>
      <c r="AP978" s="97"/>
      <c r="AQ978" s="81"/>
      <c r="AR978" s="84"/>
      <c r="AS978" s="84"/>
      <c r="AT978" s="97"/>
      <c r="AU978" s="81"/>
      <c r="AV978" s="84"/>
      <c r="AW978" s="84"/>
      <c r="AX978" s="97"/>
      <c r="AY978" s="81"/>
      <c r="AZ978" s="84"/>
      <c r="BA978" s="84"/>
      <c r="BB978" s="97"/>
      <c r="BC978" s="81"/>
      <c r="BD978" s="84"/>
      <c r="BE978" s="84"/>
      <c r="BF978" s="97"/>
      <c r="BG978" s="81"/>
      <c r="BH978" s="84"/>
      <c r="BI978" s="84"/>
      <c r="BJ978" s="97"/>
      <c r="BK978" s="81"/>
      <c r="BL978" s="84"/>
      <c r="BM978" s="84"/>
      <c r="BN978" s="97"/>
      <c r="BO978" s="81"/>
      <c r="BP978" s="84"/>
      <c r="BQ978" s="84"/>
      <c r="BR978" s="97"/>
      <c r="BS978" s="81"/>
      <c r="BT978" s="84"/>
      <c r="BU978" s="84"/>
      <c r="BV978" s="97"/>
      <c r="BW978" s="81"/>
      <c r="BX978" s="84"/>
      <c r="BY978" s="84"/>
      <c r="BZ978" s="97"/>
      <c r="CA978" s="81"/>
      <c r="CB978" s="84"/>
      <c r="CC978" s="84"/>
      <c r="CD978" s="97"/>
      <c r="CE978" s="81"/>
      <c r="CF978" s="84"/>
      <c r="CG978" s="84"/>
      <c r="CH978" s="97"/>
      <c r="CI978" s="81"/>
      <c r="CJ978" s="84"/>
      <c r="CK978" s="84"/>
      <c r="CL978" s="97"/>
      <c r="CM978" s="81"/>
      <c r="CN978" s="84"/>
      <c r="CO978" s="84"/>
      <c r="CP978" s="97"/>
      <c r="CQ978" s="81"/>
      <c r="CR978" s="84"/>
      <c r="CS978" s="84"/>
      <c r="CT978" s="97"/>
      <c r="CU978" s="81"/>
      <c r="CV978" s="84"/>
      <c r="CW978" s="84"/>
      <c r="CX978" s="97"/>
      <c r="CY978" s="81"/>
      <c r="CZ978" s="84"/>
      <c r="DA978" s="84"/>
      <c r="DB978" s="97"/>
      <c r="DC978" s="81"/>
      <c r="DD978" s="84"/>
      <c r="DE978" s="84"/>
      <c r="DF978" s="97"/>
      <c r="DG978" s="81"/>
      <c r="DH978" s="84"/>
      <c r="DI978" s="84"/>
      <c r="DJ978" s="97"/>
      <c r="DK978" s="81"/>
      <c r="DL978" s="84"/>
      <c r="DM978" s="84"/>
      <c r="DN978" s="97"/>
      <c r="DO978" s="81"/>
      <c r="DP978" s="84"/>
      <c r="DQ978" s="84"/>
      <c r="DR978" s="97"/>
      <c r="DS978" s="81"/>
      <c r="DT978" s="84"/>
      <c r="DU978" s="84"/>
    </row>
    <row r="979" spans="1:125" s="8" customFormat="1" ht="12" customHeight="1">
      <c r="A979" s="80"/>
      <c r="B979" s="96"/>
      <c r="C979" s="80"/>
      <c r="D979" s="84"/>
      <c r="E979" s="84"/>
      <c r="F979" s="97"/>
      <c r="G979" s="81"/>
      <c r="H979" s="84"/>
      <c r="I979" s="84"/>
      <c r="J979" s="97"/>
      <c r="K979" s="81"/>
      <c r="L979" s="84"/>
      <c r="M979" s="84"/>
      <c r="N979" s="97"/>
      <c r="O979" s="81"/>
      <c r="P979" s="84"/>
      <c r="Q979" s="84"/>
      <c r="R979" s="97"/>
      <c r="S979" s="81"/>
      <c r="T979" s="84"/>
      <c r="U979" s="84"/>
      <c r="V979" s="97"/>
      <c r="W979" s="81"/>
      <c r="X979" s="84"/>
      <c r="Y979" s="84"/>
      <c r="Z979" s="97"/>
      <c r="AA979" s="81"/>
      <c r="AB979" s="84"/>
      <c r="AC979" s="84"/>
      <c r="AD979" s="97"/>
      <c r="AE979" s="81"/>
      <c r="AF979" s="84"/>
      <c r="AG979" s="84"/>
      <c r="AH979" s="97"/>
      <c r="AI979" s="81"/>
      <c r="AJ979" s="84"/>
      <c r="AK979" s="84"/>
      <c r="AL979" s="97"/>
      <c r="AM979" s="81"/>
      <c r="AN979" s="84"/>
      <c r="AO979" s="84"/>
      <c r="AP979" s="97"/>
      <c r="AQ979" s="81"/>
      <c r="AR979" s="84"/>
      <c r="AS979" s="84"/>
      <c r="AT979" s="97"/>
      <c r="AU979" s="81"/>
      <c r="AV979" s="84"/>
      <c r="AW979" s="84"/>
      <c r="AX979" s="97"/>
      <c r="AY979" s="81"/>
      <c r="AZ979" s="84"/>
      <c r="BA979" s="84"/>
      <c r="BB979" s="97"/>
      <c r="BC979" s="81"/>
      <c r="BD979" s="84"/>
      <c r="BE979" s="84"/>
      <c r="BF979" s="97"/>
      <c r="BG979" s="81"/>
      <c r="BH979" s="84"/>
      <c r="BI979" s="84"/>
      <c r="BJ979" s="97"/>
      <c r="BK979" s="81"/>
      <c r="BL979" s="84"/>
      <c r="BM979" s="84"/>
      <c r="BN979" s="97"/>
      <c r="BO979" s="81"/>
      <c r="BP979" s="84"/>
      <c r="BQ979" s="84"/>
      <c r="BR979" s="97"/>
      <c r="BS979" s="81"/>
      <c r="BT979" s="84"/>
      <c r="BU979" s="84"/>
      <c r="BV979" s="97"/>
      <c r="BW979" s="81"/>
      <c r="BX979" s="84"/>
      <c r="BY979" s="84"/>
      <c r="BZ979" s="97"/>
      <c r="CA979" s="81"/>
      <c r="CB979" s="84"/>
      <c r="CC979" s="84"/>
      <c r="CD979" s="97"/>
      <c r="CE979" s="81"/>
      <c r="CF979" s="84"/>
      <c r="CG979" s="84"/>
      <c r="CH979" s="97"/>
      <c r="CI979" s="81"/>
      <c r="CJ979" s="84"/>
      <c r="CK979" s="84"/>
      <c r="CL979" s="97"/>
      <c r="CM979" s="81"/>
      <c r="CN979" s="84"/>
      <c r="CO979" s="84"/>
      <c r="CP979" s="97"/>
      <c r="CQ979" s="81"/>
      <c r="CR979" s="84"/>
      <c r="CS979" s="84"/>
      <c r="CT979" s="97"/>
      <c r="CU979" s="81"/>
      <c r="CV979" s="84"/>
      <c r="CW979" s="84"/>
      <c r="CX979" s="97"/>
      <c r="CY979" s="81"/>
      <c r="CZ979" s="84"/>
      <c r="DA979" s="84"/>
      <c r="DB979" s="97"/>
      <c r="DC979" s="81"/>
      <c r="DD979" s="84"/>
      <c r="DE979" s="84"/>
      <c r="DF979" s="97"/>
      <c r="DG979" s="81"/>
      <c r="DH979" s="84"/>
      <c r="DI979" s="84"/>
      <c r="DJ979" s="97"/>
      <c r="DK979" s="81"/>
      <c r="DL979" s="84"/>
      <c r="DM979" s="84"/>
      <c r="DN979" s="97"/>
      <c r="DO979" s="81"/>
      <c r="DP979" s="84"/>
      <c r="DQ979" s="84"/>
      <c r="DR979" s="97"/>
      <c r="DS979" s="81"/>
      <c r="DT979" s="84"/>
      <c r="DU979" s="84"/>
    </row>
    <row r="980" spans="1:125" s="8" customFormat="1" ht="12" customHeight="1">
      <c r="A980" s="80"/>
      <c r="B980" s="96"/>
      <c r="C980" s="80"/>
      <c r="D980" s="84"/>
      <c r="E980" s="84"/>
      <c r="F980" s="97"/>
      <c r="G980" s="81"/>
      <c r="H980" s="84"/>
      <c r="I980" s="84"/>
      <c r="J980" s="97"/>
      <c r="K980" s="81"/>
      <c r="L980" s="84"/>
      <c r="M980" s="84"/>
      <c r="N980" s="97"/>
      <c r="O980" s="81"/>
      <c r="P980" s="84"/>
      <c r="Q980" s="84"/>
      <c r="R980" s="97"/>
      <c r="S980" s="81"/>
      <c r="T980" s="84"/>
      <c r="U980" s="84"/>
      <c r="V980" s="97"/>
      <c r="W980" s="81"/>
      <c r="X980" s="84"/>
      <c r="Y980" s="84"/>
      <c r="Z980" s="97"/>
      <c r="AA980" s="81"/>
      <c r="AB980" s="84"/>
      <c r="AC980" s="84"/>
      <c r="AD980" s="97"/>
      <c r="AE980" s="81"/>
      <c r="AF980" s="84"/>
      <c r="AG980" s="84"/>
      <c r="AH980" s="97"/>
      <c r="AI980" s="81"/>
      <c r="AJ980" s="84"/>
      <c r="AK980" s="84"/>
      <c r="AL980" s="97"/>
      <c r="AM980" s="81"/>
      <c r="AN980" s="84"/>
      <c r="AO980" s="84"/>
      <c r="AP980" s="97"/>
      <c r="AQ980" s="81"/>
      <c r="AR980" s="84"/>
      <c r="AS980" s="84"/>
      <c r="AT980" s="97"/>
      <c r="AU980" s="81"/>
      <c r="AV980" s="84"/>
      <c r="AW980" s="84"/>
      <c r="AX980" s="97"/>
      <c r="AY980" s="81"/>
      <c r="AZ980" s="84"/>
      <c r="BA980" s="84"/>
      <c r="BB980" s="97"/>
      <c r="BC980" s="81"/>
      <c r="BD980" s="84"/>
      <c r="BE980" s="84"/>
      <c r="BF980" s="97"/>
      <c r="BG980" s="81"/>
      <c r="BH980" s="84"/>
      <c r="BI980" s="84"/>
      <c r="BJ980" s="97"/>
      <c r="BK980" s="81"/>
      <c r="BL980" s="84"/>
      <c r="BM980" s="84"/>
      <c r="BN980" s="97"/>
      <c r="BO980" s="81"/>
      <c r="BP980" s="84"/>
      <c r="BQ980" s="84"/>
      <c r="BR980" s="97"/>
      <c r="BS980" s="81"/>
      <c r="BT980" s="84"/>
      <c r="BU980" s="84"/>
      <c r="BV980" s="97"/>
      <c r="BW980" s="81"/>
      <c r="BX980" s="84"/>
      <c r="BY980" s="84"/>
      <c r="BZ980" s="97"/>
      <c r="CA980" s="81"/>
      <c r="CB980" s="84"/>
      <c r="CC980" s="84"/>
      <c r="CD980" s="97"/>
      <c r="CE980" s="81"/>
      <c r="CF980" s="84"/>
      <c r="CG980" s="84"/>
      <c r="CH980" s="97"/>
      <c r="CI980" s="81"/>
      <c r="CJ980" s="84"/>
      <c r="CK980" s="84"/>
      <c r="CL980" s="97"/>
      <c r="CM980" s="81"/>
      <c r="CN980" s="84"/>
      <c r="CO980" s="84"/>
      <c r="CP980" s="97"/>
      <c r="CQ980" s="81"/>
      <c r="CR980" s="84"/>
      <c r="CS980" s="84"/>
      <c r="CT980" s="97"/>
      <c r="CU980" s="81"/>
      <c r="CV980" s="84"/>
      <c r="CW980" s="84"/>
      <c r="CX980" s="97"/>
      <c r="CY980" s="81"/>
      <c r="CZ980" s="84"/>
      <c r="DA980" s="84"/>
      <c r="DB980" s="97"/>
      <c r="DC980" s="81"/>
      <c r="DD980" s="84"/>
      <c r="DE980" s="84"/>
      <c r="DF980" s="97"/>
      <c r="DG980" s="81"/>
      <c r="DH980" s="84"/>
      <c r="DI980" s="84"/>
      <c r="DJ980" s="97"/>
      <c r="DK980" s="81"/>
      <c r="DL980" s="84"/>
      <c r="DM980" s="84"/>
      <c r="DN980" s="97"/>
      <c r="DO980" s="81"/>
      <c r="DP980" s="84"/>
      <c r="DQ980" s="84"/>
      <c r="DR980" s="97"/>
      <c r="DS980" s="81"/>
      <c r="DT980" s="84"/>
      <c r="DU980" s="84"/>
    </row>
    <row r="981" spans="1:125" s="8" customFormat="1" ht="12" customHeight="1">
      <c r="A981" s="80"/>
      <c r="B981" s="96"/>
      <c r="C981" s="80"/>
      <c r="D981" s="84"/>
      <c r="E981" s="84"/>
      <c r="F981" s="97"/>
      <c r="G981" s="81"/>
      <c r="H981" s="84"/>
      <c r="I981" s="84"/>
      <c r="J981" s="97"/>
      <c r="K981" s="81"/>
      <c r="L981" s="84"/>
      <c r="M981" s="84"/>
      <c r="N981" s="97"/>
      <c r="O981" s="81"/>
      <c r="P981" s="84"/>
      <c r="Q981" s="84"/>
      <c r="R981" s="97"/>
      <c r="S981" s="81"/>
      <c r="T981" s="84"/>
      <c r="U981" s="84"/>
      <c r="V981" s="97"/>
      <c r="W981" s="81"/>
      <c r="X981" s="84"/>
      <c r="Y981" s="84"/>
      <c r="Z981" s="97"/>
      <c r="AA981" s="81"/>
      <c r="AB981" s="84"/>
      <c r="AC981" s="84"/>
      <c r="AD981" s="97"/>
      <c r="AE981" s="81"/>
      <c r="AF981" s="84"/>
      <c r="AG981" s="84"/>
      <c r="AH981" s="97"/>
      <c r="AI981" s="81"/>
      <c r="AJ981" s="84"/>
      <c r="AK981" s="84"/>
      <c r="AL981" s="97"/>
      <c r="AM981" s="81"/>
      <c r="AN981" s="84"/>
      <c r="AO981" s="84"/>
      <c r="AP981" s="97"/>
      <c r="AQ981" s="81"/>
      <c r="AR981" s="84"/>
      <c r="AS981" s="84"/>
      <c r="AT981" s="97"/>
      <c r="AU981" s="81"/>
      <c r="AV981" s="84"/>
      <c r="AW981" s="84"/>
      <c r="AX981" s="97"/>
      <c r="AY981" s="81"/>
      <c r="AZ981" s="84"/>
      <c r="BA981" s="84"/>
      <c r="BB981" s="97"/>
      <c r="BC981" s="81"/>
      <c r="BD981" s="84"/>
      <c r="BE981" s="84"/>
      <c r="BF981" s="97"/>
      <c r="BG981" s="81"/>
      <c r="BH981" s="84"/>
      <c r="BI981" s="84"/>
      <c r="BJ981" s="97"/>
      <c r="BK981" s="81"/>
      <c r="BL981" s="84"/>
      <c r="BM981" s="84"/>
      <c r="BN981" s="97"/>
      <c r="BO981" s="81"/>
      <c r="BP981" s="84"/>
      <c r="BQ981" s="84"/>
      <c r="BR981" s="97"/>
      <c r="BS981" s="81"/>
      <c r="BT981" s="84"/>
      <c r="BU981" s="84"/>
      <c r="BV981" s="97"/>
      <c r="BW981" s="81"/>
      <c r="BX981" s="84"/>
      <c r="BY981" s="84"/>
      <c r="BZ981" s="97"/>
      <c r="CA981" s="81"/>
      <c r="CB981" s="84"/>
      <c r="CC981" s="84"/>
      <c r="CD981" s="97"/>
      <c r="CE981" s="81"/>
      <c r="CF981" s="84"/>
      <c r="CG981" s="84"/>
      <c r="CH981" s="97"/>
      <c r="CI981" s="81"/>
      <c r="CJ981" s="84"/>
      <c r="CK981" s="84"/>
      <c r="CL981" s="97"/>
      <c r="CM981" s="81"/>
      <c r="CN981" s="84"/>
      <c r="CO981" s="84"/>
      <c r="CP981" s="97"/>
      <c r="CQ981" s="81"/>
      <c r="CR981" s="84"/>
      <c r="CS981" s="84"/>
      <c r="CT981" s="97"/>
      <c r="CU981" s="81"/>
      <c r="CV981" s="84"/>
      <c r="CW981" s="84"/>
      <c r="CX981" s="97"/>
      <c r="CY981" s="81"/>
      <c r="CZ981" s="84"/>
      <c r="DA981" s="84"/>
      <c r="DB981" s="97"/>
      <c r="DC981" s="81"/>
      <c r="DD981" s="84"/>
      <c r="DE981" s="84"/>
      <c r="DF981" s="97"/>
      <c r="DG981" s="81"/>
      <c r="DH981" s="84"/>
      <c r="DI981" s="84"/>
      <c r="DJ981" s="97"/>
      <c r="DK981" s="81"/>
      <c r="DL981" s="84"/>
      <c r="DM981" s="84"/>
      <c r="DN981" s="97"/>
      <c r="DO981" s="81"/>
      <c r="DP981" s="84"/>
      <c r="DQ981" s="84"/>
      <c r="DR981" s="97"/>
      <c r="DS981" s="81"/>
      <c r="DT981" s="84"/>
      <c r="DU981" s="84"/>
    </row>
    <row r="982" spans="1:125" s="8" customFormat="1" ht="12" customHeight="1">
      <c r="A982" s="80"/>
      <c r="B982" s="96"/>
      <c r="C982" s="80"/>
      <c r="D982" s="84"/>
      <c r="E982" s="84"/>
      <c r="F982" s="97"/>
      <c r="G982" s="81"/>
      <c r="H982" s="84"/>
      <c r="I982" s="84"/>
      <c r="J982" s="97"/>
      <c r="K982" s="81"/>
      <c r="L982" s="84"/>
      <c r="M982" s="84"/>
      <c r="N982" s="97"/>
      <c r="O982" s="81"/>
      <c r="P982" s="84"/>
      <c r="Q982" s="84"/>
      <c r="R982" s="97"/>
      <c r="S982" s="81"/>
      <c r="T982" s="84"/>
      <c r="U982" s="84"/>
      <c r="V982" s="97"/>
      <c r="W982" s="81"/>
      <c r="X982" s="84"/>
      <c r="Y982" s="84"/>
      <c r="Z982" s="97"/>
      <c r="AA982" s="81"/>
      <c r="AB982" s="84"/>
      <c r="AC982" s="84"/>
      <c r="AD982" s="97"/>
      <c r="AE982" s="81"/>
      <c r="AF982" s="84"/>
      <c r="AG982" s="84"/>
      <c r="AH982" s="97"/>
      <c r="AI982" s="81"/>
      <c r="AJ982" s="84"/>
      <c r="AK982" s="84"/>
      <c r="AL982" s="97"/>
      <c r="AM982" s="81"/>
      <c r="AN982" s="84"/>
      <c r="AO982" s="84"/>
      <c r="AP982" s="97"/>
      <c r="AQ982" s="81"/>
      <c r="AR982" s="84"/>
      <c r="AS982" s="84"/>
      <c r="AT982" s="97"/>
      <c r="AU982" s="81"/>
      <c r="AV982" s="84"/>
      <c r="AW982" s="84"/>
      <c r="AX982" s="97"/>
      <c r="AY982" s="81"/>
      <c r="AZ982" s="84"/>
      <c r="BA982" s="84"/>
      <c r="BB982" s="97"/>
      <c r="BC982" s="81"/>
      <c r="BD982" s="84"/>
      <c r="BE982" s="84"/>
      <c r="BF982" s="97"/>
      <c r="BG982" s="81"/>
      <c r="BH982" s="84"/>
      <c r="BI982" s="84"/>
      <c r="BJ982" s="97"/>
      <c r="BK982" s="81"/>
      <c r="BL982" s="84"/>
      <c r="BM982" s="84"/>
      <c r="BN982" s="97"/>
      <c r="BO982" s="81"/>
      <c r="BP982" s="84"/>
      <c r="BQ982" s="84"/>
      <c r="BR982" s="97"/>
      <c r="BS982" s="81"/>
      <c r="BT982" s="84"/>
      <c r="BU982" s="84"/>
      <c r="BV982" s="97"/>
      <c r="BW982" s="81"/>
      <c r="BX982" s="84"/>
      <c r="BY982" s="84"/>
      <c r="BZ982" s="97"/>
      <c r="CA982" s="81"/>
      <c r="CB982" s="84"/>
      <c r="CC982" s="84"/>
      <c r="CD982" s="97"/>
      <c r="CE982" s="81"/>
      <c r="CF982" s="84"/>
      <c r="CG982" s="84"/>
      <c r="CH982" s="97"/>
      <c r="CI982" s="81"/>
      <c r="CJ982" s="84"/>
      <c r="CK982" s="84"/>
      <c r="CL982" s="97"/>
      <c r="CM982" s="81"/>
      <c r="CN982" s="84"/>
      <c r="CO982" s="84"/>
      <c r="CP982" s="97"/>
      <c r="CQ982" s="81"/>
      <c r="CR982" s="84"/>
      <c r="CS982" s="84"/>
      <c r="CT982" s="97"/>
      <c r="CU982" s="81"/>
      <c r="CV982" s="84"/>
      <c r="CW982" s="84"/>
      <c r="CX982" s="97"/>
      <c r="CY982" s="81"/>
      <c r="CZ982" s="84"/>
      <c r="DA982" s="84"/>
      <c r="DB982" s="97"/>
      <c r="DC982" s="81"/>
      <c r="DD982" s="84"/>
      <c r="DE982" s="84"/>
      <c r="DF982" s="97"/>
      <c r="DG982" s="81"/>
      <c r="DH982" s="84"/>
      <c r="DI982" s="84"/>
      <c r="DJ982" s="97"/>
      <c r="DK982" s="81"/>
      <c r="DL982" s="84"/>
      <c r="DM982" s="84"/>
      <c r="DN982" s="97"/>
      <c r="DO982" s="81"/>
      <c r="DP982" s="84"/>
      <c r="DQ982" s="84"/>
      <c r="DR982" s="97"/>
      <c r="DS982" s="81"/>
      <c r="DT982" s="84"/>
      <c r="DU982" s="84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15:DU982">
    <cfRule type="expression" dxfId="285" priority="272" stopIfTrue="1">
      <formula>$A15&lt;&gt;""</formula>
    </cfRule>
  </conditionalFormatting>
  <conditionalFormatting sqref="BN14:BQ14">
    <cfRule type="expression" dxfId="255" priority="16" stopIfTrue="1">
      <formula>$A28&lt;&gt;""</formula>
    </cfRule>
  </conditionalFormatting>
  <conditionalFormatting sqref="A7:DU7">
    <cfRule type="expression" dxfId="254" priority="1" stopIfTrue="1">
      <formula>$A7&lt;&gt;""</formula>
    </cfRule>
  </conditionalFormatting>
  <conditionalFormatting sqref="A14:I14 BN14:BQ14">
    <cfRule type="expression" dxfId="240" priority="17" stopIfTrue="1">
      <formula>$A14&lt;&gt;""</formula>
    </cfRule>
  </conditionalFormatting>
  <conditionalFormatting sqref="J14:M14 BR14:BU14">
    <cfRule type="expression" dxfId="239" priority="18" stopIfTrue="1">
      <formula>$A15&lt;&gt;""</formula>
    </cfRule>
  </conditionalFormatting>
  <conditionalFormatting sqref="N14:Q14 BV14:BY14">
    <cfRule type="expression" dxfId="238" priority="19" stopIfTrue="1">
      <formula>$A16&lt;&gt;""</formula>
    </cfRule>
  </conditionalFormatting>
  <conditionalFormatting sqref="R14:U14 BZ14:CC14">
    <cfRule type="expression" dxfId="237" priority="20" stopIfTrue="1">
      <formula>$A17&lt;&gt;""</formula>
    </cfRule>
  </conditionalFormatting>
  <conditionalFormatting sqref="V14:Y14 CD14:CG14">
    <cfRule type="expression" dxfId="236" priority="21" stopIfTrue="1">
      <formula>$A18&lt;&gt;""</formula>
    </cfRule>
  </conditionalFormatting>
  <conditionalFormatting sqref="Z14:AC14 CH14:CK14">
    <cfRule type="expression" dxfId="235" priority="22" stopIfTrue="1">
      <formula>$A19&lt;&gt;""</formula>
    </cfRule>
  </conditionalFormatting>
  <conditionalFormatting sqref="AD14:AG14 CL14:CO14">
    <cfRule type="expression" dxfId="234" priority="23" stopIfTrue="1">
      <formula>$A20&lt;&gt;""</formula>
    </cfRule>
  </conditionalFormatting>
  <conditionalFormatting sqref="AH14:AK14 CP14:CS14">
    <cfRule type="expression" dxfId="233" priority="24" stopIfTrue="1">
      <formula>$A21&lt;&gt;""</formula>
    </cfRule>
  </conditionalFormatting>
  <conditionalFormatting sqref="AL14:AO14 CT14:CW14">
    <cfRule type="expression" dxfId="232" priority="25" stopIfTrue="1">
      <formula>$A22&lt;&gt;""</formula>
    </cfRule>
  </conditionalFormatting>
  <conditionalFormatting sqref="AP14:AS14 CX14:DA14">
    <cfRule type="expression" dxfId="231" priority="26" stopIfTrue="1">
      <formula>$A23&lt;&gt;""</formula>
    </cfRule>
  </conditionalFormatting>
  <conditionalFormatting sqref="AT14:AW14 DB14:DE14">
    <cfRule type="expression" dxfId="230" priority="27" stopIfTrue="1">
      <formula>$A24&lt;&gt;""</formula>
    </cfRule>
  </conditionalFormatting>
  <conditionalFormatting sqref="AX14:BA14 DF14:DI14">
    <cfRule type="expression" dxfId="229" priority="28" stopIfTrue="1">
      <formula>$A25&lt;&gt;""</formula>
    </cfRule>
  </conditionalFormatting>
  <conditionalFormatting sqref="BB14:BE14 DJ14:DM14">
    <cfRule type="expression" dxfId="228" priority="29" stopIfTrue="1">
      <formula>$A26&lt;&gt;""</formula>
    </cfRule>
  </conditionalFormatting>
  <conditionalFormatting sqref="BF14:BI14 DN14:DQ14">
    <cfRule type="expression" dxfId="227" priority="30" stopIfTrue="1">
      <formula>$A27&lt;&gt;""</formula>
    </cfRule>
  </conditionalFormatting>
  <conditionalFormatting sqref="BJ14:BM14 DR14:DU14">
    <cfRule type="expression" dxfId="226" priority="31" stopIfTrue="1">
      <formula>$A28&lt;&gt;""</formula>
    </cfRule>
  </conditionalFormatting>
  <conditionalFormatting sqref="BR14:BU14">
    <cfRule type="expression" dxfId="224" priority="15" stopIfTrue="1">
      <formula>$A29&lt;&gt;""</formula>
    </cfRule>
  </conditionalFormatting>
  <conditionalFormatting sqref="BV14:BY14">
    <cfRule type="expression" dxfId="223" priority="14" stopIfTrue="1">
      <formula>$A30&lt;&gt;""</formula>
    </cfRule>
  </conditionalFormatting>
  <conditionalFormatting sqref="BZ14:CC14">
    <cfRule type="expression" dxfId="222" priority="13" stopIfTrue="1">
      <formula>$A31&lt;&gt;""</formula>
    </cfRule>
  </conditionalFormatting>
  <conditionalFormatting sqref="CD14:CG14">
    <cfRule type="expression" dxfId="221" priority="12" stopIfTrue="1">
      <formula>$A32&lt;&gt;""</formula>
    </cfRule>
  </conditionalFormatting>
  <conditionalFormatting sqref="CH14:CK14">
    <cfRule type="expression" dxfId="220" priority="11" stopIfTrue="1">
      <formula>$A33&lt;&gt;""</formula>
    </cfRule>
  </conditionalFormatting>
  <conditionalFormatting sqref="CL14:CO14">
    <cfRule type="expression" dxfId="219" priority="10" stopIfTrue="1">
      <formula>$A34&lt;&gt;""</formula>
    </cfRule>
  </conditionalFormatting>
  <conditionalFormatting sqref="CP14:CS14">
    <cfRule type="expression" dxfId="218" priority="9" stopIfTrue="1">
      <formula>$A35&lt;&gt;""</formula>
    </cfRule>
  </conditionalFormatting>
  <conditionalFormatting sqref="CT14:CW14">
    <cfRule type="expression" dxfId="217" priority="8" stopIfTrue="1">
      <formula>$A36&lt;&gt;""</formula>
    </cfRule>
  </conditionalFormatting>
  <conditionalFormatting sqref="CX14:DA14">
    <cfRule type="expression" dxfId="216" priority="7" stopIfTrue="1">
      <formula>$A37&lt;&gt;""</formula>
    </cfRule>
  </conditionalFormatting>
  <conditionalFormatting sqref="DB14:DE14">
    <cfRule type="expression" dxfId="215" priority="6" stopIfTrue="1">
      <formula>$A38&lt;&gt;""</formula>
    </cfRule>
  </conditionalFormatting>
  <conditionalFormatting sqref="DF14:DI14">
    <cfRule type="expression" dxfId="214" priority="5" stopIfTrue="1">
      <formula>$A39&lt;&gt;""</formula>
    </cfRule>
  </conditionalFormatting>
  <conditionalFormatting sqref="DJ14:DM14">
    <cfRule type="expression" dxfId="213" priority="4" stopIfTrue="1">
      <formula>$A40&lt;&gt;""</formula>
    </cfRule>
  </conditionalFormatting>
  <conditionalFormatting sqref="DN14:DQ14">
    <cfRule type="expression" dxfId="212" priority="3" stopIfTrue="1">
      <formula>$A41&lt;&gt;""</formula>
    </cfRule>
  </conditionalFormatting>
  <conditionalFormatting sqref="DR14:DU14">
    <cfRule type="expression" dxfId="211" priority="2" stopIfTrue="1">
      <formula>$A42&lt;&gt;""</formula>
    </cfRule>
  </conditionalFormatting>
  <conditionalFormatting sqref="A8:I8 BN8:BQ8">
    <cfRule type="expression" dxfId="210" priority="197" stopIfTrue="1">
      <formula>$A8&lt;&gt;""</formula>
    </cfRule>
  </conditionalFormatting>
  <conditionalFormatting sqref="J8:M8 BR8:BU8">
    <cfRule type="expression" dxfId="209" priority="198" stopIfTrue="1">
      <formula>$A9&lt;&gt;""</formula>
    </cfRule>
  </conditionalFormatting>
  <conditionalFormatting sqref="N8:Q8 BV8:BY8">
    <cfRule type="expression" dxfId="208" priority="199" stopIfTrue="1">
      <formula>$A10&lt;&gt;""</formula>
    </cfRule>
  </conditionalFormatting>
  <conditionalFormatting sqref="R8:U8 BZ8:CC8">
    <cfRule type="expression" dxfId="207" priority="200" stopIfTrue="1">
      <formula>$A11&lt;&gt;""</formula>
    </cfRule>
  </conditionalFormatting>
  <conditionalFormatting sqref="V8:Y8 CD8:CG8">
    <cfRule type="expression" dxfId="206" priority="201" stopIfTrue="1">
      <formula>$A12&lt;&gt;""</formula>
    </cfRule>
  </conditionalFormatting>
  <conditionalFormatting sqref="Z8:AC8 CH8:CK8">
    <cfRule type="expression" dxfId="205" priority="202" stopIfTrue="1">
      <formula>$A13&lt;&gt;""</formula>
    </cfRule>
  </conditionalFormatting>
  <conditionalFormatting sqref="AD8:AG8 CL8:CO8">
    <cfRule type="expression" dxfId="204" priority="203" stopIfTrue="1">
      <formula>$A14&lt;&gt;""</formula>
    </cfRule>
  </conditionalFormatting>
  <conditionalFormatting sqref="AH8:AK8 CP8:CS8">
    <cfRule type="expression" dxfId="203" priority="204" stopIfTrue="1">
      <formula>$A15&lt;&gt;""</formula>
    </cfRule>
  </conditionalFormatting>
  <conditionalFormatting sqref="AL8:AO8 CT8:CW8">
    <cfRule type="expression" dxfId="202" priority="205" stopIfTrue="1">
      <formula>$A16&lt;&gt;""</formula>
    </cfRule>
  </conditionalFormatting>
  <conditionalFormatting sqref="AP8:AS8 CX8:DA8">
    <cfRule type="expression" dxfId="201" priority="206" stopIfTrue="1">
      <formula>$A17&lt;&gt;""</formula>
    </cfRule>
  </conditionalFormatting>
  <conditionalFormatting sqref="AT8:AW8 DB8:DE8">
    <cfRule type="expression" dxfId="200" priority="207" stopIfTrue="1">
      <formula>$A18&lt;&gt;""</formula>
    </cfRule>
  </conditionalFormatting>
  <conditionalFormatting sqref="AX8:BA8 DF8:DI8">
    <cfRule type="expression" dxfId="199" priority="208" stopIfTrue="1">
      <formula>$A19&lt;&gt;""</formula>
    </cfRule>
  </conditionalFormatting>
  <conditionalFormatting sqref="BB8:BE8 DJ8:DM8">
    <cfRule type="expression" dxfId="198" priority="209" stopIfTrue="1">
      <formula>$A20&lt;&gt;""</formula>
    </cfRule>
  </conditionalFormatting>
  <conditionalFormatting sqref="BF8:BI8 DN8:DQ8">
    <cfRule type="expression" dxfId="197" priority="210" stopIfTrue="1">
      <formula>$A21&lt;&gt;""</formula>
    </cfRule>
  </conditionalFormatting>
  <conditionalFormatting sqref="BJ8:BM8 DR8:DU8">
    <cfRule type="expression" dxfId="196" priority="211" stopIfTrue="1">
      <formula>$A22&lt;&gt;""</formula>
    </cfRule>
  </conditionalFormatting>
  <conditionalFormatting sqref="BN8:BQ8">
    <cfRule type="expression" dxfId="195" priority="196" stopIfTrue="1">
      <formula>$A22&lt;&gt;""</formula>
    </cfRule>
  </conditionalFormatting>
  <conditionalFormatting sqref="BR8:BU8">
    <cfRule type="expression" dxfId="194" priority="195" stopIfTrue="1">
      <formula>$A23&lt;&gt;""</formula>
    </cfRule>
  </conditionalFormatting>
  <conditionalFormatting sqref="BV8:BY8">
    <cfRule type="expression" dxfId="193" priority="194" stopIfTrue="1">
      <formula>$A24&lt;&gt;""</formula>
    </cfRule>
  </conditionalFormatting>
  <conditionalFormatting sqref="BZ8:CC8">
    <cfRule type="expression" dxfId="192" priority="193" stopIfTrue="1">
      <formula>$A25&lt;&gt;""</formula>
    </cfRule>
  </conditionalFormatting>
  <conditionalFormatting sqref="CD8:CG8">
    <cfRule type="expression" dxfId="191" priority="192" stopIfTrue="1">
      <formula>$A26&lt;&gt;""</formula>
    </cfRule>
  </conditionalFormatting>
  <conditionalFormatting sqref="CH8:CK8">
    <cfRule type="expression" dxfId="190" priority="191" stopIfTrue="1">
      <formula>$A27&lt;&gt;""</formula>
    </cfRule>
  </conditionalFormatting>
  <conditionalFormatting sqref="CL8:CO8">
    <cfRule type="expression" dxfId="189" priority="190" stopIfTrue="1">
      <formula>$A28&lt;&gt;""</formula>
    </cfRule>
  </conditionalFormatting>
  <conditionalFormatting sqref="CP8:CS8">
    <cfRule type="expression" dxfId="188" priority="189" stopIfTrue="1">
      <formula>$A29&lt;&gt;""</formula>
    </cfRule>
  </conditionalFormatting>
  <conditionalFormatting sqref="CT8:CW8">
    <cfRule type="expression" dxfId="187" priority="188" stopIfTrue="1">
      <formula>$A30&lt;&gt;""</formula>
    </cfRule>
  </conditionalFormatting>
  <conditionalFormatting sqref="CX8:DA8">
    <cfRule type="expression" dxfId="186" priority="187" stopIfTrue="1">
      <formula>$A31&lt;&gt;""</formula>
    </cfRule>
  </conditionalFormatting>
  <conditionalFormatting sqref="DB8:DE8">
    <cfRule type="expression" dxfId="185" priority="186" stopIfTrue="1">
      <formula>$A32&lt;&gt;""</formula>
    </cfRule>
  </conditionalFormatting>
  <conditionalFormatting sqref="DF8:DI8">
    <cfRule type="expression" dxfId="184" priority="185" stopIfTrue="1">
      <formula>$A33&lt;&gt;""</formula>
    </cfRule>
  </conditionalFormatting>
  <conditionalFormatting sqref="DJ8:DM8">
    <cfRule type="expression" dxfId="183" priority="184" stopIfTrue="1">
      <formula>$A34&lt;&gt;""</formula>
    </cfRule>
  </conditionalFormatting>
  <conditionalFormatting sqref="DN8:DQ8">
    <cfRule type="expression" dxfId="182" priority="183" stopIfTrue="1">
      <formula>$A35&lt;&gt;""</formula>
    </cfRule>
  </conditionalFormatting>
  <conditionalFormatting sqref="DR8:DU8">
    <cfRule type="expression" dxfId="181" priority="182" stopIfTrue="1">
      <formula>$A36&lt;&gt;""</formula>
    </cfRule>
  </conditionalFormatting>
  <conditionalFormatting sqref="A9:I9 BN9:BQ9">
    <cfRule type="expression" dxfId="180" priority="167" stopIfTrue="1">
      <formula>$A9&lt;&gt;""</formula>
    </cfRule>
  </conditionalFormatting>
  <conditionalFormatting sqref="J9:M9 BR9:BU9">
    <cfRule type="expression" dxfId="179" priority="168" stopIfTrue="1">
      <formula>$A10&lt;&gt;""</formula>
    </cfRule>
  </conditionalFormatting>
  <conditionalFormatting sqref="N9:Q9 BV9:BY9">
    <cfRule type="expression" dxfId="178" priority="169" stopIfTrue="1">
      <formula>$A11&lt;&gt;""</formula>
    </cfRule>
  </conditionalFormatting>
  <conditionalFormatting sqref="R9:U9 BZ9:CC9">
    <cfRule type="expression" dxfId="177" priority="170" stopIfTrue="1">
      <formula>$A12&lt;&gt;""</formula>
    </cfRule>
  </conditionalFormatting>
  <conditionalFormatting sqref="V9:Y9 CD9:CG9">
    <cfRule type="expression" dxfId="176" priority="171" stopIfTrue="1">
      <formula>$A13&lt;&gt;""</formula>
    </cfRule>
  </conditionalFormatting>
  <conditionalFormatting sqref="Z9:AC9 CH9:CK9">
    <cfRule type="expression" dxfId="175" priority="172" stopIfTrue="1">
      <formula>$A14&lt;&gt;""</formula>
    </cfRule>
  </conditionalFormatting>
  <conditionalFormatting sqref="AD9:AG9 CL9:CO9">
    <cfRule type="expression" dxfId="174" priority="173" stopIfTrue="1">
      <formula>$A15&lt;&gt;""</formula>
    </cfRule>
  </conditionalFormatting>
  <conditionalFormatting sqref="AH9:AK9 CP9:CS9">
    <cfRule type="expression" dxfId="173" priority="174" stopIfTrue="1">
      <formula>$A16&lt;&gt;""</formula>
    </cfRule>
  </conditionalFormatting>
  <conditionalFormatting sqref="AL9:AO9 CT9:CW9">
    <cfRule type="expression" dxfId="172" priority="175" stopIfTrue="1">
      <formula>$A17&lt;&gt;""</formula>
    </cfRule>
  </conditionalFormatting>
  <conditionalFormatting sqref="AP9:AS9 CX9:DA9">
    <cfRule type="expression" dxfId="171" priority="176" stopIfTrue="1">
      <formula>$A18&lt;&gt;""</formula>
    </cfRule>
  </conditionalFormatting>
  <conditionalFormatting sqref="AT9:AW9 DB9:DE9">
    <cfRule type="expression" dxfId="170" priority="177" stopIfTrue="1">
      <formula>$A19&lt;&gt;""</formula>
    </cfRule>
  </conditionalFormatting>
  <conditionalFormatting sqref="AX9:BA9 DF9:DI9">
    <cfRule type="expression" dxfId="169" priority="178" stopIfTrue="1">
      <formula>$A20&lt;&gt;""</formula>
    </cfRule>
  </conditionalFormatting>
  <conditionalFormatting sqref="BB9:BE9 DJ9:DM9">
    <cfRule type="expression" dxfId="168" priority="179" stopIfTrue="1">
      <formula>$A21&lt;&gt;""</formula>
    </cfRule>
  </conditionalFormatting>
  <conditionalFormatting sqref="BF9:BI9 DN9:DQ9">
    <cfRule type="expression" dxfId="167" priority="180" stopIfTrue="1">
      <formula>$A22&lt;&gt;""</formula>
    </cfRule>
  </conditionalFormatting>
  <conditionalFormatting sqref="BJ9:BM9 DR9:DU9">
    <cfRule type="expression" dxfId="166" priority="181" stopIfTrue="1">
      <formula>$A23&lt;&gt;""</formula>
    </cfRule>
  </conditionalFormatting>
  <conditionalFormatting sqref="BN9:BQ9">
    <cfRule type="expression" dxfId="165" priority="166" stopIfTrue="1">
      <formula>$A23&lt;&gt;""</formula>
    </cfRule>
  </conditionalFormatting>
  <conditionalFormatting sqref="BR9:BU9">
    <cfRule type="expression" dxfId="164" priority="165" stopIfTrue="1">
      <formula>$A24&lt;&gt;""</formula>
    </cfRule>
  </conditionalFormatting>
  <conditionalFormatting sqref="BV9:BY9">
    <cfRule type="expression" dxfId="163" priority="164" stopIfTrue="1">
      <formula>$A25&lt;&gt;""</formula>
    </cfRule>
  </conditionalFormatting>
  <conditionalFormatting sqref="BZ9:CC9">
    <cfRule type="expression" dxfId="162" priority="163" stopIfTrue="1">
      <formula>$A26&lt;&gt;""</formula>
    </cfRule>
  </conditionalFormatting>
  <conditionalFormatting sqref="CD9:CG9">
    <cfRule type="expression" dxfId="161" priority="162" stopIfTrue="1">
      <formula>$A27&lt;&gt;""</formula>
    </cfRule>
  </conditionalFormatting>
  <conditionalFormatting sqref="CH9:CK9">
    <cfRule type="expression" dxfId="160" priority="161" stopIfTrue="1">
      <formula>$A28&lt;&gt;""</formula>
    </cfRule>
  </conditionalFormatting>
  <conditionalFormatting sqref="CL9:CO9">
    <cfRule type="expression" dxfId="159" priority="160" stopIfTrue="1">
      <formula>$A29&lt;&gt;""</formula>
    </cfRule>
  </conditionalFormatting>
  <conditionalFormatting sqref="CP9:CS9">
    <cfRule type="expression" dxfId="158" priority="159" stopIfTrue="1">
      <formula>$A30&lt;&gt;""</formula>
    </cfRule>
  </conditionalFormatting>
  <conditionalFormatting sqref="CT9:CW9">
    <cfRule type="expression" dxfId="157" priority="158" stopIfTrue="1">
      <formula>$A31&lt;&gt;""</formula>
    </cfRule>
  </conditionalFormatting>
  <conditionalFormatting sqref="CX9:DA9">
    <cfRule type="expression" dxfId="156" priority="157" stopIfTrue="1">
      <formula>$A32&lt;&gt;""</formula>
    </cfRule>
  </conditionalFormatting>
  <conditionalFormatting sqref="DB9:DE9">
    <cfRule type="expression" dxfId="155" priority="156" stopIfTrue="1">
      <formula>$A33&lt;&gt;""</formula>
    </cfRule>
  </conditionalFormatting>
  <conditionalFormatting sqref="DF9:DI9">
    <cfRule type="expression" dxfId="154" priority="155" stopIfTrue="1">
      <formula>$A34&lt;&gt;""</formula>
    </cfRule>
  </conditionalFormatting>
  <conditionalFormatting sqref="DJ9:DM9">
    <cfRule type="expression" dxfId="153" priority="154" stopIfTrue="1">
      <formula>$A35&lt;&gt;""</formula>
    </cfRule>
  </conditionalFormatting>
  <conditionalFormatting sqref="DN9:DQ9">
    <cfRule type="expression" dxfId="152" priority="153" stopIfTrue="1">
      <formula>$A36&lt;&gt;""</formula>
    </cfRule>
  </conditionalFormatting>
  <conditionalFormatting sqref="DR9:DU9">
    <cfRule type="expression" dxfId="151" priority="152" stopIfTrue="1">
      <formula>$A37&lt;&gt;""</formula>
    </cfRule>
  </conditionalFormatting>
  <conditionalFormatting sqref="A10:I10 BN10:BQ10">
    <cfRule type="expression" dxfId="150" priority="137" stopIfTrue="1">
      <formula>$A10&lt;&gt;""</formula>
    </cfRule>
  </conditionalFormatting>
  <conditionalFormatting sqref="J10:M10 BR10:BU10">
    <cfRule type="expression" dxfId="149" priority="138" stopIfTrue="1">
      <formula>$A11&lt;&gt;""</formula>
    </cfRule>
  </conditionalFormatting>
  <conditionalFormatting sqref="N10:Q10 BV10:BY10">
    <cfRule type="expression" dxfId="148" priority="139" stopIfTrue="1">
      <formula>$A12&lt;&gt;""</formula>
    </cfRule>
  </conditionalFormatting>
  <conditionalFormatting sqref="R10:U10 BZ10:CC10">
    <cfRule type="expression" dxfId="147" priority="140" stopIfTrue="1">
      <formula>$A13&lt;&gt;""</formula>
    </cfRule>
  </conditionalFormatting>
  <conditionalFormatting sqref="V10:Y10 CD10:CG10">
    <cfRule type="expression" dxfId="146" priority="141" stopIfTrue="1">
      <formula>$A14&lt;&gt;""</formula>
    </cfRule>
  </conditionalFormatting>
  <conditionalFormatting sqref="Z10:AC10 CH10:CK10">
    <cfRule type="expression" dxfId="145" priority="142" stopIfTrue="1">
      <formula>$A15&lt;&gt;""</formula>
    </cfRule>
  </conditionalFormatting>
  <conditionalFormatting sqref="AD10:AG10 CL10:CO10">
    <cfRule type="expression" dxfId="144" priority="143" stopIfTrue="1">
      <formula>$A16&lt;&gt;""</formula>
    </cfRule>
  </conditionalFormatting>
  <conditionalFormatting sqref="AH10:AK10 CP10:CS10">
    <cfRule type="expression" dxfId="143" priority="144" stopIfTrue="1">
      <formula>$A17&lt;&gt;""</formula>
    </cfRule>
  </conditionalFormatting>
  <conditionalFormatting sqref="AL10:AO10 CT10:CW10">
    <cfRule type="expression" dxfId="142" priority="145" stopIfTrue="1">
      <formula>$A18&lt;&gt;""</formula>
    </cfRule>
  </conditionalFormatting>
  <conditionalFormatting sqref="AP10:AS10 CX10:DA10">
    <cfRule type="expression" dxfId="141" priority="146" stopIfTrue="1">
      <formula>$A19&lt;&gt;""</formula>
    </cfRule>
  </conditionalFormatting>
  <conditionalFormatting sqref="AT10:AW10 DB10:DE10">
    <cfRule type="expression" dxfId="140" priority="147" stopIfTrue="1">
      <formula>$A20&lt;&gt;""</formula>
    </cfRule>
  </conditionalFormatting>
  <conditionalFormatting sqref="AX10:BA10 DF10:DI10">
    <cfRule type="expression" dxfId="139" priority="148" stopIfTrue="1">
      <formula>$A21&lt;&gt;""</formula>
    </cfRule>
  </conditionalFormatting>
  <conditionalFormatting sqref="BB10:BE10 DJ10:DM10">
    <cfRule type="expression" dxfId="138" priority="149" stopIfTrue="1">
      <formula>$A22&lt;&gt;""</formula>
    </cfRule>
  </conditionalFormatting>
  <conditionalFormatting sqref="BF10:BI10 DN10:DQ10">
    <cfRule type="expression" dxfId="137" priority="150" stopIfTrue="1">
      <formula>$A23&lt;&gt;""</formula>
    </cfRule>
  </conditionalFormatting>
  <conditionalFormatting sqref="BJ10:BM10 DR10:DU10">
    <cfRule type="expression" dxfId="136" priority="151" stopIfTrue="1">
      <formula>$A24&lt;&gt;""</formula>
    </cfRule>
  </conditionalFormatting>
  <conditionalFormatting sqref="BN10:BQ10">
    <cfRule type="expression" dxfId="135" priority="136" stopIfTrue="1">
      <formula>$A24&lt;&gt;""</formula>
    </cfRule>
  </conditionalFormatting>
  <conditionalFormatting sqref="BR10:BU10">
    <cfRule type="expression" dxfId="134" priority="135" stopIfTrue="1">
      <formula>$A25&lt;&gt;""</formula>
    </cfRule>
  </conditionalFormatting>
  <conditionalFormatting sqref="BV10:BY10">
    <cfRule type="expression" dxfId="133" priority="134" stopIfTrue="1">
      <formula>$A26&lt;&gt;""</formula>
    </cfRule>
  </conditionalFormatting>
  <conditionalFormatting sqref="BZ10:CC10">
    <cfRule type="expression" dxfId="132" priority="133" stopIfTrue="1">
      <formula>$A27&lt;&gt;""</formula>
    </cfRule>
  </conditionalFormatting>
  <conditionalFormatting sqref="CD10:CG10">
    <cfRule type="expression" dxfId="131" priority="132" stopIfTrue="1">
      <formula>$A28&lt;&gt;""</formula>
    </cfRule>
  </conditionalFormatting>
  <conditionalFormatting sqref="CH10:CK10">
    <cfRule type="expression" dxfId="130" priority="131" stopIfTrue="1">
      <formula>$A29&lt;&gt;""</formula>
    </cfRule>
  </conditionalFormatting>
  <conditionalFormatting sqref="CL10:CO10">
    <cfRule type="expression" dxfId="129" priority="130" stopIfTrue="1">
      <formula>$A30&lt;&gt;""</formula>
    </cfRule>
  </conditionalFormatting>
  <conditionalFormatting sqref="CP10:CS10">
    <cfRule type="expression" dxfId="128" priority="129" stopIfTrue="1">
      <formula>$A31&lt;&gt;""</formula>
    </cfRule>
  </conditionalFormatting>
  <conditionalFormatting sqref="CT10:CW10">
    <cfRule type="expression" dxfId="127" priority="128" stopIfTrue="1">
      <formula>$A32&lt;&gt;""</formula>
    </cfRule>
  </conditionalFormatting>
  <conditionalFormatting sqref="CX10:DA10">
    <cfRule type="expression" dxfId="126" priority="127" stopIfTrue="1">
      <formula>$A33&lt;&gt;""</formula>
    </cfRule>
  </conditionalFormatting>
  <conditionalFormatting sqref="DB10:DE10">
    <cfRule type="expression" dxfId="125" priority="126" stopIfTrue="1">
      <formula>$A34&lt;&gt;""</formula>
    </cfRule>
  </conditionalFormatting>
  <conditionalFormatting sqref="DF10:DI10">
    <cfRule type="expression" dxfId="124" priority="125" stopIfTrue="1">
      <formula>$A35&lt;&gt;""</formula>
    </cfRule>
  </conditionalFormatting>
  <conditionalFormatting sqref="DJ10:DM10">
    <cfRule type="expression" dxfId="123" priority="124" stopIfTrue="1">
      <formula>$A36&lt;&gt;""</formula>
    </cfRule>
  </conditionalFormatting>
  <conditionalFormatting sqref="DN10:DQ10">
    <cfRule type="expression" dxfId="122" priority="123" stopIfTrue="1">
      <formula>$A37&lt;&gt;""</formula>
    </cfRule>
  </conditionalFormatting>
  <conditionalFormatting sqref="DR10:DU10">
    <cfRule type="expression" dxfId="121" priority="122" stopIfTrue="1">
      <formula>$A38&lt;&gt;""</formula>
    </cfRule>
  </conditionalFormatting>
  <conditionalFormatting sqref="A11:I11 BN11:BQ11">
    <cfRule type="expression" dxfId="120" priority="107" stopIfTrue="1">
      <formula>$A11&lt;&gt;""</formula>
    </cfRule>
  </conditionalFormatting>
  <conditionalFormatting sqref="J11:M11 BR11:BU11">
    <cfRule type="expression" dxfId="119" priority="108" stopIfTrue="1">
      <formula>$A12&lt;&gt;""</formula>
    </cfRule>
  </conditionalFormatting>
  <conditionalFormatting sqref="N11:Q11 BV11:BY11">
    <cfRule type="expression" dxfId="118" priority="109" stopIfTrue="1">
      <formula>$A13&lt;&gt;""</formula>
    </cfRule>
  </conditionalFormatting>
  <conditionalFormatting sqref="R11:U11 BZ11:CC11">
    <cfRule type="expression" dxfId="117" priority="110" stopIfTrue="1">
      <formula>$A14&lt;&gt;""</formula>
    </cfRule>
  </conditionalFormatting>
  <conditionalFormatting sqref="V11:Y11 CD11:CG11">
    <cfRule type="expression" dxfId="116" priority="111" stopIfTrue="1">
      <formula>$A15&lt;&gt;""</formula>
    </cfRule>
  </conditionalFormatting>
  <conditionalFormatting sqref="Z11:AC11 CH11:CK11">
    <cfRule type="expression" dxfId="115" priority="112" stopIfTrue="1">
      <formula>$A16&lt;&gt;""</formula>
    </cfRule>
  </conditionalFormatting>
  <conditionalFormatting sqref="AD11:AG11 CL11:CO11">
    <cfRule type="expression" dxfId="114" priority="113" stopIfTrue="1">
      <formula>$A17&lt;&gt;""</formula>
    </cfRule>
  </conditionalFormatting>
  <conditionalFormatting sqref="AH11:AK11 CP11:CS11">
    <cfRule type="expression" dxfId="113" priority="114" stopIfTrue="1">
      <formula>$A18&lt;&gt;""</formula>
    </cfRule>
  </conditionalFormatting>
  <conditionalFormatting sqref="AL11:AO11 CT11:CW11">
    <cfRule type="expression" dxfId="112" priority="115" stopIfTrue="1">
      <formula>$A19&lt;&gt;""</formula>
    </cfRule>
  </conditionalFormatting>
  <conditionalFormatting sqref="AP11:AS11 CX11:DA11">
    <cfRule type="expression" dxfId="111" priority="116" stopIfTrue="1">
      <formula>$A20&lt;&gt;""</formula>
    </cfRule>
  </conditionalFormatting>
  <conditionalFormatting sqref="AT11:AW11 DB11:DE11">
    <cfRule type="expression" dxfId="110" priority="117" stopIfTrue="1">
      <formula>$A21&lt;&gt;""</formula>
    </cfRule>
  </conditionalFormatting>
  <conditionalFormatting sqref="AX11:BA11 DF11:DI11">
    <cfRule type="expression" dxfId="109" priority="118" stopIfTrue="1">
      <formula>$A22&lt;&gt;""</formula>
    </cfRule>
  </conditionalFormatting>
  <conditionalFormatting sqref="BB11:BE11 DJ11:DM11">
    <cfRule type="expression" dxfId="108" priority="119" stopIfTrue="1">
      <formula>$A23&lt;&gt;""</formula>
    </cfRule>
  </conditionalFormatting>
  <conditionalFormatting sqref="BF11:BI11 DN11:DQ11">
    <cfRule type="expression" dxfId="107" priority="120" stopIfTrue="1">
      <formula>$A24&lt;&gt;""</formula>
    </cfRule>
  </conditionalFormatting>
  <conditionalFormatting sqref="BJ11:BM11 DR11:DU11">
    <cfRule type="expression" dxfId="106" priority="121" stopIfTrue="1">
      <formula>$A25&lt;&gt;""</formula>
    </cfRule>
  </conditionalFormatting>
  <conditionalFormatting sqref="BN11:BQ11">
    <cfRule type="expression" dxfId="105" priority="106" stopIfTrue="1">
      <formula>$A25&lt;&gt;""</formula>
    </cfRule>
  </conditionalFormatting>
  <conditionalFormatting sqref="BR11:BU11">
    <cfRule type="expression" dxfId="104" priority="105" stopIfTrue="1">
      <formula>$A26&lt;&gt;""</formula>
    </cfRule>
  </conditionalFormatting>
  <conditionalFormatting sqref="BV11:BY11">
    <cfRule type="expression" dxfId="103" priority="104" stopIfTrue="1">
      <formula>$A27&lt;&gt;""</formula>
    </cfRule>
  </conditionalFormatting>
  <conditionalFormatting sqref="BZ11:CC11">
    <cfRule type="expression" dxfId="102" priority="103" stopIfTrue="1">
      <formula>$A28&lt;&gt;""</formula>
    </cfRule>
  </conditionalFormatting>
  <conditionalFormatting sqref="CD11:CG11">
    <cfRule type="expression" dxfId="101" priority="102" stopIfTrue="1">
      <formula>$A29&lt;&gt;""</formula>
    </cfRule>
  </conditionalFormatting>
  <conditionalFormatting sqref="CH11:CK11">
    <cfRule type="expression" dxfId="100" priority="101" stopIfTrue="1">
      <formula>$A30&lt;&gt;""</formula>
    </cfRule>
  </conditionalFormatting>
  <conditionalFormatting sqref="CL11:CO11">
    <cfRule type="expression" dxfId="99" priority="100" stopIfTrue="1">
      <formula>$A31&lt;&gt;""</formula>
    </cfRule>
  </conditionalFormatting>
  <conditionalFormatting sqref="CP11:CS11">
    <cfRule type="expression" dxfId="98" priority="99" stopIfTrue="1">
      <formula>$A32&lt;&gt;""</formula>
    </cfRule>
  </conditionalFormatting>
  <conditionalFormatting sqref="CT11:CW11">
    <cfRule type="expression" dxfId="97" priority="98" stopIfTrue="1">
      <formula>$A33&lt;&gt;""</formula>
    </cfRule>
  </conditionalFormatting>
  <conditionalFormatting sqref="CX11:DA11">
    <cfRule type="expression" dxfId="96" priority="97" stopIfTrue="1">
      <formula>$A34&lt;&gt;""</formula>
    </cfRule>
  </conditionalFormatting>
  <conditionalFormatting sqref="DB11:DE11">
    <cfRule type="expression" dxfId="95" priority="96" stopIfTrue="1">
      <formula>$A35&lt;&gt;""</formula>
    </cfRule>
  </conditionalFormatting>
  <conditionalFormatting sqref="DF11:DI11">
    <cfRule type="expression" dxfId="94" priority="95" stopIfTrue="1">
      <formula>$A36&lt;&gt;""</formula>
    </cfRule>
  </conditionalFormatting>
  <conditionalFormatting sqref="DJ11:DM11">
    <cfRule type="expression" dxfId="93" priority="94" stopIfTrue="1">
      <formula>$A37&lt;&gt;""</formula>
    </cfRule>
  </conditionalFormatting>
  <conditionalFormatting sqref="DN11:DQ11">
    <cfRule type="expression" dxfId="92" priority="93" stopIfTrue="1">
      <formula>$A38&lt;&gt;""</formula>
    </cfRule>
  </conditionalFormatting>
  <conditionalFormatting sqref="DR11:DU11">
    <cfRule type="expression" dxfId="91" priority="92" stopIfTrue="1">
      <formula>$A39&lt;&gt;""</formula>
    </cfRule>
  </conditionalFormatting>
  <conditionalFormatting sqref="A12:I12 BN12:BQ12">
    <cfRule type="expression" dxfId="90" priority="77" stopIfTrue="1">
      <formula>$A12&lt;&gt;""</formula>
    </cfRule>
  </conditionalFormatting>
  <conditionalFormatting sqref="J12:M12 BR12:BU12">
    <cfRule type="expression" dxfId="89" priority="78" stopIfTrue="1">
      <formula>$A13&lt;&gt;""</formula>
    </cfRule>
  </conditionalFormatting>
  <conditionalFormatting sqref="N12:Q12 BV12:BY12">
    <cfRule type="expression" dxfId="88" priority="79" stopIfTrue="1">
      <formula>$A14&lt;&gt;""</formula>
    </cfRule>
  </conditionalFormatting>
  <conditionalFormatting sqref="R12:U12 BZ12:CC12">
    <cfRule type="expression" dxfId="87" priority="80" stopIfTrue="1">
      <formula>$A15&lt;&gt;""</formula>
    </cfRule>
  </conditionalFormatting>
  <conditionalFormatting sqref="V12:Y12 CD12:CG12">
    <cfRule type="expression" dxfId="86" priority="81" stopIfTrue="1">
      <formula>$A16&lt;&gt;""</formula>
    </cfRule>
  </conditionalFormatting>
  <conditionalFormatting sqref="Z12:AC12 CH12:CK12">
    <cfRule type="expression" dxfId="85" priority="82" stopIfTrue="1">
      <formula>$A17&lt;&gt;""</formula>
    </cfRule>
  </conditionalFormatting>
  <conditionalFormatting sqref="AD12:AG12 CL12:CO12">
    <cfRule type="expression" dxfId="84" priority="83" stopIfTrue="1">
      <formula>$A18&lt;&gt;""</formula>
    </cfRule>
  </conditionalFormatting>
  <conditionalFormatting sqref="AH12:AK12 CP12:CS12">
    <cfRule type="expression" dxfId="83" priority="84" stopIfTrue="1">
      <formula>$A19&lt;&gt;""</formula>
    </cfRule>
  </conditionalFormatting>
  <conditionalFormatting sqref="AL12:AO12 CT12:CW12">
    <cfRule type="expression" dxfId="82" priority="85" stopIfTrue="1">
      <formula>$A20&lt;&gt;""</formula>
    </cfRule>
  </conditionalFormatting>
  <conditionalFormatting sqref="AP12:AS12 CX12:DA12">
    <cfRule type="expression" dxfId="81" priority="86" stopIfTrue="1">
      <formula>$A21&lt;&gt;""</formula>
    </cfRule>
  </conditionalFormatting>
  <conditionalFormatting sqref="AT12:AW12 DB12:DE12">
    <cfRule type="expression" dxfId="80" priority="87" stopIfTrue="1">
      <formula>$A22&lt;&gt;""</formula>
    </cfRule>
  </conditionalFormatting>
  <conditionalFormatting sqref="AX12:BA12 DF12:DI12">
    <cfRule type="expression" dxfId="79" priority="88" stopIfTrue="1">
      <formula>$A23&lt;&gt;""</formula>
    </cfRule>
  </conditionalFormatting>
  <conditionalFormatting sqref="BB12:BE12 DJ12:DM12">
    <cfRule type="expression" dxfId="78" priority="89" stopIfTrue="1">
      <formula>$A24&lt;&gt;""</formula>
    </cfRule>
  </conditionalFormatting>
  <conditionalFormatting sqref="BF12:BI12 DN12:DQ12">
    <cfRule type="expression" dxfId="77" priority="90" stopIfTrue="1">
      <formula>$A25&lt;&gt;""</formula>
    </cfRule>
  </conditionalFormatting>
  <conditionalFormatting sqref="BJ12:BM12 DR12:DU12">
    <cfRule type="expression" dxfId="76" priority="91" stopIfTrue="1">
      <formula>$A26&lt;&gt;""</formula>
    </cfRule>
  </conditionalFormatting>
  <conditionalFormatting sqref="BN12:BQ12">
    <cfRule type="expression" dxfId="75" priority="76" stopIfTrue="1">
      <formula>$A26&lt;&gt;""</formula>
    </cfRule>
  </conditionalFormatting>
  <conditionalFormatting sqref="BR12:BU12">
    <cfRule type="expression" dxfId="74" priority="75" stopIfTrue="1">
      <formula>$A27&lt;&gt;""</formula>
    </cfRule>
  </conditionalFormatting>
  <conditionalFormatting sqref="BV12:BY12">
    <cfRule type="expression" dxfId="73" priority="74" stopIfTrue="1">
      <formula>$A28&lt;&gt;""</formula>
    </cfRule>
  </conditionalFormatting>
  <conditionalFormatting sqref="BZ12:CC12">
    <cfRule type="expression" dxfId="72" priority="73" stopIfTrue="1">
      <formula>$A29&lt;&gt;""</formula>
    </cfRule>
  </conditionalFormatting>
  <conditionalFormatting sqref="CD12:CG12">
    <cfRule type="expression" dxfId="71" priority="72" stopIfTrue="1">
      <formula>$A30&lt;&gt;""</formula>
    </cfRule>
  </conditionalFormatting>
  <conditionalFormatting sqref="CH12:CK12">
    <cfRule type="expression" dxfId="70" priority="71" stopIfTrue="1">
      <formula>$A31&lt;&gt;""</formula>
    </cfRule>
  </conditionalFormatting>
  <conditionalFormatting sqref="CL12:CO12">
    <cfRule type="expression" dxfId="69" priority="70" stopIfTrue="1">
      <formula>$A32&lt;&gt;""</formula>
    </cfRule>
  </conditionalFormatting>
  <conditionalFormatting sqref="CP12:CS12">
    <cfRule type="expression" dxfId="68" priority="69" stopIfTrue="1">
      <formula>$A33&lt;&gt;""</formula>
    </cfRule>
  </conditionalFormatting>
  <conditionalFormatting sqref="CT12:CW12">
    <cfRule type="expression" dxfId="67" priority="68" stopIfTrue="1">
      <formula>$A34&lt;&gt;""</formula>
    </cfRule>
  </conditionalFormatting>
  <conditionalFormatting sqref="CX12:DA12">
    <cfRule type="expression" dxfId="66" priority="67" stopIfTrue="1">
      <formula>$A35&lt;&gt;""</formula>
    </cfRule>
  </conditionalFormatting>
  <conditionalFormatting sqref="DB12:DE12">
    <cfRule type="expression" dxfId="65" priority="66" stopIfTrue="1">
      <formula>$A36&lt;&gt;""</formula>
    </cfRule>
  </conditionalFormatting>
  <conditionalFormatting sqref="DF12:DI12">
    <cfRule type="expression" dxfId="64" priority="65" stopIfTrue="1">
      <formula>$A37&lt;&gt;""</formula>
    </cfRule>
  </conditionalFormatting>
  <conditionalFormatting sqref="DJ12:DM12">
    <cfRule type="expression" dxfId="63" priority="64" stopIfTrue="1">
      <formula>$A38&lt;&gt;""</formula>
    </cfRule>
  </conditionalFormatting>
  <conditionalFormatting sqref="DN12:DQ12">
    <cfRule type="expression" dxfId="62" priority="63" stopIfTrue="1">
      <formula>$A39&lt;&gt;""</formula>
    </cfRule>
  </conditionalFormatting>
  <conditionalFormatting sqref="DR12:DU12">
    <cfRule type="expression" dxfId="61" priority="62" stopIfTrue="1">
      <formula>$A40&lt;&gt;""</formula>
    </cfRule>
  </conditionalFormatting>
  <conditionalFormatting sqref="A13:I13 BN13:BQ13">
    <cfRule type="expression" dxfId="60" priority="47" stopIfTrue="1">
      <formula>$A13&lt;&gt;""</formula>
    </cfRule>
  </conditionalFormatting>
  <conditionalFormatting sqref="J13:M13 BR13:BU13">
    <cfRule type="expression" dxfId="59" priority="48" stopIfTrue="1">
      <formula>$A14&lt;&gt;""</formula>
    </cfRule>
  </conditionalFormatting>
  <conditionalFormatting sqref="N13:Q13 BV13:BY13">
    <cfRule type="expression" dxfId="58" priority="49" stopIfTrue="1">
      <formula>$A15&lt;&gt;""</formula>
    </cfRule>
  </conditionalFormatting>
  <conditionalFormatting sqref="R13:U13 BZ13:CC13">
    <cfRule type="expression" dxfId="57" priority="50" stopIfTrue="1">
      <formula>$A16&lt;&gt;""</formula>
    </cfRule>
  </conditionalFormatting>
  <conditionalFormatting sqref="V13:Y13 CD13:CG13">
    <cfRule type="expression" dxfId="56" priority="51" stopIfTrue="1">
      <formula>$A17&lt;&gt;""</formula>
    </cfRule>
  </conditionalFormatting>
  <conditionalFormatting sqref="Z13:AC13 CH13:CK13">
    <cfRule type="expression" dxfId="55" priority="52" stopIfTrue="1">
      <formula>$A18&lt;&gt;""</formula>
    </cfRule>
  </conditionalFormatting>
  <conditionalFormatting sqref="AD13:AG13 CL13:CO13">
    <cfRule type="expression" dxfId="54" priority="53" stopIfTrue="1">
      <formula>$A19&lt;&gt;""</formula>
    </cfRule>
  </conditionalFormatting>
  <conditionalFormatting sqref="AH13:AK13 CP13:CS13">
    <cfRule type="expression" dxfId="53" priority="54" stopIfTrue="1">
      <formula>$A20&lt;&gt;""</formula>
    </cfRule>
  </conditionalFormatting>
  <conditionalFormatting sqref="AL13:AO13 CT13:CW13">
    <cfRule type="expression" dxfId="52" priority="55" stopIfTrue="1">
      <formula>$A21&lt;&gt;""</formula>
    </cfRule>
  </conditionalFormatting>
  <conditionalFormatting sqref="AP13:AS13 CX13:DA13">
    <cfRule type="expression" dxfId="51" priority="56" stopIfTrue="1">
      <formula>$A22&lt;&gt;""</formula>
    </cfRule>
  </conditionalFormatting>
  <conditionalFormatting sqref="AT13:AW13 DB13:DE13">
    <cfRule type="expression" dxfId="50" priority="57" stopIfTrue="1">
      <formula>$A23&lt;&gt;""</formula>
    </cfRule>
  </conditionalFormatting>
  <conditionalFormatting sqref="AX13:BA13 DF13:DI13">
    <cfRule type="expression" dxfId="49" priority="58" stopIfTrue="1">
      <formula>$A24&lt;&gt;""</formula>
    </cfRule>
  </conditionalFormatting>
  <conditionalFormatting sqref="BB13:BE13 DJ13:DM13">
    <cfRule type="expression" dxfId="48" priority="59" stopIfTrue="1">
      <formula>$A25&lt;&gt;""</formula>
    </cfRule>
  </conditionalFormatting>
  <conditionalFormatting sqref="BF13:BI13 DN13:DQ13">
    <cfRule type="expression" dxfId="47" priority="60" stopIfTrue="1">
      <formula>$A26&lt;&gt;""</formula>
    </cfRule>
  </conditionalFormatting>
  <conditionalFormatting sqref="BJ13:BM13 DR13:DU13">
    <cfRule type="expression" dxfId="46" priority="61" stopIfTrue="1">
      <formula>$A27&lt;&gt;""</formula>
    </cfRule>
  </conditionalFormatting>
  <conditionalFormatting sqref="BN13:BQ13">
    <cfRule type="expression" dxfId="45" priority="46" stopIfTrue="1">
      <formula>$A27&lt;&gt;""</formula>
    </cfRule>
  </conditionalFormatting>
  <conditionalFormatting sqref="BR13:BU13">
    <cfRule type="expression" dxfId="44" priority="45" stopIfTrue="1">
      <formula>$A28&lt;&gt;""</formula>
    </cfRule>
  </conditionalFormatting>
  <conditionalFormatting sqref="BV13:BY13">
    <cfRule type="expression" dxfId="43" priority="44" stopIfTrue="1">
      <formula>$A29&lt;&gt;""</formula>
    </cfRule>
  </conditionalFormatting>
  <conditionalFormatting sqref="BZ13:CC13">
    <cfRule type="expression" dxfId="42" priority="43" stopIfTrue="1">
      <formula>$A30&lt;&gt;""</formula>
    </cfRule>
  </conditionalFormatting>
  <conditionalFormatting sqref="CD13:CG13">
    <cfRule type="expression" dxfId="41" priority="42" stopIfTrue="1">
      <formula>$A31&lt;&gt;""</formula>
    </cfRule>
  </conditionalFormatting>
  <conditionalFormatting sqref="CH13:CK13">
    <cfRule type="expression" dxfId="40" priority="41" stopIfTrue="1">
      <formula>$A32&lt;&gt;""</formula>
    </cfRule>
  </conditionalFormatting>
  <conditionalFormatting sqref="CL13:CO13">
    <cfRule type="expression" dxfId="39" priority="40" stopIfTrue="1">
      <formula>$A33&lt;&gt;""</formula>
    </cfRule>
  </conditionalFormatting>
  <conditionalFormatting sqref="CP13:CS13">
    <cfRule type="expression" dxfId="38" priority="39" stopIfTrue="1">
      <formula>$A34&lt;&gt;""</formula>
    </cfRule>
  </conditionalFormatting>
  <conditionalFormatting sqref="CT13:CW13">
    <cfRule type="expression" dxfId="37" priority="38" stopIfTrue="1">
      <formula>$A35&lt;&gt;""</formula>
    </cfRule>
  </conditionalFormatting>
  <conditionalFormatting sqref="CX13:DA13">
    <cfRule type="expression" dxfId="36" priority="37" stopIfTrue="1">
      <formula>$A36&lt;&gt;""</formula>
    </cfRule>
  </conditionalFormatting>
  <conditionalFormatting sqref="DB13:DE13">
    <cfRule type="expression" dxfId="35" priority="36" stopIfTrue="1">
      <formula>$A37&lt;&gt;""</formula>
    </cfRule>
  </conditionalFormatting>
  <conditionalFormatting sqref="DF13:DI13">
    <cfRule type="expression" dxfId="34" priority="35" stopIfTrue="1">
      <formula>$A38&lt;&gt;""</formula>
    </cfRule>
  </conditionalFormatting>
  <conditionalFormatting sqref="DJ13:DM13">
    <cfRule type="expression" dxfId="33" priority="34" stopIfTrue="1">
      <formula>$A39&lt;&gt;""</formula>
    </cfRule>
  </conditionalFormatting>
  <conditionalFormatting sqref="DN13:DQ13">
    <cfRule type="expression" dxfId="32" priority="33" stopIfTrue="1">
      <formula>$A40&lt;&gt;""</formula>
    </cfRule>
  </conditionalFormatting>
  <conditionalFormatting sqref="DR13:DU13">
    <cfRule type="expression" dxfId="31" priority="32" stopIfTrue="1">
      <formula>$A41&lt;&gt;""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ゴシック,標準"&amp;14【災害】廃棄物処理事業経費【市区町村分担金の合計】（令和2年度実績）&amp;R&amp;A</oddHeader>
    <oddFooter>&amp;R&amp;P/&amp;N</oddFooter>
  </headerFooter>
  <colBreaks count="10" manualBreakCount="10">
    <brk id="9" min="1" max="13" man="1"/>
    <brk id="21" min="1" max="13" man="1"/>
    <brk id="33" min="1" max="13" man="1"/>
    <brk id="45" min="1" max="13" man="1"/>
    <brk id="57" min="1" max="13" man="1"/>
    <brk id="69" min="1" max="13" man="1"/>
    <brk id="81" min="1" max="13" man="1"/>
    <brk id="93" min="1" max="13" man="1"/>
    <brk id="105" min="1" max="13" man="1"/>
    <brk id="117" min="1" max="1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2015-10-13T06:03:07Z</cp:lastPrinted>
  <dcterms:created xsi:type="dcterms:W3CDTF">2008-01-24T06:28:57Z</dcterms:created>
  <dcterms:modified xsi:type="dcterms:W3CDTF">2021-12-03T05:12:45Z</dcterms:modified>
</cp:coreProperties>
</file>