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集約加工\HP用\③施設整備状況\都道府県別削除データ\"/>
    </mc:Choice>
  </mc:AlternateContent>
  <xr:revisionPtr revIDLastSave="0" documentId="13_ncr:1_{07C13CA4-24C6-4AF3-B68C-296B9AB365A0}" xr6:coauthVersionLast="47" xr6:coauthVersionMax="47" xr10:uidLastSave="{00000000-0000-0000-0000-000000000000}"/>
  <bookViews>
    <workbookView xWindow="-120" yWindow="-120" windowWidth="29040" windowHeight="15840" xr2:uid="{52533A19-783C-4804-8781-73813D187B4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コミプラ!$A$6:$L$6</definedName>
    <definedName name="_xlnm._FilterDatabase" localSheetId="7" hidden="1">し尿!$A$6:$AJ$23</definedName>
    <definedName name="_xlnm._FilterDatabase" localSheetId="4" hidden="1">その他!$A$6:$S$7</definedName>
    <definedName name="_xlnm._FilterDatabase" localSheetId="9" hidden="1">リユース・リペア施設!$A$6:$AP$7</definedName>
    <definedName name="_xlnm._FilterDatabase" localSheetId="6" hidden="1">最終!$A$6:$AN$21</definedName>
    <definedName name="_xlnm._FilterDatabase" localSheetId="2" hidden="1">資源化!$A$6:$CB$18</definedName>
    <definedName name="_xlnm._FilterDatabase" localSheetId="0" hidden="1">焼却!$A$6:$CV$20</definedName>
    <definedName name="_xlnm._FilterDatabase" localSheetId="1" hidden="1">粗大!$A$6:$AZ$10</definedName>
    <definedName name="_xlnm._FilterDatabase" localSheetId="3" hidden="1">燃料化!$A$6:$BA$8</definedName>
    <definedName name="_xlnm._FilterDatabase" localSheetId="5" hidden="1">保管!$A$6:$S$17</definedName>
    <definedName name="_xlnm.Print_Area" localSheetId="8">コミプラ!$2:$7</definedName>
    <definedName name="_xlnm.Print_Area" localSheetId="7">し尿!$2:$24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資源化!$2:$18</definedName>
    <definedName name="_xlnm.Print_Area" localSheetId="0">焼却!$2:$20</definedName>
    <definedName name="_xlnm.Print_Area" localSheetId="1">粗大!$2:$10</definedName>
    <definedName name="_xlnm.Print_Area" localSheetId="3">燃料化!$2:$8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20" i="11" l="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0" i="10"/>
  <c r="T10" i="10"/>
  <c r="U9" i="10"/>
  <c r="T9" i="10"/>
  <c r="U8" i="10"/>
  <c r="T8" i="10"/>
  <c r="U7" i="10"/>
  <c r="T7" i="10"/>
  <c r="AF18" i="9"/>
  <c r="AE18" i="9"/>
  <c r="AF17" i="9"/>
  <c r="AE17" i="9"/>
  <c r="AF16" i="9"/>
  <c r="AE16" i="9"/>
  <c r="AF15" i="9"/>
  <c r="AE15" i="9"/>
  <c r="AF14" i="9"/>
  <c r="AE14" i="9"/>
  <c r="AF13" i="9"/>
  <c r="AE13" i="9"/>
  <c r="AF12" i="9"/>
  <c r="AE12" i="9"/>
  <c r="AF11" i="9"/>
  <c r="AE11" i="9"/>
  <c r="AF10" i="9"/>
  <c r="AE10" i="9"/>
  <c r="AF9" i="9"/>
  <c r="AE9" i="9"/>
  <c r="AF8" i="9"/>
  <c r="AE8" i="9"/>
  <c r="AF7" i="9"/>
  <c r="AE7" i="9"/>
  <c r="AT8" i="8"/>
  <c r="AL8" i="8"/>
  <c r="AT7" i="8"/>
  <c r="AL7" i="8"/>
  <c r="L7" i="2" l="1"/>
  <c r="K7" i="2"/>
</calcChain>
</file>

<file path=xl/sharedStrings.xml><?xml version="1.0" encoding="utf-8"?>
<sst xmlns="http://schemas.openxmlformats.org/spreadsheetml/2006/main" count="1983" uniqueCount="737">
  <si>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</si>
  <si>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</si>
  <si>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</si>
  <si>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</si>
  <si>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</si>
  <si>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</si>
  <si>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</si>
  <si>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</si>
  <si>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</si>
  <si>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</si>
  <si>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</si>
  <si>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</si>
  <si>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</si>
  <si>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</si>
  <si>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</si>
  <si>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</si>
  <si>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</si>
  <si>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</si>
  <si>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</si>
  <si>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</si>
  <si>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</si>
  <si>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</si>
  <si>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</si>
  <si>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</si>
  <si>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</si>
  <si>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</si>
  <si>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</si>
  <si>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</si>
  <si>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</si>
  <si>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</si>
  <si>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</si>
  <si>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</si>
  <si>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</si>
  <si>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大分県</t>
  </si>
  <si>
    <t>44201</t>
  </si>
  <si>
    <t>4410103</t>
  </si>
  <si>
    <t>大分市</t>
  </si>
  <si>
    <t>大分エコライフプラザ</t>
  </si>
  <si>
    <t>廃棄物処理施設に隣接した独立棟（プレハブ造等含む）</t>
  </si>
  <si>
    <t>⑥その他公設公営</t>
  </si>
  <si>
    <t>○</t>
  </si>
  <si>
    <t>修理, 展示, 譲渡</t>
  </si>
  <si>
    <t>委託</t>
  </si>
  <si>
    <t>九州電力</t>
  </si>
  <si>
    <t/>
  </si>
  <si>
    <t>44-1-201-10-001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</si>
  <si>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</si>
  <si>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</si>
  <si>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</si>
  <si>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</si>
  <si>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</si>
  <si>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</si>
  <si>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</si>
  <si>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44208</t>
  </si>
  <si>
    <t>4420065</t>
  </si>
  <si>
    <t>竹田市</t>
  </si>
  <si>
    <t>竹田市七里コミニティ・プラント</t>
  </si>
  <si>
    <t>長時間ばっ気</t>
  </si>
  <si>
    <t>③DB（公設公営、運転委託）</t>
  </si>
  <si>
    <t>44-1-208-09-001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</si>
  <si>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</si>
  <si>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</si>
  <si>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</si>
  <si>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</si>
  <si>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</si>
  <si>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</si>
  <si>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</si>
  <si>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</si>
  <si>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</si>
  <si>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</si>
  <si>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</si>
  <si>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</si>
  <si>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</si>
  <si>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</si>
  <si>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</si>
  <si>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</si>
  <si>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</si>
  <si>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</si>
  <si>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</si>
  <si>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</si>
  <si>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</si>
  <si>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</si>
  <si>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</si>
  <si>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</si>
  <si>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</si>
  <si>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</si>
  <si>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</si>
  <si>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</si>
  <si>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</si>
  <si>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</si>
  <si>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</si>
  <si>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</si>
  <si>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</si>
  <si>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</si>
  <si>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</si>
  <si>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</si>
  <si>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4420001</t>
  </si>
  <si>
    <t>大分市大洲園処理場</t>
  </si>
  <si>
    <t>直接埋立無し</t>
  </si>
  <si>
    <t>施設外焼却</t>
  </si>
  <si>
    <t>下水投入</t>
  </si>
  <si>
    <t>脱水, 焼却</t>
  </si>
  <si>
    <t>①DB（公設公営、直営）</t>
  </si>
  <si>
    <t>直営</t>
  </si>
  <si>
    <t>44-1-201-08-001</t>
  </si>
  <si>
    <t>44202</t>
  </si>
  <si>
    <t>4420069</t>
  </si>
  <si>
    <t>別府市</t>
  </si>
  <si>
    <t>別府市リバーサイドオアシス春木苑</t>
  </si>
  <si>
    <t>資源化物の生産量</t>
  </si>
  <si>
    <t>高負荷, 下水投入</t>
  </si>
  <si>
    <t>脱水</t>
  </si>
  <si>
    <t>九州電力株式会社</t>
  </si>
  <si>
    <t>44-1-202-08-002</t>
  </si>
  <si>
    <t>44203</t>
  </si>
  <si>
    <t>4420003</t>
  </si>
  <si>
    <t>中津市</t>
  </si>
  <si>
    <t>中津市清掃センター</t>
  </si>
  <si>
    <t>高負荷, 膜分離</t>
  </si>
  <si>
    <t>⑦DB+O（公設民営、長期包括運営委託）</t>
  </si>
  <si>
    <t>九州電力㈱</t>
  </si>
  <si>
    <t>44-1-203-08-001</t>
  </si>
  <si>
    <t>44204</t>
  </si>
  <si>
    <t>4420004</t>
  </si>
  <si>
    <t>日田市</t>
  </si>
  <si>
    <t>日田市環境衛生センター</t>
  </si>
  <si>
    <t>焼却無し</t>
  </si>
  <si>
    <t>高負荷</t>
  </si>
  <si>
    <t>脱水, 乾燥</t>
  </si>
  <si>
    <t>一部委託</t>
  </si>
  <si>
    <t>44-1-204-08-001</t>
  </si>
  <si>
    <t>44205</t>
  </si>
  <si>
    <t>4420005</t>
  </si>
  <si>
    <t>佐伯市</t>
  </si>
  <si>
    <t>クリーンセンター</t>
  </si>
  <si>
    <t>下水投入, 一次処理</t>
  </si>
  <si>
    <t>選択して下さい</t>
  </si>
  <si>
    <t>能力変更</t>
  </si>
  <si>
    <t>44-1-205-08-001</t>
  </si>
  <si>
    <t>44206</t>
  </si>
  <si>
    <t>4420006</t>
  </si>
  <si>
    <t>臼杵市</t>
  </si>
  <si>
    <t>臼杵市し尿等前処理施設</t>
  </si>
  <si>
    <t>44-1-206-08-001</t>
  </si>
  <si>
    <t>44207</t>
  </si>
  <si>
    <t>4420008</t>
  </si>
  <si>
    <t>津久見市</t>
  </si>
  <si>
    <t>津久見市浄化センター</t>
  </si>
  <si>
    <t>標脱</t>
  </si>
  <si>
    <t>焼却</t>
  </si>
  <si>
    <t>44-1-207-08-001</t>
  </si>
  <si>
    <t>4420063</t>
  </si>
  <si>
    <t>し尿等前処理施設</t>
  </si>
  <si>
    <t>44-1-207-08-002</t>
  </si>
  <si>
    <t>4420009</t>
  </si>
  <si>
    <t>竹田市衛生センター</t>
  </si>
  <si>
    <t>44-1-208-08-001</t>
  </si>
  <si>
    <t>44209</t>
  </si>
  <si>
    <t>4420010</t>
  </si>
  <si>
    <t>豊後高田市</t>
  </si>
  <si>
    <t>豊後高田市クリーンセンター</t>
  </si>
  <si>
    <t>九州電力（株）</t>
  </si>
  <si>
    <t>44-1-209-08-001</t>
  </si>
  <si>
    <t>4420011</t>
  </si>
  <si>
    <t>豊後高田市真香浄化センター</t>
  </si>
  <si>
    <t>休止</t>
  </si>
  <si>
    <t>44-1-209-08-002</t>
  </si>
  <si>
    <t>44211</t>
  </si>
  <si>
    <t>4420012</t>
  </si>
  <si>
    <t>宇佐市</t>
  </si>
  <si>
    <t>宇佐市環境衛生センター</t>
  </si>
  <si>
    <t>44-1-211-08-001</t>
  </si>
  <si>
    <t>44212</t>
  </si>
  <si>
    <t>4420013</t>
  </si>
  <si>
    <t>豊後大野市</t>
  </si>
  <si>
    <t>豊後大野市白鹿浄化センター</t>
  </si>
  <si>
    <t>九州電力(株)三重営業所</t>
  </si>
  <si>
    <t>44-1-212-08-001</t>
  </si>
  <si>
    <t>44214</t>
  </si>
  <si>
    <t>4420014</t>
  </si>
  <si>
    <t>国東市</t>
  </si>
  <si>
    <t>国東市し尿処理場</t>
  </si>
  <si>
    <t>九州電力㈱別府営業所</t>
  </si>
  <si>
    <t>44-1-214-08-001</t>
  </si>
  <si>
    <t>44322</t>
  </si>
  <si>
    <t>4420015</t>
  </si>
  <si>
    <t>姫島村</t>
  </si>
  <si>
    <t>姫島村し尿処理場</t>
  </si>
  <si>
    <t>44-1-322-08-001</t>
  </si>
  <si>
    <t>44826</t>
  </si>
  <si>
    <t>4420016</t>
  </si>
  <si>
    <t>由布大分環境衛生組合（廃止）</t>
  </si>
  <si>
    <t>由布大分環境衛生センター</t>
  </si>
  <si>
    <t>標脱, 高負荷, 膜分離</t>
  </si>
  <si>
    <t>44-2-004-08-001</t>
  </si>
  <si>
    <t>44835</t>
  </si>
  <si>
    <t>4420017</t>
  </si>
  <si>
    <t>杵築速見環境浄化組合</t>
  </si>
  <si>
    <t>杵築速見環境浄化センター</t>
  </si>
  <si>
    <t>施設内焼却</t>
  </si>
  <si>
    <t>⑤DBM（公設公営）</t>
  </si>
  <si>
    <t>44-2-001-08-001</t>
  </si>
  <si>
    <t>44861</t>
  </si>
  <si>
    <t>4420018</t>
  </si>
  <si>
    <t>玖珠九重行政事務組合</t>
  </si>
  <si>
    <t>玖珠環境衛生センター</t>
  </si>
  <si>
    <t>44-2-002-08-001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</si>
  <si>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</si>
  <si>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</si>
  <si>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</si>
  <si>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</si>
  <si>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</si>
  <si>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</si>
  <si>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</si>
  <si>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</si>
  <si>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</si>
  <si>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</si>
  <si>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</si>
  <si>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</si>
  <si>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</si>
  <si>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</si>
  <si>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</si>
  <si>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</si>
  <si>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</si>
  <si>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</si>
  <si>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</si>
  <si>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</si>
  <si>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</si>
  <si>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</si>
  <si>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</si>
  <si>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</si>
  <si>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</si>
  <si>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</si>
  <si>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</si>
  <si>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</si>
  <si>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</si>
  <si>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</si>
  <si>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</si>
  <si>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</si>
  <si>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</si>
  <si>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</si>
  <si>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</si>
  <si>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</si>
  <si>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</si>
  <si>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</si>
  <si>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</si>
  <si>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4430012</t>
  </si>
  <si>
    <t>大分市福宗環境センター鬼崎埋立場</t>
  </si>
  <si>
    <t>焼却残渣（主灰）, 不燃ごみ, 焼却残渣（飛灰）, 破砕ごみ・処理残渣, 粗大ごみ</t>
  </si>
  <si>
    <t>山間</t>
  </si>
  <si>
    <t>鉛直遮水工, その他遮水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</si>
  <si>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</si>
  <si>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</si>
  <si>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</si>
  <si>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</si>
  <si>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</si>
  <si>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</si>
  <si>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</si>
  <si>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&lt;10</t>
  </si>
  <si>
    <t>回収していない</t>
  </si>
  <si>
    <t>44-1-201-07-001</t>
  </si>
  <si>
    <t>4430009</t>
  </si>
  <si>
    <t>大分市佐野清掃センター埋立場</t>
  </si>
  <si>
    <t>不燃ごみ</t>
  </si>
  <si>
    <t>原地盤利用, 鉛直遮水工, その他遮水</t>
  </si>
  <si>
    <t>44-1-201-07-002</t>
  </si>
  <si>
    <t>4430005</t>
  </si>
  <si>
    <t>大分市関崎清浄園埋立処分場</t>
  </si>
  <si>
    <t>不燃ごみ, その他</t>
  </si>
  <si>
    <t>底部遮水工, その他遮水</t>
  </si>
  <si>
    <t>凝集沈殿, 生物処理（脱窒なし）, 砂ろ過, 消毒, 活性炭処理</t>
  </si>
  <si>
    <t>44-1-201-07-003</t>
  </si>
  <si>
    <t>4430013</t>
  </si>
  <si>
    <t>別府市南畑不燃物埋立場</t>
  </si>
  <si>
    <t>その他, 破砕ごみ・処理残渣</t>
  </si>
  <si>
    <t>遮水なし</t>
  </si>
  <si>
    <t>凝集沈殿, 砂ろ過, 消毒, 活性炭処理, キレート処理</t>
  </si>
  <si>
    <t>嫌気性埋立構造</t>
  </si>
  <si>
    <t>中間覆土</t>
  </si>
  <si>
    <t>44-1-202-07-001</t>
  </si>
  <si>
    <t>4430015</t>
  </si>
  <si>
    <t>中津市一般廃棄物埋立処分場</t>
  </si>
  <si>
    <t>平地</t>
  </si>
  <si>
    <t>底部遮水工, 鉛直遮水工</t>
  </si>
  <si>
    <t>一部延長を行っていない</t>
  </si>
  <si>
    <t>44-1-203-07-001</t>
  </si>
  <si>
    <t>4430016</t>
  </si>
  <si>
    <t>日田市清掃センター最終処分場</t>
  </si>
  <si>
    <t>不燃ごみ, 焼却残渣（飛灰）</t>
  </si>
  <si>
    <t>原地盤利用</t>
  </si>
  <si>
    <t>末端集水管は開放</t>
  </si>
  <si>
    <t>44-1-204-07-001</t>
  </si>
  <si>
    <t>4430024</t>
  </si>
  <si>
    <t>佐伯一般廃棄物最終処分場</t>
  </si>
  <si>
    <t>溶融飛灰, その他</t>
  </si>
  <si>
    <t>生物処理（脱窒なし）, 砂ろ過, 消毒, 活性炭処理</t>
  </si>
  <si>
    <t>44-1-205-07-001</t>
  </si>
  <si>
    <t>4430019</t>
  </si>
  <si>
    <t>蒲江一般廃棄物最終処分場</t>
  </si>
  <si>
    <t>焼却残渣（主灰）, その他, 焼却残渣（飛灰）</t>
  </si>
  <si>
    <t>その他遮水</t>
  </si>
  <si>
    <t>凝集沈殿, 生物処理（脱窒あり）, 消毒, 活性炭処理, 膜処理, キレート処理</t>
  </si>
  <si>
    <t>44-1-205-07-002</t>
  </si>
  <si>
    <t>4430029</t>
  </si>
  <si>
    <t>臼杵市不燃物処理センター</t>
  </si>
  <si>
    <t>底部遮水工, 鉛直遮水工, 覆蓋（屋根）</t>
  </si>
  <si>
    <t>凝集沈殿, 生物処理（脱窒なし）, 砂ろ過, 消毒, 活性炭処理, 膜処理</t>
  </si>
  <si>
    <t>その他埋立構造</t>
  </si>
  <si>
    <t>一部延長を行っている</t>
  </si>
  <si>
    <t>44-1-206-07-001</t>
  </si>
  <si>
    <t>4430031</t>
  </si>
  <si>
    <t>津久見市最終処分場</t>
  </si>
  <si>
    <t>不燃ごみ, 破砕ごみ・処理残渣</t>
  </si>
  <si>
    <t>表面遮水工（キャッピング）</t>
  </si>
  <si>
    <t>生物処理（脱窒なし）</t>
  </si>
  <si>
    <t>44-1-207-07-001</t>
  </si>
  <si>
    <t>4430033</t>
  </si>
  <si>
    <t>竹田市清掃センター</t>
  </si>
  <si>
    <t>凝集沈殿, 生物処理（脱窒なし）, 消毒</t>
  </si>
  <si>
    <t>44-1-208-07-001</t>
  </si>
  <si>
    <t>4430036</t>
  </si>
  <si>
    <t>宇佐市不燃物処理場</t>
  </si>
  <si>
    <t>焼却残渣（主灰）, その他, 焼却残渣（飛灰）, 破砕ごみ・処理残渣</t>
  </si>
  <si>
    <t>底部遮水工</t>
  </si>
  <si>
    <t>44-1-211-07-001</t>
  </si>
  <si>
    <t>4430038</t>
  </si>
  <si>
    <t>国東市最終処分場</t>
  </si>
  <si>
    <t>不燃ごみ, 焼却残渣（飛灰）, 破砕ごみ・処理残渣</t>
  </si>
  <si>
    <t>生物処理（脱窒あり）, 砂ろ過, 消毒, 活性炭処理</t>
  </si>
  <si>
    <t>44-1-214-07-001</t>
  </si>
  <si>
    <t>44836</t>
  </si>
  <si>
    <t>4430056</t>
  </si>
  <si>
    <t>別杵速見地域広域市町村圏事務組合</t>
  </si>
  <si>
    <t>藤ヶ谷清掃センター　埋立処分地施設</t>
  </si>
  <si>
    <t>焼却残渣（飛灰）</t>
  </si>
  <si>
    <t>⑧DBO（公設民営）</t>
  </si>
  <si>
    <t>凝集沈殿, 生物処理（脱窒あり）, 砂ろ過, 消毒, 活性炭処理, キレート処理</t>
  </si>
  <si>
    <t>&lt;1</t>
  </si>
  <si>
    <t>44-2-003-07-001</t>
  </si>
  <si>
    <t>4430066</t>
  </si>
  <si>
    <t>玖珠清掃センター</t>
  </si>
  <si>
    <t>焼却残渣（主灰）, 不燃ごみ, 焼却残渣（飛灰）, 破砕ごみ・処理残渣</t>
  </si>
  <si>
    <t>生物処理（脱窒あり）, 砂ろ過, 消毒, キレート処理</t>
  </si>
  <si>
    <t>利用していない</t>
  </si>
  <si>
    <t>44-2-002-07-001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</si>
  <si>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</si>
  <si>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</si>
  <si>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</si>
  <si>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</si>
  <si>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</si>
  <si>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</si>
  <si>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</si>
  <si>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</si>
  <si>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</si>
  <si>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4410088</t>
  </si>
  <si>
    <t>中津市クリーンプラザ</t>
  </si>
  <si>
    <t>ストックヤード</t>
  </si>
  <si>
    <t>金属類, ガラス類, ペットボトル</t>
  </si>
  <si>
    <t>44-1-203-06-001</t>
  </si>
  <si>
    <t>4410090</t>
  </si>
  <si>
    <t>エコセンター番匠</t>
  </si>
  <si>
    <t>紙類, 金属類, ガラス類, その他資源ごみ, ペットボトル, 布類, その他</t>
  </si>
  <si>
    <t>44-1-205-06-001</t>
  </si>
  <si>
    <t>4410091</t>
  </si>
  <si>
    <t>臼杵市清掃センター</t>
  </si>
  <si>
    <t>紙類, 金属類, その他資源ごみ, ペットボトル, プラスチック</t>
  </si>
  <si>
    <t>44-1-206-06-001</t>
  </si>
  <si>
    <t>4410092</t>
  </si>
  <si>
    <t>津久見市再生資源保管施設</t>
  </si>
  <si>
    <t>金属類, ガラス類, その他資源ごみ</t>
  </si>
  <si>
    <t>②DB（公設公営、一部運転委託）</t>
  </si>
  <si>
    <t>44-1-207-06-001</t>
  </si>
  <si>
    <t>4410093</t>
  </si>
  <si>
    <t>金属類, ペットボトル</t>
  </si>
  <si>
    <t>44-1-208-06-001</t>
  </si>
  <si>
    <t>4410094</t>
  </si>
  <si>
    <t>紙類, 金属類, ガラス類, プラスチック, 布類</t>
  </si>
  <si>
    <t>44-1-208-06-002</t>
  </si>
  <si>
    <t>4410095</t>
  </si>
  <si>
    <t>豊後高田市一時保管施設</t>
  </si>
  <si>
    <t>44-1-209-06-001</t>
  </si>
  <si>
    <t>4410096</t>
  </si>
  <si>
    <t>豊後大野市清掃センター</t>
  </si>
  <si>
    <t>紙類, 金属類, ガラス類, ペットボトル, プラスチック, 布類, その他</t>
  </si>
  <si>
    <t>44-1-212-06-001</t>
  </si>
  <si>
    <t>44213</t>
  </si>
  <si>
    <t>4410098</t>
  </si>
  <si>
    <t>由布市</t>
  </si>
  <si>
    <t>由布市環境管理センター廃棄物保管所</t>
  </si>
  <si>
    <t>紙類, 金属類, ガラス類, その他資源ごみ, ペットボトル, プラスチック, 布類, その他</t>
  </si>
  <si>
    <t>44-1-213-06-001</t>
  </si>
  <si>
    <t>4410099</t>
  </si>
  <si>
    <t>国東市クリーンセンター</t>
  </si>
  <si>
    <t>紙類, 金属類, ガラス類, その他</t>
  </si>
  <si>
    <t>44-1-214-06-001</t>
  </si>
  <si>
    <t>4410100</t>
  </si>
  <si>
    <t>姫島村清掃センター</t>
  </si>
  <si>
    <t>容器包装リサイクル推進施設</t>
  </si>
  <si>
    <t>金属類, ガラス類</t>
  </si>
  <si>
    <t>44-1-322-06-001</t>
  </si>
  <si>
    <t>4410101</t>
  </si>
  <si>
    <t>紙類, 金属類, ガラス類, ペットボトル</t>
  </si>
  <si>
    <t>44-2-002-06-001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</si>
  <si>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</si>
  <si>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</si>
  <si>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</si>
  <si>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4410086</t>
  </si>
  <si>
    <t>竹田市清掃センター(中継施設)</t>
  </si>
  <si>
    <t>可燃ごみ</t>
  </si>
  <si>
    <t>圧縮・梱包</t>
  </si>
  <si>
    <t>44-1-208-05-001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</si>
  <si>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</si>
  <si>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</si>
  <si>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</si>
  <si>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</si>
  <si>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</si>
  <si>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</si>
  <si>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</si>
  <si>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</si>
  <si>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</si>
  <si>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</si>
  <si>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</si>
  <si>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</si>
  <si>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</si>
  <si>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</si>
  <si>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</si>
  <si>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</si>
  <si>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</si>
  <si>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</si>
  <si>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</si>
  <si>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</si>
  <si>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</si>
  <si>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</si>
  <si>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</si>
  <si>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</si>
  <si>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</si>
  <si>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</si>
  <si>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</si>
  <si>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</si>
  <si>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</si>
  <si>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</si>
  <si>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</si>
  <si>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</si>
  <si>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</si>
  <si>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</si>
  <si>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</si>
  <si>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</si>
  <si>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</si>
  <si>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</si>
  <si>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</si>
  <si>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</si>
  <si>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</si>
  <si>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</si>
  <si>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</si>
  <si>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</si>
  <si>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4410083</t>
  </si>
  <si>
    <t>日田市バイオマス資源化センター</t>
  </si>
  <si>
    <t>生ごみ（厨芥類）, 廃食用油, その他</t>
  </si>
  <si>
    <t>メタン化</t>
  </si>
  <si>
    <t>発電用</t>
  </si>
  <si>
    <t>44-1-204-04-001</t>
  </si>
  <si>
    <t>4410084</t>
  </si>
  <si>
    <t>津久見市ドリームフューエルセンター</t>
  </si>
  <si>
    <t>可燃ごみ, 生ごみ（厨芥類）, プラスチック類</t>
  </si>
  <si>
    <t>固形燃料化（RDF）</t>
  </si>
  <si>
    <t>燃料用</t>
  </si>
  <si>
    <t>処理対象ごみ</t>
  </si>
  <si>
    <t>44-1-207-04-001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</si>
  <si>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</si>
  <si>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</si>
  <si>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</si>
  <si>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</si>
  <si>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</si>
  <si>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</si>
  <si>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</si>
  <si>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</si>
  <si>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</si>
  <si>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</si>
  <si>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</si>
  <si>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</si>
  <si>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</si>
  <si>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</si>
  <si>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</si>
  <si>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</si>
  <si>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</si>
  <si>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</si>
  <si>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</si>
  <si>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</si>
  <si>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</si>
  <si>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</si>
  <si>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</si>
  <si>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</si>
  <si>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</si>
  <si>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</si>
  <si>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</si>
  <si>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</si>
  <si>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</si>
  <si>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</si>
  <si>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</si>
  <si>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</si>
  <si>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</si>
  <si>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</si>
  <si>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</si>
  <si>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</si>
  <si>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</si>
  <si>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</si>
  <si>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</si>
  <si>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4410052</t>
  </si>
  <si>
    <t>大分市福宗環境センターリサイクルプラザ</t>
  </si>
  <si>
    <t>リサイクルプラザ</t>
  </si>
  <si>
    <t>金属類, ガラス類, その他資源ごみ, ペットボトル, プラスチック, 不燃ごみ, 粗大ごみ</t>
  </si>
  <si>
    <t>機能なし</t>
  </si>
  <si>
    <t>44-1-201-03-001</t>
  </si>
  <si>
    <t>4410054</t>
  </si>
  <si>
    <t>金属類, ガラス類, ペットボトル, 不燃ごみ</t>
  </si>
  <si>
    <t>破砕・選別・圧縮</t>
  </si>
  <si>
    <t>44-1-203-03-001</t>
  </si>
  <si>
    <t>4410058</t>
  </si>
  <si>
    <t>紙類, 金属類, ガラス類, その他資源ごみ, ペットボトル, 布類, 不燃ごみ, 粗大ごみ, その他</t>
  </si>
  <si>
    <t>44-1-205-03-001</t>
  </si>
  <si>
    <t>4410061</t>
  </si>
  <si>
    <t>金属類, ガラス類, その他資源ごみ, ペットボトル, プラスチック, 不燃ごみ, その他</t>
  </si>
  <si>
    <t>44-1-206-03-001</t>
  </si>
  <si>
    <t>4410062</t>
  </si>
  <si>
    <t>津久見市ドリームフューエルセンター(不燃物資源化設備)</t>
  </si>
  <si>
    <t>リサイクルセンター（補助金）</t>
  </si>
  <si>
    <t>金属類</t>
  </si>
  <si>
    <t>44-1-207-03-001</t>
  </si>
  <si>
    <t>4410065</t>
  </si>
  <si>
    <t>竹田市清掃センター(リサイクルセンター)</t>
  </si>
  <si>
    <t>リサイクルセンター（交付金）</t>
  </si>
  <si>
    <t>紙類, 金属類, ガラス類, ペットボトル, プラスチック, 不燃ごみ, 粗大ごみ</t>
  </si>
  <si>
    <t>44-1-208-03-001</t>
  </si>
  <si>
    <t>4410066</t>
  </si>
  <si>
    <t>豊後高田市ごみ清掃工場</t>
  </si>
  <si>
    <t>金属類, ガラス類, 不燃ごみ, 粗大ごみ</t>
  </si>
  <si>
    <t>44-1-209-03-001</t>
  </si>
  <si>
    <t>4410067</t>
  </si>
  <si>
    <t>44-1-211-03-001</t>
  </si>
  <si>
    <t>4410068</t>
  </si>
  <si>
    <t>紙類, 金属類, ガラス類, ペットボトル, プラスチック, 布類, 不燃ごみ, 粗大ごみ</t>
  </si>
  <si>
    <t>44-1-212-03-001</t>
  </si>
  <si>
    <t>4410071</t>
  </si>
  <si>
    <t>国東市クリーンセンターリサイクルプラザ</t>
  </si>
  <si>
    <t>その他資源ごみ, 不燃ごみ</t>
  </si>
  <si>
    <t>44-1-214-03-001</t>
  </si>
  <si>
    <t>4410080</t>
  </si>
  <si>
    <t>藤ヶ谷清掃センター　リサイクルセンター</t>
  </si>
  <si>
    <t>不燃ごみ, 粗大ごみ</t>
  </si>
  <si>
    <t>44-2-003-03-001</t>
  </si>
  <si>
    <t>4410077</t>
  </si>
  <si>
    <t>44-2-002-03-001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</si>
  <si>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</si>
  <si>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</si>
  <si>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</si>
  <si>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</si>
  <si>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4410045</t>
  </si>
  <si>
    <t>粗大ごみ</t>
  </si>
  <si>
    <t>併用</t>
  </si>
  <si>
    <t>44-1-203-02-001</t>
  </si>
  <si>
    <t>4410047</t>
  </si>
  <si>
    <t>粗大ごみ, 不燃ごみ, 混合（未分別）ごみ, 可燃ごみ, 資源ごみ</t>
  </si>
  <si>
    <t>44-1-206-02-001</t>
  </si>
  <si>
    <t>4410048</t>
  </si>
  <si>
    <t>粗大ごみ, 不燃ごみ, 可燃ごみ, 資源ごみ</t>
  </si>
  <si>
    <t>44-1-212-02-001</t>
  </si>
  <si>
    <t>4410049</t>
  </si>
  <si>
    <t>粗大ごみ, 不燃ごみ</t>
  </si>
  <si>
    <t>44-2-002-02-001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</si>
  <si>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</si>
  <si>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</si>
  <si>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</si>
  <si>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</si>
  <si>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</si>
  <si>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</si>
  <si>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</si>
  <si>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</si>
  <si>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</si>
  <si>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</si>
  <si>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</si>
  <si>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</si>
  <si>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</si>
  <si>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</si>
  <si>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</si>
  <si>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</si>
  <si>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</si>
  <si>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</si>
  <si>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</si>
  <si>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</si>
  <si>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</si>
  <si>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</si>
  <si>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</si>
  <si>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</si>
  <si>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</si>
  <si>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</si>
  <si>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</si>
  <si>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</si>
  <si>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</si>
  <si>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</si>
  <si>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</si>
  <si>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</si>
  <si>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</si>
  <si>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</si>
  <si>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</si>
  <si>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</si>
  <si>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</si>
  <si>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</si>
  <si>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</si>
  <si>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</si>
  <si>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</si>
  <si>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</si>
  <si>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</si>
  <si>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</si>
  <si>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</si>
  <si>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</si>
  <si>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</si>
  <si>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</si>
  <si>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</si>
  <si>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</si>
  <si>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</si>
  <si>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</si>
  <si>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</si>
  <si>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</si>
  <si>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</si>
  <si>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</si>
  <si>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</si>
  <si>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</si>
  <si>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</si>
  <si>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</si>
  <si>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</si>
  <si>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</si>
  <si>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</si>
  <si>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</si>
  <si>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</si>
  <si>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</si>
  <si>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</si>
  <si>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</si>
  <si>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</si>
  <si>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</si>
  <si>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</si>
  <si>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</si>
  <si>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</si>
  <si>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</si>
  <si>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</si>
  <si>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</si>
  <si>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</si>
  <si>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</si>
  <si>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</si>
  <si>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</si>
  <si>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</si>
  <si>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</si>
  <si>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</si>
  <si>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</si>
  <si>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</si>
  <si>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</si>
  <si>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</si>
  <si>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</si>
  <si>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</si>
  <si>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</si>
  <si>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</si>
  <si>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</si>
  <si>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</si>
  <si>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</si>
  <si>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</si>
  <si>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</si>
  <si>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</si>
  <si>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</si>
  <si>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</si>
  <si>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</si>
  <si>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</si>
  <si>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</si>
  <si>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</si>
  <si>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</si>
  <si>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</si>
  <si>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4410002</t>
  </si>
  <si>
    <t>大分市福宗環境センター福宗清掃工場</t>
  </si>
  <si>
    <t>資源化物搬出量</t>
  </si>
  <si>
    <t>可燃ごみ, ごみ処理残渣, し尿処理残渣</t>
  </si>
  <si>
    <t>ストーカ式（可動）</t>
  </si>
  <si>
    <t>全連続運転</t>
  </si>
  <si>
    <t>場内温水, 発電（場内利用）</t>
  </si>
  <si>
    <t>夏12.8</t>
  </si>
  <si>
    <t>冬11.4</t>
  </si>
  <si>
    <t>セメント固化, 薬剤処理</t>
  </si>
  <si>
    <t>44-1-201-01-001</t>
  </si>
  <si>
    <t>4410001</t>
  </si>
  <si>
    <t>大分市佐野清掃センター清掃工場</t>
  </si>
  <si>
    <t>可燃ごみ, その他, し尿処理残渣</t>
  </si>
  <si>
    <t>ガス化溶融・改質</t>
  </si>
  <si>
    <t>シャフト式</t>
  </si>
  <si>
    <t>場内温水, 発電（場内利用）, 場外温水</t>
  </si>
  <si>
    <t>44-1-201-01-002</t>
  </si>
  <si>
    <t>4410003</t>
  </si>
  <si>
    <t>可燃ごみ, ごみ処理残渣</t>
  </si>
  <si>
    <t>流動床式</t>
  </si>
  <si>
    <t>准連続運転</t>
  </si>
  <si>
    <t>場内温水</t>
  </si>
  <si>
    <t>44-1-203-01-001</t>
  </si>
  <si>
    <t>4410004</t>
  </si>
  <si>
    <t>日田市清掃センター</t>
  </si>
  <si>
    <t>可燃ごみ, 粗大ごみ, ごみ処理残渣, し尿処理残渣</t>
  </si>
  <si>
    <t>測定なし</t>
  </si>
  <si>
    <t>セメント固化</t>
  </si>
  <si>
    <t>44-1-204-01-001</t>
  </si>
  <si>
    <t>4410006</t>
  </si>
  <si>
    <t>可燃ごみ, その他, ごみ処理残渣, し尿処理残渣</t>
  </si>
  <si>
    <t>場内温水, 場内蒸気, 発電（場内利用）</t>
  </si>
  <si>
    <t>薬剤処理</t>
  </si>
  <si>
    <t>44-1-205-01-002</t>
  </si>
  <si>
    <t>4410007</t>
  </si>
  <si>
    <t>保戸島焼却場</t>
  </si>
  <si>
    <t>バッチ運転</t>
  </si>
  <si>
    <t>受電していない</t>
  </si>
  <si>
    <t>44-1-207-01-001</t>
  </si>
  <si>
    <t>4410008</t>
  </si>
  <si>
    <t>44-1-209-01-001</t>
  </si>
  <si>
    <t>4410009</t>
  </si>
  <si>
    <t>宇佐市ごみ焼却センター</t>
  </si>
  <si>
    <t>44-1-211-01-001</t>
  </si>
  <si>
    <t>4410010</t>
  </si>
  <si>
    <t>44-1-212-01-001</t>
  </si>
  <si>
    <t>4410011</t>
  </si>
  <si>
    <t>場内温水, その他</t>
  </si>
  <si>
    <t>不明</t>
  </si>
  <si>
    <t>44-1-214-01-001</t>
  </si>
  <si>
    <t>4410012</t>
  </si>
  <si>
    <t>可燃ごみ, 不燃ごみ, 資源ごみ</t>
  </si>
  <si>
    <t>44-1-322-01-001</t>
  </si>
  <si>
    <t>4410104</t>
  </si>
  <si>
    <t>新設（建設中）</t>
  </si>
  <si>
    <t>44-1-322-01-002</t>
  </si>
  <si>
    <t>4410032</t>
  </si>
  <si>
    <t>藤ヶ谷清掃センター　高効率ごみ発電施設</t>
  </si>
  <si>
    <t>発電（場内利用）, 発電（場外利用）</t>
  </si>
  <si>
    <t>44-2-003-01-001</t>
  </si>
  <si>
    <t>4410014</t>
  </si>
  <si>
    <t>44-2-002-01-001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</si>
</sst>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center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81F40C07-AF68-41FC-9D3A-66648423258A}"/>
    <cellStyle name="標準" xfId="0" builtinId="0"/>
    <cellStyle name="標準 2" xfId="1" xr:uid="{1FCC3E86-56B4-469A-9803-2DAD20E888B0}"/>
    <cellStyle name="標準 3" xfId="6" xr:uid="{BDC18B5D-1556-474F-8336-2C4B052678F3}"/>
    <cellStyle name="標準 4" xfId="4" xr:uid="{7AF3059A-C88B-4D8C-B424-8E7B6831F941}"/>
    <cellStyle name="標準_①焼却施設" xfId="3" xr:uid="{50D80C4A-1EC8-44F9-A357-CE63ED5F7694}"/>
    <cellStyle name="標準_H19集計結果（施設整備状況）２" xfId="2" xr:uid="{CA190319-2408-4767-AB18-A73E94832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C292-4D81-4E3C-B9A9-CEA9D91B17C2}">
  <sheetPr>
    <pageSetUpPr fitToPage="1"/>
  </sheetPr>
  <dimension ref="A1:CV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0" width="50.375" style="19" customWidth="1"/>
    <col min="11" max="11" width="13.875" style="19" customWidth="1"/>
    <col min="12" max="13" width="11.125" style="3" customWidth="1"/>
    <col min="14" max="14" width="15" style="3" customWidth="1"/>
    <col min="15" max="15" width="11" style="3" customWidth="1"/>
    <col min="16" max="16" width="21" style="3" customWidth="1"/>
    <col min="17" max="17" width="8.7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48" width="12" style="3" customWidth="1"/>
    <col min="49" max="50" width="18.125" style="3" customWidth="1"/>
    <col min="51" max="51" width="11.375" style="3" customWidth="1"/>
    <col min="52" max="52" width="13.5" style="3" customWidth="1"/>
    <col min="53" max="53" width="9.75" style="3" customWidth="1"/>
    <col min="54" max="68" width="9" style="3"/>
    <col min="69" max="70" width="11.625" style="2" customWidth="1"/>
    <col min="71" max="71" width="9" style="2"/>
    <col min="72" max="73" width="11.625" style="2" customWidth="1"/>
    <col min="74" max="74" width="9" style="2"/>
    <col min="75" max="76" width="11.625" style="2" customWidth="1"/>
    <col min="77" max="77" width="9" style="2"/>
    <col min="78" max="79" width="11.625" style="2" customWidth="1"/>
    <col min="80" max="80" width="9" style="2"/>
    <col min="81" max="82" width="11.625" style="2" customWidth="1"/>
    <col min="83" max="83" width="9" style="2"/>
    <col min="84" max="85" width="11.625" style="2" customWidth="1"/>
    <col min="86" max="86" width="9" style="2"/>
    <col min="87" max="88" width="11.625" style="2" customWidth="1"/>
    <col min="89" max="89" width="9" style="2"/>
    <col min="90" max="91" width="11.625" style="2" customWidth="1"/>
    <col min="92" max="92" width="9" style="2"/>
    <col min="93" max="94" width="11.625" style="2" customWidth="1"/>
    <col min="95" max="95" width="9" style="2"/>
    <col min="96" max="98" width="11.625" style="2" customWidth="1"/>
    <col min="99" max="100" width="9" style="34"/>
    <col min="101" max="16384" width="9" style="3"/>
  </cols>
  <sheetData>
    <row r="1" spans="1:100" ht="15" customHeight="1">
      <c r="A1" s="101" t="s">
        <v>569</v>
      </c>
      <c r="B1" s="3"/>
      <c r="BC1" s="34"/>
      <c r="BK1" s="34"/>
      <c r="BP1" s="33"/>
      <c r="BQ1" s="4"/>
      <c r="BR1" s="4"/>
    </row>
    <row r="2" spans="1:100" s="19" customFormat="1" ht="13.5" customHeight="1">
      <c r="A2" s="172" t="s">
        <v>570</v>
      </c>
      <c r="B2" s="205" t="s">
        <v>571</v>
      </c>
      <c r="C2" s="207" t="s">
        <v>572</v>
      </c>
      <c r="D2" s="173" t="s">
        <v>573</v>
      </c>
      <c r="E2" s="173" t="s">
        <v>574</v>
      </c>
      <c r="F2" s="168" t="s">
        <v>575</v>
      </c>
      <c r="G2" s="201" t="s">
        <v>576</v>
      </c>
      <c r="H2" s="202"/>
      <c r="I2" s="202"/>
      <c r="J2" s="170" t="s">
        <v>577</v>
      </c>
      <c r="K2" s="147"/>
      <c r="L2" s="170" t="s">
        <v>578</v>
      </c>
      <c r="M2" s="147"/>
      <c r="N2" s="173" t="s">
        <v>579</v>
      </c>
      <c r="O2" s="173" t="s">
        <v>580</v>
      </c>
      <c r="P2" s="135" t="s">
        <v>8</v>
      </c>
      <c r="Q2" s="198" t="s">
        <v>581</v>
      </c>
      <c r="R2" s="172" t="s">
        <v>582</v>
      </c>
      <c r="S2" s="173" t="s">
        <v>583</v>
      </c>
      <c r="T2" s="172" t="s">
        <v>584</v>
      </c>
      <c r="U2" s="133" t="s">
        <v>585</v>
      </c>
      <c r="V2" s="133"/>
      <c r="W2" s="133" t="s">
        <v>586</v>
      </c>
      <c r="X2" s="133"/>
      <c r="Y2" s="170" t="s">
        <v>587</v>
      </c>
      <c r="Z2" s="180"/>
      <c r="AA2" s="180"/>
      <c r="AB2" s="147"/>
      <c r="AC2" s="184" t="s">
        <v>588</v>
      </c>
      <c r="AD2" s="185"/>
      <c r="AE2" s="185"/>
      <c r="AF2" s="185"/>
      <c r="AG2" s="185"/>
      <c r="AH2" s="186"/>
      <c r="AI2" s="190" t="s">
        <v>589</v>
      </c>
      <c r="AJ2" s="191"/>
      <c r="AK2" s="102" t="s">
        <v>590</v>
      </c>
      <c r="AL2" s="103"/>
      <c r="AM2" s="103"/>
      <c r="AN2" s="104"/>
      <c r="AO2" s="102" t="s">
        <v>591</v>
      </c>
      <c r="AP2" s="103"/>
      <c r="AQ2" s="103"/>
      <c r="AR2" s="105"/>
      <c r="AS2" s="103"/>
      <c r="AT2" s="103"/>
      <c r="AU2" s="105"/>
      <c r="AV2" s="105"/>
      <c r="AW2" s="194" t="s">
        <v>592</v>
      </c>
      <c r="AX2" s="195"/>
      <c r="AY2" s="172" t="s">
        <v>593</v>
      </c>
      <c r="AZ2" s="172" t="s">
        <v>594</v>
      </c>
      <c r="BA2" s="174" t="s">
        <v>595</v>
      </c>
      <c r="BB2" s="144" t="s">
        <v>596</v>
      </c>
      <c r="BC2" s="175" t="s">
        <v>597</v>
      </c>
      <c r="BD2" s="176"/>
      <c r="BE2" s="176"/>
      <c r="BF2" s="176"/>
      <c r="BG2" s="176"/>
      <c r="BH2" s="176"/>
      <c r="BI2" s="153"/>
      <c r="BJ2" s="144" t="s">
        <v>598</v>
      </c>
      <c r="BK2" s="175" t="s">
        <v>599</v>
      </c>
      <c r="BL2" s="176"/>
      <c r="BM2" s="176"/>
      <c r="BN2" s="153"/>
      <c r="BO2" s="152" t="s">
        <v>600</v>
      </c>
      <c r="BP2" s="153"/>
      <c r="BQ2" s="158" t="s">
        <v>601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475</v>
      </c>
      <c r="CU2" s="21"/>
      <c r="CV2" s="21"/>
    </row>
    <row r="3" spans="1:100" s="19" customFormat="1" ht="13.5" customHeight="1">
      <c r="A3" s="172"/>
      <c r="B3" s="205"/>
      <c r="C3" s="208"/>
      <c r="D3" s="173"/>
      <c r="E3" s="173"/>
      <c r="F3" s="169"/>
      <c r="G3" s="203"/>
      <c r="H3" s="204"/>
      <c r="I3" s="204"/>
      <c r="J3" s="171"/>
      <c r="K3" s="200"/>
      <c r="L3" s="171"/>
      <c r="M3" s="200"/>
      <c r="N3" s="173"/>
      <c r="O3" s="173"/>
      <c r="P3" s="136"/>
      <c r="Q3" s="199"/>
      <c r="R3" s="173"/>
      <c r="S3" s="173"/>
      <c r="T3" s="172"/>
      <c r="U3" s="179"/>
      <c r="V3" s="179"/>
      <c r="W3" s="179"/>
      <c r="X3" s="179"/>
      <c r="Y3" s="181"/>
      <c r="Z3" s="182"/>
      <c r="AA3" s="182"/>
      <c r="AB3" s="183"/>
      <c r="AC3" s="187"/>
      <c r="AD3" s="188"/>
      <c r="AE3" s="188"/>
      <c r="AF3" s="188"/>
      <c r="AG3" s="188"/>
      <c r="AH3" s="189"/>
      <c r="AI3" s="192"/>
      <c r="AJ3" s="193"/>
      <c r="AK3" s="106"/>
      <c r="AL3" s="107"/>
      <c r="AM3" s="107"/>
      <c r="AN3" s="108"/>
      <c r="AO3" s="109" t="s">
        <v>602</v>
      </c>
      <c r="AP3" s="110"/>
      <c r="AQ3" s="111"/>
      <c r="AR3" s="109" t="s">
        <v>603</v>
      </c>
      <c r="AS3" s="110"/>
      <c r="AT3" s="111"/>
      <c r="AU3" s="109" t="s">
        <v>604</v>
      </c>
      <c r="AV3" s="112"/>
      <c r="AW3" s="196"/>
      <c r="AX3" s="197"/>
      <c r="AY3" s="172"/>
      <c r="AZ3" s="173"/>
      <c r="BA3" s="174"/>
      <c r="BB3" s="145"/>
      <c r="BC3" s="143"/>
      <c r="BD3" s="177"/>
      <c r="BE3" s="177"/>
      <c r="BF3" s="177"/>
      <c r="BG3" s="177"/>
      <c r="BH3" s="177"/>
      <c r="BI3" s="178"/>
      <c r="BJ3" s="145"/>
      <c r="BK3" s="143"/>
      <c r="BL3" s="177"/>
      <c r="BM3" s="177"/>
      <c r="BN3" s="178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1"/>
      <c r="CV3" s="21"/>
    </row>
    <row r="4" spans="1:100" s="19" customFormat="1" ht="18.75" customHeight="1">
      <c r="A4" s="172"/>
      <c r="B4" s="205"/>
      <c r="C4" s="208"/>
      <c r="D4" s="173"/>
      <c r="E4" s="173"/>
      <c r="F4" s="169"/>
      <c r="G4" s="166" t="s">
        <v>605</v>
      </c>
      <c r="H4" s="166" t="s">
        <v>606</v>
      </c>
      <c r="I4" s="168" t="s">
        <v>607</v>
      </c>
      <c r="J4" s="171"/>
      <c r="K4" s="183"/>
      <c r="L4" s="171"/>
      <c r="M4" s="183"/>
      <c r="N4" s="173"/>
      <c r="O4" s="173"/>
      <c r="P4" s="136"/>
      <c r="Q4" s="199"/>
      <c r="R4" s="173"/>
      <c r="S4" s="173"/>
      <c r="T4" s="172"/>
      <c r="U4" s="170" t="s">
        <v>608</v>
      </c>
      <c r="V4" s="133" t="s">
        <v>609</v>
      </c>
      <c r="W4" s="170" t="s">
        <v>608</v>
      </c>
      <c r="X4" s="133" t="s">
        <v>609</v>
      </c>
      <c r="Y4" s="133" t="s">
        <v>587</v>
      </c>
      <c r="Z4" s="144" t="s">
        <v>610</v>
      </c>
      <c r="AA4" s="144" t="s">
        <v>611</v>
      </c>
      <c r="AB4" s="144" t="s">
        <v>612</v>
      </c>
      <c r="AC4" s="144" t="s">
        <v>613</v>
      </c>
      <c r="AD4" s="144" t="s">
        <v>614</v>
      </c>
      <c r="AE4" s="149" t="s">
        <v>615</v>
      </c>
      <c r="AF4" s="150"/>
      <c r="AG4" s="150"/>
      <c r="AH4" s="151"/>
      <c r="AI4" s="144" t="s">
        <v>616</v>
      </c>
      <c r="AJ4" s="144" t="s">
        <v>617</v>
      </c>
      <c r="AK4" s="113" t="s">
        <v>618</v>
      </c>
      <c r="AL4" s="113" t="s">
        <v>619</v>
      </c>
      <c r="AM4" s="109" t="s">
        <v>604</v>
      </c>
      <c r="AN4" s="112"/>
      <c r="AO4" s="114"/>
      <c r="AP4" s="102" t="s">
        <v>620</v>
      </c>
      <c r="AQ4" s="111"/>
      <c r="AR4" s="115"/>
      <c r="AS4" s="102" t="s">
        <v>621</v>
      </c>
      <c r="AT4" s="111"/>
      <c r="AU4" s="116"/>
      <c r="AV4" s="117" t="s">
        <v>622</v>
      </c>
      <c r="AW4" s="147" t="s">
        <v>623</v>
      </c>
      <c r="AX4" s="133" t="s">
        <v>624</v>
      </c>
      <c r="AY4" s="172"/>
      <c r="AZ4" s="173"/>
      <c r="BA4" s="174"/>
      <c r="BB4" s="145"/>
      <c r="BC4" s="143" t="s">
        <v>625</v>
      </c>
      <c r="BD4" s="148" t="s">
        <v>626</v>
      </c>
      <c r="BE4" s="144" t="s">
        <v>627</v>
      </c>
      <c r="BF4" s="144" t="s">
        <v>628</v>
      </c>
      <c r="BG4" s="148" t="s">
        <v>629</v>
      </c>
      <c r="BH4" s="144" t="s">
        <v>630</v>
      </c>
      <c r="BI4" s="144" t="s">
        <v>631</v>
      </c>
      <c r="BJ4" s="145"/>
      <c r="BK4" s="143" t="s">
        <v>625</v>
      </c>
      <c r="BL4" s="144" t="s">
        <v>632</v>
      </c>
      <c r="BM4" s="144" t="s">
        <v>633</v>
      </c>
      <c r="BN4" s="144" t="s">
        <v>634</v>
      </c>
      <c r="BO4" s="144" t="s">
        <v>635</v>
      </c>
      <c r="BP4" s="144" t="s">
        <v>636</v>
      </c>
      <c r="BQ4" s="141" t="s">
        <v>625</v>
      </c>
      <c r="BR4" s="142"/>
      <c r="BS4" s="130" t="s">
        <v>637</v>
      </c>
      <c r="BT4" s="131"/>
      <c r="BU4" s="132"/>
      <c r="BV4" s="130" t="s">
        <v>638</v>
      </c>
      <c r="BW4" s="131"/>
      <c r="BX4" s="132"/>
      <c r="BY4" s="130" t="s">
        <v>639</v>
      </c>
      <c r="BZ4" s="131"/>
      <c r="CA4" s="132"/>
      <c r="CB4" s="130" t="s">
        <v>640</v>
      </c>
      <c r="CC4" s="131"/>
      <c r="CD4" s="132"/>
      <c r="CE4" s="130" t="s">
        <v>641</v>
      </c>
      <c r="CF4" s="131"/>
      <c r="CG4" s="132"/>
      <c r="CH4" s="130" t="s">
        <v>642</v>
      </c>
      <c r="CI4" s="131"/>
      <c r="CJ4" s="132"/>
      <c r="CK4" s="130" t="s">
        <v>643</v>
      </c>
      <c r="CL4" s="131"/>
      <c r="CM4" s="132"/>
      <c r="CN4" s="130" t="s">
        <v>644</v>
      </c>
      <c r="CO4" s="131"/>
      <c r="CP4" s="132"/>
      <c r="CQ4" s="130" t="s">
        <v>631</v>
      </c>
      <c r="CR4" s="131"/>
      <c r="CS4" s="132"/>
      <c r="CT4" s="164"/>
      <c r="CU4" s="21"/>
      <c r="CV4" s="21"/>
    </row>
    <row r="5" spans="1:100" s="19" customFormat="1" ht="20.25" customHeight="1">
      <c r="A5" s="172"/>
      <c r="B5" s="205"/>
      <c r="C5" s="208"/>
      <c r="D5" s="173"/>
      <c r="E5" s="173"/>
      <c r="F5" s="169"/>
      <c r="G5" s="167"/>
      <c r="H5" s="167"/>
      <c r="I5" s="169"/>
      <c r="J5" s="134"/>
      <c r="K5" s="133" t="s">
        <v>645</v>
      </c>
      <c r="L5" s="134"/>
      <c r="M5" s="133" t="s">
        <v>645</v>
      </c>
      <c r="N5" s="173"/>
      <c r="O5" s="173"/>
      <c r="P5" s="136"/>
      <c r="Q5" s="199"/>
      <c r="R5" s="173"/>
      <c r="S5" s="173"/>
      <c r="T5" s="172"/>
      <c r="U5" s="171"/>
      <c r="V5" s="134"/>
      <c r="W5" s="171"/>
      <c r="X5" s="134"/>
      <c r="Y5" s="134"/>
      <c r="Z5" s="145"/>
      <c r="AA5" s="145"/>
      <c r="AB5" s="145"/>
      <c r="AC5" s="146"/>
      <c r="AD5" s="146"/>
      <c r="AE5" s="118" t="s">
        <v>646</v>
      </c>
      <c r="AF5" s="118" t="s">
        <v>647</v>
      </c>
      <c r="AG5" s="118" t="s">
        <v>648</v>
      </c>
      <c r="AH5" s="118" t="s">
        <v>649</v>
      </c>
      <c r="AI5" s="146"/>
      <c r="AJ5" s="146"/>
      <c r="AK5" s="119"/>
      <c r="AL5" s="119"/>
      <c r="AM5" s="119"/>
      <c r="AN5" s="120" t="s">
        <v>650</v>
      </c>
      <c r="AO5" s="119"/>
      <c r="AP5" s="115"/>
      <c r="AQ5" s="137" t="s">
        <v>651</v>
      </c>
      <c r="AR5" s="119"/>
      <c r="AS5" s="139"/>
      <c r="AT5" s="137" t="s">
        <v>652</v>
      </c>
      <c r="AU5" s="121"/>
      <c r="AV5" s="119"/>
      <c r="AW5" s="134"/>
      <c r="AX5" s="134"/>
      <c r="AY5" s="172"/>
      <c r="AZ5" s="173"/>
      <c r="BA5" s="174"/>
      <c r="BB5" s="145"/>
      <c r="BC5" s="143"/>
      <c r="BD5" s="145"/>
      <c r="BE5" s="145"/>
      <c r="BF5" s="145"/>
      <c r="BG5" s="145"/>
      <c r="BH5" s="145"/>
      <c r="BI5" s="145"/>
      <c r="BJ5" s="145"/>
      <c r="BK5" s="143"/>
      <c r="BL5" s="145"/>
      <c r="BM5" s="145"/>
      <c r="BN5" s="145"/>
      <c r="BO5" s="145"/>
      <c r="BP5" s="145"/>
      <c r="BQ5" s="122" t="s">
        <v>653</v>
      </c>
      <c r="BR5" s="122" t="s">
        <v>654</v>
      </c>
      <c r="BS5" s="122" t="s">
        <v>655</v>
      </c>
      <c r="BT5" s="122" t="s">
        <v>653</v>
      </c>
      <c r="BU5" s="122" t="s">
        <v>654</v>
      </c>
      <c r="BV5" s="122" t="s">
        <v>655</v>
      </c>
      <c r="BW5" s="122" t="s">
        <v>653</v>
      </c>
      <c r="BX5" s="122" t="s">
        <v>654</v>
      </c>
      <c r="BY5" s="122" t="s">
        <v>655</v>
      </c>
      <c r="BZ5" s="122" t="s">
        <v>653</v>
      </c>
      <c r="CA5" s="122" t="s">
        <v>654</v>
      </c>
      <c r="CB5" s="122" t="s">
        <v>655</v>
      </c>
      <c r="CC5" s="122" t="s">
        <v>653</v>
      </c>
      <c r="CD5" s="122" t="s">
        <v>654</v>
      </c>
      <c r="CE5" s="122" t="s">
        <v>655</v>
      </c>
      <c r="CF5" s="122" t="s">
        <v>653</v>
      </c>
      <c r="CG5" s="122" t="s">
        <v>654</v>
      </c>
      <c r="CH5" s="122" t="s">
        <v>655</v>
      </c>
      <c r="CI5" s="122" t="s">
        <v>653</v>
      </c>
      <c r="CJ5" s="122" t="s">
        <v>654</v>
      </c>
      <c r="CK5" s="122" t="s">
        <v>655</v>
      </c>
      <c r="CL5" s="122" t="s">
        <v>653</v>
      </c>
      <c r="CM5" s="122" t="s">
        <v>654</v>
      </c>
      <c r="CN5" s="122" t="s">
        <v>655</v>
      </c>
      <c r="CO5" s="122" t="s">
        <v>653</v>
      </c>
      <c r="CP5" s="122" t="s">
        <v>654</v>
      </c>
      <c r="CQ5" s="122" t="s">
        <v>655</v>
      </c>
      <c r="CR5" s="122" t="s">
        <v>653</v>
      </c>
      <c r="CS5" s="122" t="s">
        <v>654</v>
      </c>
      <c r="CT5" s="164"/>
      <c r="CU5" s="21"/>
      <c r="CV5" s="21"/>
    </row>
    <row r="6" spans="1:100" s="55" customFormat="1" ht="33" customHeight="1">
      <c r="A6" s="198"/>
      <c r="B6" s="206"/>
      <c r="C6" s="208"/>
      <c r="D6" s="133"/>
      <c r="E6" s="133"/>
      <c r="F6" s="123" t="s">
        <v>656</v>
      </c>
      <c r="G6" s="123" t="s">
        <v>656</v>
      </c>
      <c r="H6" s="124" t="s">
        <v>657</v>
      </c>
      <c r="I6" s="169"/>
      <c r="J6" s="134"/>
      <c r="K6" s="134"/>
      <c r="L6" s="134"/>
      <c r="M6" s="134"/>
      <c r="N6" s="133"/>
      <c r="O6" s="133"/>
      <c r="P6" s="136"/>
      <c r="Q6" s="125" t="s">
        <v>658</v>
      </c>
      <c r="R6" s="133"/>
      <c r="S6" s="133"/>
      <c r="T6" s="198"/>
      <c r="U6" s="126" t="s">
        <v>659</v>
      </c>
      <c r="V6" s="125" t="s">
        <v>660</v>
      </c>
      <c r="W6" s="126" t="s">
        <v>659</v>
      </c>
      <c r="X6" s="125" t="s">
        <v>660</v>
      </c>
      <c r="Y6" s="125" t="s">
        <v>661</v>
      </c>
      <c r="Z6" s="24" t="s">
        <v>662</v>
      </c>
      <c r="AA6" s="24" t="s">
        <v>663</v>
      </c>
      <c r="AB6" s="24" t="s">
        <v>663</v>
      </c>
      <c r="AC6" s="24" t="s">
        <v>664</v>
      </c>
      <c r="AD6" s="24" t="s">
        <v>665</v>
      </c>
      <c r="AE6" s="24" t="s">
        <v>666</v>
      </c>
      <c r="AF6" s="24" t="s">
        <v>667</v>
      </c>
      <c r="AG6" s="24" t="s">
        <v>668</v>
      </c>
      <c r="AH6" s="24" t="s">
        <v>669</v>
      </c>
      <c r="AI6" s="146"/>
      <c r="AJ6" s="146"/>
      <c r="AK6" s="119"/>
      <c r="AL6" s="119"/>
      <c r="AM6" s="119"/>
      <c r="AN6" s="119"/>
      <c r="AO6" s="119"/>
      <c r="AP6" s="119"/>
      <c r="AQ6" s="138"/>
      <c r="AR6" s="119"/>
      <c r="AS6" s="140"/>
      <c r="AT6" s="138"/>
      <c r="AU6" s="121"/>
      <c r="AV6" s="127"/>
      <c r="AW6" s="134"/>
      <c r="AX6" s="134"/>
      <c r="AY6" s="198"/>
      <c r="AZ6" s="133"/>
      <c r="BA6" s="144"/>
      <c r="BB6" s="24" t="s">
        <v>670</v>
      </c>
      <c r="BC6" s="100" t="s">
        <v>670</v>
      </c>
      <c r="BD6" s="24" t="s">
        <v>670</v>
      </c>
      <c r="BE6" s="24" t="s">
        <v>670</v>
      </c>
      <c r="BF6" s="24" t="s">
        <v>670</v>
      </c>
      <c r="BG6" s="24" t="s">
        <v>670</v>
      </c>
      <c r="BH6" s="24" t="s">
        <v>670</v>
      </c>
      <c r="BI6" s="24" t="s">
        <v>670</v>
      </c>
      <c r="BJ6" s="24" t="s">
        <v>671</v>
      </c>
      <c r="BK6" s="24" t="s">
        <v>670</v>
      </c>
      <c r="BL6" s="24" t="s">
        <v>670</v>
      </c>
      <c r="BM6" s="24" t="s">
        <v>670</v>
      </c>
      <c r="BN6" s="24" t="s">
        <v>670</v>
      </c>
      <c r="BO6" s="24" t="s">
        <v>672</v>
      </c>
      <c r="BP6" s="24" t="s">
        <v>672</v>
      </c>
      <c r="BQ6" s="6" t="s">
        <v>656</v>
      </c>
      <c r="BR6" s="128" t="s">
        <v>673</v>
      </c>
      <c r="BS6" s="129"/>
      <c r="BT6" s="6" t="s">
        <v>656</v>
      </c>
      <c r="BU6" s="128" t="s">
        <v>673</v>
      </c>
      <c r="BV6" s="129"/>
      <c r="BW6" s="6" t="s">
        <v>656</v>
      </c>
      <c r="BX6" s="128" t="s">
        <v>673</v>
      </c>
      <c r="BY6" s="129"/>
      <c r="BZ6" s="6" t="s">
        <v>656</v>
      </c>
      <c r="CA6" s="128" t="s">
        <v>673</v>
      </c>
      <c r="CB6" s="129"/>
      <c r="CC6" s="6" t="s">
        <v>656</v>
      </c>
      <c r="CD6" s="128" t="s">
        <v>673</v>
      </c>
      <c r="CE6" s="129"/>
      <c r="CF6" s="6" t="s">
        <v>656</v>
      </c>
      <c r="CG6" s="128" t="s">
        <v>673</v>
      </c>
      <c r="CH6" s="129"/>
      <c r="CI6" s="6" t="s">
        <v>656</v>
      </c>
      <c r="CJ6" s="128" t="s">
        <v>673</v>
      </c>
      <c r="CK6" s="129"/>
      <c r="CL6" s="6" t="s">
        <v>656</v>
      </c>
      <c r="CM6" s="128" t="s">
        <v>673</v>
      </c>
      <c r="CN6" s="129"/>
      <c r="CO6" s="6" t="s">
        <v>656</v>
      </c>
      <c r="CP6" s="128" t="s">
        <v>673</v>
      </c>
      <c r="CQ6" s="129"/>
      <c r="CR6" s="6" t="s">
        <v>656</v>
      </c>
      <c r="CS6" s="128" t="s">
        <v>673</v>
      </c>
      <c r="CT6" s="165"/>
      <c r="CU6" s="54"/>
      <c r="CV6" s="54"/>
    </row>
    <row r="7" spans="1:100" ht="30" customHeight="1">
      <c r="A7" s="16" t="s">
        <v>33</v>
      </c>
      <c r="B7" s="14" t="s">
        <v>34</v>
      </c>
      <c r="C7" s="14" t="s">
        <v>674</v>
      </c>
      <c r="D7" s="16" t="s">
        <v>36</v>
      </c>
      <c r="E7" s="27" t="s">
        <v>675</v>
      </c>
      <c r="F7" s="16">
        <v>90482</v>
      </c>
      <c r="G7" s="16">
        <v>1948</v>
      </c>
      <c r="H7" s="16"/>
      <c r="I7" s="16" t="s">
        <v>676</v>
      </c>
      <c r="J7" s="27" t="s">
        <v>677</v>
      </c>
      <c r="K7" s="27"/>
      <c r="L7" s="16" t="s">
        <v>149</v>
      </c>
      <c r="M7" s="16"/>
      <c r="N7" s="16" t="s">
        <v>678</v>
      </c>
      <c r="O7" s="16" t="s">
        <v>679</v>
      </c>
      <c r="P7" s="16" t="s">
        <v>58</v>
      </c>
      <c r="Q7" s="16">
        <v>438</v>
      </c>
      <c r="R7" s="16">
        <v>3</v>
      </c>
      <c r="S7" s="16">
        <v>1997</v>
      </c>
      <c r="T7" s="27" t="s">
        <v>680</v>
      </c>
      <c r="U7" s="16">
        <v>49697946</v>
      </c>
      <c r="V7" s="16">
        <v>0</v>
      </c>
      <c r="W7" s="16">
        <v>8265750</v>
      </c>
      <c r="X7" s="16">
        <v>0</v>
      </c>
      <c r="Y7" s="16">
        <v>6000</v>
      </c>
      <c r="Z7" s="16">
        <v>18.899999999999999</v>
      </c>
      <c r="AA7" s="16">
        <v>29999</v>
      </c>
      <c r="AB7" s="16">
        <v>0</v>
      </c>
      <c r="AC7" s="16">
        <v>19346</v>
      </c>
      <c r="AD7" s="16">
        <v>171556414</v>
      </c>
      <c r="AE7" s="16"/>
      <c r="AF7" s="16" t="s">
        <v>681</v>
      </c>
      <c r="AG7" s="16" t="s">
        <v>682</v>
      </c>
      <c r="AH7" s="16">
        <v>4.9000000000000004</v>
      </c>
      <c r="AI7" s="16" t="s">
        <v>43</v>
      </c>
      <c r="AJ7" s="16" t="s">
        <v>43</v>
      </c>
      <c r="AK7" s="16"/>
      <c r="AL7" s="16" t="s">
        <v>40</v>
      </c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">
        <v>78</v>
      </c>
      <c r="AX7" s="16" t="s">
        <v>683</v>
      </c>
      <c r="AY7" s="16" t="s">
        <v>42</v>
      </c>
      <c r="AZ7" s="16"/>
      <c r="BA7" s="16" t="s">
        <v>253</v>
      </c>
      <c r="BB7" s="16"/>
      <c r="BC7" s="16">
        <f t="shared" ref="BC7:BC20" si="0">IF(BD7&amp;BE7&amp;BF7&amp;BG7&amp;BH7&amp;BI7 ="","",SUM(BD7:BI7))</f>
        <v>100</v>
      </c>
      <c r="BD7" s="16">
        <v>46.1</v>
      </c>
      <c r="BE7" s="16">
        <v>25.5</v>
      </c>
      <c r="BF7" s="16">
        <v>16</v>
      </c>
      <c r="BG7" s="16">
        <v>3.2</v>
      </c>
      <c r="BH7" s="16">
        <v>4.7</v>
      </c>
      <c r="BI7" s="16">
        <v>4.5</v>
      </c>
      <c r="BJ7" s="16">
        <v>169</v>
      </c>
      <c r="BK7" s="16">
        <f t="shared" ref="BK7:BK20" si="1">IF(BL7&amp;BM7&amp;BN7 ="","",SUM(BL7:BN7))</f>
        <v>99.999999999999986</v>
      </c>
      <c r="BL7" s="16">
        <v>46.3</v>
      </c>
      <c r="BM7" s="16">
        <v>46.4</v>
      </c>
      <c r="BN7" s="16">
        <v>7.3</v>
      </c>
      <c r="BO7" s="16">
        <v>8033</v>
      </c>
      <c r="BP7" s="16">
        <v>10532</v>
      </c>
      <c r="BQ7" s="12" t="str">
        <f t="shared" ref="BQ7:BR20" si="2">IF(BT7&amp;BW7&amp;BZ7&amp;CC7&amp;CF7&amp;CI7&amp;CL7&amp;CO7&amp;CR7="","",BT7+BW7+BZ7+CC7+CF7+CI7+CL7+CO7+CR7)</f>
        <v/>
      </c>
      <c r="BR7" s="12" t="str">
        <f t="shared" si="2"/>
        <v/>
      </c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 t="s">
        <v>511</v>
      </c>
      <c r="CU7" s="46" t="s">
        <v>44</v>
      </c>
      <c r="CV7" s="46" t="s">
        <v>684</v>
      </c>
    </row>
    <row r="8" spans="1:100" ht="30" customHeight="1">
      <c r="A8" s="16" t="s">
        <v>33</v>
      </c>
      <c r="B8" s="14" t="s">
        <v>34</v>
      </c>
      <c r="C8" s="14" t="s">
        <v>685</v>
      </c>
      <c r="D8" s="16" t="s">
        <v>36</v>
      </c>
      <c r="E8" s="27" t="s">
        <v>686</v>
      </c>
      <c r="F8" s="16">
        <v>75928</v>
      </c>
      <c r="G8" s="16">
        <v>10749</v>
      </c>
      <c r="H8" s="16"/>
      <c r="I8" s="16" t="s">
        <v>676</v>
      </c>
      <c r="J8" s="27" t="s">
        <v>687</v>
      </c>
      <c r="K8" s="27"/>
      <c r="L8" s="16" t="s">
        <v>688</v>
      </c>
      <c r="M8" s="16"/>
      <c r="N8" s="16" t="s">
        <v>689</v>
      </c>
      <c r="O8" s="16" t="s">
        <v>679</v>
      </c>
      <c r="P8" s="16" t="s">
        <v>58</v>
      </c>
      <c r="Q8" s="16">
        <v>387</v>
      </c>
      <c r="R8" s="16">
        <v>3</v>
      </c>
      <c r="S8" s="16">
        <v>2003</v>
      </c>
      <c r="T8" s="27" t="s">
        <v>690</v>
      </c>
      <c r="U8" s="16">
        <v>21920640</v>
      </c>
      <c r="V8" s="16">
        <v>26470320</v>
      </c>
      <c r="W8" s="16">
        <v>3900150</v>
      </c>
      <c r="X8" s="16">
        <v>0</v>
      </c>
      <c r="Y8" s="16">
        <v>9500</v>
      </c>
      <c r="Z8" s="16">
        <v>17.5</v>
      </c>
      <c r="AA8" s="16">
        <v>31532</v>
      </c>
      <c r="AB8" s="16">
        <v>0</v>
      </c>
      <c r="AC8" s="16">
        <v>7331</v>
      </c>
      <c r="AD8" s="16">
        <v>83383954</v>
      </c>
      <c r="AE8" s="16">
        <v>18.7</v>
      </c>
      <c r="AF8" s="16"/>
      <c r="AG8" s="16"/>
      <c r="AH8" s="16"/>
      <c r="AI8" s="16" t="s">
        <v>43</v>
      </c>
      <c r="AJ8" s="16" t="s">
        <v>43</v>
      </c>
      <c r="AK8" s="16" t="s">
        <v>40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 t="s">
        <v>253</v>
      </c>
      <c r="AX8" s="16" t="s">
        <v>78</v>
      </c>
      <c r="AY8" s="16" t="s">
        <v>42</v>
      </c>
      <c r="AZ8" s="16"/>
      <c r="BA8" s="16" t="s">
        <v>253</v>
      </c>
      <c r="BB8" s="16"/>
      <c r="BC8" s="16">
        <f t="shared" si="0"/>
        <v>100.00000000000001</v>
      </c>
      <c r="BD8" s="16">
        <v>49.2</v>
      </c>
      <c r="BE8" s="16">
        <v>24.7</v>
      </c>
      <c r="BF8" s="16">
        <v>14.5</v>
      </c>
      <c r="BG8" s="16">
        <v>3.3</v>
      </c>
      <c r="BH8" s="16">
        <v>2.9</v>
      </c>
      <c r="BI8" s="16">
        <v>5.4</v>
      </c>
      <c r="BJ8" s="16">
        <v>197.8</v>
      </c>
      <c r="BK8" s="16">
        <f t="shared" si="1"/>
        <v>100</v>
      </c>
      <c r="BL8" s="16">
        <v>44</v>
      </c>
      <c r="BM8" s="16">
        <v>49.5</v>
      </c>
      <c r="BN8" s="16">
        <v>6.5</v>
      </c>
      <c r="BO8" s="16">
        <v>8232</v>
      </c>
      <c r="BP8" s="16">
        <v>8643</v>
      </c>
      <c r="BQ8" s="12" t="str">
        <f t="shared" si="2"/>
        <v/>
      </c>
      <c r="BR8" s="12" t="str">
        <f t="shared" si="2"/>
        <v/>
      </c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 t="s">
        <v>511</v>
      </c>
      <c r="CU8" s="46" t="s">
        <v>44</v>
      </c>
      <c r="CV8" s="46" t="s">
        <v>691</v>
      </c>
    </row>
    <row r="9" spans="1:100" ht="30" customHeight="1">
      <c r="A9" s="16" t="s">
        <v>33</v>
      </c>
      <c r="B9" s="14" t="s">
        <v>114</v>
      </c>
      <c r="C9" s="14" t="s">
        <v>692</v>
      </c>
      <c r="D9" s="16" t="s">
        <v>116</v>
      </c>
      <c r="E9" s="27" t="s">
        <v>355</v>
      </c>
      <c r="F9" s="16">
        <v>26474</v>
      </c>
      <c r="G9" s="16">
        <v>1881</v>
      </c>
      <c r="H9" s="16"/>
      <c r="I9" s="16" t="s">
        <v>676</v>
      </c>
      <c r="J9" s="27" t="s">
        <v>693</v>
      </c>
      <c r="K9" s="27"/>
      <c r="L9" s="16" t="s">
        <v>149</v>
      </c>
      <c r="M9" s="16"/>
      <c r="N9" s="16" t="s">
        <v>694</v>
      </c>
      <c r="O9" s="16" t="s">
        <v>695</v>
      </c>
      <c r="P9" s="16" t="s">
        <v>119</v>
      </c>
      <c r="Q9" s="16">
        <v>100</v>
      </c>
      <c r="R9" s="16">
        <v>2</v>
      </c>
      <c r="S9" s="16">
        <v>1999</v>
      </c>
      <c r="T9" s="27" t="s">
        <v>696</v>
      </c>
      <c r="U9" s="16">
        <v>188.1</v>
      </c>
      <c r="V9" s="16"/>
      <c r="W9" s="16">
        <v>188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 t="s">
        <v>120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 t="s">
        <v>253</v>
      </c>
      <c r="AX9" s="16" t="s">
        <v>683</v>
      </c>
      <c r="AY9" s="16" t="s">
        <v>42</v>
      </c>
      <c r="AZ9" s="16"/>
      <c r="BA9" s="16" t="s">
        <v>253</v>
      </c>
      <c r="BB9" s="16"/>
      <c r="BC9" s="16">
        <f t="shared" si="0"/>
        <v>100</v>
      </c>
      <c r="BD9" s="16">
        <v>38.700000000000003</v>
      </c>
      <c r="BE9" s="16">
        <v>21.2</v>
      </c>
      <c r="BF9" s="16">
        <v>12.6</v>
      </c>
      <c r="BG9" s="16">
        <v>20.5</v>
      </c>
      <c r="BH9" s="16">
        <v>3.3</v>
      </c>
      <c r="BI9" s="16">
        <v>3.7</v>
      </c>
      <c r="BJ9" s="16">
        <v>249.8</v>
      </c>
      <c r="BK9" s="16">
        <f t="shared" si="1"/>
        <v>100</v>
      </c>
      <c r="BL9" s="16">
        <v>54.2</v>
      </c>
      <c r="BM9" s="16">
        <v>40.5</v>
      </c>
      <c r="BN9" s="16">
        <v>5.3</v>
      </c>
      <c r="BO9" s="16">
        <v>6265</v>
      </c>
      <c r="BP9" s="16">
        <v>6265</v>
      </c>
      <c r="BQ9" s="12" t="str">
        <f t="shared" si="2"/>
        <v/>
      </c>
      <c r="BR9" s="12" t="str">
        <f t="shared" si="2"/>
        <v/>
      </c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 t="s">
        <v>511</v>
      </c>
      <c r="CU9" s="46" t="s">
        <v>44</v>
      </c>
      <c r="CV9" s="46" t="s">
        <v>697</v>
      </c>
    </row>
    <row r="10" spans="1:100" ht="30" customHeight="1">
      <c r="A10" s="16" t="s">
        <v>33</v>
      </c>
      <c r="B10" s="14" t="s">
        <v>122</v>
      </c>
      <c r="C10" s="14" t="s">
        <v>698</v>
      </c>
      <c r="D10" s="16" t="s">
        <v>124</v>
      </c>
      <c r="E10" s="27" t="s">
        <v>699</v>
      </c>
      <c r="F10" s="16">
        <v>21077</v>
      </c>
      <c r="G10" s="16">
        <v>30</v>
      </c>
      <c r="H10" s="16"/>
      <c r="I10" s="16" t="s">
        <v>676</v>
      </c>
      <c r="J10" s="27" t="s">
        <v>700</v>
      </c>
      <c r="K10" s="27"/>
      <c r="L10" s="16" t="s">
        <v>149</v>
      </c>
      <c r="M10" s="16"/>
      <c r="N10" s="16" t="s">
        <v>694</v>
      </c>
      <c r="O10" s="16" t="s">
        <v>695</v>
      </c>
      <c r="P10" s="16" t="s">
        <v>39</v>
      </c>
      <c r="Q10" s="16">
        <v>90</v>
      </c>
      <c r="R10" s="16">
        <v>2</v>
      </c>
      <c r="S10" s="16">
        <v>1990</v>
      </c>
      <c r="T10" s="27" t="s">
        <v>696</v>
      </c>
      <c r="U10" s="16">
        <v>1881600</v>
      </c>
      <c r="V10" s="16"/>
      <c r="W10" s="16" t="s">
        <v>701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 t="s">
        <v>43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 t="s">
        <v>253</v>
      </c>
      <c r="AX10" s="16" t="s">
        <v>702</v>
      </c>
      <c r="AY10" s="16" t="s">
        <v>129</v>
      </c>
      <c r="AZ10" s="16"/>
      <c r="BA10" s="16" t="s">
        <v>253</v>
      </c>
      <c r="BB10" s="16"/>
      <c r="BC10" s="16">
        <f t="shared" si="0"/>
        <v>100</v>
      </c>
      <c r="BD10" s="16">
        <v>43.9</v>
      </c>
      <c r="BE10" s="16">
        <v>19.7</v>
      </c>
      <c r="BF10" s="16">
        <v>5.8</v>
      </c>
      <c r="BG10" s="16">
        <v>23.1</v>
      </c>
      <c r="BH10" s="16">
        <v>4.5</v>
      </c>
      <c r="BI10" s="16">
        <v>3</v>
      </c>
      <c r="BJ10" s="16">
        <v>218.8</v>
      </c>
      <c r="BK10" s="16">
        <f t="shared" si="1"/>
        <v>100</v>
      </c>
      <c r="BL10" s="16">
        <v>49.4</v>
      </c>
      <c r="BM10" s="16">
        <v>5.7</v>
      </c>
      <c r="BN10" s="16">
        <v>44.9</v>
      </c>
      <c r="BO10" s="16">
        <v>1723</v>
      </c>
      <c r="BP10" s="16">
        <v>7208</v>
      </c>
      <c r="BQ10" s="12" t="str">
        <f t="shared" si="2"/>
        <v/>
      </c>
      <c r="BR10" s="12" t="str">
        <f t="shared" si="2"/>
        <v/>
      </c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 t="s">
        <v>511</v>
      </c>
      <c r="CU10" s="46" t="s">
        <v>44</v>
      </c>
      <c r="CV10" s="46" t="s">
        <v>703</v>
      </c>
    </row>
    <row r="11" spans="1:100" ht="30" customHeight="1">
      <c r="A11" s="16" t="s">
        <v>33</v>
      </c>
      <c r="B11" s="14" t="s">
        <v>131</v>
      </c>
      <c r="C11" s="14" t="s">
        <v>704</v>
      </c>
      <c r="D11" s="16" t="s">
        <v>133</v>
      </c>
      <c r="E11" s="27" t="s">
        <v>360</v>
      </c>
      <c r="F11" s="16">
        <v>28292</v>
      </c>
      <c r="G11" s="16">
        <v>4009</v>
      </c>
      <c r="H11" s="16"/>
      <c r="I11" s="16" t="s">
        <v>676</v>
      </c>
      <c r="J11" s="27" t="s">
        <v>705</v>
      </c>
      <c r="K11" s="27"/>
      <c r="L11" s="16" t="s">
        <v>688</v>
      </c>
      <c r="M11" s="16"/>
      <c r="N11" s="16" t="s">
        <v>689</v>
      </c>
      <c r="O11" s="16" t="s">
        <v>679</v>
      </c>
      <c r="P11" s="16" t="s">
        <v>58</v>
      </c>
      <c r="Q11" s="16">
        <v>110</v>
      </c>
      <c r="R11" s="16">
        <v>2</v>
      </c>
      <c r="S11" s="16">
        <v>2003</v>
      </c>
      <c r="T11" s="27" t="s">
        <v>706</v>
      </c>
      <c r="U11" s="16">
        <v>47940480</v>
      </c>
      <c r="V11" s="16"/>
      <c r="W11" s="16">
        <v>93614664</v>
      </c>
      <c r="X11" s="16"/>
      <c r="Y11" s="16">
        <v>1600</v>
      </c>
      <c r="Z11" s="16">
        <v>16.3</v>
      </c>
      <c r="AA11" s="16">
        <v>9281</v>
      </c>
      <c r="AB11" s="16">
        <v>0</v>
      </c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 t="s">
        <v>253</v>
      </c>
      <c r="AX11" s="16" t="s">
        <v>707</v>
      </c>
      <c r="AY11" s="16" t="s">
        <v>42</v>
      </c>
      <c r="AZ11" s="16"/>
      <c r="BA11" s="16" t="s">
        <v>253</v>
      </c>
      <c r="BB11" s="16"/>
      <c r="BC11" s="16">
        <f t="shared" si="0"/>
        <v>100</v>
      </c>
      <c r="BD11" s="16">
        <v>43.7</v>
      </c>
      <c r="BE11" s="16">
        <v>30.4</v>
      </c>
      <c r="BF11" s="16">
        <v>8.1</v>
      </c>
      <c r="BG11" s="16">
        <v>5.2</v>
      </c>
      <c r="BH11" s="16">
        <v>9.9</v>
      </c>
      <c r="BI11" s="16">
        <v>2.7</v>
      </c>
      <c r="BJ11" s="16">
        <v>149.19999999999999</v>
      </c>
      <c r="BK11" s="16">
        <f t="shared" si="1"/>
        <v>100</v>
      </c>
      <c r="BL11" s="16">
        <v>42.1</v>
      </c>
      <c r="BM11" s="16">
        <v>13.7</v>
      </c>
      <c r="BN11" s="16">
        <v>44.2</v>
      </c>
      <c r="BO11" s="16">
        <v>7267</v>
      </c>
      <c r="BP11" s="16">
        <v>0</v>
      </c>
      <c r="BQ11" s="12" t="str">
        <f t="shared" si="2"/>
        <v/>
      </c>
      <c r="BR11" s="12" t="str">
        <f t="shared" si="2"/>
        <v/>
      </c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 t="s">
        <v>511</v>
      </c>
      <c r="CU11" s="46" t="s">
        <v>44</v>
      </c>
      <c r="CV11" s="46" t="s">
        <v>708</v>
      </c>
    </row>
    <row r="12" spans="1:100" ht="30" customHeight="1">
      <c r="A12" s="16" t="s">
        <v>33</v>
      </c>
      <c r="B12" s="14" t="s">
        <v>144</v>
      </c>
      <c r="C12" s="14" t="s">
        <v>709</v>
      </c>
      <c r="D12" s="16" t="s">
        <v>146</v>
      </c>
      <c r="E12" s="27" t="s">
        <v>710</v>
      </c>
      <c r="F12" s="16">
        <v>0</v>
      </c>
      <c r="G12" s="16">
        <v>0</v>
      </c>
      <c r="H12" s="16">
        <v>0</v>
      </c>
      <c r="I12" s="16"/>
      <c r="J12" s="27" t="s">
        <v>408</v>
      </c>
      <c r="K12" s="27"/>
      <c r="L12" s="16" t="s">
        <v>149</v>
      </c>
      <c r="M12" s="16"/>
      <c r="N12" s="16" t="s">
        <v>678</v>
      </c>
      <c r="O12" s="16" t="s">
        <v>711</v>
      </c>
      <c r="P12" s="16" t="s">
        <v>102</v>
      </c>
      <c r="Q12" s="16">
        <v>3</v>
      </c>
      <c r="R12" s="16">
        <v>2</v>
      </c>
      <c r="S12" s="16">
        <v>1984</v>
      </c>
      <c r="T12" s="27" t="s">
        <v>253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 t="s">
        <v>712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 t="s">
        <v>253</v>
      </c>
      <c r="AX12" s="16" t="s">
        <v>253</v>
      </c>
      <c r="AY12" s="16" t="s">
        <v>103</v>
      </c>
      <c r="AZ12" s="16" t="s">
        <v>165</v>
      </c>
      <c r="BA12" s="16" t="s">
        <v>253</v>
      </c>
      <c r="BB12" s="16"/>
      <c r="BC12" s="16">
        <f t="shared" si="0"/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f t="shared" si="1"/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2" t="str">
        <f t="shared" si="2"/>
        <v/>
      </c>
      <c r="BR12" s="12" t="str">
        <f t="shared" si="2"/>
        <v/>
      </c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 t="s">
        <v>511</v>
      </c>
      <c r="CU12" s="46" t="s">
        <v>44</v>
      </c>
      <c r="CV12" s="46" t="s">
        <v>713</v>
      </c>
    </row>
    <row r="13" spans="1:100" ht="30" customHeight="1">
      <c r="A13" s="16" t="s">
        <v>33</v>
      </c>
      <c r="B13" s="14" t="s">
        <v>157</v>
      </c>
      <c r="C13" s="14" t="s">
        <v>714</v>
      </c>
      <c r="D13" s="16" t="s">
        <v>159</v>
      </c>
      <c r="E13" s="27" t="s">
        <v>534</v>
      </c>
      <c r="F13" s="16">
        <v>6084</v>
      </c>
      <c r="G13" s="16">
        <v>0</v>
      </c>
      <c r="H13" s="16">
        <v>0</v>
      </c>
      <c r="I13" s="16"/>
      <c r="J13" s="27" t="s">
        <v>408</v>
      </c>
      <c r="K13" s="27"/>
      <c r="L13" s="16" t="s">
        <v>149</v>
      </c>
      <c r="M13" s="16"/>
      <c r="N13" s="16" t="s">
        <v>678</v>
      </c>
      <c r="O13" s="16" t="s">
        <v>711</v>
      </c>
      <c r="P13" s="16" t="s">
        <v>370</v>
      </c>
      <c r="Q13" s="16">
        <v>35</v>
      </c>
      <c r="R13" s="16">
        <v>2</v>
      </c>
      <c r="S13" s="16">
        <v>1977</v>
      </c>
      <c r="T13" s="27" t="s">
        <v>253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 t="s">
        <v>161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 t="s">
        <v>707</v>
      </c>
      <c r="AX13" s="16" t="s">
        <v>707</v>
      </c>
      <c r="AY13" s="16" t="s">
        <v>129</v>
      </c>
      <c r="AZ13" s="16"/>
      <c r="BA13" s="16" t="s">
        <v>253</v>
      </c>
      <c r="BB13" s="16"/>
      <c r="BC13" s="16">
        <f t="shared" si="0"/>
        <v>100.00000000000001</v>
      </c>
      <c r="BD13" s="16">
        <v>48.2</v>
      </c>
      <c r="BE13" s="16">
        <v>33.200000000000003</v>
      </c>
      <c r="BF13" s="16">
        <v>2</v>
      </c>
      <c r="BG13" s="16">
        <v>10.8</v>
      </c>
      <c r="BH13" s="16">
        <v>5.4</v>
      </c>
      <c r="BI13" s="16">
        <v>0.4</v>
      </c>
      <c r="BJ13" s="16">
        <v>155</v>
      </c>
      <c r="BK13" s="16">
        <f t="shared" si="1"/>
        <v>100</v>
      </c>
      <c r="BL13" s="16">
        <v>39.5</v>
      </c>
      <c r="BM13" s="16">
        <v>48.7</v>
      </c>
      <c r="BN13" s="16">
        <v>11.8</v>
      </c>
      <c r="BO13" s="16">
        <v>8175</v>
      </c>
      <c r="BP13" s="16">
        <v>11350</v>
      </c>
      <c r="BQ13" s="12" t="str">
        <f t="shared" si="2"/>
        <v/>
      </c>
      <c r="BR13" s="12" t="str">
        <f t="shared" si="2"/>
        <v/>
      </c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 t="s">
        <v>511</v>
      </c>
      <c r="CU13" s="46" t="s">
        <v>44</v>
      </c>
      <c r="CV13" s="46" t="s">
        <v>715</v>
      </c>
    </row>
    <row r="14" spans="1:100" ht="30" customHeight="1">
      <c r="A14" s="16" t="s">
        <v>33</v>
      </c>
      <c r="B14" s="14" t="s">
        <v>167</v>
      </c>
      <c r="C14" s="14" t="s">
        <v>716</v>
      </c>
      <c r="D14" s="16" t="s">
        <v>169</v>
      </c>
      <c r="E14" s="27" t="s">
        <v>717</v>
      </c>
      <c r="F14" s="16">
        <v>15850</v>
      </c>
      <c r="G14" s="16">
        <v>9</v>
      </c>
      <c r="H14" s="16"/>
      <c r="I14" s="16" t="s">
        <v>676</v>
      </c>
      <c r="J14" s="27" t="s">
        <v>677</v>
      </c>
      <c r="K14" s="27"/>
      <c r="L14" s="16" t="s">
        <v>149</v>
      </c>
      <c r="M14" s="16"/>
      <c r="N14" s="16" t="s">
        <v>678</v>
      </c>
      <c r="O14" s="16" t="s">
        <v>695</v>
      </c>
      <c r="P14" s="16" t="s">
        <v>370</v>
      </c>
      <c r="Q14" s="16">
        <v>90</v>
      </c>
      <c r="R14" s="16">
        <v>2</v>
      </c>
      <c r="S14" s="16">
        <v>1982</v>
      </c>
      <c r="T14" s="27" t="s">
        <v>253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 t="s">
        <v>120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 t="s">
        <v>253</v>
      </c>
      <c r="AX14" s="16" t="s">
        <v>707</v>
      </c>
      <c r="AY14" s="16" t="s">
        <v>42</v>
      </c>
      <c r="AZ14" s="16"/>
      <c r="BA14" s="16" t="s">
        <v>253</v>
      </c>
      <c r="BB14" s="16"/>
      <c r="BC14" s="16">
        <f t="shared" si="0"/>
        <v>99.999999999999986</v>
      </c>
      <c r="BD14" s="16">
        <v>47.4</v>
      </c>
      <c r="BE14" s="16">
        <v>34.299999999999997</v>
      </c>
      <c r="BF14" s="16">
        <v>2.6</v>
      </c>
      <c r="BG14" s="16">
        <v>12.4</v>
      </c>
      <c r="BH14" s="16">
        <v>3</v>
      </c>
      <c r="BI14" s="16">
        <v>0.3</v>
      </c>
      <c r="BJ14" s="16">
        <v>0</v>
      </c>
      <c r="BK14" s="16">
        <f t="shared" si="1"/>
        <v>100</v>
      </c>
      <c r="BL14" s="16">
        <v>44.7</v>
      </c>
      <c r="BM14" s="16">
        <v>47.2</v>
      </c>
      <c r="BN14" s="16">
        <v>8.1</v>
      </c>
      <c r="BO14" s="16">
        <v>7775</v>
      </c>
      <c r="BP14" s="16">
        <v>12875</v>
      </c>
      <c r="BQ14" s="12" t="str">
        <f t="shared" si="2"/>
        <v/>
      </c>
      <c r="BR14" s="12" t="str">
        <f t="shared" si="2"/>
        <v/>
      </c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 t="s">
        <v>511</v>
      </c>
      <c r="CU14" s="46" t="s">
        <v>44</v>
      </c>
      <c r="CV14" s="46" t="s">
        <v>718</v>
      </c>
    </row>
    <row r="15" spans="1:100" ht="30" customHeight="1">
      <c r="A15" s="16" t="s">
        <v>33</v>
      </c>
      <c r="B15" s="14" t="s">
        <v>172</v>
      </c>
      <c r="C15" s="14" t="s">
        <v>719</v>
      </c>
      <c r="D15" s="16" t="s">
        <v>174</v>
      </c>
      <c r="E15" s="27" t="s">
        <v>382</v>
      </c>
      <c r="F15" s="16">
        <v>10743</v>
      </c>
      <c r="G15" s="16">
        <v>0</v>
      </c>
      <c r="H15" s="16"/>
      <c r="I15" s="16" t="s">
        <v>676</v>
      </c>
      <c r="J15" s="27" t="s">
        <v>693</v>
      </c>
      <c r="K15" s="27"/>
      <c r="L15" s="16" t="s">
        <v>149</v>
      </c>
      <c r="M15" s="16"/>
      <c r="N15" s="16" t="s">
        <v>694</v>
      </c>
      <c r="O15" s="16" t="s">
        <v>695</v>
      </c>
      <c r="P15" s="16" t="s">
        <v>102</v>
      </c>
      <c r="Q15" s="16">
        <v>50</v>
      </c>
      <c r="R15" s="16">
        <v>2</v>
      </c>
      <c r="S15" s="16">
        <v>1998</v>
      </c>
      <c r="T15" s="27" t="s">
        <v>696</v>
      </c>
      <c r="U15" s="16">
        <v>38866</v>
      </c>
      <c r="V15" s="16"/>
      <c r="W15" s="16">
        <v>36125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 t="s">
        <v>176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 t="s">
        <v>707</v>
      </c>
      <c r="AX15" s="16" t="s">
        <v>707</v>
      </c>
      <c r="AY15" s="16" t="s">
        <v>103</v>
      </c>
      <c r="AZ15" s="16"/>
      <c r="BA15" s="16" t="s">
        <v>345</v>
      </c>
      <c r="BB15" s="16">
        <v>95.24</v>
      </c>
      <c r="BC15" s="16">
        <f t="shared" si="0"/>
        <v>100</v>
      </c>
      <c r="BD15" s="16">
        <v>50.9</v>
      </c>
      <c r="BE15" s="16">
        <v>33.5</v>
      </c>
      <c r="BF15" s="16">
        <v>5.9</v>
      </c>
      <c r="BG15" s="16">
        <v>8.1</v>
      </c>
      <c r="BH15" s="16">
        <v>1.1000000000000001</v>
      </c>
      <c r="BI15" s="16">
        <v>0.5</v>
      </c>
      <c r="BJ15" s="16">
        <v>239</v>
      </c>
      <c r="BK15" s="16">
        <f t="shared" si="1"/>
        <v>100</v>
      </c>
      <c r="BL15" s="16">
        <v>48.4</v>
      </c>
      <c r="BM15" s="16">
        <v>46.7</v>
      </c>
      <c r="BN15" s="16">
        <v>4.9000000000000004</v>
      </c>
      <c r="BO15" s="16">
        <v>7575</v>
      </c>
      <c r="BP15" s="16">
        <v>1810</v>
      </c>
      <c r="BQ15" s="12" t="str">
        <f t="shared" si="2"/>
        <v/>
      </c>
      <c r="BR15" s="12" t="str">
        <f t="shared" si="2"/>
        <v/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 t="s">
        <v>511</v>
      </c>
      <c r="CU15" s="46" t="s">
        <v>44</v>
      </c>
      <c r="CV15" s="46" t="s">
        <v>720</v>
      </c>
    </row>
    <row r="16" spans="1:100" ht="30" customHeight="1">
      <c r="A16" s="16" t="s">
        <v>33</v>
      </c>
      <c r="B16" s="14" t="s">
        <v>178</v>
      </c>
      <c r="C16" s="14" t="s">
        <v>721</v>
      </c>
      <c r="D16" s="16" t="s">
        <v>180</v>
      </c>
      <c r="E16" s="27" t="s">
        <v>392</v>
      </c>
      <c r="F16" s="16">
        <v>7446</v>
      </c>
      <c r="G16" s="16">
        <v>0</v>
      </c>
      <c r="H16" s="16">
        <v>0</v>
      </c>
      <c r="I16" s="16"/>
      <c r="J16" s="27" t="s">
        <v>693</v>
      </c>
      <c r="K16" s="27"/>
      <c r="L16" s="16" t="s">
        <v>149</v>
      </c>
      <c r="M16" s="16"/>
      <c r="N16" s="16" t="s">
        <v>678</v>
      </c>
      <c r="O16" s="16" t="s">
        <v>711</v>
      </c>
      <c r="P16" s="16" t="s">
        <v>370</v>
      </c>
      <c r="Q16" s="16">
        <v>31</v>
      </c>
      <c r="R16" s="16">
        <v>2</v>
      </c>
      <c r="S16" s="16">
        <v>1999</v>
      </c>
      <c r="T16" s="27" t="s">
        <v>722</v>
      </c>
      <c r="U16" s="16">
        <v>420</v>
      </c>
      <c r="V16" s="16"/>
      <c r="W16" s="16" t="s">
        <v>723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 t="s">
        <v>182</v>
      </c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 t="s">
        <v>253</v>
      </c>
      <c r="AX16" s="16" t="s">
        <v>683</v>
      </c>
      <c r="AY16" s="16" t="s">
        <v>42</v>
      </c>
      <c r="AZ16" s="16"/>
      <c r="BA16" s="16" t="s">
        <v>253</v>
      </c>
      <c r="BB16" s="16"/>
      <c r="BC16" s="16">
        <f t="shared" si="0"/>
        <v>99.999999999999986</v>
      </c>
      <c r="BD16" s="16">
        <v>54.8</v>
      </c>
      <c r="BE16" s="16">
        <v>24.8</v>
      </c>
      <c r="BF16" s="16">
        <v>3.6</v>
      </c>
      <c r="BG16" s="16">
        <v>10.7</v>
      </c>
      <c r="BH16" s="16">
        <v>5.6</v>
      </c>
      <c r="BI16" s="16">
        <v>0.5</v>
      </c>
      <c r="BJ16" s="16">
        <v>172.5</v>
      </c>
      <c r="BK16" s="16">
        <f t="shared" si="1"/>
        <v>100</v>
      </c>
      <c r="BL16" s="16">
        <v>50.8</v>
      </c>
      <c r="BM16" s="16">
        <v>40.1</v>
      </c>
      <c r="BN16" s="16">
        <v>9.1</v>
      </c>
      <c r="BO16" s="16">
        <v>6300</v>
      </c>
      <c r="BP16" s="16">
        <v>0</v>
      </c>
      <c r="BQ16" s="12" t="str">
        <f t="shared" si="2"/>
        <v/>
      </c>
      <c r="BR16" s="12" t="str">
        <f t="shared" si="2"/>
        <v/>
      </c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 t="s">
        <v>511</v>
      </c>
      <c r="CU16" s="46" t="s">
        <v>44</v>
      </c>
      <c r="CV16" s="46" t="s">
        <v>724</v>
      </c>
    </row>
    <row r="17" spans="1:100" ht="30" customHeight="1">
      <c r="A17" s="16" t="s">
        <v>33</v>
      </c>
      <c r="B17" s="14" t="s">
        <v>184</v>
      </c>
      <c r="C17" s="14" t="s">
        <v>725</v>
      </c>
      <c r="D17" s="16" t="s">
        <v>186</v>
      </c>
      <c r="E17" s="27" t="s">
        <v>396</v>
      </c>
      <c r="F17" s="16">
        <v>588</v>
      </c>
      <c r="G17" s="16">
        <v>17</v>
      </c>
      <c r="H17" s="16"/>
      <c r="I17" s="16" t="s">
        <v>676</v>
      </c>
      <c r="J17" s="27" t="s">
        <v>726</v>
      </c>
      <c r="K17" s="27"/>
      <c r="L17" s="16" t="s">
        <v>149</v>
      </c>
      <c r="M17" s="16"/>
      <c r="N17" s="16" t="s">
        <v>678</v>
      </c>
      <c r="O17" s="16" t="s">
        <v>711</v>
      </c>
      <c r="P17" s="16" t="s">
        <v>39</v>
      </c>
      <c r="Q17" s="16">
        <v>5</v>
      </c>
      <c r="R17" s="16">
        <v>1</v>
      </c>
      <c r="S17" s="16">
        <v>1997</v>
      </c>
      <c r="T17" s="27" t="s">
        <v>253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 t="s">
        <v>112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 t="s">
        <v>253</v>
      </c>
      <c r="AX17" s="16" t="s">
        <v>683</v>
      </c>
      <c r="AY17" s="16" t="s">
        <v>103</v>
      </c>
      <c r="AZ17" s="16"/>
      <c r="BA17" s="16" t="s">
        <v>345</v>
      </c>
      <c r="BB17" s="16">
        <v>99.7</v>
      </c>
      <c r="BC17" s="16">
        <f t="shared" si="0"/>
        <v>100</v>
      </c>
      <c r="BD17" s="16">
        <v>91.2</v>
      </c>
      <c r="BE17" s="16">
        <v>7</v>
      </c>
      <c r="BF17" s="16">
        <v>1</v>
      </c>
      <c r="BG17" s="16">
        <v>0</v>
      </c>
      <c r="BH17" s="16">
        <v>0</v>
      </c>
      <c r="BI17" s="16">
        <v>0.8</v>
      </c>
      <c r="BJ17" s="16">
        <v>130</v>
      </c>
      <c r="BK17" s="16">
        <f t="shared" si="1"/>
        <v>100</v>
      </c>
      <c r="BL17" s="16">
        <v>31.4</v>
      </c>
      <c r="BM17" s="16">
        <v>67</v>
      </c>
      <c r="BN17" s="16">
        <v>1.6</v>
      </c>
      <c r="BO17" s="16">
        <v>4528</v>
      </c>
      <c r="BP17" s="16">
        <v>0</v>
      </c>
      <c r="BQ17" s="12" t="str">
        <f t="shared" si="2"/>
        <v/>
      </c>
      <c r="BR17" s="12" t="str">
        <f t="shared" si="2"/>
        <v/>
      </c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 t="s">
        <v>511</v>
      </c>
      <c r="CU17" s="46" t="s">
        <v>44</v>
      </c>
      <c r="CV17" s="46" t="s">
        <v>727</v>
      </c>
    </row>
    <row r="18" spans="1:100" ht="30" customHeight="1">
      <c r="A18" s="16" t="s">
        <v>33</v>
      </c>
      <c r="B18" s="14" t="s">
        <v>184</v>
      </c>
      <c r="C18" s="14" t="s">
        <v>728</v>
      </c>
      <c r="D18" s="16" t="s">
        <v>186</v>
      </c>
      <c r="E18" s="27" t="s">
        <v>396</v>
      </c>
      <c r="F18" s="16">
        <v>0</v>
      </c>
      <c r="G18" s="16">
        <v>0</v>
      </c>
      <c r="H18" s="16"/>
      <c r="I18" s="16"/>
      <c r="J18" s="27" t="s">
        <v>726</v>
      </c>
      <c r="K18" s="27"/>
      <c r="L18" s="16" t="s">
        <v>149</v>
      </c>
      <c r="M18" s="16"/>
      <c r="N18" s="16" t="s">
        <v>678</v>
      </c>
      <c r="O18" s="16" t="s">
        <v>711</v>
      </c>
      <c r="P18" s="16" t="s">
        <v>136</v>
      </c>
      <c r="Q18" s="16">
        <v>3</v>
      </c>
      <c r="R18" s="16">
        <v>1</v>
      </c>
      <c r="S18" s="16">
        <v>2021</v>
      </c>
      <c r="T18" s="27" t="s">
        <v>253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 t="s">
        <v>112</v>
      </c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 t="s">
        <v>253</v>
      </c>
      <c r="AX18" s="16" t="s">
        <v>253</v>
      </c>
      <c r="AY18" s="16" t="s">
        <v>103</v>
      </c>
      <c r="AZ18" s="16" t="s">
        <v>729</v>
      </c>
      <c r="BA18" s="16" t="s">
        <v>253</v>
      </c>
      <c r="BB18" s="16"/>
      <c r="BC18" s="16">
        <f t="shared" si="0"/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f t="shared" si="1"/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2" t="str">
        <f t="shared" si="2"/>
        <v/>
      </c>
      <c r="BR18" s="12" t="str">
        <f t="shared" si="2"/>
        <v/>
      </c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 t="s">
        <v>511</v>
      </c>
      <c r="CU18" s="46" t="s">
        <v>44</v>
      </c>
      <c r="CV18" s="46" t="s">
        <v>730</v>
      </c>
    </row>
    <row r="19" spans="1:100" ht="30" customHeight="1">
      <c r="A19" s="16" t="s">
        <v>33</v>
      </c>
      <c r="B19" s="14" t="s">
        <v>330</v>
      </c>
      <c r="C19" s="14" t="s">
        <v>731</v>
      </c>
      <c r="D19" s="16" t="s">
        <v>332</v>
      </c>
      <c r="E19" s="27" t="s">
        <v>732</v>
      </c>
      <c r="F19" s="16">
        <v>58791.51</v>
      </c>
      <c r="G19" s="16">
        <v>0</v>
      </c>
      <c r="H19" s="16"/>
      <c r="I19" s="16"/>
      <c r="J19" s="27" t="s">
        <v>677</v>
      </c>
      <c r="K19" s="27"/>
      <c r="L19" s="16" t="s">
        <v>149</v>
      </c>
      <c r="M19" s="16"/>
      <c r="N19" s="16" t="s">
        <v>678</v>
      </c>
      <c r="O19" s="16" t="s">
        <v>679</v>
      </c>
      <c r="P19" s="16" t="s">
        <v>335</v>
      </c>
      <c r="Q19" s="16">
        <v>235</v>
      </c>
      <c r="R19" s="16">
        <v>2</v>
      </c>
      <c r="S19" s="16">
        <v>2014</v>
      </c>
      <c r="T19" s="27" t="s">
        <v>733</v>
      </c>
      <c r="U19" s="16"/>
      <c r="V19" s="16"/>
      <c r="W19" s="16"/>
      <c r="X19" s="16"/>
      <c r="Y19" s="16">
        <v>4000</v>
      </c>
      <c r="Z19" s="16">
        <v>18</v>
      </c>
      <c r="AA19" s="16">
        <v>27389.501</v>
      </c>
      <c r="AB19" s="16">
        <v>437.58600000000001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 t="s">
        <v>253</v>
      </c>
      <c r="AX19" s="16" t="s">
        <v>707</v>
      </c>
      <c r="AY19" s="16" t="s">
        <v>42</v>
      </c>
      <c r="AZ19" s="16"/>
      <c r="BA19" s="16" t="s">
        <v>253</v>
      </c>
      <c r="BB19" s="16"/>
      <c r="BC19" s="16">
        <f t="shared" si="0"/>
        <v>99.999999999999972</v>
      </c>
      <c r="BD19" s="16">
        <v>47.86</v>
      </c>
      <c r="BE19" s="16">
        <v>22.13</v>
      </c>
      <c r="BF19" s="16">
        <v>14.43</v>
      </c>
      <c r="BG19" s="16">
        <v>10.35</v>
      </c>
      <c r="BH19" s="16">
        <v>1.63</v>
      </c>
      <c r="BI19" s="16">
        <v>3.6</v>
      </c>
      <c r="BJ19" s="16">
        <v>151.91999999999999</v>
      </c>
      <c r="BK19" s="16">
        <f t="shared" si="1"/>
        <v>100</v>
      </c>
      <c r="BL19" s="16">
        <v>47.04</v>
      </c>
      <c r="BM19" s="16">
        <v>47.35</v>
      </c>
      <c r="BN19" s="16">
        <v>5.61</v>
      </c>
      <c r="BO19" s="16">
        <v>0</v>
      </c>
      <c r="BP19" s="16">
        <v>9410</v>
      </c>
      <c r="BQ19" s="12" t="str">
        <f t="shared" si="2"/>
        <v/>
      </c>
      <c r="BR19" s="12" t="str">
        <f t="shared" si="2"/>
        <v/>
      </c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 t="s">
        <v>511</v>
      </c>
      <c r="CU19" s="46" t="s">
        <v>44</v>
      </c>
      <c r="CV19" s="46" t="s">
        <v>734</v>
      </c>
    </row>
    <row r="20" spans="1:100" ht="30" customHeight="1">
      <c r="A20" s="16" t="s">
        <v>33</v>
      </c>
      <c r="B20" s="14" t="s">
        <v>202</v>
      </c>
      <c r="C20" s="14" t="s">
        <v>735</v>
      </c>
      <c r="D20" s="16" t="s">
        <v>204</v>
      </c>
      <c r="E20" s="27" t="s">
        <v>340</v>
      </c>
      <c r="F20" s="16">
        <v>6734</v>
      </c>
      <c r="G20" s="16">
        <v>0</v>
      </c>
      <c r="H20" s="16">
        <v>0</v>
      </c>
      <c r="I20" s="16"/>
      <c r="J20" s="27" t="s">
        <v>693</v>
      </c>
      <c r="K20" s="27"/>
      <c r="L20" s="16" t="s">
        <v>149</v>
      </c>
      <c r="M20" s="16"/>
      <c r="N20" s="16" t="s">
        <v>678</v>
      </c>
      <c r="O20" s="16" t="s">
        <v>711</v>
      </c>
      <c r="P20" s="16" t="s">
        <v>119</v>
      </c>
      <c r="Q20" s="16">
        <v>28</v>
      </c>
      <c r="R20" s="16">
        <v>2</v>
      </c>
      <c r="S20" s="16">
        <v>1998</v>
      </c>
      <c r="T20" s="27" t="s">
        <v>696</v>
      </c>
      <c r="U20" s="16">
        <v>294</v>
      </c>
      <c r="V20" s="16"/>
      <c r="W20" s="16">
        <v>194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 t="s">
        <v>78</v>
      </c>
      <c r="AX20" s="16" t="s">
        <v>683</v>
      </c>
      <c r="AY20" s="16" t="s">
        <v>42</v>
      </c>
      <c r="AZ20" s="16"/>
      <c r="BA20" s="16" t="s">
        <v>253</v>
      </c>
      <c r="BB20" s="16"/>
      <c r="BC20" s="16">
        <f t="shared" si="0"/>
        <v>100.00000000000001</v>
      </c>
      <c r="BD20" s="16">
        <v>56.3</v>
      </c>
      <c r="BE20" s="16">
        <v>32.6</v>
      </c>
      <c r="BF20" s="16">
        <v>7.7</v>
      </c>
      <c r="BG20" s="16">
        <v>1.4</v>
      </c>
      <c r="BH20" s="16">
        <v>1</v>
      </c>
      <c r="BI20" s="16">
        <v>1</v>
      </c>
      <c r="BJ20" s="16">
        <v>0</v>
      </c>
      <c r="BK20" s="16">
        <f t="shared" si="1"/>
        <v>100</v>
      </c>
      <c r="BL20" s="16">
        <v>47.1</v>
      </c>
      <c r="BM20" s="16">
        <v>47.5</v>
      </c>
      <c r="BN20" s="16">
        <v>5.4</v>
      </c>
      <c r="BO20" s="16">
        <v>7655</v>
      </c>
      <c r="BP20" s="16"/>
      <c r="BQ20" s="12" t="str">
        <f t="shared" si="2"/>
        <v/>
      </c>
      <c r="BR20" s="12" t="str">
        <f t="shared" si="2"/>
        <v/>
      </c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 t="s">
        <v>511</v>
      </c>
      <c r="CU20" s="46" t="s">
        <v>44</v>
      </c>
      <c r="CV20" s="46" t="s">
        <v>736</v>
      </c>
    </row>
  </sheetData>
  <mergeCells count="80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BF4:BF5"/>
    <mergeCell ref="BG4:BG5"/>
    <mergeCell ref="BH4:BH5"/>
    <mergeCell ref="BI4:BI5"/>
    <mergeCell ref="W2:X3"/>
    <mergeCell ref="Y2:AB3"/>
    <mergeCell ref="AC2:AH3"/>
    <mergeCell ref="AI2:AJ3"/>
    <mergeCell ref="AW2:AX3"/>
    <mergeCell ref="AY2:AY6"/>
    <mergeCell ref="W4:W5"/>
    <mergeCell ref="X4:X5"/>
    <mergeCell ref="Y4:Y5"/>
    <mergeCell ref="Z4:Z5"/>
    <mergeCell ref="G4:G5"/>
    <mergeCell ref="H4:H5"/>
    <mergeCell ref="I4:I6"/>
    <mergeCell ref="U4:U5"/>
    <mergeCell ref="V4:V5"/>
    <mergeCell ref="Q2:Q5"/>
    <mergeCell ref="R2:R6"/>
    <mergeCell ref="S2:S6"/>
    <mergeCell ref="T2:T6"/>
    <mergeCell ref="U2:V3"/>
    <mergeCell ref="M2:M4"/>
    <mergeCell ref="N2:N6"/>
    <mergeCell ref="O2:O6"/>
    <mergeCell ref="P2:P6"/>
    <mergeCell ref="BO2:BP3"/>
    <mergeCell ref="BQ2:CS3"/>
    <mergeCell ref="CT2:CT6"/>
    <mergeCell ref="CB4:CD4"/>
    <mergeCell ref="CE4:CG4"/>
    <mergeCell ref="BK4:BK5"/>
    <mergeCell ref="BL4:BL5"/>
    <mergeCell ref="BM4:BM5"/>
    <mergeCell ref="BN4:BN5"/>
    <mergeCell ref="BO4:BO5"/>
    <mergeCell ref="BP4:BP5"/>
    <mergeCell ref="AT5:AT6"/>
    <mergeCell ref="BQ4:BR4"/>
    <mergeCell ref="BS4:BU4"/>
    <mergeCell ref="BV4:BX4"/>
    <mergeCell ref="BY4:CA4"/>
    <mergeCell ref="AW4:AW6"/>
    <mergeCell ref="AX4:AX6"/>
    <mergeCell ref="BC4:BC5"/>
    <mergeCell ref="BD4:BD5"/>
    <mergeCell ref="BE4:BE5"/>
    <mergeCell ref="AZ2:AZ6"/>
    <mergeCell ref="BA2:BA6"/>
    <mergeCell ref="BB2:BB5"/>
    <mergeCell ref="BC2:BI3"/>
    <mergeCell ref="BJ2:BJ5"/>
    <mergeCell ref="BK2:BN3"/>
    <mergeCell ref="K5:K6"/>
    <mergeCell ref="M5:M6"/>
    <mergeCell ref="AQ5:AQ6"/>
    <mergeCell ref="AS5:AS6"/>
    <mergeCell ref="AJ4:AJ6"/>
    <mergeCell ref="AA4:AA5"/>
    <mergeCell ref="AB4:AB5"/>
    <mergeCell ref="AC4:AC5"/>
    <mergeCell ref="AD4:AD5"/>
    <mergeCell ref="AE4:AH4"/>
    <mergeCell ref="AI4:AI6"/>
    <mergeCell ref="L2:L6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1" man="1"/>
    <brk id="52" min="1" max="21" man="1"/>
    <brk id="79" min="1" max="21" man="1"/>
    <brk id="91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E5EA-F3F5-497F-B63A-3C41B599152A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12" width="11.125" style="2" customWidth="1"/>
    <col min="13" max="13" width="9" style="2"/>
    <col min="14" max="15" width="11.125" style="2" customWidth="1"/>
    <col min="16" max="16" width="9" style="2"/>
    <col min="17" max="18" width="11.125" style="2" customWidth="1"/>
    <col min="19" max="19" width="9" style="2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14.12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5" t="s">
        <v>2</v>
      </c>
      <c r="C2" s="133" t="s">
        <v>3</v>
      </c>
      <c r="D2" s="335" t="s">
        <v>4</v>
      </c>
      <c r="E2" s="331" t="s">
        <v>5</v>
      </c>
      <c r="F2" s="331" t="s">
        <v>6</v>
      </c>
      <c r="G2" s="331" t="s">
        <v>7</v>
      </c>
      <c r="H2" s="333" t="s">
        <v>8</v>
      </c>
      <c r="I2" s="331" t="s">
        <v>9</v>
      </c>
      <c r="J2" s="331" t="s">
        <v>10</v>
      </c>
      <c r="K2" s="216" t="s">
        <v>11</v>
      </c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8"/>
      <c r="AN2" s="332" t="s">
        <v>12</v>
      </c>
      <c r="AO2" s="331" t="s">
        <v>13</v>
      </c>
      <c r="AP2" s="331" t="s">
        <v>14</v>
      </c>
    </row>
    <row r="3" spans="1:44" ht="13.5" customHeight="1">
      <c r="A3" s="157"/>
      <c r="B3" s="205"/>
      <c r="C3" s="134"/>
      <c r="D3" s="335"/>
      <c r="E3" s="157"/>
      <c r="F3" s="157"/>
      <c r="G3" s="157"/>
      <c r="H3" s="334"/>
      <c r="I3" s="157"/>
      <c r="J3" s="157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332"/>
      <c r="AO3" s="157"/>
      <c r="AP3" s="157"/>
    </row>
    <row r="4" spans="1:44" ht="18.75" customHeight="1">
      <c r="A4" s="157"/>
      <c r="B4" s="205"/>
      <c r="C4" s="134"/>
      <c r="D4" s="335"/>
      <c r="E4" s="157"/>
      <c r="F4" s="157"/>
      <c r="G4" s="157"/>
      <c r="H4" s="334"/>
      <c r="I4" s="157"/>
      <c r="J4" s="157"/>
      <c r="K4" s="210" t="s">
        <v>16</v>
      </c>
      <c r="L4" s="211"/>
      <c r="M4" s="212" t="s">
        <v>17</v>
      </c>
      <c r="N4" s="213"/>
      <c r="O4" s="214"/>
      <c r="P4" s="212" t="s">
        <v>18</v>
      </c>
      <c r="Q4" s="213"/>
      <c r="R4" s="214"/>
      <c r="S4" s="212" t="s">
        <v>19</v>
      </c>
      <c r="T4" s="213"/>
      <c r="U4" s="214"/>
      <c r="V4" s="212" t="s">
        <v>20</v>
      </c>
      <c r="W4" s="213"/>
      <c r="X4" s="214"/>
      <c r="Y4" s="212" t="s">
        <v>21</v>
      </c>
      <c r="Z4" s="213"/>
      <c r="AA4" s="214"/>
      <c r="AB4" s="212" t="s">
        <v>22</v>
      </c>
      <c r="AC4" s="213"/>
      <c r="AD4" s="214"/>
      <c r="AE4" s="212" t="s">
        <v>23</v>
      </c>
      <c r="AF4" s="213"/>
      <c r="AG4" s="214"/>
      <c r="AH4" s="212" t="s">
        <v>24</v>
      </c>
      <c r="AI4" s="213"/>
      <c r="AJ4" s="214"/>
      <c r="AK4" s="212" t="s">
        <v>25</v>
      </c>
      <c r="AL4" s="213"/>
      <c r="AM4" s="214"/>
      <c r="AN4" s="332"/>
      <c r="AO4" s="157"/>
      <c r="AP4" s="157"/>
    </row>
    <row r="5" spans="1:44" ht="26.25" customHeight="1">
      <c r="A5" s="157"/>
      <c r="B5" s="205"/>
      <c r="C5" s="134"/>
      <c r="D5" s="335"/>
      <c r="E5" s="157"/>
      <c r="F5" s="157"/>
      <c r="G5" s="157"/>
      <c r="H5" s="334"/>
      <c r="I5" s="157"/>
      <c r="J5" s="157"/>
      <c r="K5" s="5" t="s">
        <v>26</v>
      </c>
      <c r="L5" s="5" t="s">
        <v>27</v>
      </c>
      <c r="M5" s="5" t="s">
        <v>28</v>
      </c>
      <c r="N5" s="5" t="s">
        <v>26</v>
      </c>
      <c r="O5" s="5" t="s">
        <v>27</v>
      </c>
      <c r="P5" s="5" t="s">
        <v>28</v>
      </c>
      <c r="Q5" s="5" t="s">
        <v>26</v>
      </c>
      <c r="R5" s="5" t="s">
        <v>27</v>
      </c>
      <c r="S5" s="5" t="s">
        <v>28</v>
      </c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332"/>
      <c r="AO5" s="157"/>
      <c r="AP5" s="157"/>
    </row>
    <row r="6" spans="1:44" s="11" customFormat="1" ht="13.5" customHeight="1">
      <c r="A6" s="157"/>
      <c r="B6" s="206"/>
      <c r="C6" s="134"/>
      <c r="D6" s="336"/>
      <c r="E6" s="157"/>
      <c r="F6" s="6" t="s">
        <v>29</v>
      </c>
      <c r="G6" s="6"/>
      <c r="H6" s="334"/>
      <c r="I6" s="7" t="s">
        <v>30</v>
      </c>
      <c r="J6" s="7"/>
      <c r="K6" s="7" t="s">
        <v>31</v>
      </c>
      <c r="L6" s="8" t="s">
        <v>32</v>
      </c>
      <c r="M6" s="9"/>
      <c r="N6" s="7" t="s">
        <v>31</v>
      </c>
      <c r="O6" s="8" t="s">
        <v>32</v>
      </c>
      <c r="P6" s="9"/>
      <c r="Q6" s="7" t="s">
        <v>31</v>
      </c>
      <c r="R6" s="8" t="s">
        <v>32</v>
      </c>
      <c r="S6" s="9"/>
      <c r="T6" s="7" t="s">
        <v>31</v>
      </c>
      <c r="U6" s="8" t="s">
        <v>32</v>
      </c>
      <c r="V6" s="9"/>
      <c r="W6" s="7" t="s">
        <v>31</v>
      </c>
      <c r="X6" s="8" t="s">
        <v>32</v>
      </c>
      <c r="Y6" s="9"/>
      <c r="Z6" s="7" t="s">
        <v>31</v>
      </c>
      <c r="AA6" s="8" t="s">
        <v>32</v>
      </c>
      <c r="AB6" s="9"/>
      <c r="AC6" s="7" t="s">
        <v>31</v>
      </c>
      <c r="AD6" s="8" t="s">
        <v>32</v>
      </c>
      <c r="AE6" s="9"/>
      <c r="AF6" s="7" t="s">
        <v>31</v>
      </c>
      <c r="AG6" s="8" t="s">
        <v>32</v>
      </c>
      <c r="AH6" s="9"/>
      <c r="AI6" s="7" t="s">
        <v>31</v>
      </c>
      <c r="AJ6" s="8" t="s">
        <v>32</v>
      </c>
      <c r="AK6" s="9"/>
      <c r="AL6" s="7" t="s">
        <v>31</v>
      </c>
      <c r="AM6" s="8" t="s">
        <v>32</v>
      </c>
      <c r="AN6" s="156"/>
      <c r="AO6" s="157"/>
      <c r="AP6" s="157"/>
      <c r="AQ6" s="10"/>
      <c r="AR6" s="10"/>
    </row>
    <row r="7" spans="1:44" ht="30" customHeight="1">
      <c r="A7" s="12" t="s">
        <v>33</v>
      </c>
      <c r="B7" s="13" t="s">
        <v>34</v>
      </c>
      <c r="C7" s="14" t="s">
        <v>35</v>
      </c>
      <c r="D7" s="12" t="s">
        <v>36</v>
      </c>
      <c r="E7" s="12" t="s">
        <v>37</v>
      </c>
      <c r="F7" s="12">
        <v>19</v>
      </c>
      <c r="G7" s="12" t="s">
        <v>38</v>
      </c>
      <c r="H7" s="12" t="s">
        <v>39</v>
      </c>
      <c r="I7" s="12">
        <v>995</v>
      </c>
      <c r="J7" s="12">
        <v>2007</v>
      </c>
      <c r="K7" s="12" t="str">
        <f>IF(N7&amp;Q7&amp;T7&amp;W7&amp;Z7&amp;AC7&amp;AF7&amp;AI7&amp;AL7="","",N7+Q7+T7+W7+Z7+AC7+AF7+AI7+AL7)</f>
        <v/>
      </c>
      <c r="L7" s="12">
        <f>IF(O7&amp;R7&amp;U7&amp;X7&amp;AA7&amp;AD7&amp;AG7&amp;AJ7&amp;AM7="","",O7+R7+U7+X7+AA7+AD7+AG7+AJ7+AM7)</f>
        <v>3291</v>
      </c>
      <c r="M7" s="12" t="s">
        <v>40</v>
      </c>
      <c r="N7" s="12"/>
      <c r="O7" s="12">
        <v>169</v>
      </c>
      <c r="P7" s="12" t="s">
        <v>40</v>
      </c>
      <c r="Q7" s="12"/>
      <c r="R7" s="12">
        <v>361</v>
      </c>
      <c r="S7" s="12" t="s">
        <v>40</v>
      </c>
      <c r="T7" s="12"/>
      <c r="U7" s="12">
        <v>2761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 t="s">
        <v>40</v>
      </c>
      <c r="AI7" s="12"/>
      <c r="AJ7" s="12"/>
      <c r="AK7" s="12"/>
      <c r="AL7" s="12"/>
      <c r="AM7" s="12"/>
      <c r="AN7" s="12" t="s">
        <v>41</v>
      </c>
      <c r="AO7" s="12" t="s">
        <v>42</v>
      </c>
      <c r="AP7" s="12"/>
      <c r="AQ7" s="15" t="s">
        <v>44</v>
      </c>
      <c r="AR7" s="15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823A-070F-45A9-937E-5AAB33FE91F4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6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38.375" style="19" customWidth="1"/>
    <col min="10" max="10" width="13.5" style="19" customWidth="1"/>
    <col min="11" max="11" width="27.875" style="19" customWidth="1"/>
    <col min="12" max="12" width="8.25" style="3" customWidth="1"/>
    <col min="13" max="13" width="7.5" style="3" customWidth="1"/>
    <col min="14" max="15" width="10.5" style="3" bestFit="1" customWidth="1"/>
    <col min="16" max="16" width="9" style="3" bestFit="1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0" width="9" style="3"/>
    <col min="51" max="52" width="9" style="34"/>
    <col min="53" max="16384" width="9" style="3"/>
  </cols>
  <sheetData>
    <row r="1" spans="1:52" ht="15" customHeight="1">
      <c r="A1" s="50" t="s">
        <v>553</v>
      </c>
      <c r="B1" s="3"/>
      <c r="R1" s="33"/>
      <c r="T1" s="4"/>
      <c r="U1" s="4"/>
    </row>
    <row r="2" spans="1:52" s="19" customFormat="1" ht="13.5" customHeight="1">
      <c r="A2" s="209" t="s">
        <v>1</v>
      </c>
      <c r="B2" s="233" t="s">
        <v>404</v>
      </c>
      <c r="C2" s="209" t="s">
        <v>3</v>
      </c>
      <c r="D2" s="209" t="s">
        <v>4</v>
      </c>
      <c r="E2" s="209" t="s">
        <v>5</v>
      </c>
      <c r="F2" s="148" t="s">
        <v>6</v>
      </c>
      <c r="G2" s="231" t="s">
        <v>469</v>
      </c>
      <c r="H2" s="95"/>
      <c r="I2" s="175" t="s">
        <v>211</v>
      </c>
      <c r="J2" s="96"/>
      <c r="K2" s="229" t="s">
        <v>49</v>
      </c>
      <c r="L2" s="209" t="s">
        <v>64</v>
      </c>
      <c r="M2" s="227" t="s">
        <v>554</v>
      </c>
      <c r="N2" s="209" t="s">
        <v>10</v>
      </c>
      <c r="O2" s="148" t="s">
        <v>13</v>
      </c>
      <c r="P2" s="152" t="s">
        <v>14</v>
      </c>
      <c r="Q2" s="174" t="s">
        <v>220</v>
      </c>
      <c r="R2" s="209" t="s">
        <v>221</v>
      </c>
      <c r="S2" s="156" t="s">
        <v>474</v>
      </c>
      <c r="T2" s="216" t="s">
        <v>11</v>
      </c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8"/>
      <c r="AW2" s="164" t="s">
        <v>475</v>
      </c>
      <c r="AY2" s="21"/>
      <c r="AZ2" s="21"/>
    </row>
    <row r="3" spans="1:52" s="19" customFormat="1" ht="13.5" customHeight="1">
      <c r="A3" s="145"/>
      <c r="B3" s="234"/>
      <c r="C3" s="145"/>
      <c r="D3" s="145"/>
      <c r="E3" s="145"/>
      <c r="F3" s="230"/>
      <c r="G3" s="232"/>
      <c r="H3" s="97"/>
      <c r="I3" s="143"/>
      <c r="J3" s="98"/>
      <c r="K3" s="224"/>
      <c r="L3" s="145"/>
      <c r="M3" s="228"/>
      <c r="N3" s="145"/>
      <c r="O3" s="145"/>
      <c r="P3" s="215"/>
      <c r="Q3" s="174"/>
      <c r="R3" s="145"/>
      <c r="S3" s="157"/>
      <c r="T3" s="219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1"/>
      <c r="AW3" s="164"/>
      <c r="AY3" s="21"/>
      <c r="AZ3" s="21"/>
    </row>
    <row r="4" spans="1:52" s="19" customFormat="1" ht="18.75" customHeight="1">
      <c r="A4" s="145"/>
      <c r="B4" s="234"/>
      <c r="C4" s="145"/>
      <c r="D4" s="145"/>
      <c r="E4" s="145"/>
      <c r="F4" s="230"/>
      <c r="G4" s="232"/>
      <c r="H4" s="209" t="s">
        <v>555</v>
      </c>
      <c r="I4" s="143"/>
      <c r="J4" s="99"/>
      <c r="K4" s="224"/>
      <c r="L4" s="145"/>
      <c r="M4" s="228"/>
      <c r="N4" s="145"/>
      <c r="O4" s="145"/>
      <c r="P4" s="215"/>
      <c r="Q4" s="174"/>
      <c r="R4" s="145"/>
      <c r="S4" s="157"/>
      <c r="T4" s="210" t="s">
        <v>16</v>
      </c>
      <c r="U4" s="211"/>
      <c r="V4" s="212" t="s">
        <v>17</v>
      </c>
      <c r="W4" s="213"/>
      <c r="X4" s="214"/>
      <c r="Y4" s="212" t="s">
        <v>18</v>
      </c>
      <c r="Z4" s="213"/>
      <c r="AA4" s="214"/>
      <c r="AB4" s="212" t="s">
        <v>19</v>
      </c>
      <c r="AC4" s="213"/>
      <c r="AD4" s="214"/>
      <c r="AE4" s="212" t="s">
        <v>20</v>
      </c>
      <c r="AF4" s="213"/>
      <c r="AG4" s="214"/>
      <c r="AH4" s="212" t="s">
        <v>21</v>
      </c>
      <c r="AI4" s="213"/>
      <c r="AJ4" s="214"/>
      <c r="AK4" s="212" t="s">
        <v>22</v>
      </c>
      <c r="AL4" s="213"/>
      <c r="AM4" s="214"/>
      <c r="AN4" s="212" t="s">
        <v>23</v>
      </c>
      <c r="AO4" s="213"/>
      <c r="AP4" s="214"/>
      <c r="AQ4" s="212" t="s">
        <v>24</v>
      </c>
      <c r="AR4" s="213"/>
      <c r="AS4" s="214"/>
      <c r="AT4" s="212" t="s">
        <v>25</v>
      </c>
      <c r="AU4" s="213"/>
      <c r="AV4" s="214"/>
      <c r="AW4" s="164"/>
      <c r="AY4" s="21"/>
      <c r="AZ4" s="21"/>
    </row>
    <row r="5" spans="1:52" s="19" customFormat="1" ht="26.25" customHeight="1">
      <c r="A5" s="145"/>
      <c r="B5" s="234"/>
      <c r="C5" s="145"/>
      <c r="D5" s="145"/>
      <c r="E5" s="145"/>
      <c r="F5" s="230"/>
      <c r="G5" s="232"/>
      <c r="H5" s="145"/>
      <c r="I5" s="145"/>
      <c r="J5" s="174" t="s">
        <v>88</v>
      </c>
      <c r="K5" s="224"/>
      <c r="L5" s="145"/>
      <c r="M5" s="228"/>
      <c r="N5" s="145"/>
      <c r="O5" s="145"/>
      <c r="P5" s="215"/>
      <c r="Q5" s="174"/>
      <c r="R5" s="145"/>
      <c r="S5" s="157"/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5" t="s">
        <v>28</v>
      </c>
      <c r="AO5" s="5" t="s">
        <v>26</v>
      </c>
      <c r="AP5" s="5" t="s">
        <v>27</v>
      </c>
      <c r="AQ5" s="5" t="s">
        <v>28</v>
      </c>
      <c r="AR5" s="5" t="s">
        <v>26</v>
      </c>
      <c r="AS5" s="5" t="s">
        <v>27</v>
      </c>
      <c r="AT5" s="5" t="s">
        <v>28</v>
      </c>
      <c r="AU5" s="5" t="s">
        <v>26</v>
      </c>
      <c r="AV5" s="5" t="s">
        <v>27</v>
      </c>
      <c r="AW5" s="164"/>
      <c r="AY5" s="21"/>
      <c r="AZ5" s="21"/>
    </row>
    <row r="6" spans="1:52" s="55" customFormat="1" ht="13.5" customHeight="1">
      <c r="A6" s="145"/>
      <c r="B6" s="234"/>
      <c r="C6" s="230"/>
      <c r="D6" s="145"/>
      <c r="E6" s="145"/>
      <c r="F6" s="100" t="s">
        <v>90</v>
      </c>
      <c r="G6" s="100" t="s">
        <v>90</v>
      </c>
      <c r="H6" s="145"/>
      <c r="I6" s="145"/>
      <c r="J6" s="209"/>
      <c r="K6" s="224"/>
      <c r="L6" s="145"/>
      <c r="M6" s="24" t="s">
        <v>95</v>
      </c>
      <c r="N6" s="145"/>
      <c r="O6" s="145"/>
      <c r="P6" s="215"/>
      <c r="Q6" s="209"/>
      <c r="R6" s="24" t="s">
        <v>242</v>
      </c>
      <c r="S6" s="7" t="s">
        <v>30</v>
      </c>
      <c r="T6" s="7" t="s">
        <v>31</v>
      </c>
      <c r="U6" s="8" t="s">
        <v>32</v>
      </c>
      <c r="V6" s="7"/>
      <c r="W6" s="7" t="s">
        <v>31</v>
      </c>
      <c r="X6" s="8" t="s">
        <v>32</v>
      </c>
      <c r="Y6" s="7"/>
      <c r="Z6" s="7" t="s">
        <v>31</v>
      </c>
      <c r="AA6" s="8" t="s">
        <v>32</v>
      </c>
      <c r="AB6" s="7"/>
      <c r="AC6" s="7" t="s">
        <v>31</v>
      </c>
      <c r="AD6" s="8" t="s">
        <v>32</v>
      </c>
      <c r="AE6" s="7"/>
      <c r="AF6" s="7" t="s">
        <v>31</v>
      </c>
      <c r="AG6" s="8" t="s">
        <v>32</v>
      </c>
      <c r="AH6" s="7"/>
      <c r="AI6" s="7" t="s">
        <v>31</v>
      </c>
      <c r="AJ6" s="8" t="s">
        <v>32</v>
      </c>
      <c r="AK6" s="7"/>
      <c r="AL6" s="7" t="s">
        <v>31</v>
      </c>
      <c r="AM6" s="8" t="s">
        <v>32</v>
      </c>
      <c r="AN6" s="7"/>
      <c r="AO6" s="7" t="s">
        <v>31</v>
      </c>
      <c r="AP6" s="8" t="s">
        <v>32</v>
      </c>
      <c r="AQ6" s="7"/>
      <c r="AR6" s="7" t="s">
        <v>31</v>
      </c>
      <c r="AS6" s="8" t="s">
        <v>32</v>
      </c>
      <c r="AT6" s="7"/>
      <c r="AU6" s="7" t="s">
        <v>31</v>
      </c>
      <c r="AV6" s="8" t="s">
        <v>32</v>
      </c>
      <c r="AW6" s="165"/>
      <c r="AY6" s="54"/>
      <c r="AZ6" s="54"/>
    </row>
    <row r="7" spans="1:52" ht="30" customHeight="1">
      <c r="A7" s="16" t="s">
        <v>33</v>
      </c>
      <c r="B7" s="14" t="s">
        <v>114</v>
      </c>
      <c r="C7" s="14" t="s">
        <v>556</v>
      </c>
      <c r="D7" s="16" t="s">
        <v>116</v>
      </c>
      <c r="E7" s="27" t="s">
        <v>355</v>
      </c>
      <c r="F7" s="16">
        <v>1778</v>
      </c>
      <c r="G7" s="16">
        <v>302</v>
      </c>
      <c r="H7" s="16" t="s">
        <v>552</v>
      </c>
      <c r="I7" s="27" t="s">
        <v>557</v>
      </c>
      <c r="J7" s="27"/>
      <c r="K7" s="27" t="s">
        <v>119</v>
      </c>
      <c r="L7" s="16" t="s">
        <v>558</v>
      </c>
      <c r="M7" s="16">
        <v>20</v>
      </c>
      <c r="N7" s="16">
        <v>1999</v>
      </c>
      <c r="O7" s="16" t="s">
        <v>42</v>
      </c>
      <c r="P7" s="16"/>
      <c r="Q7" s="16" t="s">
        <v>253</v>
      </c>
      <c r="R7" s="16"/>
      <c r="S7" s="12"/>
      <c r="T7" s="12" t="str">
        <f t="shared" ref="T7:U10" si="0">IF(W7&amp;Z7&amp;AC7&amp;AF7&amp;AI7&amp;AL7&amp;AO7&amp;AR7&amp;AU7="","",W7+Z7+AC7+AF7+AI7+AL7+AO7+AR7+AU7)</f>
        <v/>
      </c>
      <c r="U7" s="12" t="str">
        <f t="shared" si="0"/>
        <v/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 t="s">
        <v>511</v>
      </c>
      <c r="AY7" s="46" t="s">
        <v>44</v>
      </c>
      <c r="AZ7" s="46" t="s">
        <v>559</v>
      </c>
    </row>
    <row r="8" spans="1:52" ht="30" customHeight="1">
      <c r="A8" s="16" t="s">
        <v>33</v>
      </c>
      <c r="B8" s="14" t="s">
        <v>139</v>
      </c>
      <c r="C8" s="14" t="s">
        <v>560</v>
      </c>
      <c r="D8" s="16" t="s">
        <v>141</v>
      </c>
      <c r="E8" s="27" t="s">
        <v>364</v>
      </c>
      <c r="F8" s="16">
        <v>1516</v>
      </c>
      <c r="G8" s="16">
        <v>284</v>
      </c>
      <c r="H8" s="16" t="s">
        <v>552</v>
      </c>
      <c r="I8" s="27" t="s">
        <v>561</v>
      </c>
      <c r="J8" s="27"/>
      <c r="K8" s="27" t="s">
        <v>102</v>
      </c>
      <c r="L8" s="16" t="s">
        <v>411</v>
      </c>
      <c r="M8" s="16">
        <v>15</v>
      </c>
      <c r="N8" s="16">
        <v>2004</v>
      </c>
      <c r="O8" s="16" t="s">
        <v>103</v>
      </c>
      <c r="P8" s="16"/>
      <c r="Q8" s="16" t="s">
        <v>253</v>
      </c>
      <c r="R8" s="16"/>
      <c r="S8" s="12"/>
      <c r="T8" s="12" t="str">
        <f t="shared" si="0"/>
        <v/>
      </c>
      <c r="U8" s="12" t="str">
        <f t="shared" si="0"/>
        <v/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 t="s">
        <v>511</v>
      </c>
      <c r="AY8" s="46" t="s">
        <v>44</v>
      </c>
      <c r="AZ8" s="46" t="s">
        <v>562</v>
      </c>
    </row>
    <row r="9" spans="1:52" ht="30" customHeight="1">
      <c r="A9" s="16" t="s">
        <v>33</v>
      </c>
      <c r="B9" s="14" t="s">
        <v>172</v>
      </c>
      <c r="C9" s="14" t="s">
        <v>563</v>
      </c>
      <c r="D9" s="16" t="s">
        <v>174</v>
      </c>
      <c r="E9" s="27" t="s">
        <v>382</v>
      </c>
      <c r="F9" s="16">
        <v>973</v>
      </c>
      <c r="G9" s="16">
        <v>365</v>
      </c>
      <c r="H9" s="16" t="s">
        <v>552</v>
      </c>
      <c r="I9" s="27" t="s">
        <v>564</v>
      </c>
      <c r="J9" s="27"/>
      <c r="K9" s="27" t="s">
        <v>102</v>
      </c>
      <c r="L9" s="16" t="s">
        <v>558</v>
      </c>
      <c r="M9" s="16">
        <v>22</v>
      </c>
      <c r="N9" s="16">
        <v>1998</v>
      </c>
      <c r="O9" s="16" t="s">
        <v>103</v>
      </c>
      <c r="P9" s="16"/>
      <c r="Q9" s="16" t="s">
        <v>253</v>
      </c>
      <c r="R9" s="16"/>
      <c r="S9" s="12"/>
      <c r="T9" s="12" t="str">
        <f t="shared" si="0"/>
        <v/>
      </c>
      <c r="U9" s="12" t="str">
        <f t="shared" si="0"/>
        <v/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 t="s">
        <v>511</v>
      </c>
      <c r="AY9" s="46" t="s">
        <v>44</v>
      </c>
      <c r="AZ9" s="46" t="s">
        <v>565</v>
      </c>
    </row>
    <row r="10" spans="1:52" ht="30" customHeight="1">
      <c r="A10" s="16" t="s">
        <v>33</v>
      </c>
      <c r="B10" s="14" t="s">
        <v>202</v>
      </c>
      <c r="C10" s="14" t="s">
        <v>566</v>
      </c>
      <c r="D10" s="16" t="s">
        <v>204</v>
      </c>
      <c r="E10" s="27" t="s">
        <v>340</v>
      </c>
      <c r="F10" s="16">
        <v>265</v>
      </c>
      <c r="G10" s="16">
        <v>137</v>
      </c>
      <c r="H10" s="16" t="s">
        <v>552</v>
      </c>
      <c r="I10" s="27" t="s">
        <v>567</v>
      </c>
      <c r="J10" s="27"/>
      <c r="K10" s="27" t="s">
        <v>119</v>
      </c>
      <c r="L10" s="16" t="s">
        <v>558</v>
      </c>
      <c r="M10" s="16">
        <v>7</v>
      </c>
      <c r="N10" s="16">
        <v>1999</v>
      </c>
      <c r="O10" s="16" t="s">
        <v>42</v>
      </c>
      <c r="P10" s="16"/>
      <c r="Q10" s="16" t="s">
        <v>253</v>
      </c>
      <c r="R10" s="16"/>
      <c r="S10" s="12"/>
      <c r="T10" s="12" t="str">
        <f t="shared" si="0"/>
        <v/>
      </c>
      <c r="U10" s="12" t="str">
        <f t="shared" si="0"/>
        <v/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 t="s">
        <v>511</v>
      </c>
      <c r="AY10" s="46" t="s">
        <v>44</v>
      </c>
      <c r="AZ10" s="46" t="s">
        <v>568</v>
      </c>
    </row>
  </sheetData>
  <mergeCells count="31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K2:K6"/>
    <mergeCell ref="AQ4:AS4"/>
    <mergeCell ref="AT4:AV4"/>
    <mergeCell ref="L2:L6"/>
    <mergeCell ref="M2:M5"/>
    <mergeCell ref="N2:N6"/>
    <mergeCell ref="O2:O6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AN4:AP4"/>
    <mergeCell ref="P2:P6"/>
    <mergeCell ref="Q2:Q6"/>
    <mergeCell ref="R2:R5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5CD7-3E33-4D0C-A122-9858AC50F2AB}">
  <dimension ref="A1:CB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29.5" style="19" customWidth="1"/>
    <col min="16" max="16" width="12.125" style="19" customWidth="1"/>
    <col min="17" max="21" width="13.875" style="19" customWidth="1"/>
    <col min="22" max="22" width="15.5" style="19" customWidth="1"/>
    <col min="23" max="23" width="28" style="19" customWidth="1"/>
    <col min="24" max="24" width="9" style="3" customWidth="1"/>
    <col min="25" max="25" width="6.375" style="3" customWidth="1"/>
    <col min="26" max="26" width="10" style="3" customWidth="1"/>
    <col min="27" max="27" width="10.75" style="3" customWidth="1"/>
    <col min="28" max="29" width="9" style="3"/>
    <col min="30" max="30" width="12.5" style="2" customWidth="1"/>
    <col min="31" max="32" width="11.125" style="2" customWidth="1"/>
    <col min="33" max="33" width="9" style="2"/>
    <col min="34" max="35" width="11.125" style="2" customWidth="1"/>
    <col min="36" max="36" width="9" style="2"/>
    <col min="37" max="38" width="11.125" style="2" customWidth="1"/>
    <col min="39" max="39" width="9" style="2"/>
    <col min="40" max="41" width="11.125" style="2" customWidth="1"/>
    <col min="42" max="42" width="9" style="2"/>
    <col min="43" max="44" width="11.125" style="2" customWidth="1"/>
    <col min="45" max="45" width="9" style="2"/>
    <col min="46" max="47" width="11.125" style="2" customWidth="1"/>
    <col min="48" max="48" width="9" style="2"/>
    <col min="49" max="50" width="11.125" style="2" customWidth="1"/>
    <col min="51" max="51" width="9" style="2"/>
    <col min="52" max="53" width="11.125" style="2" customWidth="1"/>
    <col min="54" max="54" width="9" style="2"/>
    <col min="55" max="56" width="11.125" style="2" customWidth="1"/>
    <col min="57" max="57" width="9" style="2"/>
    <col min="58" max="60" width="11.125" style="2" customWidth="1"/>
    <col min="61" max="61" width="16.375" style="2" customWidth="1"/>
    <col min="62" max="62" width="12.125" style="2" customWidth="1"/>
    <col min="63" max="65" width="13" style="2" customWidth="1"/>
    <col min="66" max="66" width="13.875" style="2" bestFit="1" customWidth="1"/>
    <col min="67" max="67" width="21" style="2" customWidth="1"/>
    <col min="68" max="68" width="20.5" style="2" customWidth="1"/>
    <col min="69" max="69" width="17.25" style="2" customWidth="1"/>
    <col min="70" max="70" width="13" style="2" customWidth="1"/>
    <col min="71" max="71" width="28.875" style="2" bestFit="1" customWidth="1"/>
    <col min="72" max="72" width="13" style="2" customWidth="1"/>
    <col min="73" max="73" width="12.5" style="2" customWidth="1"/>
    <col min="74" max="76" width="10.375" style="2" customWidth="1"/>
    <col min="77" max="77" width="17.75" style="2" customWidth="1"/>
    <col min="78" max="78" width="11.625" style="2" customWidth="1"/>
    <col min="79" max="80" width="9" style="34"/>
    <col min="81" max="16384" width="9" style="3"/>
  </cols>
  <sheetData>
    <row r="1" spans="1:80" ht="15" customHeight="1">
      <c r="A1" s="50" t="s">
        <v>468</v>
      </c>
      <c r="B1" s="3"/>
      <c r="AC1" s="33"/>
      <c r="AE1" s="4"/>
      <c r="AF1" s="4"/>
      <c r="BP1" s="3"/>
      <c r="BR1" s="76"/>
    </row>
    <row r="2" spans="1:80" s="19" customFormat="1" ht="13.5" customHeight="1">
      <c r="A2" s="144" t="s">
        <v>1</v>
      </c>
      <c r="B2" s="284" t="s">
        <v>404</v>
      </c>
      <c r="C2" s="144" t="s">
        <v>3</v>
      </c>
      <c r="D2" s="286" t="s">
        <v>4</v>
      </c>
      <c r="E2" s="144" t="s">
        <v>5</v>
      </c>
      <c r="F2" s="266" t="s">
        <v>6</v>
      </c>
      <c r="G2" s="268" t="s">
        <v>469</v>
      </c>
      <c r="H2" s="278"/>
      <c r="I2" s="77"/>
      <c r="J2" s="271" t="s">
        <v>470</v>
      </c>
      <c r="K2" s="275"/>
      <c r="L2" s="271" t="s">
        <v>471</v>
      </c>
      <c r="M2" s="275"/>
      <c r="N2" s="144" t="s">
        <v>348</v>
      </c>
      <c r="O2" s="271" t="s">
        <v>211</v>
      </c>
      <c r="P2" s="36"/>
      <c r="Q2" s="222" t="s">
        <v>472</v>
      </c>
      <c r="R2" s="273"/>
      <c r="S2" s="273"/>
      <c r="T2" s="273"/>
      <c r="U2" s="273"/>
      <c r="V2" s="225"/>
      <c r="W2" s="144" t="s">
        <v>49</v>
      </c>
      <c r="X2" s="266" t="s">
        <v>473</v>
      </c>
      <c r="Y2" s="144" t="s">
        <v>10</v>
      </c>
      <c r="Z2" s="266" t="s">
        <v>13</v>
      </c>
      <c r="AA2" s="268" t="s">
        <v>14</v>
      </c>
      <c r="AB2" s="270" t="s">
        <v>220</v>
      </c>
      <c r="AC2" s="144" t="s">
        <v>221</v>
      </c>
      <c r="AD2" s="165" t="s">
        <v>474</v>
      </c>
      <c r="AE2" s="260" t="s">
        <v>11</v>
      </c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2"/>
      <c r="BH2" s="164" t="s">
        <v>475</v>
      </c>
      <c r="BI2" s="243" t="s">
        <v>476</v>
      </c>
      <c r="BJ2" s="243" t="s">
        <v>477</v>
      </c>
      <c r="BK2" s="245" t="s">
        <v>478</v>
      </c>
      <c r="BL2" s="246"/>
      <c r="BM2" s="246"/>
      <c r="BN2" s="246"/>
      <c r="BO2" s="246"/>
      <c r="BP2" s="246"/>
      <c r="BQ2" s="246"/>
      <c r="BR2" s="246"/>
      <c r="BS2" s="246"/>
      <c r="BT2" s="246"/>
      <c r="BU2" s="249" t="s">
        <v>479</v>
      </c>
      <c r="BV2" s="235" t="s">
        <v>480</v>
      </c>
      <c r="BW2" s="251" t="s">
        <v>481</v>
      </c>
      <c r="BX2" s="252"/>
      <c r="BY2" s="235" t="s">
        <v>482</v>
      </c>
      <c r="BZ2" s="235" t="s">
        <v>483</v>
      </c>
      <c r="CA2" s="21"/>
      <c r="CB2" s="21"/>
    </row>
    <row r="3" spans="1:80" s="19" customFormat="1" ht="13.5" customHeight="1">
      <c r="A3" s="237"/>
      <c r="B3" s="285"/>
      <c r="C3" s="237"/>
      <c r="D3" s="286"/>
      <c r="E3" s="237"/>
      <c r="F3" s="267"/>
      <c r="G3" s="269"/>
      <c r="H3" s="279"/>
      <c r="I3" s="78"/>
      <c r="J3" s="272"/>
      <c r="K3" s="276"/>
      <c r="L3" s="272"/>
      <c r="M3" s="276"/>
      <c r="N3" s="237"/>
      <c r="O3" s="272"/>
      <c r="P3" s="70"/>
      <c r="Q3" s="223"/>
      <c r="R3" s="274"/>
      <c r="S3" s="274"/>
      <c r="T3" s="274"/>
      <c r="U3" s="274"/>
      <c r="V3" s="226"/>
      <c r="W3" s="237"/>
      <c r="X3" s="267"/>
      <c r="Y3" s="237"/>
      <c r="Z3" s="237"/>
      <c r="AA3" s="269"/>
      <c r="AB3" s="270"/>
      <c r="AC3" s="237"/>
      <c r="AD3" s="244"/>
      <c r="AE3" s="263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5"/>
      <c r="BH3" s="164"/>
      <c r="BI3" s="244"/>
      <c r="BJ3" s="244"/>
      <c r="BK3" s="247"/>
      <c r="BL3" s="248"/>
      <c r="BM3" s="248"/>
      <c r="BN3" s="248"/>
      <c r="BO3" s="248"/>
      <c r="BP3" s="248"/>
      <c r="BQ3" s="248"/>
      <c r="BR3" s="248"/>
      <c r="BS3" s="248"/>
      <c r="BT3" s="248"/>
      <c r="BU3" s="249"/>
      <c r="BV3" s="235"/>
      <c r="BW3" s="253"/>
      <c r="BX3" s="254"/>
      <c r="BY3" s="235"/>
      <c r="BZ3" s="235"/>
      <c r="CA3" s="21"/>
      <c r="CB3" s="21"/>
    </row>
    <row r="4" spans="1:80" s="19" customFormat="1" ht="18.75" customHeight="1">
      <c r="A4" s="237"/>
      <c r="B4" s="285"/>
      <c r="C4" s="237"/>
      <c r="D4" s="286"/>
      <c r="E4" s="237"/>
      <c r="F4" s="267"/>
      <c r="G4" s="269"/>
      <c r="H4" s="280"/>
      <c r="I4" s="144" t="s">
        <v>484</v>
      </c>
      <c r="J4" s="272"/>
      <c r="K4" s="276"/>
      <c r="L4" s="272"/>
      <c r="M4" s="276"/>
      <c r="N4" s="237"/>
      <c r="O4" s="272"/>
      <c r="P4" s="38"/>
      <c r="Q4" s="223"/>
      <c r="R4" s="274"/>
      <c r="S4" s="274"/>
      <c r="T4" s="274"/>
      <c r="U4" s="274"/>
      <c r="V4" s="226"/>
      <c r="W4" s="237"/>
      <c r="X4" s="267"/>
      <c r="Y4" s="237"/>
      <c r="Z4" s="237"/>
      <c r="AA4" s="269"/>
      <c r="AB4" s="270"/>
      <c r="AC4" s="237"/>
      <c r="AD4" s="244"/>
      <c r="AE4" s="238" t="s">
        <v>16</v>
      </c>
      <c r="AF4" s="239"/>
      <c r="AG4" s="240" t="s">
        <v>17</v>
      </c>
      <c r="AH4" s="241"/>
      <c r="AI4" s="242"/>
      <c r="AJ4" s="240" t="s">
        <v>18</v>
      </c>
      <c r="AK4" s="241"/>
      <c r="AL4" s="242"/>
      <c r="AM4" s="240" t="s">
        <v>19</v>
      </c>
      <c r="AN4" s="241"/>
      <c r="AO4" s="242"/>
      <c r="AP4" s="240" t="s">
        <v>20</v>
      </c>
      <c r="AQ4" s="241"/>
      <c r="AR4" s="242"/>
      <c r="AS4" s="240" t="s">
        <v>21</v>
      </c>
      <c r="AT4" s="241"/>
      <c r="AU4" s="242"/>
      <c r="AV4" s="240" t="s">
        <v>22</v>
      </c>
      <c r="AW4" s="241"/>
      <c r="AX4" s="242"/>
      <c r="AY4" s="240" t="s">
        <v>23</v>
      </c>
      <c r="AZ4" s="241"/>
      <c r="BA4" s="242"/>
      <c r="BB4" s="240" t="s">
        <v>24</v>
      </c>
      <c r="BC4" s="241"/>
      <c r="BD4" s="242"/>
      <c r="BE4" s="240" t="s">
        <v>25</v>
      </c>
      <c r="BF4" s="241"/>
      <c r="BG4" s="242"/>
      <c r="BH4" s="164"/>
      <c r="BI4" s="244"/>
      <c r="BJ4" s="244"/>
      <c r="BK4" s="255" t="s">
        <v>485</v>
      </c>
      <c r="BL4" s="256"/>
      <c r="BM4" s="256"/>
      <c r="BN4" s="256"/>
      <c r="BO4" s="256"/>
      <c r="BP4" s="256"/>
      <c r="BQ4" s="256"/>
      <c r="BR4" s="257"/>
      <c r="BS4" s="258" t="s">
        <v>486</v>
      </c>
      <c r="BT4" s="259"/>
      <c r="BU4" s="249"/>
      <c r="BV4" s="235"/>
      <c r="BW4" s="253"/>
      <c r="BX4" s="254"/>
      <c r="BY4" s="235"/>
      <c r="BZ4" s="235"/>
      <c r="CA4" s="21"/>
      <c r="CB4" s="21"/>
    </row>
    <row r="5" spans="1:80" s="19" customFormat="1" ht="26.25" customHeight="1">
      <c r="A5" s="237"/>
      <c r="B5" s="285"/>
      <c r="C5" s="237"/>
      <c r="D5" s="286"/>
      <c r="E5" s="237"/>
      <c r="F5" s="267"/>
      <c r="G5" s="281"/>
      <c r="H5" s="282"/>
      <c r="I5" s="237"/>
      <c r="J5" s="283"/>
      <c r="K5" s="277"/>
      <c r="L5" s="283"/>
      <c r="M5" s="277"/>
      <c r="N5" s="237"/>
      <c r="O5" s="237"/>
      <c r="P5" s="270" t="s">
        <v>88</v>
      </c>
      <c r="Q5" s="79" t="s">
        <v>487</v>
      </c>
      <c r="R5" s="79" t="s">
        <v>488</v>
      </c>
      <c r="S5" s="79" t="s">
        <v>489</v>
      </c>
      <c r="T5" s="79" t="s">
        <v>490</v>
      </c>
      <c r="U5" s="79" t="s">
        <v>491</v>
      </c>
      <c r="V5" s="79" t="s">
        <v>492</v>
      </c>
      <c r="W5" s="237"/>
      <c r="X5" s="267"/>
      <c r="Y5" s="237"/>
      <c r="Z5" s="237"/>
      <c r="AA5" s="269"/>
      <c r="AB5" s="270"/>
      <c r="AC5" s="237"/>
      <c r="AD5" s="244"/>
      <c r="AE5" s="80" t="s">
        <v>26</v>
      </c>
      <c r="AF5" s="80" t="s">
        <v>27</v>
      </c>
      <c r="AG5" s="80" t="s">
        <v>28</v>
      </c>
      <c r="AH5" s="80" t="s">
        <v>26</v>
      </c>
      <c r="AI5" s="80" t="s">
        <v>27</v>
      </c>
      <c r="AJ5" s="80" t="s">
        <v>28</v>
      </c>
      <c r="AK5" s="80" t="s">
        <v>26</v>
      </c>
      <c r="AL5" s="80" t="s">
        <v>27</v>
      </c>
      <c r="AM5" s="80" t="s">
        <v>28</v>
      </c>
      <c r="AN5" s="80" t="s">
        <v>26</v>
      </c>
      <c r="AO5" s="80" t="s">
        <v>27</v>
      </c>
      <c r="AP5" s="80" t="s">
        <v>28</v>
      </c>
      <c r="AQ5" s="80" t="s">
        <v>26</v>
      </c>
      <c r="AR5" s="80" t="s">
        <v>27</v>
      </c>
      <c r="AS5" s="80" t="s">
        <v>28</v>
      </c>
      <c r="AT5" s="80" t="s">
        <v>26</v>
      </c>
      <c r="AU5" s="80" t="s">
        <v>27</v>
      </c>
      <c r="AV5" s="80" t="s">
        <v>28</v>
      </c>
      <c r="AW5" s="80" t="s">
        <v>26</v>
      </c>
      <c r="AX5" s="80" t="s">
        <v>27</v>
      </c>
      <c r="AY5" s="80" t="s">
        <v>28</v>
      </c>
      <c r="AZ5" s="80" t="s">
        <v>26</v>
      </c>
      <c r="BA5" s="80" t="s">
        <v>27</v>
      </c>
      <c r="BB5" s="80" t="s">
        <v>28</v>
      </c>
      <c r="BC5" s="80" t="s">
        <v>26</v>
      </c>
      <c r="BD5" s="80" t="s">
        <v>27</v>
      </c>
      <c r="BE5" s="80" t="s">
        <v>28</v>
      </c>
      <c r="BF5" s="80" t="s">
        <v>26</v>
      </c>
      <c r="BG5" s="80" t="s">
        <v>27</v>
      </c>
      <c r="BH5" s="164"/>
      <c r="BI5" s="244"/>
      <c r="BJ5" s="244"/>
      <c r="BK5" s="81" t="s">
        <v>493</v>
      </c>
      <c r="BL5" s="82" t="s">
        <v>494</v>
      </c>
      <c r="BM5" s="82" t="s">
        <v>495</v>
      </c>
      <c r="BN5" s="82" t="s">
        <v>496</v>
      </c>
      <c r="BO5" s="81" t="s">
        <v>497</v>
      </c>
      <c r="BP5" s="83" t="s">
        <v>498</v>
      </c>
      <c r="BQ5" s="82" t="s">
        <v>499</v>
      </c>
      <c r="BR5" s="82" t="s">
        <v>25</v>
      </c>
      <c r="BS5" s="82" t="s">
        <v>500</v>
      </c>
      <c r="BT5" s="84" t="s">
        <v>25</v>
      </c>
      <c r="BU5" s="249"/>
      <c r="BV5" s="236"/>
      <c r="BW5" s="85"/>
      <c r="BX5" s="86" t="s">
        <v>501</v>
      </c>
      <c r="BY5" s="236"/>
      <c r="BZ5" s="235"/>
      <c r="CA5" s="21"/>
      <c r="CB5" s="21"/>
    </row>
    <row r="6" spans="1:80" s="55" customFormat="1" ht="13.5" customHeight="1">
      <c r="A6" s="237"/>
      <c r="B6" s="285"/>
      <c r="C6" s="237"/>
      <c r="D6" s="287"/>
      <c r="E6" s="237"/>
      <c r="F6" s="71" t="s">
        <v>90</v>
      </c>
      <c r="G6" s="87" t="s">
        <v>90</v>
      </c>
      <c r="H6" s="87" t="s">
        <v>51</v>
      </c>
      <c r="I6" s="237"/>
      <c r="J6" s="87" t="s">
        <v>90</v>
      </c>
      <c r="K6" s="87" t="s">
        <v>51</v>
      </c>
      <c r="L6" s="87" t="s">
        <v>90</v>
      </c>
      <c r="M6" s="87" t="s">
        <v>51</v>
      </c>
      <c r="N6" s="267"/>
      <c r="O6" s="237"/>
      <c r="P6" s="144"/>
      <c r="Q6" s="88" t="s">
        <v>502</v>
      </c>
      <c r="R6" s="88" t="s">
        <v>503</v>
      </c>
      <c r="S6" s="88" t="s">
        <v>503</v>
      </c>
      <c r="T6" s="88" t="s">
        <v>503</v>
      </c>
      <c r="U6" s="88" t="s">
        <v>503</v>
      </c>
      <c r="V6" s="75"/>
      <c r="W6" s="237"/>
      <c r="X6" s="40" t="s">
        <v>95</v>
      </c>
      <c r="Y6" s="237"/>
      <c r="Z6" s="237"/>
      <c r="AA6" s="269"/>
      <c r="AB6" s="144"/>
      <c r="AC6" s="40" t="s">
        <v>242</v>
      </c>
      <c r="AD6" s="89" t="s">
        <v>30</v>
      </c>
      <c r="AE6" s="89" t="s">
        <v>31</v>
      </c>
      <c r="AF6" s="90" t="s">
        <v>32</v>
      </c>
      <c r="AG6" s="91"/>
      <c r="AH6" s="89" t="s">
        <v>31</v>
      </c>
      <c r="AI6" s="90" t="s">
        <v>32</v>
      </c>
      <c r="AJ6" s="91"/>
      <c r="AK6" s="89" t="s">
        <v>31</v>
      </c>
      <c r="AL6" s="90" t="s">
        <v>32</v>
      </c>
      <c r="AM6" s="91"/>
      <c r="AN6" s="89" t="s">
        <v>31</v>
      </c>
      <c r="AO6" s="90" t="s">
        <v>32</v>
      </c>
      <c r="AP6" s="91"/>
      <c r="AQ6" s="89" t="s">
        <v>31</v>
      </c>
      <c r="AR6" s="90" t="s">
        <v>32</v>
      </c>
      <c r="AS6" s="91"/>
      <c r="AT6" s="89" t="s">
        <v>31</v>
      </c>
      <c r="AU6" s="90" t="s">
        <v>32</v>
      </c>
      <c r="AV6" s="91"/>
      <c r="AW6" s="89" t="s">
        <v>31</v>
      </c>
      <c r="AX6" s="90" t="s">
        <v>32</v>
      </c>
      <c r="AY6" s="91"/>
      <c r="AZ6" s="89" t="s">
        <v>31</v>
      </c>
      <c r="BA6" s="90" t="s">
        <v>32</v>
      </c>
      <c r="BB6" s="91"/>
      <c r="BC6" s="89" t="s">
        <v>31</v>
      </c>
      <c r="BD6" s="90" t="s">
        <v>32</v>
      </c>
      <c r="BE6" s="91"/>
      <c r="BF6" s="89" t="s">
        <v>31</v>
      </c>
      <c r="BG6" s="90" t="s">
        <v>32</v>
      </c>
      <c r="BH6" s="165"/>
      <c r="BI6" s="244"/>
      <c r="BJ6" s="244"/>
      <c r="BK6" s="92" t="s">
        <v>91</v>
      </c>
      <c r="BL6" s="92" t="s">
        <v>91</v>
      </c>
      <c r="BM6" s="92" t="s">
        <v>91</v>
      </c>
      <c r="BN6" s="92" t="s">
        <v>91</v>
      </c>
      <c r="BO6" s="92" t="s">
        <v>91</v>
      </c>
      <c r="BP6" s="92" t="s">
        <v>91</v>
      </c>
      <c r="BQ6" s="92" t="s">
        <v>91</v>
      </c>
      <c r="BR6" s="92" t="s">
        <v>91</v>
      </c>
      <c r="BS6" s="92" t="s">
        <v>91</v>
      </c>
      <c r="BT6" s="93" t="s">
        <v>91</v>
      </c>
      <c r="BU6" s="250"/>
      <c r="BV6" s="94" t="s">
        <v>504</v>
      </c>
      <c r="BW6" s="94" t="s">
        <v>504</v>
      </c>
      <c r="BX6" s="94" t="s">
        <v>505</v>
      </c>
      <c r="BY6" s="94" t="s">
        <v>506</v>
      </c>
      <c r="BZ6" s="236"/>
      <c r="CA6" s="54"/>
      <c r="CB6" s="54"/>
    </row>
    <row r="7" spans="1:80" ht="30" customHeight="1">
      <c r="A7" s="16" t="s">
        <v>33</v>
      </c>
      <c r="B7" s="14" t="s">
        <v>34</v>
      </c>
      <c r="C7" s="14" t="s">
        <v>507</v>
      </c>
      <c r="D7" s="16" t="s">
        <v>36</v>
      </c>
      <c r="E7" s="27" t="s">
        <v>508</v>
      </c>
      <c r="F7" s="16">
        <v>15681</v>
      </c>
      <c r="G7" s="16">
        <v>8338</v>
      </c>
      <c r="H7" s="16"/>
      <c r="I7" s="16"/>
      <c r="J7" s="16">
        <v>8338</v>
      </c>
      <c r="K7" s="16"/>
      <c r="L7" s="16"/>
      <c r="M7" s="16"/>
      <c r="N7" s="27" t="s">
        <v>509</v>
      </c>
      <c r="O7" s="27" t="s">
        <v>510</v>
      </c>
      <c r="P7" s="27"/>
      <c r="Q7" s="27">
        <v>121</v>
      </c>
      <c r="R7" s="27">
        <v>45</v>
      </c>
      <c r="S7" s="27">
        <v>0</v>
      </c>
      <c r="T7" s="27">
        <v>0</v>
      </c>
      <c r="U7" s="27">
        <v>0</v>
      </c>
      <c r="V7" s="27"/>
      <c r="W7" s="27" t="s">
        <v>58</v>
      </c>
      <c r="X7" s="16">
        <v>166</v>
      </c>
      <c r="Y7" s="16">
        <v>2007</v>
      </c>
      <c r="Z7" s="16" t="s">
        <v>42</v>
      </c>
      <c r="AA7" s="16"/>
      <c r="AB7" s="16" t="s">
        <v>253</v>
      </c>
      <c r="AC7" s="16"/>
      <c r="AD7" s="12"/>
      <c r="AE7" s="12" t="str">
        <f t="shared" ref="AE7:AF18" si="0">IF(AH7&amp;AK7&amp;AN7&amp;AQ7&amp;AT7&amp;AW7&amp;AZ7&amp;BC7&amp;BF7="","",AH7+AK7+AN7+AQ7+AT7+AW7+AZ7+BC7+BF7)</f>
        <v/>
      </c>
      <c r="AF7" s="12" t="str">
        <f t="shared" si="0"/>
        <v/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 t="s">
        <v>511</v>
      </c>
      <c r="BI7" s="12"/>
      <c r="BJ7" s="12"/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/>
      <c r="BV7" s="12"/>
      <c r="BW7" s="12"/>
      <c r="BX7" s="12"/>
      <c r="BY7" s="12"/>
      <c r="BZ7" s="12"/>
      <c r="CA7" s="46" t="s">
        <v>44</v>
      </c>
      <c r="CB7" s="46" t="s">
        <v>512</v>
      </c>
    </row>
    <row r="8" spans="1:80" ht="30" customHeight="1">
      <c r="A8" s="16" t="s">
        <v>33</v>
      </c>
      <c r="B8" s="14" t="s">
        <v>114</v>
      </c>
      <c r="C8" s="14" t="s">
        <v>513</v>
      </c>
      <c r="D8" s="16" t="s">
        <v>116</v>
      </c>
      <c r="E8" s="27" t="s">
        <v>355</v>
      </c>
      <c r="F8" s="16">
        <v>1925</v>
      </c>
      <c r="G8" s="16">
        <v>942</v>
      </c>
      <c r="H8" s="16"/>
      <c r="I8" s="16"/>
      <c r="J8" s="16">
        <v>942</v>
      </c>
      <c r="K8" s="16"/>
      <c r="L8" s="16"/>
      <c r="M8" s="16"/>
      <c r="N8" s="27" t="s">
        <v>509</v>
      </c>
      <c r="O8" s="27" t="s">
        <v>514</v>
      </c>
      <c r="P8" s="27"/>
      <c r="Q8" s="27">
        <v>0</v>
      </c>
      <c r="R8" s="27">
        <v>0</v>
      </c>
      <c r="S8" s="27">
        <v>0</v>
      </c>
      <c r="T8" s="27">
        <v>0</v>
      </c>
      <c r="U8" s="27">
        <v>20</v>
      </c>
      <c r="V8" s="27" t="s">
        <v>515</v>
      </c>
      <c r="W8" s="27" t="s">
        <v>119</v>
      </c>
      <c r="X8" s="16">
        <v>20</v>
      </c>
      <c r="Y8" s="16">
        <v>1999</v>
      </c>
      <c r="Z8" s="16" t="s">
        <v>42</v>
      </c>
      <c r="AA8" s="16"/>
      <c r="AB8" s="16" t="s">
        <v>253</v>
      </c>
      <c r="AC8" s="16"/>
      <c r="AD8" s="12"/>
      <c r="AE8" s="12" t="str">
        <f t="shared" si="0"/>
        <v/>
      </c>
      <c r="AF8" s="12" t="str">
        <f t="shared" si="0"/>
        <v/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 t="s">
        <v>511</v>
      </c>
      <c r="BI8" s="12"/>
      <c r="BJ8" s="12"/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/>
      <c r="BV8" s="12"/>
      <c r="BW8" s="12"/>
      <c r="BX8" s="12"/>
      <c r="BY8" s="12"/>
      <c r="BZ8" s="12"/>
      <c r="CA8" s="46" t="s">
        <v>44</v>
      </c>
      <c r="CB8" s="46" t="s">
        <v>516</v>
      </c>
    </row>
    <row r="9" spans="1:80" ht="30" customHeight="1">
      <c r="A9" s="16" t="s">
        <v>33</v>
      </c>
      <c r="B9" s="14" t="s">
        <v>131</v>
      </c>
      <c r="C9" s="14" t="s">
        <v>517</v>
      </c>
      <c r="D9" s="16" t="s">
        <v>133</v>
      </c>
      <c r="E9" s="27" t="s">
        <v>360</v>
      </c>
      <c r="F9" s="16">
        <v>3647</v>
      </c>
      <c r="G9" s="16">
        <v>1002</v>
      </c>
      <c r="H9" s="16"/>
      <c r="I9" s="16"/>
      <c r="J9" s="16">
        <v>1002</v>
      </c>
      <c r="K9" s="16"/>
      <c r="L9" s="16"/>
      <c r="M9" s="16"/>
      <c r="N9" s="27" t="s">
        <v>509</v>
      </c>
      <c r="O9" s="27" t="s">
        <v>518</v>
      </c>
      <c r="P9" s="27"/>
      <c r="Q9" s="27">
        <v>17</v>
      </c>
      <c r="R9" s="27">
        <v>3</v>
      </c>
      <c r="S9" s="27">
        <v>0</v>
      </c>
      <c r="T9" s="27">
        <v>0</v>
      </c>
      <c r="U9" s="27">
        <v>13</v>
      </c>
      <c r="V9" s="27" t="s">
        <v>411</v>
      </c>
      <c r="W9" s="27" t="s">
        <v>58</v>
      </c>
      <c r="X9" s="16">
        <v>33</v>
      </c>
      <c r="Y9" s="16">
        <v>2003</v>
      </c>
      <c r="Z9" s="16" t="s">
        <v>42</v>
      </c>
      <c r="AA9" s="16"/>
      <c r="AB9" s="16" t="s">
        <v>345</v>
      </c>
      <c r="AC9" s="16">
        <v>99</v>
      </c>
      <c r="AD9" s="12"/>
      <c r="AE9" s="12" t="str">
        <f t="shared" si="0"/>
        <v/>
      </c>
      <c r="AF9" s="12" t="str">
        <f t="shared" si="0"/>
        <v/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 t="s">
        <v>511</v>
      </c>
      <c r="BI9" s="12"/>
      <c r="BJ9" s="12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/>
      <c r="BV9" s="12"/>
      <c r="BW9" s="12"/>
      <c r="BX9" s="12"/>
      <c r="BY9" s="12"/>
      <c r="BZ9" s="12"/>
      <c r="CA9" s="46" t="s">
        <v>44</v>
      </c>
      <c r="CB9" s="46" t="s">
        <v>519</v>
      </c>
    </row>
    <row r="10" spans="1:80" ht="30" customHeight="1">
      <c r="A10" s="16" t="s">
        <v>33</v>
      </c>
      <c r="B10" s="14" t="s">
        <v>139</v>
      </c>
      <c r="C10" s="14" t="s">
        <v>520</v>
      </c>
      <c r="D10" s="16" t="s">
        <v>141</v>
      </c>
      <c r="E10" s="27" t="s">
        <v>364</v>
      </c>
      <c r="F10" s="16">
        <v>1435</v>
      </c>
      <c r="G10" s="16">
        <v>748</v>
      </c>
      <c r="H10" s="16"/>
      <c r="I10" s="16"/>
      <c r="J10" s="16">
        <v>748</v>
      </c>
      <c r="K10" s="16"/>
      <c r="L10" s="16"/>
      <c r="M10" s="16"/>
      <c r="N10" s="27" t="s">
        <v>78</v>
      </c>
      <c r="O10" s="27" t="s">
        <v>521</v>
      </c>
      <c r="P10" s="27"/>
      <c r="Q10" s="27">
        <v>4</v>
      </c>
      <c r="R10" s="27">
        <v>0</v>
      </c>
      <c r="S10" s="27">
        <v>0</v>
      </c>
      <c r="T10" s="27">
        <v>0</v>
      </c>
      <c r="U10" s="27">
        <v>0</v>
      </c>
      <c r="V10" s="27"/>
      <c r="W10" s="27" t="s">
        <v>102</v>
      </c>
      <c r="X10" s="16">
        <v>4</v>
      </c>
      <c r="Y10" s="16">
        <v>2017</v>
      </c>
      <c r="Z10" s="16" t="s">
        <v>103</v>
      </c>
      <c r="AA10" s="16"/>
      <c r="AB10" s="16" t="s">
        <v>253</v>
      </c>
      <c r="AC10" s="16"/>
      <c r="AD10" s="12"/>
      <c r="AE10" s="12" t="str">
        <f t="shared" si="0"/>
        <v/>
      </c>
      <c r="AF10" s="12" t="str">
        <f t="shared" si="0"/>
        <v/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 t="s">
        <v>511</v>
      </c>
      <c r="BI10" s="12"/>
      <c r="BJ10" s="12"/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/>
      <c r="BV10" s="12"/>
      <c r="BW10" s="12"/>
      <c r="BX10" s="12"/>
      <c r="BY10" s="12"/>
      <c r="BZ10" s="12"/>
      <c r="CA10" s="46" t="s">
        <v>44</v>
      </c>
      <c r="CB10" s="46" t="s">
        <v>522</v>
      </c>
    </row>
    <row r="11" spans="1:80" ht="30" customHeight="1">
      <c r="A11" s="16" t="s">
        <v>33</v>
      </c>
      <c r="B11" s="14" t="s">
        <v>144</v>
      </c>
      <c r="C11" s="14" t="s">
        <v>523</v>
      </c>
      <c r="D11" s="16" t="s">
        <v>146</v>
      </c>
      <c r="E11" s="27" t="s">
        <v>524</v>
      </c>
      <c r="F11" s="16">
        <v>36</v>
      </c>
      <c r="G11" s="16">
        <v>36</v>
      </c>
      <c r="H11" s="16"/>
      <c r="I11" s="16"/>
      <c r="J11" s="16">
        <v>36</v>
      </c>
      <c r="K11" s="16"/>
      <c r="L11" s="16"/>
      <c r="M11" s="16"/>
      <c r="N11" s="27" t="s">
        <v>525</v>
      </c>
      <c r="O11" s="27" t="s">
        <v>526</v>
      </c>
      <c r="P11" s="27"/>
      <c r="Q11" s="27">
        <v>5</v>
      </c>
      <c r="R11" s="27">
        <v>5</v>
      </c>
      <c r="S11" s="27">
        <v>0</v>
      </c>
      <c r="T11" s="27">
        <v>0</v>
      </c>
      <c r="U11" s="27">
        <v>0</v>
      </c>
      <c r="V11" s="27"/>
      <c r="W11" s="27" t="s">
        <v>58</v>
      </c>
      <c r="X11" s="16">
        <v>5</v>
      </c>
      <c r="Y11" s="16">
        <v>1997</v>
      </c>
      <c r="Z11" s="16" t="s">
        <v>42</v>
      </c>
      <c r="AA11" s="16"/>
      <c r="AB11" s="16" t="s">
        <v>253</v>
      </c>
      <c r="AC11" s="16"/>
      <c r="AD11" s="12"/>
      <c r="AE11" s="12" t="str">
        <f t="shared" si="0"/>
        <v/>
      </c>
      <c r="AF11" s="12" t="str">
        <f t="shared" si="0"/>
        <v/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 t="s">
        <v>511</v>
      </c>
      <c r="BI11" s="12"/>
      <c r="BJ11" s="12"/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/>
      <c r="BV11" s="12"/>
      <c r="BW11" s="12"/>
      <c r="BX11" s="12"/>
      <c r="BY11" s="12"/>
      <c r="BZ11" s="12"/>
      <c r="CA11" s="46" t="s">
        <v>44</v>
      </c>
      <c r="CB11" s="46" t="s">
        <v>527</v>
      </c>
    </row>
    <row r="12" spans="1:80" ht="30" customHeight="1">
      <c r="A12" s="16" t="s">
        <v>33</v>
      </c>
      <c r="B12" s="14" t="s">
        <v>53</v>
      </c>
      <c r="C12" s="14" t="s">
        <v>528</v>
      </c>
      <c r="D12" s="16" t="s">
        <v>55</v>
      </c>
      <c r="E12" s="27" t="s">
        <v>529</v>
      </c>
      <c r="F12" s="16">
        <v>1227</v>
      </c>
      <c r="G12" s="16">
        <v>749</v>
      </c>
      <c r="H12" s="16"/>
      <c r="I12" s="16"/>
      <c r="J12" s="16">
        <v>749</v>
      </c>
      <c r="K12" s="16"/>
      <c r="L12" s="16"/>
      <c r="M12" s="16"/>
      <c r="N12" s="27" t="s">
        <v>530</v>
      </c>
      <c r="O12" s="27" t="s">
        <v>531</v>
      </c>
      <c r="P12" s="27"/>
      <c r="Q12" s="27">
        <v>5</v>
      </c>
      <c r="R12" s="27">
        <v>2</v>
      </c>
      <c r="S12" s="27">
        <v>0</v>
      </c>
      <c r="T12" s="27">
        <v>0</v>
      </c>
      <c r="U12" s="27">
        <v>0</v>
      </c>
      <c r="V12" s="27"/>
      <c r="W12" s="27" t="s">
        <v>58</v>
      </c>
      <c r="X12" s="16">
        <v>6.7</v>
      </c>
      <c r="Y12" s="16">
        <v>2012</v>
      </c>
      <c r="Z12" s="16" t="s">
        <v>42</v>
      </c>
      <c r="AA12" s="16"/>
      <c r="AB12" s="16" t="s">
        <v>253</v>
      </c>
      <c r="AC12" s="16"/>
      <c r="AD12" s="12"/>
      <c r="AE12" s="12" t="str">
        <f t="shared" si="0"/>
        <v/>
      </c>
      <c r="AF12" s="12" t="str">
        <f t="shared" si="0"/>
        <v/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 t="s">
        <v>511</v>
      </c>
      <c r="BI12" s="12"/>
      <c r="BJ12" s="12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/>
      <c r="BV12" s="12"/>
      <c r="BW12" s="12"/>
      <c r="BX12" s="12"/>
      <c r="BY12" s="12"/>
      <c r="BZ12" s="12"/>
      <c r="CA12" s="46" t="s">
        <v>44</v>
      </c>
      <c r="CB12" s="46" t="s">
        <v>532</v>
      </c>
    </row>
    <row r="13" spans="1:80" ht="30" customHeight="1">
      <c r="A13" s="16" t="s">
        <v>33</v>
      </c>
      <c r="B13" s="14" t="s">
        <v>157</v>
      </c>
      <c r="C13" s="14" t="s">
        <v>533</v>
      </c>
      <c r="D13" s="16" t="s">
        <v>159</v>
      </c>
      <c r="E13" s="27" t="s">
        <v>534</v>
      </c>
      <c r="F13" s="16">
        <v>532</v>
      </c>
      <c r="G13" s="16">
        <v>363</v>
      </c>
      <c r="H13" s="16"/>
      <c r="I13" s="16"/>
      <c r="J13" s="16"/>
      <c r="K13" s="16"/>
      <c r="L13" s="16"/>
      <c r="M13" s="16"/>
      <c r="N13" s="27" t="s">
        <v>78</v>
      </c>
      <c r="O13" s="27" t="s">
        <v>535</v>
      </c>
      <c r="P13" s="27"/>
      <c r="Q13" s="27">
        <v>4</v>
      </c>
      <c r="R13" s="27">
        <v>4</v>
      </c>
      <c r="S13" s="27">
        <v>0</v>
      </c>
      <c r="T13" s="27">
        <v>0</v>
      </c>
      <c r="U13" s="27">
        <v>0</v>
      </c>
      <c r="V13" s="27"/>
      <c r="W13" s="27" t="s">
        <v>370</v>
      </c>
      <c r="X13" s="16">
        <v>8</v>
      </c>
      <c r="Y13" s="16">
        <v>1977</v>
      </c>
      <c r="Z13" s="16" t="s">
        <v>129</v>
      </c>
      <c r="AA13" s="16"/>
      <c r="AB13" s="16" t="s">
        <v>253</v>
      </c>
      <c r="AC13" s="16"/>
      <c r="AD13" s="12"/>
      <c r="AE13" s="12" t="str">
        <f t="shared" si="0"/>
        <v/>
      </c>
      <c r="AF13" s="12" t="str">
        <f t="shared" si="0"/>
        <v/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 t="s">
        <v>511</v>
      </c>
      <c r="BI13" s="12"/>
      <c r="BJ13" s="12"/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/>
      <c r="BV13" s="12"/>
      <c r="BW13" s="12"/>
      <c r="BX13" s="12"/>
      <c r="BY13" s="12"/>
      <c r="BZ13" s="12"/>
      <c r="CA13" s="46" t="s">
        <v>44</v>
      </c>
      <c r="CB13" s="46" t="s">
        <v>536</v>
      </c>
    </row>
    <row r="14" spans="1:80" ht="30" customHeight="1">
      <c r="A14" s="16" t="s">
        <v>33</v>
      </c>
      <c r="B14" s="14" t="s">
        <v>167</v>
      </c>
      <c r="C14" s="14" t="s">
        <v>537</v>
      </c>
      <c r="D14" s="16" t="s">
        <v>169</v>
      </c>
      <c r="E14" s="27" t="s">
        <v>321</v>
      </c>
      <c r="F14" s="16">
        <v>676</v>
      </c>
      <c r="G14" s="16">
        <v>210</v>
      </c>
      <c r="H14" s="16"/>
      <c r="I14" s="16"/>
      <c r="J14" s="16">
        <v>210</v>
      </c>
      <c r="K14" s="16"/>
      <c r="L14" s="16"/>
      <c r="M14" s="16"/>
      <c r="N14" s="27" t="s">
        <v>78</v>
      </c>
      <c r="O14" s="27" t="s">
        <v>263</v>
      </c>
      <c r="P14" s="27"/>
      <c r="Q14" s="27">
        <v>20</v>
      </c>
      <c r="R14" s="27">
        <v>0</v>
      </c>
      <c r="S14" s="27">
        <v>0</v>
      </c>
      <c r="T14" s="27">
        <v>0</v>
      </c>
      <c r="U14" s="27">
        <v>0</v>
      </c>
      <c r="V14" s="27"/>
      <c r="W14" s="27" t="s">
        <v>102</v>
      </c>
      <c r="X14" s="16">
        <v>20</v>
      </c>
      <c r="Y14" s="16">
        <v>1982</v>
      </c>
      <c r="Z14" s="16" t="s">
        <v>103</v>
      </c>
      <c r="AA14" s="16"/>
      <c r="AB14" s="16" t="s">
        <v>253</v>
      </c>
      <c r="AC14" s="16"/>
      <c r="AD14" s="12"/>
      <c r="AE14" s="12" t="str">
        <f t="shared" si="0"/>
        <v/>
      </c>
      <c r="AF14" s="12" t="str">
        <f t="shared" si="0"/>
        <v/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 t="s">
        <v>511</v>
      </c>
      <c r="BI14" s="12"/>
      <c r="BJ14" s="12"/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/>
      <c r="BV14" s="12"/>
      <c r="BW14" s="12"/>
      <c r="BX14" s="12"/>
      <c r="BY14" s="12"/>
      <c r="BZ14" s="12"/>
      <c r="CA14" s="46" t="s">
        <v>44</v>
      </c>
      <c r="CB14" s="46" t="s">
        <v>538</v>
      </c>
    </row>
    <row r="15" spans="1:80" ht="30" customHeight="1">
      <c r="A15" s="16" t="s">
        <v>33</v>
      </c>
      <c r="B15" s="14" t="s">
        <v>172</v>
      </c>
      <c r="C15" s="14" t="s">
        <v>539</v>
      </c>
      <c r="D15" s="16" t="s">
        <v>174</v>
      </c>
      <c r="E15" s="27" t="s">
        <v>382</v>
      </c>
      <c r="F15" s="16">
        <v>680</v>
      </c>
      <c r="G15" s="16">
        <v>198</v>
      </c>
      <c r="H15" s="16"/>
      <c r="I15" s="16"/>
      <c r="J15" s="16">
        <v>198</v>
      </c>
      <c r="K15" s="16"/>
      <c r="L15" s="16"/>
      <c r="M15" s="16"/>
      <c r="N15" s="27" t="s">
        <v>356</v>
      </c>
      <c r="O15" s="27" t="s">
        <v>540</v>
      </c>
      <c r="P15" s="27"/>
      <c r="Q15" s="27">
        <v>11</v>
      </c>
      <c r="R15" s="27">
        <v>11</v>
      </c>
      <c r="S15" s="27">
        <v>0</v>
      </c>
      <c r="T15" s="27">
        <v>0</v>
      </c>
      <c r="U15" s="27">
        <v>0</v>
      </c>
      <c r="V15" s="27"/>
      <c r="W15" s="27" t="s">
        <v>102</v>
      </c>
      <c r="X15" s="16">
        <v>22</v>
      </c>
      <c r="Y15" s="16">
        <v>1998</v>
      </c>
      <c r="Z15" s="16" t="s">
        <v>103</v>
      </c>
      <c r="AA15" s="16"/>
      <c r="AB15" s="16" t="s">
        <v>253</v>
      </c>
      <c r="AC15" s="16"/>
      <c r="AD15" s="12"/>
      <c r="AE15" s="12" t="str">
        <f t="shared" si="0"/>
        <v/>
      </c>
      <c r="AF15" s="12" t="str">
        <f t="shared" si="0"/>
        <v/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 t="s">
        <v>511</v>
      </c>
      <c r="BI15" s="12"/>
      <c r="BJ15" s="12"/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/>
      <c r="BV15" s="12"/>
      <c r="BW15" s="12"/>
      <c r="BX15" s="12"/>
      <c r="BY15" s="12"/>
      <c r="BZ15" s="12"/>
      <c r="CA15" s="46" t="s">
        <v>44</v>
      </c>
      <c r="CB15" s="46" t="s">
        <v>541</v>
      </c>
    </row>
    <row r="16" spans="1:80" ht="30" customHeight="1">
      <c r="A16" s="16" t="s">
        <v>33</v>
      </c>
      <c r="B16" s="14" t="s">
        <v>178</v>
      </c>
      <c r="C16" s="14" t="s">
        <v>542</v>
      </c>
      <c r="D16" s="16" t="s">
        <v>180</v>
      </c>
      <c r="E16" s="27" t="s">
        <v>543</v>
      </c>
      <c r="F16" s="16">
        <v>664</v>
      </c>
      <c r="G16" s="16">
        <v>576</v>
      </c>
      <c r="H16" s="16"/>
      <c r="I16" s="16"/>
      <c r="J16" s="16">
        <v>576</v>
      </c>
      <c r="K16" s="16"/>
      <c r="L16" s="16"/>
      <c r="M16" s="16"/>
      <c r="N16" s="27" t="s">
        <v>509</v>
      </c>
      <c r="O16" s="27" t="s">
        <v>544</v>
      </c>
      <c r="P16" s="27"/>
      <c r="Q16" s="27">
        <v>7</v>
      </c>
      <c r="R16" s="27">
        <v>0</v>
      </c>
      <c r="S16" s="27">
        <v>0</v>
      </c>
      <c r="T16" s="27">
        <v>0</v>
      </c>
      <c r="U16" s="27">
        <v>0</v>
      </c>
      <c r="V16" s="27"/>
      <c r="W16" s="27" t="s">
        <v>370</v>
      </c>
      <c r="X16" s="16">
        <v>7</v>
      </c>
      <c r="Y16" s="16">
        <v>1999</v>
      </c>
      <c r="Z16" s="16" t="s">
        <v>42</v>
      </c>
      <c r="AA16" s="16"/>
      <c r="AB16" s="16" t="s">
        <v>253</v>
      </c>
      <c r="AC16" s="16"/>
      <c r="AD16" s="12"/>
      <c r="AE16" s="12" t="str">
        <f t="shared" si="0"/>
        <v/>
      </c>
      <c r="AF16" s="12" t="str">
        <f t="shared" si="0"/>
        <v/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 t="s">
        <v>511</v>
      </c>
      <c r="BI16" s="12"/>
      <c r="BJ16" s="12"/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/>
      <c r="BV16" s="12"/>
      <c r="BW16" s="12"/>
      <c r="BX16" s="12"/>
      <c r="BY16" s="12"/>
      <c r="BZ16" s="12"/>
      <c r="CA16" s="46" t="s">
        <v>44</v>
      </c>
      <c r="CB16" s="46" t="s">
        <v>545</v>
      </c>
    </row>
    <row r="17" spans="1:80" ht="30" customHeight="1">
      <c r="A17" s="16" t="s">
        <v>33</v>
      </c>
      <c r="B17" s="14" t="s">
        <v>330</v>
      </c>
      <c r="C17" s="14" t="s">
        <v>546</v>
      </c>
      <c r="D17" s="16" t="s">
        <v>332</v>
      </c>
      <c r="E17" s="27" t="s">
        <v>547</v>
      </c>
      <c r="F17" s="16">
        <v>5548.32</v>
      </c>
      <c r="G17" s="16">
        <v>1039.3800000000001</v>
      </c>
      <c r="H17" s="16"/>
      <c r="I17" s="16"/>
      <c r="J17" s="16">
        <v>943.75</v>
      </c>
      <c r="K17" s="16"/>
      <c r="L17" s="16"/>
      <c r="M17" s="16"/>
      <c r="N17" s="27" t="s">
        <v>530</v>
      </c>
      <c r="O17" s="27" t="s">
        <v>548</v>
      </c>
      <c r="P17" s="27"/>
      <c r="Q17" s="27">
        <v>25</v>
      </c>
      <c r="R17" s="27">
        <v>0</v>
      </c>
      <c r="S17" s="27">
        <v>0</v>
      </c>
      <c r="T17" s="27">
        <v>0</v>
      </c>
      <c r="U17" s="27">
        <v>0</v>
      </c>
      <c r="V17" s="27"/>
      <c r="W17" s="27" t="s">
        <v>335</v>
      </c>
      <c r="X17" s="16">
        <v>25</v>
      </c>
      <c r="Y17" s="16">
        <v>2014</v>
      </c>
      <c r="Z17" s="16" t="s">
        <v>42</v>
      </c>
      <c r="AA17" s="16"/>
      <c r="AB17" s="16" t="s">
        <v>253</v>
      </c>
      <c r="AC17" s="16"/>
      <c r="AD17" s="12"/>
      <c r="AE17" s="12" t="str">
        <f t="shared" si="0"/>
        <v/>
      </c>
      <c r="AF17" s="12" t="str">
        <f t="shared" si="0"/>
        <v/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 t="s">
        <v>511</v>
      </c>
      <c r="BI17" s="12"/>
      <c r="BJ17" s="12"/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/>
      <c r="BV17" s="12"/>
      <c r="BW17" s="12"/>
      <c r="BX17" s="12"/>
      <c r="BY17" s="12"/>
      <c r="BZ17" s="12"/>
      <c r="CA17" s="46" t="s">
        <v>44</v>
      </c>
      <c r="CB17" s="46" t="s">
        <v>549</v>
      </c>
    </row>
    <row r="18" spans="1:80" ht="30" customHeight="1">
      <c r="A18" s="16" t="s">
        <v>33</v>
      </c>
      <c r="B18" s="14" t="s">
        <v>202</v>
      </c>
      <c r="C18" s="14" t="s">
        <v>550</v>
      </c>
      <c r="D18" s="16" t="s">
        <v>204</v>
      </c>
      <c r="E18" s="27" t="s">
        <v>340</v>
      </c>
      <c r="F18" s="16">
        <v>345</v>
      </c>
      <c r="G18" s="16">
        <v>350</v>
      </c>
      <c r="H18" s="16"/>
      <c r="I18" s="16"/>
      <c r="J18" s="16">
        <v>264</v>
      </c>
      <c r="K18" s="16"/>
      <c r="L18" s="16">
        <v>9</v>
      </c>
      <c r="M18" s="16"/>
      <c r="N18" s="27" t="s">
        <v>356</v>
      </c>
      <c r="O18" s="27" t="s">
        <v>357</v>
      </c>
      <c r="P18" s="27"/>
      <c r="Q18" s="27">
        <v>4</v>
      </c>
      <c r="R18" s="27">
        <v>4</v>
      </c>
      <c r="S18" s="27">
        <v>0</v>
      </c>
      <c r="T18" s="27">
        <v>0</v>
      </c>
      <c r="U18" s="27">
        <v>0</v>
      </c>
      <c r="V18" s="27"/>
      <c r="W18" s="27" t="s">
        <v>119</v>
      </c>
      <c r="X18" s="16">
        <v>4</v>
      </c>
      <c r="Y18" s="16">
        <v>1999</v>
      </c>
      <c r="Z18" s="16" t="s">
        <v>42</v>
      </c>
      <c r="AA18" s="16"/>
      <c r="AB18" s="16" t="s">
        <v>253</v>
      </c>
      <c r="AC18" s="16"/>
      <c r="AD18" s="12"/>
      <c r="AE18" s="12" t="str">
        <f t="shared" si="0"/>
        <v/>
      </c>
      <c r="AF18" s="12" t="str">
        <f t="shared" si="0"/>
        <v/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 t="s">
        <v>511</v>
      </c>
      <c r="BI18" s="12"/>
      <c r="BJ18" s="12"/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/>
      <c r="BV18" s="12"/>
      <c r="BW18" s="12"/>
      <c r="BX18" s="12"/>
      <c r="BY18" s="12"/>
      <c r="BZ18" s="12"/>
      <c r="CA18" s="46" t="s">
        <v>44</v>
      </c>
      <c r="CB18" s="46" t="s">
        <v>551</v>
      </c>
    </row>
  </sheetData>
  <mergeCells count="44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B2:AB6"/>
    <mergeCell ref="O2:O6"/>
    <mergeCell ref="Q2:V4"/>
    <mergeCell ref="W2:W6"/>
    <mergeCell ref="P5:P6"/>
    <mergeCell ref="X2:X5"/>
    <mergeCell ref="Y2:Y6"/>
    <mergeCell ref="Z2:Z6"/>
    <mergeCell ref="AA2:AA6"/>
    <mergeCell ref="BK4:BR4"/>
    <mergeCell ref="BS4:BT4"/>
    <mergeCell ref="AC2:AC5"/>
    <mergeCell ref="AD2:AD5"/>
    <mergeCell ref="AE2:BG3"/>
    <mergeCell ref="BH2:BH6"/>
    <mergeCell ref="BI2:BI6"/>
    <mergeCell ref="BB4:BD4"/>
    <mergeCell ref="BE4:BG4"/>
    <mergeCell ref="BZ2:BZ6"/>
    <mergeCell ref="I4:I6"/>
    <mergeCell ref="AE4:AF4"/>
    <mergeCell ref="AG4:AI4"/>
    <mergeCell ref="AJ4:AL4"/>
    <mergeCell ref="AM4:AO4"/>
    <mergeCell ref="AP4:AR4"/>
    <mergeCell ref="AS4:AU4"/>
    <mergeCell ref="AV4:AX4"/>
    <mergeCell ref="AY4:BA4"/>
    <mergeCell ref="BJ2:BJ6"/>
    <mergeCell ref="BK2:BT3"/>
    <mergeCell ref="BU2:BU6"/>
    <mergeCell ref="BV2:BV5"/>
    <mergeCell ref="BW2:BX4"/>
    <mergeCell ref="BY2:BY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3" man="1"/>
    <brk id="38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47BB-B4A5-49B7-A588-6967C1D41DC5}">
  <dimension ref="A1:B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7" width="8.75" style="3" customWidth="1"/>
    <col min="8" max="13" width="9.875" style="3" customWidth="1"/>
    <col min="14" max="14" width="21.625" style="19" customWidth="1"/>
    <col min="15" max="15" width="11.625" style="19" customWidth="1"/>
    <col min="16" max="16" width="19.37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1" width="10" style="3" customWidth="1"/>
    <col min="22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0" t="s">
        <v>412</v>
      </c>
      <c r="B1" s="3"/>
      <c r="AJ1" s="33"/>
      <c r="AL1" s="34"/>
      <c r="AT1" s="34"/>
    </row>
    <row r="2" spans="1:53" s="19" customFormat="1" ht="13.5" customHeight="1">
      <c r="A2" s="144" t="s">
        <v>1</v>
      </c>
      <c r="B2" s="284" t="s">
        <v>2</v>
      </c>
      <c r="C2" s="144" t="s">
        <v>3</v>
      </c>
      <c r="D2" s="144" t="s">
        <v>4</v>
      </c>
      <c r="E2" s="144" t="s">
        <v>5</v>
      </c>
      <c r="F2" s="268" t="s">
        <v>6</v>
      </c>
      <c r="G2" s="302"/>
      <c r="H2" s="271" t="s">
        <v>413</v>
      </c>
      <c r="I2" s="275"/>
      <c r="J2" s="271" t="s">
        <v>414</v>
      </c>
      <c r="K2" s="275"/>
      <c r="L2" s="271" t="s">
        <v>415</v>
      </c>
      <c r="M2" s="275"/>
      <c r="N2" s="271" t="s">
        <v>211</v>
      </c>
      <c r="O2" s="36"/>
      <c r="P2" s="144" t="s">
        <v>416</v>
      </c>
      <c r="Q2" s="144" t="s">
        <v>417</v>
      </c>
      <c r="R2" s="229" t="s">
        <v>49</v>
      </c>
      <c r="S2" s="266" t="s">
        <v>66</v>
      </c>
      <c r="T2" s="144" t="s">
        <v>10</v>
      </c>
      <c r="U2" s="266" t="s">
        <v>13</v>
      </c>
      <c r="V2" s="266" t="s">
        <v>14</v>
      </c>
      <c r="W2" s="296" t="s">
        <v>418</v>
      </c>
      <c r="X2" s="297"/>
      <c r="Y2" s="297"/>
      <c r="Z2" s="298"/>
      <c r="AA2" s="184" t="s">
        <v>419</v>
      </c>
      <c r="AB2" s="290"/>
      <c r="AC2" s="290"/>
      <c r="AD2" s="290"/>
      <c r="AE2" s="290"/>
      <c r="AF2" s="291"/>
      <c r="AG2" s="295" t="s">
        <v>15</v>
      </c>
      <c r="AH2" s="191"/>
      <c r="AI2" s="270" t="s">
        <v>220</v>
      </c>
      <c r="AJ2" s="144" t="s">
        <v>221</v>
      </c>
      <c r="AK2" s="222" t="s">
        <v>420</v>
      </c>
      <c r="AL2" s="273"/>
      <c r="AM2" s="273"/>
      <c r="AN2" s="273"/>
      <c r="AO2" s="273"/>
      <c r="AP2" s="273"/>
      <c r="AQ2" s="273"/>
      <c r="AR2" s="225"/>
      <c r="AS2" s="144" t="s">
        <v>421</v>
      </c>
      <c r="AT2" s="271" t="s">
        <v>422</v>
      </c>
      <c r="AU2" s="288"/>
      <c r="AV2" s="288"/>
      <c r="AW2" s="275"/>
      <c r="AX2" s="268" t="s">
        <v>423</v>
      </c>
      <c r="AY2" s="275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69"/>
      <c r="G3" s="280"/>
      <c r="H3" s="272"/>
      <c r="I3" s="276"/>
      <c r="J3" s="272"/>
      <c r="K3" s="276"/>
      <c r="L3" s="272"/>
      <c r="M3" s="276"/>
      <c r="N3" s="272"/>
      <c r="O3" s="70"/>
      <c r="P3" s="237"/>
      <c r="Q3" s="237"/>
      <c r="R3" s="224"/>
      <c r="S3" s="267"/>
      <c r="T3" s="237"/>
      <c r="U3" s="237"/>
      <c r="V3" s="267"/>
      <c r="W3" s="299"/>
      <c r="X3" s="300"/>
      <c r="Y3" s="300"/>
      <c r="Z3" s="301"/>
      <c r="AA3" s="292"/>
      <c r="AB3" s="293"/>
      <c r="AC3" s="293"/>
      <c r="AD3" s="293"/>
      <c r="AE3" s="293"/>
      <c r="AF3" s="294"/>
      <c r="AG3" s="192"/>
      <c r="AH3" s="193"/>
      <c r="AI3" s="270"/>
      <c r="AJ3" s="237"/>
      <c r="AK3" s="223"/>
      <c r="AL3" s="274"/>
      <c r="AM3" s="274"/>
      <c r="AN3" s="274"/>
      <c r="AO3" s="274"/>
      <c r="AP3" s="274"/>
      <c r="AQ3" s="274"/>
      <c r="AR3" s="226"/>
      <c r="AS3" s="237"/>
      <c r="AT3" s="272"/>
      <c r="AU3" s="289"/>
      <c r="AV3" s="289"/>
      <c r="AW3" s="276"/>
      <c r="AX3" s="283"/>
      <c r="AY3" s="277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69"/>
      <c r="G4" s="280"/>
      <c r="H4" s="272"/>
      <c r="I4" s="276"/>
      <c r="J4" s="272"/>
      <c r="K4" s="276"/>
      <c r="L4" s="272"/>
      <c r="M4" s="276"/>
      <c r="N4" s="272"/>
      <c r="O4" s="38"/>
      <c r="P4" s="237"/>
      <c r="Q4" s="237"/>
      <c r="R4" s="224"/>
      <c r="S4" s="267"/>
      <c r="T4" s="237"/>
      <c r="U4" s="237"/>
      <c r="V4" s="267"/>
      <c r="W4" s="207" t="s">
        <v>424</v>
      </c>
      <c r="X4" s="144" t="s">
        <v>425</v>
      </c>
      <c r="Y4" s="144" t="s">
        <v>426</v>
      </c>
      <c r="Z4" s="144" t="s">
        <v>427</v>
      </c>
      <c r="AA4" s="144" t="s">
        <v>428</v>
      </c>
      <c r="AB4" s="144" t="s">
        <v>429</v>
      </c>
      <c r="AC4" s="149" t="s">
        <v>430</v>
      </c>
      <c r="AD4" s="150"/>
      <c r="AE4" s="150"/>
      <c r="AF4" s="151"/>
      <c r="AG4" s="144" t="s">
        <v>431</v>
      </c>
      <c r="AH4" s="144" t="s">
        <v>432</v>
      </c>
      <c r="AI4" s="270"/>
      <c r="AJ4" s="237"/>
      <c r="AK4" s="144" t="s">
        <v>433</v>
      </c>
      <c r="AL4" s="144" t="s">
        <v>16</v>
      </c>
      <c r="AM4" s="266" t="s">
        <v>434</v>
      </c>
      <c r="AN4" s="144" t="s">
        <v>435</v>
      </c>
      <c r="AO4" s="144" t="s">
        <v>436</v>
      </c>
      <c r="AP4" s="266" t="s">
        <v>437</v>
      </c>
      <c r="AQ4" s="144" t="s">
        <v>438</v>
      </c>
      <c r="AR4" s="144" t="s">
        <v>25</v>
      </c>
      <c r="AS4" s="237"/>
      <c r="AT4" s="272" t="s">
        <v>16</v>
      </c>
      <c r="AU4" s="144" t="s">
        <v>439</v>
      </c>
      <c r="AV4" s="144" t="s">
        <v>440</v>
      </c>
      <c r="AW4" s="144" t="s">
        <v>441</v>
      </c>
      <c r="AX4" s="144" t="s">
        <v>442</v>
      </c>
      <c r="AY4" s="144" t="s">
        <v>443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69"/>
      <c r="G5" s="280"/>
      <c r="H5" s="272"/>
      <c r="I5" s="277"/>
      <c r="J5" s="272"/>
      <c r="K5" s="277"/>
      <c r="L5" s="272"/>
      <c r="M5" s="277"/>
      <c r="N5" s="237"/>
      <c r="O5" s="144" t="s">
        <v>88</v>
      </c>
      <c r="P5" s="237"/>
      <c r="Q5" s="237"/>
      <c r="R5" s="224"/>
      <c r="S5" s="267"/>
      <c r="T5" s="237"/>
      <c r="U5" s="237"/>
      <c r="V5" s="267"/>
      <c r="W5" s="208"/>
      <c r="X5" s="237"/>
      <c r="Y5" s="237"/>
      <c r="Z5" s="237"/>
      <c r="AA5" s="146"/>
      <c r="AB5" s="146"/>
      <c r="AC5" s="42" t="s">
        <v>444</v>
      </c>
      <c r="AD5" s="42" t="s">
        <v>445</v>
      </c>
      <c r="AE5" s="42" t="s">
        <v>446</v>
      </c>
      <c r="AF5" s="42" t="s">
        <v>447</v>
      </c>
      <c r="AG5" s="146"/>
      <c r="AH5" s="146"/>
      <c r="AI5" s="27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2"/>
      <c r="AU5" s="237"/>
      <c r="AV5" s="237"/>
      <c r="AW5" s="237"/>
      <c r="AX5" s="237"/>
      <c r="AY5" s="237"/>
      <c r="AZ5" s="21"/>
      <c r="BA5" s="21"/>
    </row>
    <row r="6" spans="1:53" s="55" customFormat="1" ht="13.5" customHeight="1">
      <c r="A6" s="237"/>
      <c r="B6" s="285"/>
      <c r="C6" s="237"/>
      <c r="D6" s="237"/>
      <c r="E6" s="237"/>
      <c r="F6" s="72" t="s">
        <v>90</v>
      </c>
      <c r="G6" s="73" t="s">
        <v>448</v>
      </c>
      <c r="H6" s="73" t="s">
        <v>90</v>
      </c>
      <c r="I6" s="73" t="s">
        <v>51</v>
      </c>
      <c r="J6" s="73" t="s">
        <v>90</v>
      </c>
      <c r="K6" s="73" t="s">
        <v>51</v>
      </c>
      <c r="L6" s="73" t="s">
        <v>90</v>
      </c>
      <c r="M6" s="73" t="s">
        <v>51</v>
      </c>
      <c r="N6" s="237"/>
      <c r="O6" s="237"/>
      <c r="P6" s="237"/>
      <c r="Q6" s="237"/>
      <c r="R6" s="224"/>
      <c r="S6" s="40" t="s">
        <v>95</v>
      </c>
      <c r="T6" s="237"/>
      <c r="U6" s="237"/>
      <c r="V6" s="267"/>
      <c r="W6" s="74" t="s">
        <v>449</v>
      </c>
      <c r="X6" s="40" t="s">
        <v>450</v>
      </c>
      <c r="Y6" s="40" t="s">
        <v>451</v>
      </c>
      <c r="Z6" s="40" t="s">
        <v>451</v>
      </c>
      <c r="AA6" s="40" t="s">
        <v>451</v>
      </c>
      <c r="AB6" s="40"/>
      <c r="AC6" s="40" t="s">
        <v>452</v>
      </c>
      <c r="AD6" s="40" t="s">
        <v>452</v>
      </c>
      <c r="AE6" s="40" t="s">
        <v>452</v>
      </c>
      <c r="AF6" s="40" t="s">
        <v>452</v>
      </c>
      <c r="AG6" s="146"/>
      <c r="AH6" s="146"/>
      <c r="AI6" s="144"/>
      <c r="AJ6" s="40" t="s">
        <v>242</v>
      </c>
      <c r="AK6" s="75"/>
      <c r="AL6" s="71" t="s">
        <v>242</v>
      </c>
      <c r="AM6" s="40" t="s">
        <v>242</v>
      </c>
      <c r="AN6" s="40" t="s">
        <v>242</v>
      </c>
      <c r="AO6" s="40" t="s">
        <v>242</v>
      </c>
      <c r="AP6" s="40" t="s">
        <v>242</v>
      </c>
      <c r="AQ6" s="40" t="s">
        <v>242</v>
      </c>
      <c r="AR6" s="40" t="s">
        <v>242</v>
      </c>
      <c r="AS6" s="40" t="s">
        <v>453</v>
      </c>
      <c r="AT6" s="40" t="s">
        <v>242</v>
      </c>
      <c r="AU6" s="40" t="s">
        <v>242</v>
      </c>
      <c r="AV6" s="40" t="s">
        <v>242</v>
      </c>
      <c r="AW6" s="40" t="s">
        <v>242</v>
      </c>
      <c r="AX6" s="40" t="s">
        <v>454</v>
      </c>
      <c r="AY6" s="40" t="s">
        <v>454</v>
      </c>
      <c r="AZ6" s="54"/>
      <c r="BA6" s="54"/>
    </row>
    <row r="7" spans="1:53" ht="30" customHeight="1">
      <c r="A7" s="16" t="s">
        <v>33</v>
      </c>
      <c r="B7" s="14" t="s">
        <v>122</v>
      </c>
      <c r="C7" s="14" t="s">
        <v>455</v>
      </c>
      <c r="D7" s="16" t="s">
        <v>124</v>
      </c>
      <c r="E7" s="27" t="s">
        <v>456</v>
      </c>
      <c r="F7" s="16">
        <v>15687</v>
      </c>
      <c r="G7" s="16"/>
      <c r="H7" s="16"/>
      <c r="I7" s="16"/>
      <c r="J7" s="16"/>
      <c r="K7" s="16">
        <v>878263</v>
      </c>
      <c r="L7" s="16"/>
      <c r="M7" s="16"/>
      <c r="N7" s="27" t="s">
        <v>457</v>
      </c>
      <c r="O7" s="27"/>
      <c r="P7" s="27" t="s">
        <v>458</v>
      </c>
      <c r="Q7" s="27" t="s">
        <v>459</v>
      </c>
      <c r="R7" s="27" t="s">
        <v>102</v>
      </c>
      <c r="S7" s="16">
        <v>80</v>
      </c>
      <c r="T7" s="16">
        <v>2006</v>
      </c>
      <c r="U7" s="16" t="s">
        <v>129</v>
      </c>
      <c r="V7" s="16"/>
      <c r="W7" s="16">
        <v>340</v>
      </c>
      <c r="X7" s="16">
        <v>31.4</v>
      </c>
      <c r="Y7" s="16">
        <v>1058</v>
      </c>
      <c r="Z7" s="16">
        <v>780</v>
      </c>
      <c r="AA7" s="16">
        <v>780</v>
      </c>
      <c r="AB7" s="16">
        <v>33489884</v>
      </c>
      <c r="AC7" s="16"/>
      <c r="AD7" s="16"/>
      <c r="AE7" s="16">
        <v>39</v>
      </c>
      <c r="AF7" s="16">
        <v>39</v>
      </c>
      <c r="AG7" s="16" t="s">
        <v>112</v>
      </c>
      <c r="AH7" s="16" t="s">
        <v>112</v>
      </c>
      <c r="AI7" s="16" t="s">
        <v>345</v>
      </c>
      <c r="AJ7" s="16">
        <v>7.24</v>
      </c>
      <c r="AK7" s="16"/>
      <c r="AL7" s="16">
        <f>IF(AM7&amp;AN7&amp;AO7&amp;AP7&amp;AQ7&amp;AR7="","",SUM(AM7:AR7))</f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f>IF(AU7&amp;AV7&amp;AW7="","",SUM(AU7:AW7))</f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46" t="s">
        <v>44</v>
      </c>
      <c r="BA7" s="46" t="s">
        <v>460</v>
      </c>
    </row>
    <row r="8" spans="1:53" ht="30" customHeight="1">
      <c r="A8" s="16" t="s">
        <v>33</v>
      </c>
      <c r="B8" s="14" t="s">
        <v>144</v>
      </c>
      <c r="C8" s="14" t="s">
        <v>461</v>
      </c>
      <c r="D8" s="16" t="s">
        <v>146</v>
      </c>
      <c r="E8" s="27" t="s">
        <v>462</v>
      </c>
      <c r="F8" s="16">
        <v>3497</v>
      </c>
      <c r="G8" s="16"/>
      <c r="H8" s="16"/>
      <c r="I8" s="16"/>
      <c r="J8" s="16">
        <v>2688</v>
      </c>
      <c r="K8" s="16"/>
      <c r="L8" s="16"/>
      <c r="M8" s="16"/>
      <c r="N8" s="27" t="s">
        <v>463</v>
      </c>
      <c r="O8" s="27"/>
      <c r="P8" s="27" t="s">
        <v>464</v>
      </c>
      <c r="Q8" s="27" t="s">
        <v>465</v>
      </c>
      <c r="R8" s="27" t="s">
        <v>58</v>
      </c>
      <c r="S8" s="16">
        <v>32</v>
      </c>
      <c r="T8" s="16">
        <v>1997</v>
      </c>
      <c r="U8" s="16" t="s">
        <v>42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 t="s">
        <v>253</v>
      </c>
      <c r="AJ8" s="16"/>
      <c r="AK8" s="16" t="s">
        <v>466</v>
      </c>
      <c r="AL8" s="16">
        <f>IF(AM8&amp;AN8&amp;AO8&amp;AP8&amp;AQ8&amp;AR8="","",SUM(AM8:AR8))</f>
        <v>100</v>
      </c>
      <c r="AM8" s="16">
        <v>50.75</v>
      </c>
      <c r="AN8" s="16">
        <v>32.950000000000003</v>
      </c>
      <c r="AO8" s="16">
        <v>7.75</v>
      </c>
      <c r="AP8" s="16">
        <v>5.5</v>
      </c>
      <c r="AQ8" s="16">
        <v>0.3</v>
      </c>
      <c r="AR8" s="16">
        <v>2.75</v>
      </c>
      <c r="AS8" s="16">
        <v>185</v>
      </c>
      <c r="AT8" s="16">
        <f>IF(AU8&amp;AV8&amp;AW8="","",SUM(AU8:AW8))</f>
        <v>100</v>
      </c>
      <c r="AU8" s="16">
        <v>55.5</v>
      </c>
      <c r="AV8" s="16">
        <v>41.85</v>
      </c>
      <c r="AW8" s="16">
        <v>2.65</v>
      </c>
      <c r="AX8" s="16">
        <v>6490</v>
      </c>
      <c r="AY8" s="16">
        <v>8245</v>
      </c>
      <c r="AZ8" s="46" t="s">
        <v>44</v>
      </c>
      <c r="BA8" s="46" t="s">
        <v>467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W2:Z3"/>
    <mergeCell ref="W4:W5"/>
    <mergeCell ref="X4:X5"/>
    <mergeCell ref="Y4:Y5"/>
    <mergeCell ref="Z4:Z5"/>
    <mergeCell ref="AA4:AA5"/>
    <mergeCell ref="AB4:AB5"/>
    <mergeCell ref="AA2:AF3"/>
    <mergeCell ref="AG2:AH3"/>
    <mergeCell ref="AI2:AI6"/>
    <mergeCell ref="AJ2:AJ5"/>
    <mergeCell ref="AK2:AR3"/>
    <mergeCell ref="AS2:AS5"/>
    <mergeCell ref="AC4:AF4"/>
    <mergeCell ref="AG4:AG6"/>
    <mergeCell ref="AO4:AO5"/>
    <mergeCell ref="AP4:AP5"/>
    <mergeCell ref="AQ4:AQ5"/>
    <mergeCell ref="AT2:AW3"/>
    <mergeCell ref="AX2:AY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E350-D1FD-466F-ABBA-E9646C6B9AB0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7.125" style="19" customWidth="1"/>
    <col min="8" max="8" width="10.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4" width="10.75" style="3" customWidth="1"/>
    <col min="15" max="15" width="10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0" t="s">
        <v>403</v>
      </c>
      <c r="B1" s="3"/>
      <c r="Q1" s="33"/>
    </row>
    <row r="2" spans="1:19" s="19" customFormat="1" ht="13.5" customHeight="1">
      <c r="A2" s="144" t="s">
        <v>1</v>
      </c>
      <c r="B2" s="284" t="s">
        <v>404</v>
      </c>
      <c r="C2" s="144" t="s">
        <v>3</v>
      </c>
      <c r="D2" s="144" t="s">
        <v>4</v>
      </c>
      <c r="E2" s="144" t="s">
        <v>5</v>
      </c>
      <c r="F2" s="266" t="s">
        <v>6</v>
      </c>
      <c r="G2" s="271" t="s">
        <v>211</v>
      </c>
      <c r="H2" s="36"/>
      <c r="I2" s="271" t="s">
        <v>405</v>
      </c>
      <c r="J2" s="36"/>
      <c r="K2" s="229" t="s">
        <v>49</v>
      </c>
      <c r="L2" s="266" t="s">
        <v>66</v>
      </c>
      <c r="M2" s="144" t="s">
        <v>10</v>
      </c>
      <c r="N2" s="266" t="s">
        <v>13</v>
      </c>
      <c r="O2" s="266" t="s">
        <v>14</v>
      </c>
      <c r="P2" s="144" t="s">
        <v>220</v>
      </c>
      <c r="Q2" s="144" t="s">
        <v>221</v>
      </c>
      <c r="R2" s="21"/>
      <c r="S2" s="21"/>
    </row>
    <row r="3" spans="1:19" s="19" customFormat="1" ht="13.5" customHeight="1">
      <c r="A3" s="237"/>
      <c r="B3" s="285"/>
      <c r="C3" s="237"/>
      <c r="D3" s="237"/>
      <c r="E3" s="237"/>
      <c r="F3" s="267"/>
      <c r="G3" s="272"/>
      <c r="H3" s="70"/>
      <c r="I3" s="272"/>
      <c r="J3" s="70"/>
      <c r="K3" s="224"/>
      <c r="L3" s="267"/>
      <c r="M3" s="237"/>
      <c r="N3" s="237"/>
      <c r="O3" s="267"/>
      <c r="P3" s="237"/>
      <c r="Q3" s="237"/>
      <c r="R3" s="21"/>
      <c r="S3" s="21"/>
    </row>
    <row r="4" spans="1:19" s="19" customFormat="1" ht="18.75" customHeight="1">
      <c r="A4" s="237"/>
      <c r="B4" s="285"/>
      <c r="C4" s="237"/>
      <c r="D4" s="237"/>
      <c r="E4" s="237"/>
      <c r="F4" s="267"/>
      <c r="G4" s="272"/>
      <c r="H4" s="38"/>
      <c r="I4" s="272"/>
      <c r="J4" s="38"/>
      <c r="K4" s="224"/>
      <c r="L4" s="267"/>
      <c r="M4" s="237"/>
      <c r="N4" s="237"/>
      <c r="O4" s="267"/>
      <c r="P4" s="237"/>
      <c r="Q4" s="237"/>
      <c r="R4" s="21"/>
      <c r="S4" s="21"/>
    </row>
    <row r="5" spans="1:19" s="19" customFormat="1" ht="26.25" customHeight="1">
      <c r="A5" s="237"/>
      <c r="B5" s="285"/>
      <c r="C5" s="237"/>
      <c r="D5" s="237"/>
      <c r="E5" s="237"/>
      <c r="F5" s="267"/>
      <c r="G5" s="237"/>
      <c r="H5" s="237" t="s">
        <v>88</v>
      </c>
      <c r="I5" s="237"/>
      <c r="J5" s="144" t="s">
        <v>88</v>
      </c>
      <c r="K5" s="224"/>
      <c r="L5" s="267"/>
      <c r="M5" s="237"/>
      <c r="N5" s="237"/>
      <c r="O5" s="267"/>
      <c r="P5" s="237"/>
      <c r="Q5" s="237"/>
      <c r="R5" s="21"/>
      <c r="S5" s="21"/>
    </row>
    <row r="6" spans="1:19" s="55" customFormat="1" ht="13.5" customHeight="1">
      <c r="A6" s="237"/>
      <c r="B6" s="285"/>
      <c r="C6" s="237"/>
      <c r="D6" s="237"/>
      <c r="E6" s="237"/>
      <c r="F6" s="71" t="s">
        <v>90</v>
      </c>
      <c r="G6" s="237"/>
      <c r="H6" s="237"/>
      <c r="I6" s="237"/>
      <c r="J6" s="237"/>
      <c r="K6" s="224"/>
      <c r="L6" s="40" t="s">
        <v>95</v>
      </c>
      <c r="M6" s="237"/>
      <c r="N6" s="237"/>
      <c r="O6" s="267"/>
      <c r="P6" s="237"/>
      <c r="Q6" s="40" t="s">
        <v>242</v>
      </c>
      <c r="R6" s="54"/>
      <c r="S6" s="54"/>
    </row>
    <row r="7" spans="1:19" ht="30" customHeight="1">
      <c r="A7" s="16" t="s">
        <v>33</v>
      </c>
      <c r="B7" s="14" t="s">
        <v>53</v>
      </c>
      <c r="C7" s="14" t="s">
        <v>406</v>
      </c>
      <c r="D7" s="16" t="s">
        <v>55</v>
      </c>
      <c r="E7" s="27" t="s">
        <v>407</v>
      </c>
      <c r="F7" s="16">
        <v>5273</v>
      </c>
      <c r="G7" s="27" t="s">
        <v>408</v>
      </c>
      <c r="H7" s="27"/>
      <c r="I7" s="27" t="s">
        <v>409</v>
      </c>
      <c r="J7" s="27"/>
      <c r="K7" s="27" t="s">
        <v>58</v>
      </c>
      <c r="L7" s="16">
        <v>32</v>
      </c>
      <c r="M7" s="16">
        <v>2003</v>
      </c>
      <c r="N7" s="16" t="s">
        <v>42</v>
      </c>
      <c r="O7" s="16"/>
      <c r="P7" s="16" t="s">
        <v>253</v>
      </c>
      <c r="Q7" s="16"/>
      <c r="R7" s="46" t="s">
        <v>44</v>
      </c>
      <c r="S7" s="46" t="s">
        <v>410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K2:K6"/>
    <mergeCell ref="P2:P6"/>
    <mergeCell ref="Q2:Q5"/>
    <mergeCell ref="H5:H6"/>
    <mergeCell ref="J5:J6"/>
    <mergeCell ref="L2:L5"/>
    <mergeCell ref="M2:M6"/>
    <mergeCell ref="N2:N6"/>
    <mergeCell ref="O2: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D5BB-F1D5-449F-B4BB-F690AFBAA09D}">
  <dimension ref="A1:S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57" customWidth="1"/>
    <col min="2" max="2" width="8.75" style="69" customWidth="1"/>
    <col min="3" max="3" width="13.875" style="57" customWidth="1"/>
    <col min="4" max="4" width="22.625" style="57" customWidth="1"/>
    <col min="5" max="5" width="41.625" style="57" customWidth="1"/>
    <col min="6" max="6" width="11.875" style="57" customWidth="1"/>
    <col min="7" max="7" width="26" style="57" customWidth="1"/>
    <col min="8" max="8" width="29.625" style="58" customWidth="1"/>
    <col min="9" max="9" width="26.125" style="58" customWidth="1"/>
    <col min="10" max="10" width="9" style="57" bestFit="1" customWidth="1"/>
    <col min="11" max="12" width="8" style="57" customWidth="1"/>
    <col min="13" max="13" width="6.25" style="57" customWidth="1"/>
    <col min="14" max="14" width="10" style="57" customWidth="1"/>
    <col min="15" max="17" width="10.75" style="57" customWidth="1"/>
    <col min="18" max="19" width="9" style="60"/>
    <col min="20" max="16384" width="9" style="57"/>
  </cols>
  <sheetData>
    <row r="1" spans="1:19" ht="15" customHeight="1">
      <c r="A1" s="50" t="s">
        <v>346</v>
      </c>
      <c r="B1" s="57"/>
      <c r="Q1" s="59"/>
    </row>
    <row r="2" spans="1:19" s="58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347</v>
      </c>
      <c r="G2" s="306" t="s">
        <v>348</v>
      </c>
      <c r="H2" s="303" t="s">
        <v>349</v>
      </c>
      <c r="I2" s="308" t="s">
        <v>350</v>
      </c>
      <c r="J2" s="306" t="s">
        <v>351</v>
      </c>
      <c r="K2" s="303" t="s">
        <v>352</v>
      </c>
      <c r="L2" s="306" t="s">
        <v>353</v>
      </c>
      <c r="M2" s="306" t="s">
        <v>10</v>
      </c>
      <c r="N2" s="303" t="s">
        <v>13</v>
      </c>
      <c r="O2" s="303" t="s">
        <v>14</v>
      </c>
      <c r="P2" s="306" t="s">
        <v>220</v>
      </c>
      <c r="Q2" s="306" t="s">
        <v>221</v>
      </c>
      <c r="R2" s="61"/>
      <c r="S2" s="61"/>
    </row>
    <row r="3" spans="1:19" s="58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4"/>
      <c r="L3" s="307"/>
      <c r="M3" s="307"/>
      <c r="N3" s="307"/>
      <c r="O3" s="304"/>
      <c r="P3" s="307"/>
      <c r="Q3" s="307"/>
      <c r="R3" s="61"/>
      <c r="S3" s="61"/>
    </row>
    <row r="4" spans="1:19" s="58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4"/>
      <c r="L4" s="307"/>
      <c r="M4" s="307"/>
      <c r="N4" s="307"/>
      <c r="O4" s="304"/>
      <c r="P4" s="307"/>
      <c r="Q4" s="307"/>
      <c r="R4" s="61"/>
      <c r="S4" s="61"/>
    </row>
    <row r="5" spans="1:19" s="58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4"/>
      <c r="L5" s="307"/>
      <c r="M5" s="307"/>
      <c r="N5" s="307"/>
      <c r="O5" s="304"/>
      <c r="P5" s="307"/>
      <c r="Q5" s="307"/>
      <c r="R5" s="61"/>
      <c r="S5" s="61"/>
    </row>
    <row r="6" spans="1:19" s="64" customFormat="1" ht="13.5" customHeight="1">
      <c r="A6" s="307"/>
      <c r="B6" s="311"/>
      <c r="C6" s="307"/>
      <c r="D6" s="307"/>
      <c r="E6" s="307"/>
      <c r="F6" s="62" t="s">
        <v>90</v>
      </c>
      <c r="G6" s="307"/>
      <c r="H6" s="307"/>
      <c r="I6" s="309"/>
      <c r="J6" s="307"/>
      <c r="K6" s="62" t="s">
        <v>241</v>
      </c>
      <c r="L6" s="62" t="s">
        <v>241</v>
      </c>
      <c r="M6" s="307"/>
      <c r="N6" s="307"/>
      <c r="O6" s="304"/>
      <c r="P6" s="307"/>
      <c r="Q6" s="62" t="s">
        <v>242</v>
      </c>
      <c r="R6" s="63"/>
      <c r="S6" s="63"/>
    </row>
    <row r="7" spans="1:19" ht="30" customHeight="1">
      <c r="A7" s="65" t="s">
        <v>33</v>
      </c>
      <c r="B7" s="66" t="s">
        <v>114</v>
      </c>
      <c r="C7" s="66" t="s">
        <v>354</v>
      </c>
      <c r="D7" s="65" t="s">
        <v>116</v>
      </c>
      <c r="E7" s="65" t="s">
        <v>355</v>
      </c>
      <c r="F7" s="65">
        <v>561</v>
      </c>
      <c r="G7" s="65" t="s">
        <v>356</v>
      </c>
      <c r="H7" s="67" t="s">
        <v>357</v>
      </c>
      <c r="I7" s="67" t="s">
        <v>119</v>
      </c>
      <c r="J7" s="65">
        <v>6</v>
      </c>
      <c r="K7" s="65">
        <v>210</v>
      </c>
      <c r="L7" s="65">
        <v>203</v>
      </c>
      <c r="M7" s="65">
        <v>1999</v>
      </c>
      <c r="N7" s="65" t="s">
        <v>103</v>
      </c>
      <c r="O7" s="65"/>
      <c r="P7" s="65" t="s">
        <v>253</v>
      </c>
      <c r="Q7" s="65"/>
      <c r="R7" s="68" t="s">
        <v>44</v>
      </c>
      <c r="S7" s="68" t="s">
        <v>358</v>
      </c>
    </row>
    <row r="8" spans="1:19" ht="30" customHeight="1">
      <c r="A8" s="65" t="s">
        <v>33</v>
      </c>
      <c r="B8" s="66" t="s">
        <v>131</v>
      </c>
      <c r="C8" s="66" t="s">
        <v>359</v>
      </c>
      <c r="D8" s="65" t="s">
        <v>133</v>
      </c>
      <c r="E8" s="65" t="s">
        <v>360</v>
      </c>
      <c r="F8" s="65">
        <v>1026</v>
      </c>
      <c r="G8" s="65" t="s">
        <v>356</v>
      </c>
      <c r="H8" s="67" t="s">
        <v>361</v>
      </c>
      <c r="I8" s="67" t="s">
        <v>58</v>
      </c>
      <c r="J8" s="65">
        <v>7</v>
      </c>
      <c r="K8" s="65">
        <v>334.06</v>
      </c>
      <c r="L8" s="65">
        <v>0</v>
      </c>
      <c r="M8" s="65">
        <v>2003</v>
      </c>
      <c r="N8" s="65" t="s">
        <v>42</v>
      </c>
      <c r="O8" s="65"/>
      <c r="P8" s="65" t="s">
        <v>253</v>
      </c>
      <c r="Q8" s="65"/>
      <c r="R8" s="68" t="s">
        <v>44</v>
      </c>
      <c r="S8" s="68" t="s">
        <v>362</v>
      </c>
    </row>
    <row r="9" spans="1:19" ht="30" customHeight="1">
      <c r="A9" s="65" t="s">
        <v>33</v>
      </c>
      <c r="B9" s="66" t="s">
        <v>139</v>
      </c>
      <c r="C9" s="66" t="s">
        <v>363</v>
      </c>
      <c r="D9" s="65" t="s">
        <v>141</v>
      </c>
      <c r="E9" s="65" t="s">
        <v>364</v>
      </c>
      <c r="F9" s="65">
        <v>911</v>
      </c>
      <c r="G9" s="65" t="s">
        <v>356</v>
      </c>
      <c r="H9" s="67" t="s">
        <v>365</v>
      </c>
      <c r="I9" s="67" t="s">
        <v>102</v>
      </c>
      <c r="J9" s="65">
        <v>5</v>
      </c>
      <c r="K9" s="65">
        <v>373</v>
      </c>
      <c r="L9" s="65">
        <v>0</v>
      </c>
      <c r="M9" s="65">
        <v>2014</v>
      </c>
      <c r="N9" s="65" t="s">
        <v>103</v>
      </c>
      <c r="O9" s="65"/>
      <c r="P9" s="65" t="s">
        <v>253</v>
      </c>
      <c r="Q9" s="65"/>
      <c r="R9" s="68" t="s">
        <v>44</v>
      </c>
      <c r="S9" s="68" t="s">
        <v>366</v>
      </c>
    </row>
    <row r="10" spans="1:19" ht="30" customHeight="1">
      <c r="A10" s="65" t="s">
        <v>33</v>
      </c>
      <c r="B10" s="66" t="s">
        <v>144</v>
      </c>
      <c r="C10" s="66" t="s">
        <v>367</v>
      </c>
      <c r="D10" s="65" t="s">
        <v>146</v>
      </c>
      <c r="E10" s="65" t="s">
        <v>368</v>
      </c>
      <c r="F10" s="65">
        <v>425</v>
      </c>
      <c r="G10" s="65" t="s">
        <v>356</v>
      </c>
      <c r="H10" s="67" t="s">
        <v>369</v>
      </c>
      <c r="I10" s="67" t="s">
        <v>370</v>
      </c>
      <c r="J10" s="65">
        <v>3</v>
      </c>
      <c r="K10" s="65">
        <v>78</v>
      </c>
      <c r="L10" s="65">
        <v>18</v>
      </c>
      <c r="M10" s="65">
        <v>1997</v>
      </c>
      <c r="N10" s="65" t="s">
        <v>129</v>
      </c>
      <c r="O10" s="65"/>
      <c r="P10" s="65" t="s">
        <v>253</v>
      </c>
      <c r="Q10" s="65"/>
      <c r="R10" s="68" t="s">
        <v>44</v>
      </c>
      <c r="S10" s="68" t="s">
        <v>371</v>
      </c>
    </row>
    <row r="11" spans="1:19" ht="30" customHeight="1">
      <c r="A11" s="65" t="s">
        <v>33</v>
      </c>
      <c r="B11" s="66" t="s">
        <v>53</v>
      </c>
      <c r="C11" s="66" t="s">
        <v>372</v>
      </c>
      <c r="D11" s="65" t="s">
        <v>55</v>
      </c>
      <c r="E11" s="65" t="s">
        <v>317</v>
      </c>
      <c r="F11" s="65">
        <v>112</v>
      </c>
      <c r="G11" s="65" t="s">
        <v>356</v>
      </c>
      <c r="H11" s="67" t="s">
        <v>373</v>
      </c>
      <c r="I11" s="67" t="s">
        <v>58</v>
      </c>
      <c r="J11" s="65">
        <v>2</v>
      </c>
      <c r="K11" s="65">
        <v>128</v>
      </c>
      <c r="L11" s="65">
        <v>0</v>
      </c>
      <c r="M11" s="65">
        <v>2000</v>
      </c>
      <c r="N11" s="65" t="s">
        <v>42</v>
      </c>
      <c r="O11" s="65"/>
      <c r="P11" s="65" t="s">
        <v>253</v>
      </c>
      <c r="Q11" s="65"/>
      <c r="R11" s="68" t="s">
        <v>44</v>
      </c>
      <c r="S11" s="68" t="s">
        <v>374</v>
      </c>
    </row>
    <row r="12" spans="1:19" ht="30" customHeight="1">
      <c r="A12" s="65" t="s">
        <v>33</v>
      </c>
      <c r="B12" s="66" t="s">
        <v>53</v>
      </c>
      <c r="C12" s="66" t="s">
        <v>375</v>
      </c>
      <c r="D12" s="65" t="s">
        <v>55</v>
      </c>
      <c r="E12" s="65" t="s">
        <v>317</v>
      </c>
      <c r="F12" s="65">
        <v>723</v>
      </c>
      <c r="G12" s="65" t="s">
        <v>356</v>
      </c>
      <c r="H12" s="67" t="s">
        <v>376</v>
      </c>
      <c r="I12" s="67" t="s">
        <v>58</v>
      </c>
      <c r="J12" s="65">
        <v>2</v>
      </c>
      <c r="K12" s="65">
        <v>300</v>
      </c>
      <c r="L12" s="65">
        <v>205</v>
      </c>
      <c r="M12" s="65">
        <v>2011</v>
      </c>
      <c r="N12" s="65" t="s">
        <v>42</v>
      </c>
      <c r="O12" s="65"/>
      <c r="P12" s="65" t="s">
        <v>253</v>
      </c>
      <c r="Q12" s="65"/>
      <c r="R12" s="68" t="s">
        <v>44</v>
      </c>
      <c r="S12" s="68" t="s">
        <v>377</v>
      </c>
    </row>
    <row r="13" spans="1:19" ht="30" customHeight="1">
      <c r="A13" s="65" t="s">
        <v>33</v>
      </c>
      <c r="B13" s="66" t="s">
        <v>157</v>
      </c>
      <c r="C13" s="66" t="s">
        <v>378</v>
      </c>
      <c r="D13" s="65" t="s">
        <v>159</v>
      </c>
      <c r="E13" s="65" t="s">
        <v>379</v>
      </c>
      <c r="F13" s="65">
        <v>0</v>
      </c>
      <c r="G13" s="65" t="s">
        <v>78</v>
      </c>
      <c r="H13" s="67" t="s">
        <v>78</v>
      </c>
      <c r="I13" s="67" t="s">
        <v>102</v>
      </c>
      <c r="J13" s="65">
        <v>3</v>
      </c>
      <c r="K13" s="65">
        <v>1130.2</v>
      </c>
      <c r="L13" s="65">
        <v>2235</v>
      </c>
      <c r="M13" s="65">
        <v>1998</v>
      </c>
      <c r="N13" s="65" t="s">
        <v>103</v>
      </c>
      <c r="O13" s="65"/>
      <c r="P13" s="65" t="s">
        <v>253</v>
      </c>
      <c r="Q13" s="65"/>
      <c r="R13" s="68" t="s">
        <v>44</v>
      </c>
      <c r="S13" s="68" t="s">
        <v>380</v>
      </c>
    </row>
    <row r="14" spans="1:19" ht="30" customHeight="1">
      <c r="A14" s="65" t="s">
        <v>33</v>
      </c>
      <c r="B14" s="66" t="s">
        <v>172</v>
      </c>
      <c r="C14" s="66" t="s">
        <v>381</v>
      </c>
      <c r="D14" s="65" t="s">
        <v>174</v>
      </c>
      <c r="E14" s="65" t="s">
        <v>382</v>
      </c>
      <c r="F14" s="65">
        <v>1387</v>
      </c>
      <c r="G14" s="65" t="s">
        <v>356</v>
      </c>
      <c r="H14" s="67" t="s">
        <v>383</v>
      </c>
      <c r="I14" s="67" t="s">
        <v>102</v>
      </c>
      <c r="J14" s="65">
        <v>8</v>
      </c>
      <c r="K14" s="65">
        <v>190</v>
      </c>
      <c r="L14" s="65">
        <v>181</v>
      </c>
      <c r="M14" s="65">
        <v>1998</v>
      </c>
      <c r="N14" s="65" t="s">
        <v>103</v>
      </c>
      <c r="O14" s="65"/>
      <c r="P14" s="65" t="s">
        <v>253</v>
      </c>
      <c r="Q14" s="65"/>
      <c r="R14" s="68" t="s">
        <v>44</v>
      </c>
      <c r="S14" s="68" t="s">
        <v>384</v>
      </c>
    </row>
    <row r="15" spans="1:19" ht="30" customHeight="1">
      <c r="A15" s="65" t="s">
        <v>33</v>
      </c>
      <c r="B15" s="66" t="s">
        <v>385</v>
      </c>
      <c r="C15" s="66" t="s">
        <v>386</v>
      </c>
      <c r="D15" s="65" t="s">
        <v>387</v>
      </c>
      <c r="E15" s="65" t="s">
        <v>388</v>
      </c>
      <c r="F15" s="65">
        <v>265</v>
      </c>
      <c r="G15" s="65" t="s">
        <v>356</v>
      </c>
      <c r="H15" s="67" t="s">
        <v>389</v>
      </c>
      <c r="I15" s="67" t="s">
        <v>335</v>
      </c>
      <c r="J15" s="65">
        <v>8</v>
      </c>
      <c r="K15" s="65">
        <v>120</v>
      </c>
      <c r="L15" s="65">
        <v>416</v>
      </c>
      <c r="M15" s="65">
        <v>1988</v>
      </c>
      <c r="N15" s="65" t="s">
        <v>42</v>
      </c>
      <c r="O15" s="65"/>
      <c r="P15" s="65" t="s">
        <v>253</v>
      </c>
      <c r="Q15" s="65"/>
      <c r="R15" s="68" t="s">
        <v>44</v>
      </c>
      <c r="S15" s="68" t="s">
        <v>390</v>
      </c>
    </row>
    <row r="16" spans="1:19" ht="30" customHeight="1">
      <c r="A16" s="65" t="s">
        <v>33</v>
      </c>
      <c r="B16" s="66" t="s">
        <v>178</v>
      </c>
      <c r="C16" s="66" t="s">
        <v>391</v>
      </c>
      <c r="D16" s="65" t="s">
        <v>180</v>
      </c>
      <c r="E16" s="65" t="s">
        <v>392</v>
      </c>
      <c r="F16" s="65">
        <v>576</v>
      </c>
      <c r="G16" s="65" t="s">
        <v>356</v>
      </c>
      <c r="H16" s="67" t="s">
        <v>393</v>
      </c>
      <c r="I16" s="67" t="s">
        <v>102</v>
      </c>
      <c r="J16" s="65">
        <v>6</v>
      </c>
      <c r="K16" s="65">
        <v>171</v>
      </c>
      <c r="L16" s="65">
        <v>190</v>
      </c>
      <c r="M16" s="65">
        <v>1999</v>
      </c>
      <c r="N16" s="65" t="s">
        <v>103</v>
      </c>
      <c r="O16" s="65"/>
      <c r="P16" s="65" t="s">
        <v>253</v>
      </c>
      <c r="Q16" s="65"/>
      <c r="R16" s="68" t="s">
        <v>44</v>
      </c>
      <c r="S16" s="68" t="s">
        <v>394</v>
      </c>
    </row>
    <row r="17" spans="1:19" ht="30" customHeight="1">
      <c r="A17" s="65" t="s">
        <v>33</v>
      </c>
      <c r="B17" s="66" t="s">
        <v>184</v>
      </c>
      <c r="C17" s="66" t="s">
        <v>395</v>
      </c>
      <c r="D17" s="65" t="s">
        <v>186</v>
      </c>
      <c r="E17" s="65" t="s">
        <v>396</v>
      </c>
      <c r="F17" s="65">
        <v>17</v>
      </c>
      <c r="G17" s="65" t="s">
        <v>397</v>
      </c>
      <c r="H17" s="67" t="s">
        <v>398</v>
      </c>
      <c r="I17" s="67" t="s">
        <v>39</v>
      </c>
      <c r="J17" s="65">
        <v>2</v>
      </c>
      <c r="K17" s="65">
        <v>40</v>
      </c>
      <c r="L17" s="65">
        <v>0</v>
      </c>
      <c r="M17" s="65">
        <v>1997</v>
      </c>
      <c r="N17" s="65" t="s">
        <v>103</v>
      </c>
      <c r="O17" s="65"/>
      <c r="P17" s="65" t="s">
        <v>345</v>
      </c>
      <c r="Q17" s="65">
        <v>99.7</v>
      </c>
      <c r="R17" s="68" t="s">
        <v>44</v>
      </c>
      <c r="S17" s="68" t="s">
        <v>399</v>
      </c>
    </row>
    <row r="18" spans="1:19" ht="30" customHeight="1">
      <c r="A18" s="65" t="s">
        <v>33</v>
      </c>
      <c r="B18" s="66" t="s">
        <v>202</v>
      </c>
      <c r="C18" s="66" t="s">
        <v>400</v>
      </c>
      <c r="D18" s="65" t="s">
        <v>204</v>
      </c>
      <c r="E18" s="65" t="s">
        <v>340</v>
      </c>
      <c r="F18" s="65">
        <v>350</v>
      </c>
      <c r="G18" s="65" t="s">
        <v>356</v>
      </c>
      <c r="H18" s="67" t="s">
        <v>401</v>
      </c>
      <c r="I18" s="67" t="s">
        <v>119</v>
      </c>
      <c r="J18" s="65">
        <v>7</v>
      </c>
      <c r="K18" s="65">
        <v>146</v>
      </c>
      <c r="L18" s="65">
        <v>148</v>
      </c>
      <c r="M18" s="65">
        <v>1998</v>
      </c>
      <c r="N18" s="65" t="s">
        <v>42</v>
      </c>
      <c r="O18" s="65"/>
      <c r="P18" s="65" t="s">
        <v>253</v>
      </c>
      <c r="Q18" s="65"/>
      <c r="R18" s="68" t="s">
        <v>44</v>
      </c>
      <c r="S18" s="68" t="s">
        <v>402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56BE9-AB3D-427C-990B-12F93FB932B1}">
  <dimension ref="A1:AN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7" width="12.5" style="3" customWidth="1"/>
    <col min="8" max="8" width="12.37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3" width="12.375" style="3" customWidth="1"/>
    <col min="14" max="14" width="12.75" style="3" customWidth="1"/>
    <col min="15" max="15" width="6.25" style="3" customWidth="1"/>
    <col min="16" max="17" width="21.375" style="19" customWidth="1"/>
    <col min="18" max="19" width="10" style="3" customWidth="1"/>
    <col min="20" max="20" width="10.75" style="3" customWidth="1"/>
    <col min="21" max="21" width="10.5" style="3" customWidth="1"/>
    <col min="22" max="22" width="9" style="3"/>
    <col min="23" max="26" width="21.375" style="19" customWidth="1"/>
    <col min="27" max="33" width="11.125" style="19" customWidth="1"/>
    <col min="34" max="34" width="12.625" style="19" customWidth="1"/>
    <col min="35" max="37" width="11.5" style="19" customWidth="1"/>
    <col min="38" max="38" width="18.375" style="19" customWidth="1"/>
    <col min="39" max="40" width="9" style="34"/>
    <col min="41" max="16384" width="9" style="3"/>
  </cols>
  <sheetData>
    <row r="1" spans="1:40" ht="15" customHeight="1">
      <c r="A1" s="50" t="s">
        <v>207</v>
      </c>
      <c r="B1" s="3"/>
      <c r="V1" s="33"/>
    </row>
    <row r="2" spans="1:40" s="19" customFormat="1" ht="13.5" customHeight="1">
      <c r="A2" s="144" t="s">
        <v>1</v>
      </c>
      <c r="B2" s="284" t="s">
        <v>2</v>
      </c>
      <c r="C2" s="144" t="s">
        <v>3</v>
      </c>
      <c r="D2" s="144" t="s">
        <v>4</v>
      </c>
      <c r="E2" s="144" t="s">
        <v>5</v>
      </c>
      <c r="F2" s="266" t="s">
        <v>208</v>
      </c>
      <c r="G2" s="266" t="s">
        <v>209</v>
      </c>
      <c r="H2" s="266" t="s">
        <v>210</v>
      </c>
      <c r="I2" s="144" t="s">
        <v>211</v>
      </c>
      <c r="J2" s="144" t="s">
        <v>212</v>
      </c>
      <c r="K2" s="229" t="s">
        <v>49</v>
      </c>
      <c r="L2" s="144" t="s">
        <v>213</v>
      </c>
      <c r="M2" s="314" t="s">
        <v>214</v>
      </c>
      <c r="N2" s="314" t="s">
        <v>215</v>
      </c>
      <c r="O2" s="144" t="s">
        <v>216</v>
      </c>
      <c r="P2" s="144" t="s">
        <v>217</v>
      </c>
      <c r="Q2" s="266" t="s">
        <v>218</v>
      </c>
      <c r="R2" s="266" t="s">
        <v>13</v>
      </c>
      <c r="S2" s="144" t="s">
        <v>219</v>
      </c>
      <c r="T2" s="266" t="s">
        <v>14</v>
      </c>
      <c r="U2" s="144" t="s">
        <v>220</v>
      </c>
      <c r="V2" s="144" t="s">
        <v>221</v>
      </c>
      <c r="W2" s="271" t="s">
        <v>222</v>
      </c>
      <c r="X2" s="51"/>
      <c r="Y2" s="270" t="s">
        <v>223</v>
      </c>
      <c r="Z2" s="312" t="s">
        <v>224</v>
      </c>
      <c r="AA2" s="278" t="s">
        <v>225</v>
      </c>
      <c r="AB2" s="288"/>
      <c r="AC2" s="288"/>
      <c r="AD2" s="288"/>
      <c r="AE2" s="288"/>
      <c r="AF2" s="275"/>
      <c r="AG2" s="144" t="s">
        <v>226</v>
      </c>
      <c r="AH2" s="271" t="s">
        <v>227</v>
      </c>
      <c r="AI2" s="288"/>
      <c r="AJ2" s="288"/>
      <c r="AK2" s="288"/>
      <c r="AL2" s="275"/>
      <c r="AM2" s="21"/>
      <c r="AN2" s="21"/>
    </row>
    <row r="3" spans="1:40" s="19" customFormat="1" ht="13.5" customHeight="1">
      <c r="A3" s="237"/>
      <c r="B3" s="285"/>
      <c r="C3" s="237"/>
      <c r="D3" s="237"/>
      <c r="E3" s="237"/>
      <c r="F3" s="267"/>
      <c r="G3" s="267"/>
      <c r="H3" s="267"/>
      <c r="I3" s="237"/>
      <c r="J3" s="237"/>
      <c r="K3" s="224"/>
      <c r="L3" s="237"/>
      <c r="M3" s="315"/>
      <c r="N3" s="315"/>
      <c r="O3" s="237"/>
      <c r="P3" s="237"/>
      <c r="Q3" s="237"/>
      <c r="R3" s="237"/>
      <c r="S3" s="237"/>
      <c r="T3" s="267"/>
      <c r="U3" s="237"/>
      <c r="V3" s="237"/>
      <c r="W3" s="272"/>
      <c r="X3" s="52"/>
      <c r="Y3" s="270"/>
      <c r="Z3" s="312"/>
      <c r="AA3" s="313"/>
      <c r="AB3" s="313"/>
      <c r="AC3" s="313"/>
      <c r="AD3" s="313"/>
      <c r="AE3" s="313"/>
      <c r="AF3" s="277"/>
      <c r="AG3" s="237"/>
      <c r="AH3" s="283"/>
      <c r="AI3" s="313"/>
      <c r="AJ3" s="313"/>
      <c r="AK3" s="313"/>
      <c r="AL3" s="277"/>
      <c r="AM3" s="21"/>
      <c r="AN3" s="21"/>
    </row>
    <row r="4" spans="1:40" s="19" customFormat="1" ht="18.75" customHeight="1">
      <c r="A4" s="237"/>
      <c r="B4" s="285"/>
      <c r="C4" s="237"/>
      <c r="D4" s="237"/>
      <c r="E4" s="237"/>
      <c r="F4" s="267"/>
      <c r="G4" s="267"/>
      <c r="H4" s="267"/>
      <c r="I4" s="237"/>
      <c r="J4" s="237"/>
      <c r="K4" s="224"/>
      <c r="L4" s="237"/>
      <c r="M4" s="315"/>
      <c r="N4" s="315"/>
      <c r="O4" s="237"/>
      <c r="P4" s="237"/>
      <c r="Q4" s="237"/>
      <c r="R4" s="237"/>
      <c r="S4" s="237"/>
      <c r="T4" s="267"/>
      <c r="U4" s="237"/>
      <c r="V4" s="237"/>
      <c r="W4" s="272"/>
      <c r="X4" s="271" t="s">
        <v>228</v>
      </c>
      <c r="Y4" s="270"/>
      <c r="Z4" s="312"/>
      <c r="AA4" s="302" t="s">
        <v>229</v>
      </c>
      <c r="AB4" s="266" t="s">
        <v>230</v>
      </c>
      <c r="AC4" s="266" t="s">
        <v>231</v>
      </c>
      <c r="AD4" s="266" t="s">
        <v>232</v>
      </c>
      <c r="AE4" s="266" t="s">
        <v>233</v>
      </c>
      <c r="AF4" s="266" t="s">
        <v>234</v>
      </c>
      <c r="AG4" s="237"/>
      <c r="AH4" s="266" t="s">
        <v>235</v>
      </c>
      <c r="AI4" s="266" t="s">
        <v>236</v>
      </c>
      <c r="AJ4" s="266" t="s">
        <v>86</v>
      </c>
      <c r="AK4" s="266" t="s">
        <v>237</v>
      </c>
      <c r="AL4" s="144" t="s">
        <v>238</v>
      </c>
      <c r="AM4" s="21"/>
      <c r="AN4" s="21"/>
    </row>
    <row r="5" spans="1:40" s="19" customFormat="1" ht="26.25" customHeight="1">
      <c r="A5" s="237"/>
      <c r="B5" s="285"/>
      <c r="C5" s="237"/>
      <c r="D5" s="237"/>
      <c r="E5" s="237"/>
      <c r="F5" s="267"/>
      <c r="G5" s="267"/>
      <c r="H5" s="267"/>
      <c r="I5" s="237"/>
      <c r="J5" s="237"/>
      <c r="K5" s="224"/>
      <c r="L5" s="237"/>
      <c r="M5" s="315"/>
      <c r="N5" s="315"/>
      <c r="O5" s="237"/>
      <c r="P5" s="237"/>
      <c r="Q5" s="237"/>
      <c r="R5" s="237"/>
      <c r="S5" s="237"/>
      <c r="T5" s="267"/>
      <c r="U5" s="237"/>
      <c r="V5" s="237"/>
      <c r="W5" s="272"/>
      <c r="X5" s="272"/>
      <c r="Y5" s="270"/>
      <c r="Z5" s="312"/>
      <c r="AA5" s="276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1"/>
      <c r="AN5" s="21"/>
    </row>
    <row r="6" spans="1:40" s="55" customFormat="1" ht="13.5" customHeight="1">
      <c r="A6" s="237"/>
      <c r="B6" s="285"/>
      <c r="C6" s="237"/>
      <c r="D6" s="237"/>
      <c r="E6" s="237"/>
      <c r="F6" s="40" t="s">
        <v>51</v>
      </c>
      <c r="G6" s="40" t="s">
        <v>239</v>
      </c>
      <c r="H6" s="40" t="s">
        <v>240</v>
      </c>
      <c r="I6" s="237"/>
      <c r="J6" s="237"/>
      <c r="K6" s="224"/>
      <c r="L6" s="237"/>
      <c r="M6" s="53" t="s">
        <v>241</v>
      </c>
      <c r="N6" s="53" t="s">
        <v>240</v>
      </c>
      <c r="O6" s="237"/>
      <c r="P6" s="237"/>
      <c r="Q6" s="237"/>
      <c r="R6" s="237"/>
      <c r="S6" s="237"/>
      <c r="T6" s="267"/>
      <c r="U6" s="237"/>
      <c r="V6" s="40" t="s">
        <v>242</v>
      </c>
      <c r="W6" s="283"/>
      <c r="X6" s="283"/>
      <c r="Y6" s="270"/>
      <c r="Z6" s="312"/>
      <c r="AA6" s="41" t="s">
        <v>243</v>
      </c>
      <c r="AB6" s="40" t="s">
        <v>243</v>
      </c>
      <c r="AC6" s="40" t="s">
        <v>243</v>
      </c>
      <c r="AD6" s="40" t="s">
        <v>243</v>
      </c>
      <c r="AE6" s="40" t="s">
        <v>243</v>
      </c>
      <c r="AF6" s="40" t="s">
        <v>243</v>
      </c>
      <c r="AG6" s="237"/>
      <c r="AH6" s="40" t="s">
        <v>244</v>
      </c>
      <c r="AI6" s="40" t="s">
        <v>242</v>
      </c>
      <c r="AJ6" s="40" t="s">
        <v>93</v>
      </c>
      <c r="AK6" s="40"/>
      <c r="AL6" s="40" t="s">
        <v>245</v>
      </c>
      <c r="AM6" s="54"/>
      <c r="AN6" s="54"/>
    </row>
    <row r="7" spans="1:40" ht="30" customHeight="1">
      <c r="A7" s="16" t="s">
        <v>33</v>
      </c>
      <c r="B7" s="14" t="s">
        <v>34</v>
      </c>
      <c r="C7" s="14" t="s">
        <v>246</v>
      </c>
      <c r="D7" s="16" t="s">
        <v>36</v>
      </c>
      <c r="E7" s="27" t="s">
        <v>247</v>
      </c>
      <c r="F7" s="16">
        <v>11970</v>
      </c>
      <c r="G7" s="16">
        <v>17260</v>
      </c>
      <c r="H7" s="16">
        <v>400106</v>
      </c>
      <c r="I7" s="27" t="s">
        <v>248</v>
      </c>
      <c r="J7" s="16" t="s">
        <v>249</v>
      </c>
      <c r="K7" s="16" t="s">
        <v>102</v>
      </c>
      <c r="L7" s="16">
        <v>1972</v>
      </c>
      <c r="M7" s="16">
        <v>224900</v>
      </c>
      <c r="N7" s="16">
        <v>2840000</v>
      </c>
      <c r="O7" s="16">
        <v>2053</v>
      </c>
      <c r="P7" s="27" t="s">
        <v>250</v>
      </c>
      <c r="Q7" s="27" t="s">
        <v>251</v>
      </c>
      <c r="R7" s="16" t="s">
        <v>129</v>
      </c>
      <c r="S7" s="16" t="s">
        <v>252</v>
      </c>
      <c r="T7" s="16"/>
      <c r="U7" s="16" t="s">
        <v>253</v>
      </c>
      <c r="V7" s="16"/>
      <c r="W7" s="27" t="s">
        <v>254</v>
      </c>
      <c r="X7" s="27" t="s">
        <v>255</v>
      </c>
      <c r="Y7" s="27" t="s">
        <v>256</v>
      </c>
      <c r="Z7" s="27" t="s">
        <v>257</v>
      </c>
      <c r="AA7" s="27"/>
      <c r="AB7" s="27" t="s">
        <v>258</v>
      </c>
      <c r="AC7" s="27"/>
      <c r="AD7" s="27">
        <v>17</v>
      </c>
      <c r="AE7" s="27"/>
      <c r="AF7" s="27">
        <v>35</v>
      </c>
      <c r="AG7" s="27" t="s">
        <v>259</v>
      </c>
      <c r="AH7" s="27"/>
      <c r="AI7" s="27"/>
      <c r="AJ7" s="27"/>
      <c r="AK7" s="27"/>
      <c r="AL7" s="27"/>
      <c r="AM7" s="46" t="s">
        <v>44</v>
      </c>
      <c r="AN7" s="46" t="s">
        <v>260</v>
      </c>
    </row>
    <row r="8" spans="1:40" ht="30" customHeight="1">
      <c r="A8" s="16" t="s">
        <v>33</v>
      </c>
      <c r="B8" s="14" t="s">
        <v>34</v>
      </c>
      <c r="C8" s="14" t="s">
        <v>261</v>
      </c>
      <c r="D8" s="16" t="s">
        <v>36</v>
      </c>
      <c r="E8" s="27" t="s">
        <v>262</v>
      </c>
      <c r="F8" s="16">
        <v>32</v>
      </c>
      <c r="G8" s="16">
        <v>51</v>
      </c>
      <c r="H8" s="16">
        <v>220922</v>
      </c>
      <c r="I8" s="27" t="s">
        <v>263</v>
      </c>
      <c r="J8" s="16" t="s">
        <v>249</v>
      </c>
      <c r="K8" s="16" t="s">
        <v>102</v>
      </c>
      <c r="L8" s="16">
        <v>1986</v>
      </c>
      <c r="M8" s="16">
        <v>64800</v>
      </c>
      <c r="N8" s="16">
        <v>1124000</v>
      </c>
      <c r="O8" s="16">
        <v>4243</v>
      </c>
      <c r="P8" s="27" t="s">
        <v>264</v>
      </c>
      <c r="Q8" s="27" t="s">
        <v>251</v>
      </c>
      <c r="R8" s="16" t="s">
        <v>42</v>
      </c>
      <c r="S8" s="16" t="s">
        <v>252</v>
      </c>
      <c r="T8" s="16"/>
      <c r="U8" s="16" t="s">
        <v>253</v>
      </c>
      <c r="V8" s="16"/>
      <c r="W8" s="27" t="s">
        <v>254</v>
      </c>
      <c r="X8" s="27" t="s">
        <v>255</v>
      </c>
      <c r="Y8" s="27" t="s">
        <v>256</v>
      </c>
      <c r="Z8" s="27" t="s">
        <v>257</v>
      </c>
      <c r="AA8" s="27"/>
      <c r="AB8" s="27">
        <v>56</v>
      </c>
      <c r="AC8" s="27"/>
      <c r="AD8" s="27">
        <v>17</v>
      </c>
      <c r="AE8" s="27"/>
      <c r="AF8" s="27">
        <v>22</v>
      </c>
      <c r="AG8" s="27" t="s">
        <v>259</v>
      </c>
      <c r="AH8" s="27"/>
      <c r="AI8" s="27"/>
      <c r="AJ8" s="27"/>
      <c r="AK8" s="27"/>
      <c r="AL8" s="27"/>
      <c r="AM8" s="46" t="s">
        <v>44</v>
      </c>
      <c r="AN8" s="46" t="s">
        <v>265</v>
      </c>
    </row>
    <row r="9" spans="1:40" ht="30" customHeight="1">
      <c r="A9" s="16" t="s">
        <v>33</v>
      </c>
      <c r="B9" s="14" t="s">
        <v>34</v>
      </c>
      <c r="C9" s="14" t="s">
        <v>266</v>
      </c>
      <c r="D9" s="16" t="s">
        <v>36</v>
      </c>
      <c r="E9" s="27" t="s">
        <v>267</v>
      </c>
      <c r="F9" s="16">
        <v>0</v>
      </c>
      <c r="G9" s="16">
        <v>0</v>
      </c>
      <c r="H9" s="16">
        <v>12755</v>
      </c>
      <c r="I9" s="27" t="s">
        <v>268</v>
      </c>
      <c r="J9" s="16" t="s">
        <v>249</v>
      </c>
      <c r="K9" s="16" t="s">
        <v>102</v>
      </c>
      <c r="L9" s="16">
        <v>1998</v>
      </c>
      <c r="M9" s="16">
        <v>27000</v>
      </c>
      <c r="N9" s="16">
        <v>22000</v>
      </c>
      <c r="O9" s="16">
        <v>2040</v>
      </c>
      <c r="P9" s="27" t="s">
        <v>269</v>
      </c>
      <c r="Q9" s="27" t="s">
        <v>270</v>
      </c>
      <c r="R9" s="16" t="s">
        <v>42</v>
      </c>
      <c r="S9" s="16" t="s">
        <v>252</v>
      </c>
      <c r="T9" s="16"/>
      <c r="U9" s="16" t="s">
        <v>253</v>
      </c>
      <c r="V9" s="16"/>
      <c r="W9" s="27" t="s">
        <v>254</v>
      </c>
      <c r="X9" s="27" t="s">
        <v>255</v>
      </c>
      <c r="Y9" s="27" t="s">
        <v>256</v>
      </c>
      <c r="Z9" s="27" t="s">
        <v>257</v>
      </c>
      <c r="AA9" s="27" t="s">
        <v>258</v>
      </c>
      <c r="AB9" s="27" t="s">
        <v>258</v>
      </c>
      <c r="AC9" s="27">
        <v>8</v>
      </c>
      <c r="AD9" s="27">
        <v>5</v>
      </c>
      <c r="AE9" s="27">
        <v>4</v>
      </c>
      <c r="AF9" s="27">
        <v>5</v>
      </c>
      <c r="AG9" s="27" t="s">
        <v>259</v>
      </c>
      <c r="AH9" s="27"/>
      <c r="AI9" s="27"/>
      <c r="AJ9" s="27"/>
      <c r="AK9" s="27"/>
      <c r="AL9" s="27"/>
      <c r="AM9" s="46" t="s">
        <v>44</v>
      </c>
      <c r="AN9" s="46" t="s">
        <v>271</v>
      </c>
    </row>
    <row r="10" spans="1:40" ht="30" customHeight="1">
      <c r="A10" s="16" t="s">
        <v>33</v>
      </c>
      <c r="B10" s="14" t="s">
        <v>105</v>
      </c>
      <c r="C10" s="14" t="s">
        <v>272</v>
      </c>
      <c r="D10" s="16" t="s">
        <v>107</v>
      </c>
      <c r="E10" s="27" t="s">
        <v>273</v>
      </c>
      <c r="F10" s="16">
        <v>312</v>
      </c>
      <c r="G10" s="16">
        <v>267</v>
      </c>
      <c r="H10" s="16">
        <v>23258</v>
      </c>
      <c r="I10" s="27" t="s">
        <v>274</v>
      </c>
      <c r="J10" s="16" t="s">
        <v>249</v>
      </c>
      <c r="K10" s="16" t="s">
        <v>39</v>
      </c>
      <c r="L10" s="16">
        <v>1976</v>
      </c>
      <c r="M10" s="16">
        <v>116000</v>
      </c>
      <c r="N10" s="16">
        <v>625000</v>
      </c>
      <c r="O10" s="16">
        <v>2102</v>
      </c>
      <c r="P10" s="27" t="s">
        <v>275</v>
      </c>
      <c r="Q10" s="27" t="s">
        <v>276</v>
      </c>
      <c r="R10" s="16" t="s">
        <v>103</v>
      </c>
      <c r="S10" s="16" t="s">
        <v>252</v>
      </c>
      <c r="T10" s="16"/>
      <c r="U10" s="16" t="s">
        <v>253</v>
      </c>
      <c r="V10" s="16"/>
      <c r="W10" s="27" t="s">
        <v>277</v>
      </c>
      <c r="X10" s="27"/>
      <c r="Y10" s="27" t="s">
        <v>278</v>
      </c>
      <c r="Z10" s="27"/>
      <c r="AA10" s="27">
        <v>1</v>
      </c>
      <c r="AB10" s="27">
        <v>1</v>
      </c>
      <c r="AC10" s="27">
        <v>2</v>
      </c>
      <c r="AD10" s="27">
        <v>1</v>
      </c>
      <c r="AE10" s="27">
        <v>1</v>
      </c>
      <c r="AF10" s="27">
        <v>1</v>
      </c>
      <c r="AG10" s="27" t="s">
        <v>259</v>
      </c>
      <c r="AH10" s="27"/>
      <c r="AI10" s="27"/>
      <c r="AJ10" s="27"/>
      <c r="AK10" s="27"/>
      <c r="AL10" s="27"/>
      <c r="AM10" s="46" t="s">
        <v>44</v>
      </c>
      <c r="AN10" s="46" t="s">
        <v>279</v>
      </c>
    </row>
    <row r="11" spans="1:40" ht="30" customHeight="1">
      <c r="A11" s="16" t="s">
        <v>33</v>
      </c>
      <c r="B11" s="14" t="s">
        <v>114</v>
      </c>
      <c r="C11" s="14" t="s">
        <v>280</v>
      </c>
      <c r="D11" s="16" t="s">
        <v>116</v>
      </c>
      <c r="E11" s="27" t="s">
        <v>281</v>
      </c>
      <c r="F11" s="16">
        <v>807</v>
      </c>
      <c r="G11" s="16">
        <v>737</v>
      </c>
      <c r="H11" s="16">
        <v>30133</v>
      </c>
      <c r="I11" s="27" t="s">
        <v>274</v>
      </c>
      <c r="J11" s="16" t="s">
        <v>282</v>
      </c>
      <c r="K11" s="16" t="s">
        <v>119</v>
      </c>
      <c r="L11" s="16">
        <v>1991</v>
      </c>
      <c r="M11" s="16">
        <v>38000</v>
      </c>
      <c r="N11" s="16">
        <v>165540</v>
      </c>
      <c r="O11" s="16">
        <v>2033</v>
      </c>
      <c r="P11" s="27" t="s">
        <v>283</v>
      </c>
      <c r="Q11" s="27" t="s">
        <v>251</v>
      </c>
      <c r="R11" s="16" t="s">
        <v>42</v>
      </c>
      <c r="S11" s="16" t="s">
        <v>252</v>
      </c>
      <c r="T11" s="16"/>
      <c r="U11" s="16" t="s">
        <v>253</v>
      </c>
      <c r="V11" s="16"/>
      <c r="W11" s="27" t="s">
        <v>254</v>
      </c>
      <c r="X11" s="27" t="s">
        <v>255</v>
      </c>
      <c r="Y11" s="27" t="s">
        <v>278</v>
      </c>
      <c r="Z11" s="27" t="s">
        <v>284</v>
      </c>
      <c r="AA11" s="27">
        <v>3</v>
      </c>
      <c r="AB11" s="27"/>
      <c r="AC11" s="27">
        <v>18</v>
      </c>
      <c r="AD11" s="27"/>
      <c r="AE11" s="27">
        <v>19</v>
      </c>
      <c r="AF11" s="27"/>
      <c r="AG11" s="27" t="s">
        <v>259</v>
      </c>
      <c r="AH11" s="27"/>
      <c r="AI11" s="27"/>
      <c r="AJ11" s="27"/>
      <c r="AK11" s="27"/>
      <c r="AL11" s="27"/>
      <c r="AM11" s="46" t="s">
        <v>44</v>
      </c>
      <c r="AN11" s="46" t="s">
        <v>285</v>
      </c>
    </row>
    <row r="12" spans="1:40" ht="30" customHeight="1">
      <c r="A12" s="16" t="s">
        <v>33</v>
      </c>
      <c r="B12" s="14" t="s">
        <v>122</v>
      </c>
      <c r="C12" s="14" t="s">
        <v>286</v>
      </c>
      <c r="D12" s="16" t="s">
        <v>124</v>
      </c>
      <c r="E12" s="27" t="s">
        <v>287</v>
      </c>
      <c r="F12" s="16">
        <v>2878</v>
      </c>
      <c r="G12" s="16">
        <v>2778</v>
      </c>
      <c r="H12" s="16">
        <v>29031</v>
      </c>
      <c r="I12" s="27" t="s">
        <v>288</v>
      </c>
      <c r="J12" s="16" t="s">
        <v>249</v>
      </c>
      <c r="K12" s="16" t="s">
        <v>39</v>
      </c>
      <c r="L12" s="16">
        <v>1986</v>
      </c>
      <c r="M12" s="16">
        <v>16000</v>
      </c>
      <c r="N12" s="16">
        <v>113575</v>
      </c>
      <c r="O12" s="16">
        <v>2029</v>
      </c>
      <c r="P12" s="27" t="s">
        <v>289</v>
      </c>
      <c r="Q12" s="27" t="s">
        <v>270</v>
      </c>
      <c r="R12" s="16" t="s">
        <v>42</v>
      </c>
      <c r="S12" s="16" t="s">
        <v>252</v>
      </c>
      <c r="T12" s="16"/>
      <c r="U12" s="16" t="s">
        <v>253</v>
      </c>
      <c r="V12" s="16"/>
      <c r="W12" s="27" t="s">
        <v>254</v>
      </c>
      <c r="X12" s="27" t="s">
        <v>290</v>
      </c>
      <c r="Y12" s="27" t="s">
        <v>256</v>
      </c>
      <c r="Z12" s="27" t="s">
        <v>257</v>
      </c>
      <c r="AA12" s="27"/>
      <c r="AB12" s="27">
        <v>1</v>
      </c>
      <c r="AC12" s="27"/>
      <c r="AD12" s="27">
        <v>3</v>
      </c>
      <c r="AE12" s="27"/>
      <c r="AF12" s="27">
        <v>17</v>
      </c>
      <c r="AG12" s="27" t="s">
        <v>259</v>
      </c>
      <c r="AH12" s="27"/>
      <c r="AI12" s="27"/>
      <c r="AJ12" s="27"/>
      <c r="AK12" s="27"/>
      <c r="AL12" s="27"/>
      <c r="AM12" s="46" t="s">
        <v>44</v>
      </c>
      <c r="AN12" s="46" t="s">
        <v>291</v>
      </c>
    </row>
    <row r="13" spans="1:40" ht="30" customHeight="1">
      <c r="A13" s="16" t="s">
        <v>33</v>
      </c>
      <c r="B13" s="14" t="s">
        <v>131</v>
      </c>
      <c r="C13" s="14" t="s">
        <v>292</v>
      </c>
      <c r="D13" s="16" t="s">
        <v>133</v>
      </c>
      <c r="E13" s="27" t="s">
        <v>293</v>
      </c>
      <c r="F13" s="16">
        <v>1150</v>
      </c>
      <c r="G13" s="16">
        <v>1204</v>
      </c>
      <c r="H13" s="16">
        <v>23632</v>
      </c>
      <c r="I13" s="27" t="s">
        <v>294</v>
      </c>
      <c r="J13" s="16" t="s">
        <v>282</v>
      </c>
      <c r="K13" s="16" t="s">
        <v>58</v>
      </c>
      <c r="L13" s="16">
        <v>1984</v>
      </c>
      <c r="M13" s="16">
        <v>27483</v>
      </c>
      <c r="N13" s="16">
        <v>114729</v>
      </c>
      <c r="O13" s="16">
        <v>2029</v>
      </c>
      <c r="P13" s="27" t="s">
        <v>269</v>
      </c>
      <c r="Q13" s="27" t="s">
        <v>295</v>
      </c>
      <c r="R13" s="16" t="s">
        <v>42</v>
      </c>
      <c r="S13" s="16" t="s">
        <v>252</v>
      </c>
      <c r="T13" s="16"/>
      <c r="U13" s="16" t="s">
        <v>253</v>
      </c>
      <c r="V13" s="16"/>
      <c r="W13" s="27" t="s">
        <v>254</v>
      </c>
      <c r="X13" s="27" t="s">
        <v>255</v>
      </c>
      <c r="Y13" s="27" t="s">
        <v>278</v>
      </c>
      <c r="Z13" s="27" t="s">
        <v>284</v>
      </c>
      <c r="AA13" s="27">
        <v>43.3</v>
      </c>
      <c r="AB13" s="27">
        <v>2</v>
      </c>
      <c r="AC13" s="27">
        <v>22</v>
      </c>
      <c r="AD13" s="27">
        <v>13.2</v>
      </c>
      <c r="AE13" s="27">
        <v>36.799999999999997</v>
      </c>
      <c r="AF13" s="27">
        <v>34.299999999999997</v>
      </c>
      <c r="AG13" s="27" t="s">
        <v>259</v>
      </c>
      <c r="AH13" s="27"/>
      <c r="AI13" s="27"/>
      <c r="AJ13" s="27"/>
      <c r="AK13" s="27"/>
      <c r="AL13" s="27"/>
      <c r="AM13" s="46" t="s">
        <v>44</v>
      </c>
      <c r="AN13" s="46" t="s">
        <v>296</v>
      </c>
    </row>
    <row r="14" spans="1:40" ht="30" customHeight="1">
      <c r="A14" s="16" t="s">
        <v>33</v>
      </c>
      <c r="B14" s="14" t="s">
        <v>131</v>
      </c>
      <c r="C14" s="14" t="s">
        <v>297</v>
      </c>
      <c r="D14" s="16" t="s">
        <v>133</v>
      </c>
      <c r="E14" s="27" t="s">
        <v>298</v>
      </c>
      <c r="F14" s="16">
        <v>0</v>
      </c>
      <c r="G14" s="16">
        <v>0</v>
      </c>
      <c r="H14" s="16">
        <v>15275</v>
      </c>
      <c r="I14" s="27" t="s">
        <v>299</v>
      </c>
      <c r="J14" s="16" t="s">
        <v>249</v>
      </c>
      <c r="K14" s="16" t="s">
        <v>102</v>
      </c>
      <c r="L14" s="16">
        <v>2001</v>
      </c>
      <c r="M14" s="16">
        <v>4300</v>
      </c>
      <c r="N14" s="16">
        <v>25000</v>
      </c>
      <c r="O14" s="16">
        <v>2038</v>
      </c>
      <c r="P14" s="27" t="s">
        <v>300</v>
      </c>
      <c r="Q14" s="27" t="s">
        <v>301</v>
      </c>
      <c r="R14" s="16" t="s">
        <v>103</v>
      </c>
      <c r="S14" s="16" t="s">
        <v>252</v>
      </c>
      <c r="T14" s="16"/>
      <c r="U14" s="16" t="s">
        <v>253</v>
      </c>
      <c r="V14" s="16"/>
      <c r="W14" s="27" t="s">
        <v>254</v>
      </c>
      <c r="X14" s="27" t="s">
        <v>255</v>
      </c>
      <c r="Y14" s="27" t="s">
        <v>278</v>
      </c>
      <c r="Z14" s="27" t="s">
        <v>284</v>
      </c>
      <c r="AA14" s="27">
        <v>2.6</v>
      </c>
      <c r="AB14" s="27">
        <v>1.8</v>
      </c>
      <c r="AC14" s="27">
        <v>5.7</v>
      </c>
      <c r="AD14" s="27">
        <v>2.5</v>
      </c>
      <c r="AE14" s="27">
        <v>2.2000000000000002</v>
      </c>
      <c r="AF14" s="27">
        <v>0.2</v>
      </c>
      <c r="AG14" s="27" t="s">
        <v>259</v>
      </c>
      <c r="AH14" s="27"/>
      <c r="AI14" s="27"/>
      <c r="AJ14" s="27"/>
      <c r="AK14" s="27"/>
      <c r="AL14" s="27"/>
      <c r="AM14" s="46" t="s">
        <v>44</v>
      </c>
      <c r="AN14" s="46" t="s">
        <v>302</v>
      </c>
    </row>
    <row r="15" spans="1:40" ht="30" customHeight="1">
      <c r="A15" s="16" t="s">
        <v>33</v>
      </c>
      <c r="B15" s="14" t="s">
        <v>139</v>
      </c>
      <c r="C15" s="14" t="s">
        <v>303</v>
      </c>
      <c r="D15" s="16" t="s">
        <v>141</v>
      </c>
      <c r="E15" s="27" t="s">
        <v>304</v>
      </c>
      <c r="F15" s="16">
        <v>129.9</v>
      </c>
      <c r="G15" s="16">
        <v>109</v>
      </c>
      <c r="H15" s="16">
        <v>58864.4</v>
      </c>
      <c r="I15" s="27" t="s">
        <v>274</v>
      </c>
      <c r="J15" s="16" t="s">
        <v>249</v>
      </c>
      <c r="K15" s="16" t="s">
        <v>102</v>
      </c>
      <c r="L15" s="16">
        <v>2004</v>
      </c>
      <c r="M15" s="16">
        <v>7200</v>
      </c>
      <c r="N15" s="16">
        <v>71000</v>
      </c>
      <c r="O15" s="16">
        <v>2054</v>
      </c>
      <c r="P15" s="27" t="s">
        <v>305</v>
      </c>
      <c r="Q15" s="27" t="s">
        <v>306</v>
      </c>
      <c r="R15" s="16" t="s">
        <v>103</v>
      </c>
      <c r="S15" s="16" t="s">
        <v>252</v>
      </c>
      <c r="T15" s="16"/>
      <c r="U15" s="16" t="s">
        <v>253</v>
      </c>
      <c r="V15" s="16"/>
      <c r="W15" s="27" t="s">
        <v>307</v>
      </c>
      <c r="X15" s="27"/>
      <c r="Y15" s="27" t="s">
        <v>278</v>
      </c>
      <c r="Z15" s="27" t="s">
        <v>308</v>
      </c>
      <c r="AA15" s="27">
        <v>3.5</v>
      </c>
      <c r="AB15" s="27">
        <v>1.7</v>
      </c>
      <c r="AC15" s="27">
        <v>9.5</v>
      </c>
      <c r="AD15" s="27">
        <v>0.5</v>
      </c>
      <c r="AE15" s="27">
        <v>5.2</v>
      </c>
      <c r="AF15" s="27">
        <v>0.15</v>
      </c>
      <c r="AG15" s="27" t="s">
        <v>259</v>
      </c>
      <c r="AH15" s="27"/>
      <c r="AI15" s="27"/>
      <c r="AJ15" s="27"/>
      <c r="AK15" s="27"/>
      <c r="AL15" s="27"/>
      <c r="AM15" s="46" t="s">
        <v>44</v>
      </c>
      <c r="AN15" s="46" t="s">
        <v>309</v>
      </c>
    </row>
    <row r="16" spans="1:40" ht="30" customHeight="1">
      <c r="A16" s="16" t="s">
        <v>33</v>
      </c>
      <c r="B16" s="14" t="s">
        <v>144</v>
      </c>
      <c r="C16" s="14" t="s">
        <v>310</v>
      </c>
      <c r="D16" s="16" t="s">
        <v>146</v>
      </c>
      <c r="E16" s="27" t="s">
        <v>311</v>
      </c>
      <c r="F16" s="16">
        <v>355</v>
      </c>
      <c r="G16" s="16">
        <v>335</v>
      </c>
      <c r="H16" s="16">
        <v>17019</v>
      </c>
      <c r="I16" s="27" t="s">
        <v>312</v>
      </c>
      <c r="J16" s="16" t="s">
        <v>249</v>
      </c>
      <c r="K16" s="16" t="s">
        <v>58</v>
      </c>
      <c r="L16" s="16">
        <v>1995</v>
      </c>
      <c r="M16" s="16">
        <v>10700</v>
      </c>
      <c r="N16" s="16">
        <v>40480</v>
      </c>
      <c r="O16" s="16">
        <v>2044</v>
      </c>
      <c r="P16" s="27" t="s">
        <v>313</v>
      </c>
      <c r="Q16" s="27" t="s">
        <v>314</v>
      </c>
      <c r="R16" s="16" t="s">
        <v>42</v>
      </c>
      <c r="S16" s="16" t="s">
        <v>252</v>
      </c>
      <c r="T16" s="16"/>
      <c r="U16" s="16" t="s">
        <v>253</v>
      </c>
      <c r="V16" s="16"/>
      <c r="W16" s="27" t="s">
        <v>254</v>
      </c>
      <c r="X16" s="27" t="s">
        <v>290</v>
      </c>
      <c r="Y16" s="27" t="s">
        <v>278</v>
      </c>
      <c r="Z16" s="27" t="s">
        <v>257</v>
      </c>
      <c r="AA16" s="27"/>
      <c r="AB16" s="27">
        <v>1.3</v>
      </c>
      <c r="AC16" s="27"/>
      <c r="AD16" s="27">
        <v>2.57</v>
      </c>
      <c r="AE16" s="27"/>
      <c r="AF16" s="27">
        <v>11</v>
      </c>
      <c r="AG16" s="27" t="s">
        <v>259</v>
      </c>
      <c r="AH16" s="27"/>
      <c r="AI16" s="27"/>
      <c r="AJ16" s="27"/>
      <c r="AK16" s="27"/>
      <c r="AL16" s="27"/>
      <c r="AM16" s="46" t="s">
        <v>44</v>
      </c>
      <c r="AN16" s="46" t="s">
        <v>315</v>
      </c>
    </row>
    <row r="17" spans="1:40" ht="30" customHeight="1">
      <c r="A17" s="16" t="s">
        <v>33</v>
      </c>
      <c r="B17" s="14" t="s">
        <v>53</v>
      </c>
      <c r="C17" s="14" t="s">
        <v>316</v>
      </c>
      <c r="D17" s="16" t="s">
        <v>55</v>
      </c>
      <c r="E17" s="27" t="s">
        <v>317</v>
      </c>
      <c r="F17" s="16">
        <v>222</v>
      </c>
      <c r="G17" s="16">
        <v>196</v>
      </c>
      <c r="H17" s="16">
        <v>13441</v>
      </c>
      <c r="I17" s="27" t="s">
        <v>312</v>
      </c>
      <c r="J17" s="16" t="s">
        <v>249</v>
      </c>
      <c r="K17" s="16" t="s">
        <v>58</v>
      </c>
      <c r="L17" s="16">
        <v>1983</v>
      </c>
      <c r="M17" s="16">
        <v>6899</v>
      </c>
      <c r="N17" s="16">
        <v>32661</v>
      </c>
      <c r="O17" s="16">
        <v>2037</v>
      </c>
      <c r="P17" s="27" t="s">
        <v>300</v>
      </c>
      <c r="Q17" s="27" t="s">
        <v>318</v>
      </c>
      <c r="R17" s="16" t="s">
        <v>42</v>
      </c>
      <c r="S17" s="16" t="s">
        <v>252</v>
      </c>
      <c r="T17" s="16"/>
      <c r="U17" s="16" t="s">
        <v>253</v>
      </c>
      <c r="V17" s="16"/>
      <c r="W17" s="27" t="s">
        <v>254</v>
      </c>
      <c r="X17" s="27" t="s">
        <v>290</v>
      </c>
      <c r="Y17" s="27" t="s">
        <v>278</v>
      </c>
      <c r="Z17" s="27" t="s">
        <v>284</v>
      </c>
      <c r="AA17" s="27">
        <v>0.5</v>
      </c>
      <c r="AB17" s="27">
        <v>0.5</v>
      </c>
      <c r="AC17" s="27">
        <v>2.1</v>
      </c>
      <c r="AD17" s="27">
        <v>2.1</v>
      </c>
      <c r="AE17" s="27">
        <v>2.1</v>
      </c>
      <c r="AF17" s="27">
        <v>2.1</v>
      </c>
      <c r="AG17" s="27" t="s">
        <v>259</v>
      </c>
      <c r="AH17" s="27"/>
      <c r="AI17" s="27"/>
      <c r="AJ17" s="27"/>
      <c r="AK17" s="27"/>
      <c r="AL17" s="27"/>
      <c r="AM17" s="46" t="s">
        <v>44</v>
      </c>
      <c r="AN17" s="46" t="s">
        <v>319</v>
      </c>
    </row>
    <row r="18" spans="1:40" ht="30" customHeight="1">
      <c r="A18" s="16" t="s">
        <v>33</v>
      </c>
      <c r="B18" s="14" t="s">
        <v>167</v>
      </c>
      <c r="C18" s="14" t="s">
        <v>320</v>
      </c>
      <c r="D18" s="16" t="s">
        <v>169</v>
      </c>
      <c r="E18" s="27" t="s">
        <v>321</v>
      </c>
      <c r="F18" s="16">
        <v>880</v>
      </c>
      <c r="G18" s="16">
        <v>1189</v>
      </c>
      <c r="H18" s="16">
        <v>7740</v>
      </c>
      <c r="I18" s="27" t="s">
        <v>322</v>
      </c>
      <c r="J18" s="16" t="s">
        <v>249</v>
      </c>
      <c r="K18" s="16" t="s">
        <v>102</v>
      </c>
      <c r="L18" s="16">
        <v>1982</v>
      </c>
      <c r="M18" s="16">
        <v>19000</v>
      </c>
      <c r="N18" s="16">
        <v>111840</v>
      </c>
      <c r="O18" s="16">
        <v>2034</v>
      </c>
      <c r="P18" s="27" t="s">
        <v>323</v>
      </c>
      <c r="Q18" s="27" t="s">
        <v>270</v>
      </c>
      <c r="R18" s="16" t="s">
        <v>103</v>
      </c>
      <c r="S18" s="16" t="s">
        <v>252</v>
      </c>
      <c r="T18" s="16"/>
      <c r="U18" s="16" t="s">
        <v>253</v>
      </c>
      <c r="V18" s="16"/>
      <c r="W18" s="27" t="s">
        <v>254</v>
      </c>
      <c r="X18" s="27" t="s">
        <v>290</v>
      </c>
      <c r="Y18" s="27" t="s">
        <v>256</v>
      </c>
      <c r="Z18" s="27" t="s">
        <v>257</v>
      </c>
      <c r="AA18" s="27"/>
      <c r="AB18" s="27">
        <v>2</v>
      </c>
      <c r="AC18" s="27"/>
      <c r="AD18" s="27">
        <v>6</v>
      </c>
      <c r="AE18" s="27"/>
      <c r="AF18" s="27">
        <v>7</v>
      </c>
      <c r="AG18" s="27" t="s">
        <v>259</v>
      </c>
      <c r="AH18" s="27"/>
      <c r="AI18" s="27"/>
      <c r="AJ18" s="27"/>
      <c r="AK18" s="27"/>
      <c r="AL18" s="27"/>
      <c r="AM18" s="46" t="s">
        <v>44</v>
      </c>
      <c r="AN18" s="46" t="s">
        <v>324</v>
      </c>
    </row>
    <row r="19" spans="1:40" ht="30" customHeight="1">
      <c r="A19" s="16" t="s">
        <v>33</v>
      </c>
      <c r="B19" s="14" t="s">
        <v>178</v>
      </c>
      <c r="C19" s="14" t="s">
        <v>325</v>
      </c>
      <c r="D19" s="16" t="s">
        <v>180</v>
      </c>
      <c r="E19" s="27" t="s">
        <v>326</v>
      </c>
      <c r="F19" s="16">
        <v>505</v>
      </c>
      <c r="G19" s="16">
        <v>635</v>
      </c>
      <c r="H19" s="16">
        <v>5828</v>
      </c>
      <c r="I19" s="27" t="s">
        <v>327</v>
      </c>
      <c r="J19" s="16" t="s">
        <v>249</v>
      </c>
      <c r="K19" s="16" t="s">
        <v>102</v>
      </c>
      <c r="L19" s="16">
        <v>2001</v>
      </c>
      <c r="M19" s="16">
        <v>6855</v>
      </c>
      <c r="N19" s="16">
        <v>20800</v>
      </c>
      <c r="O19" s="16">
        <v>2035</v>
      </c>
      <c r="P19" s="27" t="s">
        <v>323</v>
      </c>
      <c r="Q19" s="27" t="s">
        <v>328</v>
      </c>
      <c r="R19" s="16" t="s">
        <v>103</v>
      </c>
      <c r="S19" s="16" t="s">
        <v>252</v>
      </c>
      <c r="T19" s="16"/>
      <c r="U19" s="16" t="s">
        <v>253</v>
      </c>
      <c r="V19" s="16"/>
      <c r="W19" s="27" t="s">
        <v>254</v>
      </c>
      <c r="X19" s="27" t="s">
        <v>290</v>
      </c>
      <c r="Y19" s="27" t="s">
        <v>278</v>
      </c>
      <c r="Z19" s="27" t="s">
        <v>257</v>
      </c>
      <c r="AA19" s="27"/>
      <c r="AB19" s="27">
        <v>2</v>
      </c>
      <c r="AC19" s="27"/>
      <c r="AD19" s="27">
        <v>7</v>
      </c>
      <c r="AE19" s="27"/>
      <c r="AF19" s="27">
        <v>21</v>
      </c>
      <c r="AG19" s="27" t="s">
        <v>259</v>
      </c>
      <c r="AH19" s="27"/>
      <c r="AI19" s="27"/>
      <c r="AJ19" s="27"/>
      <c r="AK19" s="27"/>
      <c r="AL19" s="27"/>
      <c r="AM19" s="46" t="s">
        <v>44</v>
      </c>
      <c r="AN19" s="46" t="s">
        <v>329</v>
      </c>
    </row>
    <row r="20" spans="1:40" ht="30" customHeight="1">
      <c r="A20" s="16" t="s">
        <v>33</v>
      </c>
      <c r="B20" s="14" t="s">
        <v>330</v>
      </c>
      <c r="C20" s="14" t="s">
        <v>331</v>
      </c>
      <c r="D20" s="16" t="s">
        <v>332</v>
      </c>
      <c r="E20" s="27" t="s">
        <v>333</v>
      </c>
      <c r="F20" s="16">
        <v>2619.14</v>
      </c>
      <c r="G20" s="16">
        <v>2068.83</v>
      </c>
      <c r="H20" s="16">
        <v>9225</v>
      </c>
      <c r="I20" s="27" t="s">
        <v>334</v>
      </c>
      <c r="J20" s="16" t="s">
        <v>249</v>
      </c>
      <c r="K20" s="16" t="s">
        <v>335</v>
      </c>
      <c r="L20" s="16">
        <v>1978</v>
      </c>
      <c r="M20" s="16">
        <v>24636</v>
      </c>
      <c r="N20" s="16">
        <v>397120</v>
      </c>
      <c r="O20" s="16">
        <v>2024</v>
      </c>
      <c r="P20" s="27" t="s">
        <v>289</v>
      </c>
      <c r="Q20" s="27" t="s">
        <v>336</v>
      </c>
      <c r="R20" s="16" t="s">
        <v>42</v>
      </c>
      <c r="S20" s="16" t="s">
        <v>252</v>
      </c>
      <c r="T20" s="16"/>
      <c r="U20" s="16" t="s">
        <v>253</v>
      </c>
      <c r="V20" s="16"/>
      <c r="W20" s="27" t="s">
        <v>307</v>
      </c>
      <c r="X20" s="27"/>
      <c r="Y20" s="27"/>
      <c r="Z20" s="27"/>
      <c r="AA20" s="27">
        <v>13</v>
      </c>
      <c r="AB20" s="27" t="s">
        <v>337</v>
      </c>
      <c r="AC20" s="27">
        <v>28</v>
      </c>
      <c r="AD20" s="27">
        <v>12</v>
      </c>
      <c r="AE20" s="27">
        <v>37</v>
      </c>
      <c r="AF20" s="27">
        <v>28</v>
      </c>
      <c r="AG20" s="27" t="s">
        <v>259</v>
      </c>
      <c r="AH20" s="27"/>
      <c r="AI20" s="27"/>
      <c r="AJ20" s="27"/>
      <c r="AK20" s="27"/>
      <c r="AL20" s="27"/>
      <c r="AM20" s="46" t="s">
        <v>44</v>
      </c>
      <c r="AN20" s="46" t="s">
        <v>338</v>
      </c>
    </row>
    <row r="21" spans="1:40" ht="30" customHeight="1">
      <c r="A21" s="16" t="s">
        <v>33</v>
      </c>
      <c r="B21" s="14" t="s">
        <v>202</v>
      </c>
      <c r="C21" s="14" t="s">
        <v>339</v>
      </c>
      <c r="D21" s="16" t="s">
        <v>204</v>
      </c>
      <c r="E21" s="27" t="s">
        <v>340</v>
      </c>
      <c r="F21" s="16">
        <v>1188</v>
      </c>
      <c r="G21" s="16">
        <v>1086</v>
      </c>
      <c r="H21" s="16">
        <v>9814</v>
      </c>
      <c r="I21" s="27" t="s">
        <v>341</v>
      </c>
      <c r="J21" s="16" t="s">
        <v>249</v>
      </c>
      <c r="K21" s="16" t="s">
        <v>119</v>
      </c>
      <c r="L21" s="16">
        <v>2001</v>
      </c>
      <c r="M21" s="16">
        <v>7200</v>
      </c>
      <c r="N21" s="16">
        <v>35000</v>
      </c>
      <c r="O21" s="16">
        <v>2028</v>
      </c>
      <c r="P21" s="27" t="s">
        <v>323</v>
      </c>
      <c r="Q21" s="27" t="s">
        <v>342</v>
      </c>
      <c r="R21" s="16" t="s">
        <v>42</v>
      </c>
      <c r="S21" s="16" t="s">
        <v>252</v>
      </c>
      <c r="T21" s="16"/>
      <c r="U21" s="16" t="s">
        <v>253</v>
      </c>
      <c r="V21" s="16"/>
      <c r="W21" s="27" t="s">
        <v>254</v>
      </c>
      <c r="X21" s="27" t="s">
        <v>290</v>
      </c>
      <c r="Y21" s="27" t="s">
        <v>278</v>
      </c>
      <c r="Z21" s="27" t="s">
        <v>257</v>
      </c>
      <c r="AA21" s="27"/>
      <c r="AB21" s="27">
        <v>0.5</v>
      </c>
      <c r="AC21" s="27"/>
      <c r="AD21" s="27">
        <v>4</v>
      </c>
      <c r="AE21" s="27"/>
      <c r="AF21" s="27">
        <v>5.4</v>
      </c>
      <c r="AG21" s="27" t="s">
        <v>259</v>
      </c>
      <c r="AH21" s="27"/>
      <c r="AI21" s="27"/>
      <c r="AJ21" s="27"/>
      <c r="AK21" s="27" t="s">
        <v>343</v>
      </c>
      <c r="AL21" s="27"/>
      <c r="AM21" s="46" t="s">
        <v>44</v>
      </c>
      <c r="AN21" s="46" t="s">
        <v>344</v>
      </c>
    </row>
  </sheetData>
  <mergeCells count="40">
    <mergeCell ref="E2:E6"/>
    <mergeCell ref="A2:A6"/>
    <mergeCell ref="B2:B6"/>
    <mergeCell ref="C2:C6"/>
    <mergeCell ref="D2:D6"/>
    <mergeCell ref="M2:M5"/>
    <mergeCell ref="F2:F5"/>
    <mergeCell ref="G2:G5"/>
    <mergeCell ref="H2:H5"/>
    <mergeCell ref="I2:I6"/>
    <mergeCell ref="J2:J6"/>
    <mergeCell ref="K2:K6"/>
    <mergeCell ref="L2:L6"/>
    <mergeCell ref="W2:W6"/>
    <mergeCell ref="Y2:Y6"/>
    <mergeCell ref="N2:N5"/>
    <mergeCell ref="O2:O6"/>
    <mergeCell ref="P2:P6"/>
    <mergeCell ref="Q2:Q6"/>
    <mergeCell ref="R2:R6"/>
    <mergeCell ref="S2:S6"/>
    <mergeCell ref="X4:X6"/>
    <mergeCell ref="AA4:AA5"/>
    <mergeCell ref="AB4:AB5"/>
    <mergeCell ref="AC4:AC5"/>
    <mergeCell ref="AD4:AD5"/>
    <mergeCell ref="AL4:AL5"/>
    <mergeCell ref="AE4:AE5"/>
    <mergeCell ref="AF4:AF5"/>
    <mergeCell ref="AH4:AH5"/>
    <mergeCell ref="AI4:AI5"/>
    <mergeCell ref="AJ4:AJ5"/>
    <mergeCell ref="AK4:AK5"/>
    <mergeCell ref="Z2:Z6"/>
    <mergeCell ref="AA2:AF3"/>
    <mergeCell ref="AG2:AG6"/>
    <mergeCell ref="AH2:AL3"/>
    <mergeCell ref="T2:T6"/>
    <mergeCell ref="U2:U6"/>
    <mergeCell ref="V2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7AB0-B2CA-49FF-82AC-59F0AE924F5C}">
  <dimension ref="A1:AJ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30" customWidth="1"/>
    <col min="6" max="9" width="11.625" style="47" customWidth="1"/>
    <col min="10" max="15" width="12.625" style="47" customWidth="1"/>
    <col min="16" max="20" width="9" style="47"/>
    <col min="21" max="25" width="13" style="30" customWidth="1"/>
    <col min="26" max="26" width="24" style="30" customWidth="1"/>
    <col min="27" max="27" width="20.125" style="30" customWidth="1"/>
    <col min="28" max="28" width="7.5" style="47" customWidth="1"/>
    <col min="29" max="29" width="13.75" style="47" customWidth="1"/>
    <col min="30" max="30" width="9" style="47" bestFit="1" customWidth="1"/>
    <col min="31" max="31" width="13.875" style="47" bestFit="1" customWidth="1"/>
    <col min="32" max="32" width="6.25" style="47" customWidth="1"/>
    <col min="33" max="33" width="9.875" style="47" customWidth="1"/>
    <col min="34" max="34" width="10.75" style="47" customWidth="1"/>
    <col min="35" max="36" width="9" style="49"/>
    <col min="37" max="16384" width="9" style="47"/>
  </cols>
  <sheetData>
    <row r="1" spans="1:36" s="3" customFormat="1" ht="15" customHeight="1">
      <c r="A1" s="18" t="s">
        <v>60</v>
      </c>
      <c r="E1" s="19"/>
      <c r="U1" s="19"/>
      <c r="V1" s="19"/>
      <c r="W1" s="19"/>
      <c r="X1" s="19"/>
      <c r="Y1" s="19"/>
      <c r="Z1" s="19"/>
      <c r="AA1" s="19"/>
      <c r="AH1" s="33"/>
      <c r="AI1" s="34"/>
      <c r="AJ1" s="34"/>
    </row>
    <row r="2" spans="1:36" s="23" customFormat="1" ht="13.5" customHeight="1">
      <c r="A2" s="270" t="s">
        <v>1</v>
      </c>
      <c r="B2" s="325" t="s">
        <v>2</v>
      </c>
      <c r="C2" s="144" t="s">
        <v>3</v>
      </c>
      <c r="D2" s="270" t="s">
        <v>4</v>
      </c>
      <c r="E2" s="312" t="s">
        <v>5</v>
      </c>
      <c r="F2" s="318" t="s">
        <v>6</v>
      </c>
      <c r="G2" s="319"/>
      <c r="H2" s="319"/>
      <c r="I2" s="320"/>
      <c r="J2" s="271" t="s">
        <v>61</v>
      </c>
      <c r="K2" s="288"/>
      <c r="L2" s="288"/>
      <c r="M2" s="288"/>
      <c r="N2" s="288"/>
      <c r="O2" s="288"/>
      <c r="P2" s="288"/>
      <c r="Q2" s="268" t="s">
        <v>62</v>
      </c>
      <c r="R2" s="288"/>
      <c r="S2" s="271" t="s">
        <v>63</v>
      </c>
      <c r="T2" s="288"/>
      <c r="U2" s="268" t="s">
        <v>64</v>
      </c>
      <c r="V2" s="278"/>
      <c r="W2" s="278"/>
      <c r="X2" s="278"/>
      <c r="Y2" s="35" t="s">
        <v>65</v>
      </c>
      <c r="Z2" s="36"/>
      <c r="AA2" s="229" t="s">
        <v>49</v>
      </c>
      <c r="AB2" s="144" t="s">
        <v>66</v>
      </c>
      <c r="AC2" s="144" t="s">
        <v>67</v>
      </c>
      <c r="AD2" s="266" t="s">
        <v>68</v>
      </c>
      <c r="AE2" s="266" t="s">
        <v>69</v>
      </c>
      <c r="AF2" s="270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305"/>
      <c r="B3" s="326"/>
      <c r="C3" s="237"/>
      <c r="D3" s="305"/>
      <c r="E3" s="317"/>
      <c r="F3" s="321"/>
      <c r="G3" s="322"/>
      <c r="H3" s="322"/>
      <c r="I3" s="323"/>
      <c r="J3" s="283"/>
      <c r="K3" s="313"/>
      <c r="L3" s="313"/>
      <c r="M3" s="313"/>
      <c r="N3" s="313"/>
      <c r="O3" s="313"/>
      <c r="P3" s="313"/>
      <c r="Q3" s="283"/>
      <c r="R3" s="313"/>
      <c r="S3" s="283"/>
      <c r="T3" s="313"/>
      <c r="U3" s="281"/>
      <c r="V3" s="324"/>
      <c r="W3" s="324"/>
      <c r="X3" s="324"/>
      <c r="Y3" s="37"/>
      <c r="Z3" s="38"/>
      <c r="AA3" s="224"/>
      <c r="AB3" s="237"/>
      <c r="AC3" s="237"/>
      <c r="AD3" s="267"/>
      <c r="AE3" s="237"/>
      <c r="AF3" s="305"/>
      <c r="AG3" s="305"/>
      <c r="AH3" s="317"/>
      <c r="AI3" s="22"/>
      <c r="AJ3" s="22"/>
    </row>
    <row r="4" spans="1:36" s="23" customFormat="1" ht="18.75" customHeight="1">
      <c r="A4" s="305"/>
      <c r="B4" s="326"/>
      <c r="C4" s="237"/>
      <c r="D4" s="305"/>
      <c r="E4" s="317"/>
      <c r="F4" s="266" t="s">
        <v>70</v>
      </c>
      <c r="G4" s="266" t="s">
        <v>71</v>
      </c>
      <c r="H4" s="266" t="s">
        <v>72</v>
      </c>
      <c r="I4" s="266" t="s">
        <v>25</v>
      </c>
      <c r="J4" s="229" t="s">
        <v>73</v>
      </c>
      <c r="K4" s="229" t="s">
        <v>74</v>
      </c>
      <c r="L4" s="229" t="s">
        <v>75</v>
      </c>
      <c r="M4" s="229" t="s">
        <v>76</v>
      </c>
      <c r="N4" s="229" t="s">
        <v>77</v>
      </c>
      <c r="O4" s="229" t="s">
        <v>78</v>
      </c>
      <c r="P4" s="144" t="s">
        <v>79</v>
      </c>
      <c r="Q4" s="270" t="s">
        <v>80</v>
      </c>
      <c r="R4" s="144" t="s">
        <v>81</v>
      </c>
      <c r="S4" s="270" t="s">
        <v>82</v>
      </c>
      <c r="T4" s="275" t="s">
        <v>83</v>
      </c>
      <c r="U4" s="268" t="s">
        <v>84</v>
      </c>
      <c r="V4" s="39"/>
      <c r="W4" s="271" t="s">
        <v>85</v>
      </c>
      <c r="X4" s="39"/>
      <c r="Y4" s="144" t="s">
        <v>86</v>
      </c>
      <c r="Z4" s="144" t="s">
        <v>87</v>
      </c>
      <c r="AA4" s="224"/>
      <c r="AB4" s="237"/>
      <c r="AC4" s="237"/>
      <c r="AD4" s="267"/>
      <c r="AE4" s="237"/>
      <c r="AF4" s="305"/>
      <c r="AG4" s="305"/>
      <c r="AH4" s="317"/>
      <c r="AI4" s="22"/>
      <c r="AJ4" s="22"/>
    </row>
    <row r="5" spans="1:36" s="23" customFormat="1" ht="26.25" customHeight="1" thickBot="1">
      <c r="A5" s="305"/>
      <c r="B5" s="326"/>
      <c r="C5" s="237"/>
      <c r="D5" s="305"/>
      <c r="E5" s="317"/>
      <c r="F5" s="267"/>
      <c r="G5" s="267"/>
      <c r="H5" s="267"/>
      <c r="I5" s="267"/>
      <c r="J5" s="224"/>
      <c r="K5" s="224"/>
      <c r="L5" s="224"/>
      <c r="M5" s="224"/>
      <c r="N5" s="224"/>
      <c r="O5" s="224"/>
      <c r="P5" s="237"/>
      <c r="Q5" s="270"/>
      <c r="R5" s="237"/>
      <c r="S5" s="270"/>
      <c r="T5" s="276"/>
      <c r="U5" s="267"/>
      <c r="V5" s="144" t="s">
        <v>88</v>
      </c>
      <c r="W5" s="237"/>
      <c r="X5" s="144" t="s">
        <v>88</v>
      </c>
      <c r="Y5" s="237"/>
      <c r="Z5" s="237"/>
      <c r="AA5" s="224"/>
      <c r="AB5" s="237"/>
      <c r="AC5" s="237"/>
      <c r="AD5" s="267"/>
      <c r="AE5" s="237"/>
      <c r="AF5" s="305"/>
      <c r="AG5" s="305"/>
      <c r="AH5" s="317"/>
      <c r="AI5" s="22"/>
      <c r="AJ5" s="22"/>
    </row>
    <row r="6" spans="1:36" s="45" customFormat="1" ht="13.5" customHeight="1">
      <c r="A6" s="316"/>
      <c r="B6" s="327"/>
      <c r="C6" s="237"/>
      <c r="D6" s="316"/>
      <c r="E6" s="328"/>
      <c r="F6" s="40" t="s">
        <v>89</v>
      </c>
      <c r="G6" s="40" t="s">
        <v>89</v>
      </c>
      <c r="H6" s="40" t="s">
        <v>90</v>
      </c>
      <c r="I6" s="40" t="s">
        <v>89</v>
      </c>
      <c r="J6" s="40" t="s">
        <v>91</v>
      </c>
      <c r="K6" s="40" t="s">
        <v>91</v>
      </c>
      <c r="L6" s="40" t="s">
        <v>91</v>
      </c>
      <c r="M6" s="40" t="s">
        <v>91</v>
      </c>
      <c r="N6" s="40" t="s">
        <v>91</v>
      </c>
      <c r="O6" s="40" t="s">
        <v>91</v>
      </c>
      <c r="P6" s="237"/>
      <c r="Q6" s="144"/>
      <c r="R6" s="41" t="s">
        <v>92</v>
      </c>
      <c r="S6" s="144"/>
      <c r="T6" s="41" t="s">
        <v>92</v>
      </c>
      <c r="U6" s="267"/>
      <c r="V6" s="237"/>
      <c r="W6" s="237"/>
      <c r="X6" s="237"/>
      <c r="Y6" s="40" t="s">
        <v>93</v>
      </c>
      <c r="Z6" s="42"/>
      <c r="AA6" s="224"/>
      <c r="AB6" s="43" t="s">
        <v>94</v>
      </c>
      <c r="AC6" s="43" t="s">
        <v>95</v>
      </c>
      <c r="AD6" s="43" t="s">
        <v>95</v>
      </c>
      <c r="AE6" s="40" t="s">
        <v>52</v>
      </c>
      <c r="AF6" s="316"/>
      <c r="AG6" s="316"/>
      <c r="AH6" s="316"/>
      <c r="AI6" s="44"/>
      <c r="AJ6" s="44"/>
    </row>
    <row r="7" spans="1:36" s="3" customFormat="1" ht="30" customHeight="1">
      <c r="A7" s="16" t="s">
        <v>33</v>
      </c>
      <c r="B7" s="14" t="s">
        <v>34</v>
      </c>
      <c r="C7" s="14" t="s">
        <v>96</v>
      </c>
      <c r="D7" s="16" t="s">
        <v>36</v>
      </c>
      <c r="E7" s="27" t="s">
        <v>97</v>
      </c>
      <c r="F7" s="16">
        <v>11411</v>
      </c>
      <c r="G7" s="16">
        <v>108590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98</v>
      </c>
      <c r="R7" s="16"/>
      <c r="S7" s="16" t="s">
        <v>99</v>
      </c>
      <c r="T7" s="16">
        <v>4717.62</v>
      </c>
      <c r="U7" s="27" t="s">
        <v>100</v>
      </c>
      <c r="V7" s="27"/>
      <c r="W7" s="27" t="s">
        <v>101</v>
      </c>
      <c r="X7" s="27"/>
      <c r="Y7" s="27">
        <v>0</v>
      </c>
      <c r="Z7" s="27"/>
      <c r="AA7" s="27" t="s">
        <v>102</v>
      </c>
      <c r="AB7" s="16">
        <v>390</v>
      </c>
      <c r="AC7" s="16">
        <v>0</v>
      </c>
      <c r="AD7" s="16">
        <v>0</v>
      </c>
      <c r="AE7" s="16">
        <v>0</v>
      </c>
      <c r="AF7" s="16">
        <v>2002</v>
      </c>
      <c r="AG7" s="16" t="s">
        <v>103</v>
      </c>
      <c r="AH7" s="16"/>
      <c r="AI7" s="46" t="s">
        <v>44</v>
      </c>
      <c r="AJ7" s="46" t="s">
        <v>104</v>
      </c>
    </row>
    <row r="8" spans="1:36" s="3" customFormat="1" ht="30" customHeight="1">
      <c r="A8" s="16" t="s">
        <v>33</v>
      </c>
      <c r="B8" s="14" t="s">
        <v>105</v>
      </c>
      <c r="C8" s="14" t="s">
        <v>106</v>
      </c>
      <c r="D8" s="16" t="s">
        <v>107</v>
      </c>
      <c r="E8" s="27" t="s">
        <v>108</v>
      </c>
      <c r="F8" s="16">
        <v>1362</v>
      </c>
      <c r="G8" s="16">
        <v>25049</v>
      </c>
      <c r="H8" s="16"/>
      <c r="I8" s="16"/>
      <c r="J8" s="16">
        <v>0</v>
      </c>
      <c r="K8" s="16">
        <v>0</v>
      </c>
      <c r="L8" s="16">
        <v>0</v>
      </c>
      <c r="M8" s="16">
        <v>706</v>
      </c>
      <c r="N8" s="16">
        <v>0</v>
      </c>
      <c r="O8" s="16">
        <v>0</v>
      </c>
      <c r="P8" s="16" t="s">
        <v>109</v>
      </c>
      <c r="Q8" s="16" t="s">
        <v>98</v>
      </c>
      <c r="R8" s="16"/>
      <c r="S8" s="16" t="s">
        <v>99</v>
      </c>
      <c r="T8" s="16">
        <v>703</v>
      </c>
      <c r="U8" s="27" t="s">
        <v>110</v>
      </c>
      <c r="V8" s="27"/>
      <c r="W8" s="27" t="s">
        <v>111</v>
      </c>
      <c r="X8" s="27"/>
      <c r="Y8" s="27">
        <v>0</v>
      </c>
      <c r="Z8" s="27"/>
      <c r="AA8" s="27" t="s">
        <v>102</v>
      </c>
      <c r="AB8" s="16">
        <v>75</v>
      </c>
      <c r="AC8" s="16">
        <v>0.4</v>
      </c>
      <c r="AD8" s="16">
        <v>3</v>
      </c>
      <c r="AE8" s="16">
        <v>0</v>
      </c>
      <c r="AF8" s="16">
        <v>2019</v>
      </c>
      <c r="AG8" s="16" t="s">
        <v>103</v>
      </c>
      <c r="AH8" s="16"/>
      <c r="AI8" s="46" t="s">
        <v>44</v>
      </c>
      <c r="AJ8" s="46" t="s">
        <v>113</v>
      </c>
    </row>
    <row r="9" spans="1:36" s="3" customFormat="1" ht="30" customHeight="1">
      <c r="A9" s="16" t="s">
        <v>33</v>
      </c>
      <c r="B9" s="14" t="s">
        <v>114</v>
      </c>
      <c r="C9" s="14" t="s">
        <v>115</v>
      </c>
      <c r="D9" s="16" t="s">
        <v>116</v>
      </c>
      <c r="E9" s="27" t="s">
        <v>117</v>
      </c>
      <c r="F9" s="16">
        <v>30318</v>
      </c>
      <c r="G9" s="16">
        <v>25517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98</v>
      </c>
      <c r="R9" s="16"/>
      <c r="S9" s="16" t="s">
        <v>99</v>
      </c>
      <c r="T9" s="16">
        <v>1438</v>
      </c>
      <c r="U9" s="27" t="s">
        <v>118</v>
      </c>
      <c r="V9" s="27"/>
      <c r="W9" s="27" t="s">
        <v>101</v>
      </c>
      <c r="X9" s="27"/>
      <c r="Y9" s="27">
        <v>0</v>
      </c>
      <c r="Z9" s="27"/>
      <c r="AA9" s="27" t="s">
        <v>119</v>
      </c>
      <c r="AB9" s="16">
        <v>176</v>
      </c>
      <c r="AC9" s="16">
        <v>0</v>
      </c>
      <c r="AD9" s="16">
        <v>0</v>
      </c>
      <c r="AE9" s="16">
        <v>0</v>
      </c>
      <c r="AF9" s="16">
        <v>2007</v>
      </c>
      <c r="AG9" s="16" t="s">
        <v>42</v>
      </c>
      <c r="AH9" s="16"/>
      <c r="AI9" s="46" t="s">
        <v>44</v>
      </c>
      <c r="AJ9" s="46" t="s">
        <v>121</v>
      </c>
    </row>
    <row r="10" spans="1:36" s="3" customFormat="1" ht="30" customHeight="1">
      <c r="A10" s="16" t="s">
        <v>33</v>
      </c>
      <c r="B10" s="14" t="s">
        <v>122</v>
      </c>
      <c r="C10" s="14" t="s">
        <v>123</v>
      </c>
      <c r="D10" s="16" t="s">
        <v>124</v>
      </c>
      <c r="E10" s="27" t="s">
        <v>125</v>
      </c>
      <c r="F10" s="16">
        <v>11247</v>
      </c>
      <c r="G10" s="16">
        <v>11232</v>
      </c>
      <c r="H10" s="16"/>
      <c r="I10" s="16"/>
      <c r="J10" s="16">
        <v>0</v>
      </c>
      <c r="K10" s="16">
        <v>110</v>
      </c>
      <c r="L10" s="16">
        <v>0</v>
      </c>
      <c r="M10" s="16">
        <v>0</v>
      </c>
      <c r="N10" s="16">
        <v>0</v>
      </c>
      <c r="O10" s="16">
        <v>0</v>
      </c>
      <c r="P10" s="16" t="s">
        <v>109</v>
      </c>
      <c r="Q10" s="16" t="s">
        <v>98</v>
      </c>
      <c r="R10" s="16"/>
      <c r="S10" s="16" t="s">
        <v>126</v>
      </c>
      <c r="T10" s="16"/>
      <c r="U10" s="27" t="s">
        <v>127</v>
      </c>
      <c r="V10" s="27"/>
      <c r="W10" s="27" t="s">
        <v>128</v>
      </c>
      <c r="X10" s="27"/>
      <c r="Y10" s="27">
        <v>0</v>
      </c>
      <c r="Z10" s="27"/>
      <c r="AA10" s="27" t="s">
        <v>39</v>
      </c>
      <c r="AB10" s="16">
        <v>82</v>
      </c>
      <c r="AC10" s="16">
        <v>0</v>
      </c>
      <c r="AD10" s="16">
        <v>1</v>
      </c>
      <c r="AE10" s="16">
        <v>0</v>
      </c>
      <c r="AF10" s="16">
        <v>2000</v>
      </c>
      <c r="AG10" s="16" t="s">
        <v>129</v>
      </c>
      <c r="AH10" s="16"/>
      <c r="AI10" s="46" t="s">
        <v>44</v>
      </c>
      <c r="AJ10" s="46" t="s">
        <v>130</v>
      </c>
    </row>
    <row r="11" spans="1:36" s="3" customFormat="1" ht="30" customHeight="1">
      <c r="A11" s="16" t="s">
        <v>33</v>
      </c>
      <c r="B11" s="14" t="s">
        <v>131</v>
      </c>
      <c r="C11" s="14" t="s">
        <v>132</v>
      </c>
      <c r="D11" s="16" t="s">
        <v>133</v>
      </c>
      <c r="E11" s="27" t="s">
        <v>134</v>
      </c>
      <c r="F11" s="16">
        <v>2793</v>
      </c>
      <c r="G11" s="16">
        <v>32423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98</v>
      </c>
      <c r="R11" s="16"/>
      <c r="S11" s="16" t="s">
        <v>99</v>
      </c>
      <c r="T11" s="16">
        <v>1003</v>
      </c>
      <c r="U11" s="27" t="s">
        <v>135</v>
      </c>
      <c r="V11" s="27"/>
      <c r="W11" s="27" t="s">
        <v>111</v>
      </c>
      <c r="X11" s="27"/>
      <c r="Y11" s="27">
        <v>0</v>
      </c>
      <c r="Z11" s="27"/>
      <c r="AA11" s="27" t="s">
        <v>136</v>
      </c>
      <c r="AB11" s="16">
        <v>102</v>
      </c>
      <c r="AC11" s="16">
        <v>0</v>
      </c>
      <c r="AD11" s="16">
        <v>0</v>
      </c>
      <c r="AE11" s="16">
        <v>0</v>
      </c>
      <c r="AF11" s="16">
        <v>1996</v>
      </c>
      <c r="AG11" s="16" t="s">
        <v>42</v>
      </c>
      <c r="AH11" s="16" t="s">
        <v>137</v>
      </c>
      <c r="AI11" s="46" t="s">
        <v>44</v>
      </c>
      <c r="AJ11" s="46" t="s">
        <v>138</v>
      </c>
    </row>
    <row r="12" spans="1:36" s="3" customFormat="1" ht="30" customHeight="1">
      <c r="A12" s="16" t="s">
        <v>33</v>
      </c>
      <c r="B12" s="14" t="s">
        <v>139</v>
      </c>
      <c r="C12" s="14" t="s">
        <v>140</v>
      </c>
      <c r="D12" s="16" t="s">
        <v>141</v>
      </c>
      <c r="E12" s="27" t="s">
        <v>142</v>
      </c>
      <c r="F12" s="16">
        <v>1273</v>
      </c>
      <c r="G12" s="16">
        <v>11454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98</v>
      </c>
      <c r="R12" s="16"/>
      <c r="S12" s="16" t="s">
        <v>126</v>
      </c>
      <c r="T12" s="16"/>
      <c r="U12" s="27" t="s">
        <v>78</v>
      </c>
      <c r="V12" s="27"/>
      <c r="W12" s="27" t="s">
        <v>78</v>
      </c>
      <c r="X12" s="27"/>
      <c r="Y12" s="27">
        <v>0</v>
      </c>
      <c r="Z12" s="27"/>
      <c r="AA12" s="27" t="s">
        <v>136</v>
      </c>
      <c r="AB12" s="16">
        <v>45</v>
      </c>
      <c r="AC12" s="16">
        <v>0</v>
      </c>
      <c r="AD12" s="16">
        <v>0</v>
      </c>
      <c r="AE12" s="16">
        <v>0</v>
      </c>
      <c r="AF12" s="16">
        <v>2005</v>
      </c>
      <c r="AG12" s="16" t="s">
        <v>42</v>
      </c>
      <c r="AH12" s="16"/>
      <c r="AI12" s="46" t="s">
        <v>44</v>
      </c>
      <c r="AJ12" s="46" t="s">
        <v>143</v>
      </c>
    </row>
    <row r="13" spans="1:36" s="3" customFormat="1" ht="30" customHeight="1">
      <c r="A13" s="16" t="s">
        <v>33</v>
      </c>
      <c r="B13" s="14" t="s">
        <v>144</v>
      </c>
      <c r="C13" s="14" t="s">
        <v>145</v>
      </c>
      <c r="D13" s="16" t="s">
        <v>146</v>
      </c>
      <c r="E13" s="27" t="s">
        <v>147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98</v>
      </c>
      <c r="R13" s="16"/>
      <c r="S13" s="16" t="s">
        <v>126</v>
      </c>
      <c r="T13" s="16"/>
      <c r="U13" s="27" t="s">
        <v>148</v>
      </c>
      <c r="V13" s="27"/>
      <c r="W13" s="27" t="s">
        <v>149</v>
      </c>
      <c r="X13" s="27"/>
      <c r="Y13" s="27">
        <v>0</v>
      </c>
      <c r="Z13" s="27"/>
      <c r="AA13" s="27" t="s">
        <v>102</v>
      </c>
      <c r="AB13" s="16">
        <v>50</v>
      </c>
      <c r="AC13" s="16">
        <v>0</v>
      </c>
      <c r="AD13" s="16">
        <v>0</v>
      </c>
      <c r="AE13" s="16">
        <v>0</v>
      </c>
      <c r="AF13" s="16">
        <v>1992</v>
      </c>
      <c r="AG13" s="16" t="s">
        <v>103</v>
      </c>
      <c r="AH13" s="16"/>
      <c r="AI13" s="46" t="s">
        <v>44</v>
      </c>
      <c r="AJ13" s="46" t="s">
        <v>150</v>
      </c>
    </row>
    <row r="14" spans="1:36" s="3" customFormat="1" ht="30" customHeight="1">
      <c r="A14" s="16" t="s">
        <v>33</v>
      </c>
      <c r="B14" s="14" t="s">
        <v>144</v>
      </c>
      <c r="C14" s="14" t="s">
        <v>151</v>
      </c>
      <c r="D14" s="16" t="s">
        <v>146</v>
      </c>
      <c r="E14" s="27" t="s">
        <v>152</v>
      </c>
      <c r="F14" s="16">
        <v>1198</v>
      </c>
      <c r="G14" s="16">
        <v>5521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98</v>
      </c>
      <c r="R14" s="16"/>
      <c r="S14" s="16" t="s">
        <v>126</v>
      </c>
      <c r="T14" s="16"/>
      <c r="U14" s="27" t="s">
        <v>100</v>
      </c>
      <c r="V14" s="27"/>
      <c r="W14" s="27" t="s">
        <v>78</v>
      </c>
      <c r="X14" s="27"/>
      <c r="Y14" s="27">
        <v>0</v>
      </c>
      <c r="Z14" s="27"/>
      <c r="AA14" s="27" t="s">
        <v>102</v>
      </c>
      <c r="AB14" s="16">
        <v>25.1</v>
      </c>
      <c r="AC14" s="16">
        <v>0</v>
      </c>
      <c r="AD14" s="16">
        <v>0</v>
      </c>
      <c r="AE14" s="16">
        <v>0</v>
      </c>
      <c r="AF14" s="16">
        <v>2016</v>
      </c>
      <c r="AG14" s="16" t="s">
        <v>103</v>
      </c>
      <c r="AH14" s="16"/>
      <c r="AI14" s="46" t="s">
        <v>44</v>
      </c>
      <c r="AJ14" s="46" t="s">
        <v>153</v>
      </c>
    </row>
    <row r="15" spans="1:36" s="3" customFormat="1" ht="30" customHeight="1">
      <c r="A15" s="16" t="s">
        <v>33</v>
      </c>
      <c r="B15" s="14" t="s">
        <v>53</v>
      </c>
      <c r="C15" s="14" t="s">
        <v>154</v>
      </c>
      <c r="D15" s="16" t="s">
        <v>55</v>
      </c>
      <c r="E15" s="27" t="s">
        <v>155</v>
      </c>
      <c r="F15" s="16">
        <v>2538</v>
      </c>
      <c r="G15" s="16">
        <v>13665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98</v>
      </c>
      <c r="R15" s="16"/>
      <c r="S15" s="16" t="s">
        <v>126</v>
      </c>
      <c r="T15" s="16"/>
      <c r="U15" s="27" t="s">
        <v>148</v>
      </c>
      <c r="V15" s="27"/>
      <c r="W15" s="27" t="s">
        <v>111</v>
      </c>
      <c r="X15" s="27"/>
      <c r="Y15" s="27">
        <v>0</v>
      </c>
      <c r="Z15" s="27"/>
      <c r="AA15" s="27" t="s">
        <v>58</v>
      </c>
      <c r="AB15" s="16">
        <v>40</v>
      </c>
      <c r="AC15" s="16">
        <v>0</v>
      </c>
      <c r="AD15" s="16">
        <v>0</v>
      </c>
      <c r="AE15" s="16">
        <v>0</v>
      </c>
      <c r="AF15" s="16">
        <v>1990</v>
      </c>
      <c r="AG15" s="16" t="s">
        <v>42</v>
      </c>
      <c r="AH15" s="16"/>
      <c r="AI15" s="46" t="s">
        <v>44</v>
      </c>
      <c r="AJ15" s="46" t="s">
        <v>156</v>
      </c>
    </row>
    <row r="16" spans="1:36" s="3" customFormat="1" ht="30" customHeight="1">
      <c r="A16" s="16" t="s">
        <v>33</v>
      </c>
      <c r="B16" s="14" t="s">
        <v>157</v>
      </c>
      <c r="C16" s="14" t="s">
        <v>158</v>
      </c>
      <c r="D16" s="16" t="s">
        <v>159</v>
      </c>
      <c r="E16" s="27" t="s">
        <v>160</v>
      </c>
      <c r="F16" s="16">
        <v>3233</v>
      </c>
      <c r="G16" s="16">
        <v>4700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98</v>
      </c>
      <c r="R16" s="16"/>
      <c r="S16" s="16" t="s">
        <v>99</v>
      </c>
      <c r="T16" s="16">
        <v>252</v>
      </c>
      <c r="U16" s="27" t="s">
        <v>148</v>
      </c>
      <c r="V16" s="27"/>
      <c r="W16" s="27" t="s">
        <v>111</v>
      </c>
      <c r="X16" s="27"/>
      <c r="Y16" s="27">
        <v>0</v>
      </c>
      <c r="Z16" s="27"/>
      <c r="AA16" s="27" t="s">
        <v>119</v>
      </c>
      <c r="AB16" s="16">
        <v>36</v>
      </c>
      <c r="AC16" s="16">
        <v>0</v>
      </c>
      <c r="AD16" s="16">
        <v>0</v>
      </c>
      <c r="AE16" s="16">
        <v>0</v>
      </c>
      <c r="AF16" s="16">
        <v>1995</v>
      </c>
      <c r="AG16" s="16" t="s">
        <v>42</v>
      </c>
      <c r="AH16" s="16"/>
      <c r="AI16" s="46" t="s">
        <v>44</v>
      </c>
      <c r="AJ16" s="46" t="s">
        <v>162</v>
      </c>
    </row>
    <row r="17" spans="1:36" s="3" customFormat="1" ht="30" customHeight="1">
      <c r="A17" s="16" t="s">
        <v>33</v>
      </c>
      <c r="B17" s="14" t="s">
        <v>157</v>
      </c>
      <c r="C17" s="14" t="s">
        <v>163</v>
      </c>
      <c r="D17" s="16" t="s">
        <v>159</v>
      </c>
      <c r="E17" s="27" t="s">
        <v>164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98</v>
      </c>
      <c r="R17" s="16"/>
      <c r="S17" s="16" t="s">
        <v>126</v>
      </c>
      <c r="T17" s="16"/>
      <c r="U17" s="27" t="s">
        <v>148</v>
      </c>
      <c r="V17" s="27"/>
      <c r="W17" s="27" t="s">
        <v>111</v>
      </c>
      <c r="X17" s="27"/>
      <c r="Y17" s="27">
        <v>0</v>
      </c>
      <c r="Z17" s="27"/>
      <c r="AA17" s="27" t="s">
        <v>102</v>
      </c>
      <c r="AB17" s="16">
        <v>16</v>
      </c>
      <c r="AC17" s="16">
        <v>0</v>
      </c>
      <c r="AD17" s="16">
        <v>0</v>
      </c>
      <c r="AE17" s="16">
        <v>0</v>
      </c>
      <c r="AF17" s="16">
        <v>1998</v>
      </c>
      <c r="AG17" s="16" t="s">
        <v>103</v>
      </c>
      <c r="AH17" s="16" t="s">
        <v>165</v>
      </c>
      <c r="AI17" s="46" t="s">
        <v>44</v>
      </c>
      <c r="AJ17" s="46" t="s">
        <v>166</v>
      </c>
    </row>
    <row r="18" spans="1:36" s="3" customFormat="1" ht="30" customHeight="1">
      <c r="A18" s="16" t="s">
        <v>33</v>
      </c>
      <c r="B18" s="14" t="s">
        <v>167</v>
      </c>
      <c r="C18" s="14" t="s">
        <v>168</v>
      </c>
      <c r="D18" s="16" t="s">
        <v>169</v>
      </c>
      <c r="E18" s="27" t="s">
        <v>170</v>
      </c>
      <c r="F18" s="16">
        <v>11761</v>
      </c>
      <c r="G18" s="16">
        <v>10336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98</v>
      </c>
      <c r="R18" s="16"/>
      <c r="S18" s="16" t="s">
        <v>126</v>
      </c>
      <c r="T18" s="16"/>
      <c r="U18" s="27" t="s">
        <v>148</v>
      </c>
      <c r="V18" s="27"/>
      <c r="W18" s="27" t="s">
        <v>111</v>
      </c>
      <c r="X18" s="27"/>
      <c r="Y18" s="27">
        <v>0</v>
      </c>
      <c r="Z18" s="27"/>
      <c r="AA18" s="27" t="s">
        <v>102</v>
      </c>
      <c r="AB18" s="16">
        <v>87</v>
      </c>
      <c r="AC18" s="16">
        <v>0</v>
      </c>
      <c r="AD18" s="16">
        <v>0</v>
      </c>
      <c r="AE18" s="16">
        <v>0</v>
      </c>
      <c r="AF18" s="16">
        <v>1998</v>
      </c>
      <c r="AG18" s="16" t="s">
        <v>103</v>
      </c>
      <c r="AH18" s="16"/>
      <c r="AI18" s="46" t="s">
        <v>44</v>
      </c>
      <c r="AJ18" s="46" t="s">
        <v>171</v>
      </c>
    </row>
    <row r="19" spans="1:36" s="3" customFormat="1" ht="30" customHeight="1">
      <c r="A19" s="16" t="s">
        <v>33</v>
      </c>
      <c r="B19" s="14" t="s">
        <v>172</v>
      </c>
      <c r="C19" s="14" t="s">
        <v>173</v>
      </c>
      <c r="D19" s="16" t="s">
        <v>174</v>
      </c>
      <c r="E19" s="27" t="s">
        <v>175</v>
      </c>
      <c r="F19" s="16">
        <v>2303</v>
      </c>
      <c r="G19" s="16">
        <v>15156</v>
      </c>
      <c r="H19" s="16">
        <v>32</v>
      </c>
      <c r="I19" s="16"/>
      <c r="J19" s="16">
        <v>0</v>
      </c>
      <c r="K19" s="16">
        <v>32</v>
      </c>
      <c r="L19" s="16">
        <v>0</v>
      </c>
      <c r="M19" s="16">
        <v>0</v>
      </c>
      <c r="N19" s="16">
        <v>0</v>
      </c>
      <c r="O19" s="16">
        <v>0</v>
      </c>
      <c r="P19" s="16" t="s">
        <v>109</v>
      </c>
      <c r="Q19" s="16" t="s">
        <v>98</v>
      </c>
      <c r="R19" s="16"/>
      <c r="S19" s="16" t="s">
        <v>126</v>
      </c>
      <c r="T19" s="16"/>
      <c r="U19" s="27" t="s">
        <v>118</v>
      </c>
      <c r="V19" s="27"/>
      <c r="W19" s="27" t="s">
        <v>111</v>
      </c>
      <c r="X19" s="27"/>
      <c r="Y19" s="27">
        <v>0</v>
      </c>
      <c r="Z19" s="27"/>
      <c r="AA19" s="27" t="s">
        <v>58</v>
      </c>
      <c r="AB19" s="16">
        <v>80</v>
      </c>
      <c r="AC19" s="16">
        <v>1</v>
      </c>
      <c r="AD19" s="16">
        <v>2</v>
      </c>
      <c r="AE19" s="16">
        <v>0</v>
      </c>
      <c r="AF19" s="16">
        <v>2003</v>
      </c>
      <c r="AG19" s="16" t="s">
        <v>42</v>
      </c>
      <c r="AH19" s="16"/>
      <c r="AI19" s="46" t="s">
        <v>44</v>
      </c>
      <c r="AJ19" s="46" t="s">
        <v>177</v>
      </c>
    </row>
    <row r="20" spans="1:36" s="3" customFormat="1" ht="30" customHeight="1">
      <c r="A20" s="16" t="s">
        <v>33</v>
      </c>
      <c r="B20" s="14" t="s">
        <v>178</v>
      </c>
      <c r="C20" s="14" t="s">
        <v>179</v>
      </c>
      <c r="D20" s="16" t="s">
        <v>180</v>
      </c>
      <c r="E20" s="27" t="s">
        <v>181</v>
      </c>
      <c r="F20" s="16">
        <v>2176</v>
      </c>
      <c r="G20" s="16">
        <v>7626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98</v>
      </c>
      <c r="R20" s="16"/>
      <c r="S20" s="16" t="s">
        <v>99</v>
      </c>
      <c r="T20" s="16">
        <v>256</v>
      </c>
      <c r="U20" s="27" t="s">
        <v>148</v>
      </c>
      <c r="V20" s="27"/>
      <c r="W20" s="27" t="s">
        <v>101</v>
      </c>
      <c r="X20" s="27"/>
      <c r="Y20" s="27">
        <v>0</v>
      </c>
      <c r="Z20" s="27"/>
      <c r="AA20" s="27" t="s">
        <v>58</v>
      </c>
      <c r="AB20" s="16">
        <v>50</v>
      </c>
      <c r="AC20" s="16">
        <v>0</v>
      </c>
      <c r="AD20" s="16">
        <v>0</v>
      </c>
      <c r="AE20" s="16">
        <v>0</v>
      </c>
      <c r="AF20" s="16">
        <v>1986</v>
      </c>
      <c r="AG20" s="16" t="s">
        <v>42</v>
      </c>
      <c r="AH20" s="16"/>
      <c r="AI20" s="46" t="s">
        <v>44</v>
      </c>
      <c r="AJ20" s="46" t="s">
        <v>183</v>
      </c>
    </row>
    <row r="21" spans="1:36" s="3" customFormat="1" ht="30" customHeight="1">
      <c r="A21" s="16" t="s">
        <v>33</v>
      </c>
      <c r="B21" s="14" t="s">
        <v>184</v>
      </c>
      <c r="C21" s="14" t="s">
        <v>185</v>
      </c>
      <c r="D21" s="16" t="s">
        <v>186</v>
      </c>
      <c r="E21" s="27" t="s">
        <v>187</v>
      </c>
      <c r="F21" s="16">
        <v>59</v>
      </c>
      <c r="G21" s="16">
        <v>46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98</v>
      </c>
      <c r="R21" s="16"/>
      <c r="S21" s="16" t="s">
        <v>126</v>
      </c>
      <c r="T21" s="16"/>
      <c r="U21" s="27" t="s">
        <v>100</v>
      </c>
      <c r="V21" s="27"/>
      <c r="W21" s="27" t="s">
        <v>78</v>
      </c>
      <c r="X21" s="27"/>
      <c r="Y21" s="27">
        <v>0</v>
      </c>
      <c r="Z21" s="27"/>
      <c r="AA21" s="27" t="s">
        <v>39</v>
      </c>
      <c r="AB21" s="16">
        <v>0.59</v>
      </c>
      <c r="AC21" s="16">
        <v>0</v>
      </c>
      <c r="AD21" s="16">
        <v>0</v>
      </c>
      <c r="AE21" s="16">
        <v>0</v>
      </c>
      <c r="AF21" s="16">
        <v>2012</v>
      </c>
      <c r="AG21" s="16" t="s">
        <v>103</v>
      </c>
      <c r="AH21" s="16"/>
      <c r="AI21" s="46" t="s">
        <v>44</v>
      </c>
      <c r="AJ21" s="46" t="s">
        <v>188</v>
      </c>
    </row>
    <row r="22" spans="1:36" s="3" customFormat="1" ht="30" customHeight="1">
      <c r="A22" s="16" t="s">
        <v>33</v>
      </c>
      <c r="B22" s="14" t="s">
        <v>189</v>
      </c>
      <c r="C22" s="14" t="s">
        <v>190</v>
      </c>
      <c r="D22" s="16" t="s">
        <v>191</v>
      </c>
      <c r="E22" s="27" t="s">
        <v>192</v>
      </c>
      <c r="F22" s="16">
        <v>3241</v>
      </c>
      <c r="G22" s="16">
        <v>25949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98</v>
      </c>
      <c r="R22" s="16"/>
      <c r="S22" s="16" t="s">
        <v>99</v>
      </c>
      <c r="T22" s="16">
        <v>609</v>
      </c>
      <c r="U22" s="27" t="s">
        <v>193</v>
      </c>
      <c r="V22" s="27"/>
      <c r="W22" s="27" t="s">
        <v>128</v>
      </c>
      <c r="X22" s="27"/>
      <c r="Y22" s="27">
        <v>0</v>
      </c>
      <c r="Z22" s="27"/>
      <c r="AA22" s="27" t="s">
        <v>102</v>
      </c>
      <c r="AB22" s="16">
        <v>80</v>
      </c>
      <c r="AC22" s="16">
        <v>80</v>
      </c>
      <c r="AD22" s="16">
        <v>1</v>
      </c>
      <c r="AE22" s="16">
        <v>0.1</v>
      </c>
      <c r="AF22" s="16">
        <v>2004</v>
      </c>
      <c r="AG22" s="16" t="s">
        <v>103</v>
      </c>
      <c r="AH22" s="16"/>
      <c r="AI22" s="46" t="s">
        <v>44</v>
      </c>
      <c r="AJ22" s="46" t="s">
        <v>194</v>
      </c>
    </row>
    <row r="23" spans="1:36" s="3" customFormat="1" ht="30" customHeight="1">
      <c r="A23" s="16" t="s">
        <v>33</v>
      </c>
      <c r="B23" s="14" t="s">
        <v>195</v>
      </c>
      <c r="C23" s="14" t="s">
        <v>196</v>
      </c>
      <c r="D23" s="16" t="s">
        <v>197</v>
      </c>
      <c r="E23" s="27" t="s">
        <v>198</v>
      </c>
      <c r="F23" s="16">
        <v>2427</v>
      </c>
      <c r="G23" s="16">
        <v>16650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98</v>
      </c>
      <c r="R23" s="16"/>
      <c r="S23" s="16" t="s">
        <v>199</v>
      </c>
      <c r="T23" s="16">
        <v>35</v>
      </c>
      <c r="U23" s="27" t="s">
        <v>127</v>
      </c>
      <c r="V23" s="27"/>
      <c r="W23" s="27" t="s">
        <v>149</v>
      </c>
      <c r="X23" s="27"/>
      <c r="Y23" s="27">
        <v>0</v>
      </c>
      <c r="Z23" s="27"/>
      <c r="AA23" s="27" t="s">
        <v>200</v>
      </c>
      <c r="AB23" s="16">
        <v>58</v>
      </c>
      <c r="AC23" s="16">
        <v>0</v>
      </c>
      <c r="AD23" s="16">
        <v>0</v>
      </c>
      <c r="AE23" s="16">
        <v>0</v>
      </c>
      <c r="AF23" s="16">
        <v>1997</v>
      </c>
      <c r="AG23" s="16" t="s">
        <v>129</v>
      </c>
      <c r="AH23" s="16"/>
      <c r="AI23" s="46" t="s">
        <v>44</v>
      </c>
      <c r="AJ23" s="46" t="s">
        <v>201</v>
      </c>
    </row>
    <row r="24" spans="1:36" s="3" customFormat="1" ht="30" customHeight="1">
      <c r="A24" s="16" t="s">
        <v>33</v>
      </c>
      <c r="B24" s="14" t="s">
        <v>202</v>
      </c>
      <c r="C24" s="14" t="s">
        <v>203</v>
      </c>
      <c r="D24" s="16" t="s">
        <v>204</v>
      </c>
      <c r="E24" s="27" t="s">
        <v>205</v>
      </c>
      <c r="F24" s="16">
        <v>2670</v>
      </c>
      <c r="G24" s="16">
        <v>17398</v>
      </c>
      <c r="H24" s="16">
        <v>0</v>
      </c>
      <c r="I24" s="16">
        <v>169</v>
      </c>
      <c r="J24" s="16">
        <v>0</v>
      </c>
      <c r="K24" s="16">
        <v>158</v>
      </c>
      <c r="L24" s="16">
        <v>0</v>
      </c>
      <c r="M24" s="16">
        <v>0</v>
      </c>
      <c r="N24" s="16">
        <v>0</v>
      </c>
      <c r="O24" s="16">
        <v>0</v>
      </c>
      <c r="P24" s="16" t="s">
        <v>109</v>
      </c>
      <c r="Q24" s="16" t="s">
        <v>98</v>
      </c>
      <c r="R24" s="16"/>
      <c r="S24" s="16" t="s">
        <v>126</v>
      </c>
      <c r="T24" s="16"/>
      <c r="U24" s="27" t="s">
        <v>118</v>
      </c>
      <c r="V24" s="27"/>
      <c r="W24" s="27" t="s">
        <v>111</v>
      </c>
      <c r="X24" s="27"/>
      <c r="Y24" s="27">
        <v>0</v>
      </c>
      <c r="Z24" s="27"/>
      <c r="AA24" s="27" t="s">
        <v>119</v>
      </c>
      <c r="AB24" s="16">
        <v>52</v>
      </c>
      <c r="AC24" s="16">
        <v>0</v>
      </c>
      <c r="AD24" s="16">
        <v>4</v>
      </c>
      <c r="AE24" s="16">
        <v>0</v>
      </c>
      <c r="AF24" s="16">
        <v>2005</v>
      </c>
      <c r="AG24" s="16" t="s">
        <v>42</v>
      </c>
      <c r="AH24" s="16"/>
      <c r="AI24" s="46" t="s">
        <v>44</v>
      </c>
      <c r="AJ24" s="46" t="s">
        <v>206</v>
      </c>
    </row>
  </sheetData>
  <mergeCells count="39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H2:AH6"/>
    <mergeCell ref="AA2:AA6"/>
    <mergeCell ref="AB2:AB5"/>
    <mergeCell ref="AC2:AC5"/>
    <mergeCell ref="O4:O5"/>
    <mergeCell ref="AD2:AD5"/>
    <mergeCell ref="AE2:AE5"/>
    <mergeCell ref="AF2:AF6"/>
    <mergeCell ref="AG2:AG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3" man="1"/>
    <brk id="27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D68D-CE0F-4030-A830-57FF291FB3A6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2.625" style="30" customWidth="1"/>
    <col min="5" max="5" width="43.25" style="30" customWidth="1"/>
    <col min="6" max="6" width="12.5" style="30" customWidth="1"/>
    <col min="7" max="7" width="26.25" style="30" customWidth="1"/>
    <col min="8" max="8" width="25.25" style="30" customWidth="1"/>
    <col min="9" max="9" width="14.375" style="30" customWidth="1"/>
    <col min="10" max="10" width="6.25" style="30" customWidth="1"/>
    <col min="11" max="11" width="11.625" style="30" customWidth="1"/>
    <col min="12" max="12" width="10.75" style="30" customWidth="1"/>
    <col min="13" max="14" width="9" style="32"/>
    <col min="15" max="16384" width="9" style="30"/>
  </cols>
  <sheetData>
    <row r="1" spans="1:14" s="19" customFormat="1" ht="15" customHeight="1">
      <c r="A1" s="18" t="s">
        <v>46</v>
      </c>
      <c r="L1" s="20"/>
      <c r="M1" s="21"/>
      <c r="N1" s="21"/>
    </row>
    <row r="2" spans="1:14" s="23" customFormat="1" ht="13.5" customHeight="1">
      <c r="A2" s="209" t="s">
        <v>1</v>
      </c>
      <c r="B2" s="233" t="s">
        <v>2</v>
      </c>
      <c r="C2" s="209" t="s">
        <v>3</v>
      </c>
      <c r="D2" s="209" t="s">
        <v>4</v>
      </c>
      <c r="E2" s="209" t="s">
        <v>5</v>
      </c>
      <c r="F2" s="148" t="s">
        <v>47</v>
      </c>
      <c r="G2" s="209" t="s">
        <v>48</v>
      </c>
      <c r="H2" s="329" t="s">
        <v>49</v>
      </c>
      <c r="I2" s="148" t="s">
        <v>50</v>
      </c>
      <c r="J2" s="209" t="s">
        <v>10</v>
      </c>
      <c r="K2" s="148" t="s">
        <v>13</v>
      </c>
      <c r="L2" s="148" t="s">
        <v>14</v>
      </c>
      <c r="M2" s="22"/>
      <c r="N2" s="22"/>
    </row>
    <row r="3" spans="1:14" s="23" customFormat="1" ht="13.5" customHeight="1">
      <c r="A3" s="145"/>
      <c r="B3" s="234"/>
      <c r="C3" s="145"/>
      <c r="D3" s="145"/>
      <c r="E3" s="145"/>
      <c r="F3" s="230"/>
      <c r="G3" s="145"/>
      <c r="H3" s="330"/>
      <c r="I3" s="230"/>
      <c r="J3" s="145"/>
      <c r="K3" s="145"/>
      <c r="L3" s="230"/>
      <c r="M3" s="22"/>
      <c r="N3" s="22"/>
    </row>
    <row r="4" spans="1:14" s="23" customFormat="1" ht="18.75" customHeight="1">
      <c r="A4" s="145"/>
      <c r="B4" s="234"/>
      <c r="C4" s="145"/>
      <c r="D4" s="145"/>
      <c r="E4" s="145"/>
      <c r="F4" s="230"/>
      <c r="G4" s="145"/>
      <c r="H4" s="330"/>
      <c r="I4" s="230"/>
      <c r="J4" s="145"/>
      <c r="K4" s="145"/>
      <c r="L4" s="230"/>
      <c r="M4" s="22"/>
      <c r="N4" s="22"/>
    </row>
    <row r="5" spans="1:14" s="23" customFormat="1" ht="26.25" customHeight="1">
      <c r="A5" s="145"/>
      <c r="B5" s="234"/>
      <c r="C5" s="145"/>
      <c r="D5" s="145"/>
      <c r="E5" s="145"/>
      <c r="F5" s="230"/>
      <c r="G5" s="145"/>
      <c r="H5" s="330"/>
      <c r="I5" s="230"/>
      <c r="J5" s="145"/>
      <c r="K5" s="145"/>
      <c r="L5" s="230"/>
      <c r="M5" s="22"/>
      <c r="N5" s="22"/>
    </row>
    <row r="6" spans="1:14" s="26" customFormat="1" ht="13.5" customHeight="1">
      <c r="A6" s="145"/>
      <c r="B6" s="234"/>
      <c r="C6" s="145"/>
      <c r="D6" s="145"/>
      <c r="E6" s="145"/>
      <c r="F6" s="24" t="s">
        <v>51</v>
      </c>
      <c r="G6" s="145"/>
      <c r="H6" s="330"/>
      <c r="I6" s="24" t="s">
        <v>52</v>
      </c>
      <c r="J6" s="145"/>
      <c r="K6" s="145"/>
      <c r="L6" s="230"/>
      <c r="M6" s="25"/>
      <c r="N6" s="25"/>
    </row>
    <row r="7" spans="1:14" s="19" customFormat="1" ht="30" customHeight="1">
      <c r="A7" s="27" t="s">
        <v>33</v>
      </c>
      <c r="B7" s="28" t="s">
        <v>53</v>
      </c>
      <c r="C7" s="28" t="s">
        <v>54</v>
      </c>
      <c r="D7" s="27" t="s">
        <v>55</v>
      </c>
      <c r="E7" s="27" t="s">
        <v>56</v>
      </c>
      <c r="F7" s="27">
        <v>52855</v>
      </c>
      <c r="G7" s="27" t="s">
        <v>57</v>
      </c>
      <c r="H7" s="27" t="s">
        <v>58</v>
      </c>
      <c r="I7" s="27">
        <v>283</v>
      </c>
      <c r="J7" s="27">
        <v>1993</v>
      </c>
      <c r="K7" s="27" t="s">
        <v>42</v>
      </c>
      <c r="L7" s="27"/>
      <c r="M7" s="29" t="s">
        <v>44</v>
      </c>
      <c r="N7" s="29" t="s">
        <v>59</v>
      </c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2022-03-15T02:47:06Z</dcterms:created>
  <dcterms:modified xsi:type="dcterms:W3CDTF">2022-03-15T02:48:28Z</dcterms:modified>
</cp:coreProperties>
</file>