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6A0B9F67-31D8-4068-A8FC-386B08DCD58B}" xr6:coauthVersionLast="47" xr6:coauthVersionMax="47" xr10:uidLastSave="{00000000-0000-0000-0000-000000000000}"/>
  <bookViews>
    <workbookView xWindow="-120" yWindow="-120" windowWidth="29040" windowHeight="15840" xr2:uid="{BCE48A2D-B39C-496B-A7BF-DA3416D8E6F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コミプラ!$A$6:$N$10</definedName>
    <definedName name="_xlnm._FilterDatabase" localSheetId="7" hidden="1">し尿!$A$6:$AJ$18</definedName>
    <definedName name="_xlnm._FilterDatabase" localSheetId="4" hidden="1">その他!$A$6:$Q$6</definedName>
    <definedName name="_xlnm._FilterDatabase" localSheetId="6" hidden="1">最終!$A$6:$AN$32</definedName>
    <definedName name="_xlnm._FilterDatabase" localSheetId="2" hidden="1">資源化!$A$6:$CB$30</definedName>
    <definedName name="_xlnm._FilterDatabase" localSheetId="0" hidden="1">焼却!$A$6:$CV$23</definedName>
    <definedName name="_xlnm._FilterDatabase" localSheetId="1" hidden="1">粗大!$A$6:$AZ$14</definedName>
    <definedName name="_xlnm._FilterDatabase" localSheetId="3" hidden="1">燃料化!$A$6:$BA$7</definedName>
    <definedName name="_xlnm._FilterDatabase" localSheetId="5" hidden="1">保管!$A$6:$S$19</definedName>
    <definedName name="_xlnm.Print_Area" localSheetId="8">コミプラ!$2:$11</definedName>
    <definedName name="_xlnm.Print_Area" localSheetId="7">し尿!$2:$19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最終!$2:$32</definedName>
    <definedName name="_xlnm.Print_Area" localSheetId="2">資源化!$2:$30</definedName>
    <definedName name="_xlnm.Print_Area" localSheetId="0">焼却!$2:$23</definedName>
    <definedName name="_xlnm.Print_Area" localSheetId="1">粗大!$2:$14</definedName>
    <definedName name="_xlnm.Print_Area" localSheetId="3">燃料化!$2:$7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3" i="11" l="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</calcChain>
</file>

<file path=xl/sharedStrings.xml><?xml version="1.0" encoding="utf-8"?>
<sst xmlns="http://schemas.openxmlformats.org/spreadsheetml/2006/main" count="2419" uniqueCount="843">
  <si>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</si>
  <si>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</si>
  <si>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</si>
  <si>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</si>
  <si>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</si>
  <si>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</si>
  <si>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</si>
  <si>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</si>
  <si>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</si>
  <si>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</si>
  <si>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</si>
  <si>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</si>
  <si>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</si>
  <si>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</si>
  <si>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</si>
  <si>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</si>
  <si>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</si>
  <si>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</si>
  <si>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</si>
  <si>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</si>
  <si>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</si>
  <si>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</si>
  <si>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</si>
  <si>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</si>
  <si>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</si>
  <si>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</si>
  <si>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</si>
  <si>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</si>
  <si>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</si>
  <si>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</si>
  <si>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</si>
  <si>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</si>
  <si>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</si>
  <si>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</si>
  <si>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</si>
  <si>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</si>
  <si>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</si>
  <si>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</si>
  <si>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</si>
  <si>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</si>
  <si>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愛媛県</t>
  </si>
  <si>
    <t>38202</t>
  </si>
  <si>
    <t>3820080</t>
  </si>
  <si>
    <t>今治市</t>
  </si>
  <si>
    <t>玉川グリーンハイツ</t>
  </si>
  <si>
    <t>接触ばっ気</t>
  </si>
  <si>
    <t>③DB（公設公営、運転委託）</t>
  </si>
  <si>
    <t>委託</t>
  </si>
  <si>
    <t>四国電力(株)</t>
  </si>
  <si>
    <t/>
  </si>
  <si>
    <t>38-1-202-09-004</t>
  </si>
  <si>
    <t>38213</t>
  </si>
  <si>
    <t>3820094</t>
  </si>
  <si>
    <t>四国中央市</t>
  </si>
  <si>
    <t>四国中央市南部第一団地</t>
  </si>
  <si>
    <t>長時間ばっ気</t>
  </si>
  <si>
    <t>①DB（公設公営、直営）</t>
  </si>
  <si>
    <t>38-1-213-09-001</t>
  </si>
  <si>
    <t>38356</t>
  </si>
  <si>
    <t>3820099</t>
  </si>
  <si>
    <t>上島町</t>
  </si>
  <si>
    <t>魚島コミュニティプラント</t>
  </si>
  <si>
    <t>④DB+M（公設公営、維持管理のみ委託）</t>
  </si>
  <si>
    <t>中国電力（株）</t>
  </si>
  <si>
    <t>38-1-356-09-001</t>
  </si>
  <si>
    <t>3820100</t>
  </si>
  <si>
    <t>高井神コミュニティプラント</t>
  </si>
  <si>
    <t>38-1-356-09-002</t>
  </si>
  <si>
    <t>38442</t>
  </si>
  <si>
    <t>3820075</t>
  </si>
  <si>
    <t>伊方町</t>
  </si>
  <si>
    <t>佐田岬頂上開発処理場</t>
  </si>
  <si>
    <t>四国電力株式会社</t>
  </si>
  <si>
    <t>38-1-442-09-001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</si>
  <si>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</si>
  <si>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</si>
  <si>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</si>
  <si>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</si>
  <si>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</si>
  <si>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</si>
  <si>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</si>
  <si>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</si>
  <si>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</si>
  <si>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</si>
  <si>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</si>
  <si>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</si>
  <si>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</si>
  <si>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</si>
  <si>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</si>
  <si>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</si>
  <si>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</si>
  <si>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</si>
  <si>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</si>
  <si>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</si>
  <si>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</si>
  <si>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</si>
  <si>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</si>
  <si>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</si>
  <si>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</si>
  <si>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</si>
  <si>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</si>
  <si>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</si>
  <si>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</si>
  <si>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</si>
  <si>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</si>
  <si>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</si>
  <si>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</si>
  <si>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</si>
  <si>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</si>
  <si>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</si>
  <si>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3820001</t>
  </si>
  <si>
    <t>今治衛生センター</t>
  </si>
  <si>
    <t>資源化物の排出量・売却量</t>
  </si>
  <si>
    <t>直接埋立無し</t>
  </si>
  <si>
    <t>施設外焼却</t>
  </si>
  <si>
    <t>高負荷, 膜分離</t>
  </si>
  <si>
    <t>脱水</t>
  </si>
  <si>
    <t>②DB（公設公営、一部運転委託）</t>
  </si>
  <si>
    <t>一部委託</t>
  </si>
  <si>
    <t>38-1-202-08-001</t>
  </si>
  <si>
    <t>38205</t>
  </si>
  <si>
    <t>3820005</t>
  </si>
  <si>
    <t>新居浜市</t>
  </si>
  <si>
    <t>新居浜市衛生センター</t>
  </si>
  <si>
    <t>施設内焼却</t>
  </si>
  <si>
    <t>標脱</t>
  </si>
  <si>
    <t>脱水, 乾燥, 焼却</t>
  </si>
  <si>
    <t>38-1-205-08-001</t>
  </si>
  <si>
    <t>38206</t>
  </si>
  <si>
    <t>3820006</t>
  </si>
  <si>
    <t>西条市</t>
  </si>
  <si>
    <t>西条市ひうちクリーンセンター</t>
  </si>
  <si>
    <t>38-1-206-08-001</t>
  </si>
  <si>
    <t>3820007</t>
  </si>
  <si>
    <t>四国中央市アイクリーン</t>
  </si>
  <si>
    <t>高負荷</t>
  </si>
  <si>
    <t>脱水, 焼却</t>
  </si>
  <si>
    <t>38-1-213-08-001</t>
  </si>
  <si>
    <t>3820008</t>
  </si>
  <si>
    <t>四国中央市伊予三島清掃センター</t>
  </si>
  <si>
    <t>焼却無し</t>
  </si>
  <si>
    <t>休止</t>
  </si>
  <si>
    <t>38-1-213-08-002</t>
  </si>
  <si>
    <t>3820009</t>
  </si>
  <si>
    <t>四国中央市エコトピアひうち</t>
  </si>
  <si>
    <t>資源化物の生産量</t>
  </si>
  <si>
    <t>38-1-213-08-003</t>
  </si>
  <si>
    <t>38214</t>
  </si>
  <si>
    <t>3820114</t>
  </si>
  <si>
    <t>西予市</t>
  </si>
  <si>
    <t>衛生センター（みずすまし）</t>
  </si>
  <si>
    <t>38-1-214-08-003</t>
  </si>
  <si>
    <t>38386</t>
  </si>
  <si>
    <t>3820013</t>
  </si>
  <si>
    <t>久万高原町</t>
  </si>
  <si>
    <t>久万高原町環境衛生センター</t>
  </si>
  <si>
    <t>膜分離</t>
  </si>
  <si>
    <t>脱水, 乾燥</t>
  </si>
  <si>
    <t>直営</t>
  </si>
  <si>
    <t>38-1-386-08-001</t>
  </si>
  <si>
    <t>38826</t>
  </si>
  <si>
    <t>松山衛生事務組合</t>
  </si>
  <si>
    <t>3820115</t>
  </si>
  <si>
    <t>松山衛生ecoセンター</t>
  </si>
  <si>
    <t>下水投入</t>
  </si>
  <si>
    <t>新設（新規稼働）</t>
  </si>
  <si>
    <t>38-2--08-003</t>
  </si>
  <si>
    <t>38840</t>
  </si>
  <si>
    <t>3820016</t>
  </si>
  <si>
    <t>伊予市松前町共立衛生組合</t>
  </si>
  <si>
    <t>塩美園</t>
  </si>
  <si>
    <t>38-2-001-08-001</t>
  </si>
  <si>
    <t>38842</t>
  </si>
  <si>
    <t>3820017</t>
  </si>
  <si>
    <t>大洲・喜多衛生事務組合</t>
  </si>
  <si>
    <t>大洲・喜多衛生事務組合　し尿処理施設　清流園</t>
  </si>
  <si>
    <t>38-2-005-08-001</t>
  </si>
  <si>
    <t>38862</t>
  </si>
  <si>
    <t>3820018</t>
  </si>
  <si>
    <t>八幡浜地区施設事務組合</t>
  </si>
  <si>
    <t>標脱, 焼却</t>
  </si>
  <si>
    <t>38-2-006-08-001</t>
  </si>
  <si>
    <t>38888</t>
  </si>
  <si>
    <t>3820073</t>
  </si>
  <si>
    <t>宇和島地区広域事務組合</t>
  </si>
  <si>
    <t>宇和島地区広域事務組合汚泥再生処理センター</t>
  </si>
  <si>
    <t>38-2-003-08-002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</si>
  <si>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</si>
  <si>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</si>
  <si>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</si>
  <si>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</si>
  <si>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</si>
  <si>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</si>
  <si>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</si>
  <si>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</si>
  <si>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</si>
  <si>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</si>
  <si>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</si>
  <si>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</si>
  <si>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</si>
  <si>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</si>
  <si>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</si>
  <si>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</si>
  <si>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</si>
  <si>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</si>
  <si>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</si>
  <si>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</si>
  <si>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</si>
  <si>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</si>
  <si>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</si>
  <si>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</si>
  <si>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</si>
  <si>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</si>
  <si>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</si>
  <si>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</si>
  <si>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</si>
  <si>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</si>
  <si>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</si>
  <si>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</si>
  <si>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</si>
  <si>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</si>
  <si>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</si>
  <si>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</si>
  <si>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</si>
  <si>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</si>
  <si>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</si>
  <si>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38201</t>
  </si>
  <si>
    <t>3830001</t>
  </si>
  <si>
    <t>松山市</t>
  </si>
  <si>
    <t>松山市横谷廃棄物センター</t>
  </si>
  <si>
    <t>焼却残渣（主灰）, 溶融飛灰, 不燃ごみ, 焼却残渣（飛灰）, 溶融スラグ, 破砕ごみ・処理残渣, 粗大ごみ</t>
  </si>
  <si>
    <t>山間</t>
  </si>
  <si>
    <t>原地盤利用, 鉛直遮水工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</si>
  <si>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</si>
  <si>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</si>
  <si>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</si>
  <si>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</si>
  <si>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末端集水管は水没</t>
  </si>
  <si>
    <t>中間覆土</t>
  </si>
  <si>
    <t>一部延長を行っている</t>
  </si>
  <si>
    <t>回収していない</t>
  </si>
  <si>
    <t>38-1-201-07-001</t>
  </si>
  <si>
    <t>3830109</t>
  </si>
  <si>
    <t>松山市横谷埋立センター</t>
  </si>
  <si>
    <t>焼却残渣（主灰）, 溶融飛灰, 不燃ごみ, 焼却残渣（飛灰）, 溶融スラグ, 破砕ごみ・処理残渣</t>
  </si>
  <si>
    <t>底部遮水工, 表面遮水工（キャッピング）</t>
  </si>
  <si>
    <t>凝集沈殿, 生物処理（脱窒なし）, 消毒, 活性炭処理, 膜処理</t>
  </si>
  <si>
    <t>埋立中</t>
  </si>
  <si>
    <t>末端集水管は開放</t>
  </si>
  <si>
    <t>埋立状況により計画的に延長</t>
  </si>
  <si>
    <t>38-1-201-07-002</t>
  </si>
  <si>
    <t>3830005</t>
  </si>
  <si>
    <t>松山市大西谷埋立センター</t>
  </si>
  <si>
    <t>焼却残渣（主灰）, 不燃ごみ</t>
  </si>
  <si>
    <t>底部遮水工</t>
  </si>
  <si>
    <t>即日覆土</t>
  </si>
  <si>
    <t>38-1-201-07-003</t>
  </si>
  <si>
    <t>3830014</t>
  </si>
  <si>
    <t>今治市一般廃棄物最終処分場</t>
  </si>
  <si>
    <t>焼却残渣（主灰）, 不燃ごみ, その他, 焼却残渣（飛灰）, 破砕ごみ・処理残渣</t>
  </si>
  <si>
    <t>他施設での処理</t>
  </si>
  <si>
    <t>38-1-202-07-001</t>
  </si>
  <si>
    <t>3830019</t>
  </si>
  <si>
    <t>波方一般廃棄物最終処分場</t>
  </si>
  <si>
    <t>焼却残渣（主灰）, 不燃ごみ, その他, 粗大ごみ</t>
  </si>
  <si>
    <t>有り</t>
  </si>
  <si>
    <t>38-1-202-07-002</t>
  </si>
  <si>
    <t>3830017</t>
  </si>
  <si>
    <t>大島一般廃棄物最終処分場(泊)</t>
  </si>
  <si>
    <t>焼却残渣（主灰）, その他</t>
  </si>
  <si>
    <t>凝集沈殿, 生物処理（脱窒あり）, 砂ろ過, 消毒, 促進酸化処理</t>
  </si>
  <si>
    <t>38-1-202-07-003</t>
  </si>
  <si>
    <t>38203</t>
  </si>
  <si>
    <t>3830025</t>
  </si>
  <si>
    <t>宇和島市</t>
  </si>
  <si>
    <t>宇和島市廃棄物最終処分場</t>
  </si>
  <si>
    <t>焼却残渣（主灰）, 不燃ごみ, 焼却残渣（飛灰）</t>
  </si>
  <si>
    <t>生物処理（脱窒あり）, 砂ろ過, 消毒, 活性炭処理</t>
  </si>
  <si>
    <t>四国電力</t>
  </si>
  <si>
    <t>&lt;0.5</t>
  </si>
  <si>
    <t>38-1-203-07-001</t>
  </si>
  <si>
    <t>3830027</t>
  </si>
  <si>
    <t>蛇堀不燃物最終処分場</t>
  </si>
  <si>
    <t>不燃ごみ, 破砕ごみ・処理残渣</t>
  </si>
  <si>
    <t>遮水なし</t>
  </si>
  <si>
    <t>砂ろ過</t>
  </si>
  <si>
    <t>その他埋立構造</t>
  </si>
  <si>
    <t>38-1-203-07-002</t>
  </si>
  <si>
    <t>3830028</t>
  </si>
  <si>
    <t>三間町是能不燃物処理場</t>
  </si>
  <si>
    <t>破砕ごみ・処理残渣</t>
  </si>
  <si>
    <t>消毒</t>
  </si>
  <si>
    <t>38-1-203-07-003</t>
  </si>
  <si>
    <t>38204</t>
  </si>
  <si>
    <t>3830033</t>
  </si>
  <si>
    <t>八幡浜市</t>
  </si>
  <si>
    <t>八幡浜市一般廃棄物最終処分場</t>
  </si>
  <si>
    <t>表面遮水工（キャッピング）</t>
  </si>
  <si>
    <t>活性炭処理</t>
  </si>
  <si>
    <t>38-1-204-07-001</t>
  </si>
  <si>
    <t>3830047</t>
  </si>
  <si>
    <t>新居浜市平尾谷不燃物埋立所</t>
  </si>
  <si>
    <t>焼却残渣（主灰）, 不燃ごみ, 焼却残渣（飛灰）, 破砕ごみ・処理残渣, 粗大ごみ</t>
  </si>
  <si>
    <t>鉛直遮水工</t>
  </si>
  <si>
    <t>凝集沈殿, 生物処理（脱窒なし）, 消毒</t>
  </si>
  <si>
    <t>38-1-205-07-001</t>
  </si>
  <si>
    <t>3830042</t>
  </si>
  <si>
    <t>新居浜市最終処分場(磯浦)</t>
  </si>
  <si>
    <t>下水道放流</t>
  </si>
  <si>
    <t>38-1-205-07-002</t>
  </si>
  <si>
    <t>3830040</t>
  </si>
  <si>
    <t>新居浜市最終処分場(菊本)</t>
  </si>
  <si>
    <t>焼却残渣（主灰）, その他, 焼却残渣（飛灰）, 破砕ごみ・処理残渣</t>
  </si>
  <si>
    <t>海面</t>
  </si>
  <si>
    <t>38-1-205-07-003</t>
  </si>
  <si>
    <t>3830051</t>
  </si>
  <si>
    <t>西条市船屋一般廃棄物最終処分場</t>
  </si>
  <si>
    <t>不燃ごみ</t>
  </si>
  <si>
    <t>⑥その他公設公営</t>
  </si>
  <si>
    <t>処理なし</t>
  </si>
  <si>
    <t>嫌気性埋立構造</t>
  </si>
  <si>
    <t>38-1-206-07-001</t>
  </si>
  <si>
    <t>3830055</t>
  </si>
  <si>
    <t>西条市東予一般廃棄物最終処分場</t>
  </si>
  <si>
    <t>凝集沈殿, 生物処理（脱窒なし）</t>
  </si>
  <si>
    <t>一部延長を行っていない</t>
  </si>
  <si>
    <t>38-1-206-07-002</t>
  </si>
  <si>
    <t>3830053</t>
  </si>
  <si>
    <t>西条市丹原一般廃棄物最終処分場</t>
  </si>
  <si>
    <t>凝集沈殿</t>
  </si>
  <si>
    <t>38-1-206-07-003</t>
  </si>
  <si>
    <t>3830050</t>
  </si>
  <si>
    <t>西条市小松一般廃棄物最終処分場</t>
  </si>
  <si>
    <t>38-1-206-07-004</t>
  </si>
  <si>
    <t>3830054</t>
  </si>
  <si>
    <t>西条市東部一般廃棄物最終処分場</t>
  </si>
  <si>
    <t>底部遮水工, 鉛直遮水工, 覆蓋（屋根）, 表面遮水工（キャッピング）</t>
  </si>
  <si>
    <t>凝集沈殿, 膜処理</t>
  </si>
  <si>
    <t>38-1-206-07-005</t>
  </si>
  <si>
    <t>38207</t>
  </si>
  <si>
    <t>3830061</t>
  </si>
  <si>
    <t>大洲市</t>
  </si>
  <si>
    <t>大洲市不燃物埋立地</t>
  </si>
  <si>
    <t>不燃ごみ, 破砕ごみ・処理残渣, 粗大ごみ</t>
  </si>
  <si>
    <t>38-1-207-07-001</t>
  </si>
  <si>
    <t>3830083</t>
  </si>
  <si>
    <t>佐島不燃物処理地</t>
  </si>
  <si>
    <t>不燃ごみ, その他</t>
  </si>
  <si>
    <t>38-1-356-07-001</t>
  </si>
  <si>
    <t>3830084</t>
  </si>
  <si>
    <t>生名不燃物処理地</t>
  </si>
  <si>
    <t>平地</t>
  </si>
  <si>
    <t>原地盤利用</t>
  </si>
  <si>
    <t>38-1-356-07-002</t>
  </si>
  <si>
    <t>3830087</t>
  </si>
  <si>
    <t>先田名後最終処分場</t>
  </si>
  <si>
    <t>38-1-356-07-003</t>
  </si>
  <si>
    <t>38402</t>
  </si>
  <si>
    <t>3830088</t>
  </si>
  <si>
    <t>砥部町</t>
  </si>
  <si>
    <t>千里埋立処分場</t>
  </si>
  <si>
    <t>生物処理（脱窒なし）, 砂ろ過, 消毒</t>
  </si>
  <si>
    <t>38-1-402-07-001</t>
  </si>
  <si>
    <t>3830095</t>
  </si>
  <si>
    <t>伊方町一般廃棄物最終処分場</t>
  </si>
  <si>
    <t>凝集沈殿, 生物処理（脱窒あり）, 砂ろ過, 消毒, 活性炭処理, キレート処理</t>
  </si>
  <si>
    <t>38-1-442-07-001</t>
  </si>
  <si>
    <t>38488</t>
  </si>
  <si>
    <t>3830103</t>
  </si>
  <si>
    <t>鬼北町</t>
  </si>
  <si>
    <t>清水最終処分場</t>
  </si>
  <si>
    <t>38-1-488-07-001</t>
  </si>
  <si>
    <t>38506</t>
  </si>
  <si>
    <t>3830108</t>
  </si>
  <si>
    <t>愛南町</t>
  </si>
  <si>
    <t>愛南町環境衛生センター</t>
  </si>
  <si>
    <t>不燃ごみ, その他, 焼却残渣（飛灰）</t>
  </si>
  <si>
    <t>底部遮水工, その他遮水</t>
  </si>
  <si>
    <t>凝集沈殿, 生物処理（脱窒なし）, 砂ろ過, 消毒, 活性炭処理</t>
  </si>
  <si>
    <t>38-1-506-07-001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</si>
  <si>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</si>
  <si>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</si>
  <si>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</si>
  <si>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</si>
  <si>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</si>
  <si>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</si>
  <si>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</si>
  <si>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</si>
  <si>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3810165</t>
  </si>
  <si>
    <t>伯方クリーンセンターストックヤード</t>
  </si>
  <si>
    <t>ストックヤード</t>
  </si>
  <si>
    <t>ガラス類</t>
  </si>
  <si>
    <t>38-1-202-06-003</t>
  </si>
  <si>
    <t>3810201</t>
  </si>
  <si>
    <t>今治市クリーンセンター　ストックヤード</t>
  </si>
  <si>
    <t>ガラス類, その他資源ごみ, その他</t>
  </si>
  <si>
    <t>⑧DBO（公設民営）</t>
  </si>
  <si>
    <t>⑤その他</t>
  </si>
  <si>
    <t>38-1-202-06-004</t>
  </si>
  <si>
    <t>3810168</t>
  </si>
  <si>
    <t>八幡浜南環境センター(古紙ストックヤード)</t>
  </si>
  <si>
    <t>紙類</t>
  </si>
  <si>
    <t>38-1-204-06-001</t>
  </si>
  <si>
    <t>3810170</t>
  </si>
  <si>
    <t>八幡浜北環境センター</t>
  </si>
  <si>
    <t>紙類, 布類</t>
  </si>
  <si>
    <t>38-1-204-06-002</t>
  </si>
  <si>
    <t>3810171</t>
  </si>
  <si>
    <t>西条市道前クリーンセンター</t>
  </si>
  <si>
    <t>紙類, 金属類, ガラス類, ペットボトル</t>
  </si>
  <si>
    <t>38-1-206-06-001</t>
  </si>
  <si>
    <t>3810173</t>
  </si>
  <si>
    <t>西予市宇和清掃センター</t>
  </si>
  <si>
    <t>金属類, ガラス類, その他資源ごみ, その他</t>
  </si>
  <si>
    <t>38-1-214-06-001</t>
  </si>
  <si>
    <t>3810174</t>
  </si>
  <si>
    <t>西予市野村クリーンセンター</t>
  </si>
  <si>
    <t>金属類, その他資源ごみ</t>
  </si>
  <si>
    <t>38-1-214-06-002</t>
  </si>
  <si>
    <t>3810176</t>
  </si>
  <si>
    <t>西予市城川清掃センター</t>
  </si>
  <si>
    <t>容器包装リサイクル推進施設</t>
  </si>
  <si>
    <t>ペットボトル, プラスチック</t>
  </si>
  <si>
    <t>38-1-214-06-004</t>
  </si>
  <si>
    <t>38215</t>
  </si>
  <si>
    <t>3810204</t>
  </si>
  <si>
    <t>東温市</t>
  </si>
  <si>
    <t>東温市リサイクルセンター</t>
  </si>
  <si>
    <t>ガラス類, その他資源ごみ, ペットボトル, プラスチック, その他</t>
  </si>
  <si>
    <t>38-1-215-06-001</t>
  </si>
  <si>
    <t>3810177</t>
  </si>
  <si>
    <t>紙類, 金属類, ガラス類, ペットボトル, プラスチック, 布類, その他</t>
  </si>
  <si>
    <t>38-1-386-06-001</t>
  </si>
  <si>
    <t>38422</t>
  </si>
  <si>
    <t>3810178</t>
  </si>
  <si>
    <t>内子町</t>
  </si>
  <si>
    <t>内子町リサイクルセンター保管施設</t>
  </si>
  <si>
    <t>紙類, 金属類, ガラス類, その他資源ごみ, ペットボトル, 布類</t>
  </si>
  <si>
    <t>38-1-422-06-001</t>
  </si>
  <si>
    <t>3810184</t>
  </si>
  <si>
    <t>伊方町リサイクルセンター</t>
  </si>
  <si>
    <t>金属類, ガラス類, その他資源ごみ, ペットボトル, プラスチック, その他</t>
  </si>
  <si>
    <t>38-1-442-06-002</t>
  </si>
  <si>
    <t>3810186</t>
  </si>
  <si>
    <t>紙類, その他</t>
  </si>
  <si>
    <t>38-1-506-06-001</t>
  </si>
  <si>
    <t>3810202</t>
  </si>
  <si>
    <t>宇和島地区広域事務組合　環境センター</t>
  </si>
  <si>
    <t>金属類, ガラス類, ペットボトル</t>
  </si>
  <si>
    <t>38-2-003-06-002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</si>
  <si>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</si>
  <si>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</si>
  <si>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</si>
  <si>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可燃ごみ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</si>
  <si>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</si>
  <si>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</si>
  <si>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</si>
  <si>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</si>
  <si>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</si>
  <si>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</si>
  <si>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</si>
  <si>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</si>
  <si>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</si>
  <si>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</si>
  <si>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</si>
  <si>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</si>
  <si>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</si>
  <si>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</si>
  <si>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</si>
  <si>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</si>
  <si>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</si>
  <si>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</si>
  <si>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</si>
  <si>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</si>
  <si>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</si>
  <si>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</si>
  <si>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</si>
  <si>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</si>
  <si>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</si>
  <si>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</si>
  <si>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</si>
  <si>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</si>
  <si>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</si>
  <si>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</si>
  <si>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</si>
  <si>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</si>
  <si>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</si>
  <si>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</si>
  <si>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</si>
  <si>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</si>
  <si>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</si>
  <si>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</si>
  <si>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</si>
  <si>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</si>
  <si>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</si>
  <si>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</si>
  <si>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</si>
  <si>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</si>
  <si>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3810155</t>
  </si>
  <si>
    <t>美化センター</t>
  </si>
  <si>
    <t>可燃ごみ, ごみ処理残渣, 生ごみ（厨芥類）, 廃食用油, プラスチック類</t>
  </si>
  <si>
    <t>固形燃料化（RDF）</t>
  </si>
  <si>
    <t>処理対象ごみ</t>
  </si>
  <si>
    <t>○</t>
  </si>
  <si>
    <t>38-1-402-04-001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</si>
  <si>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</si>
  <si>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</si>
  <si>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</si>
  <si>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</si>
  <si>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</si>
  <si>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</si>
  <si>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</si>
  <si>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</si>
  <si>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</si>
  <si>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</si>
  <si>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</si>
  <si>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</si>
  <si>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</si>
  <si>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</si>
  <si>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</si>
  <si>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</si>
  <si>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</si>
  <si>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</si>
  <si>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</si>
  <si>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</si>
  <si>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</si>
  <si>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</si>
  <si>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</si>
  <si>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</si>
  <si>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</si>
  <si>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</si>
  <si>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</si>
  <si>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</si>
  <si>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</si>
  <si>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</si>
  <si>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</si>
  <si>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</si>
  <si>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</si>
  <si>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</si>
  <si>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</si>
  <si>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</si>
  <si>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</si>
  <si>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</si>
  <si>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</si>
  <si>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3810090</t>
  </si>
  <si>
    <t>松山市中島リサイクルセンター</t>
  </si>
  <si>
    <t>リサイクルセンター（補助金）</t>
  </si>
  <si>
    <t>紙類, 金属類, ガラス類, ペットボトル, プラスチック, 粗大ごみ</t>
  </si>
  <si>
    <t>粗大ごみ等</t>
  </si>
  <si>
    <t>機能なし</t>
  </si>
  <si>
    <t>38-1-201-03-001</t>
  </si>
  <si>
    <t>3810100</t>
  </si>
  <si>
    <t>クリーンシステム大三島</t>
  </si>
  <si>
    <t>事業系生ごみ, 汚泥</t>
  </si>
  <si>
    <t>肥料化</t>
  </si>
  <si>
    <t>38-1-202-03-004</t>
  </si>
  <si>
    <t>3810101</t>
  </si>
  <si>
    <t>伯方クリーンセンター資源ストックヤード</t>
  </si>
  <si>
    <t>紙類, ペットボトル</t>
  </si>
  <si>
    <t>38-1-202-03-005</t>
  </si>
  <si>
    <t>3810200</t>
  </si>
  <si>
    <t>今治市クリーンセンター　リサイクルセンター</t>
  </si>
  <si>
    <t>リサイクルセンター（交付金）</t>
  </si>
  <si>
    <t>金属類, ガラス類, その他資源ごみ, プラスチック, 不燃ごみ, 粗大ごみ</t>
  </si>
  <si>
    <t>修理, 展示, 販売, 譲渡</t>
  </si>
  <si>
    <t>38-1-202-03-006</t>
  </si>
  <si>
    <t>3810112</t>
  </si>
  <si>
    <t>八幡浜南環境センター(資源ごみ選別施設)</t>
  </si>
  <si>
    <t>金属類, ガラス類, ペットボトル, プラスチック</t>
  </si>
  <si>
    <t>38-1-204-03-001</t>
  </si>
  <si>
    <t>3810113</t>
  </si>
  <si>
    <t>八幡浜南環境センター(リサイクルプラザ)</t>
  </si>
  <si>
    <t>リサイクルプラザ</t>
  </si>
  <si>
    <t>金属類, ガラス類, その他資源ごみ, ペットボトル, プラスチック, 不燃ごみ, 粗大ごみ</t>
  </si>
  <si>
    <t>修理, 展示, 譲渡</t>
  </si>
  <si>
    <t>38-1-204-03-002</t>
  </si>
  <si>
    <t>3810114</t>
  </si>
  <si>
    <t>金属類, ガラス類, ペットボトル, 不燃ごみ</t>
  </si>
  <si>
    <t>38-1-204-03-003</t>
  </si>
  <si>
    <t>3810116</t>
  </si>
  <si>
    <t>リサイクル推進施設</t>
  </si>
  <si>
    <t>金属類, ガラス類, プラスチック, 不燃ごみ</t>
  </si>
  <si>
    <t>38-1-205-03-001</t>
  </si>
  <si>
    <t>3810115</t>
  </si>
  <si>
    <t>新居浜市リサイクルプラザ</t>
  </si>
  <si>
    <t>ペットボトル</t>
  </si>
  <si>
    <t>38-1-205-03-002</t>
  </si>
  <si>
    <t>3810117</t>
  </si>
  <si>
    <t>38-1-206-03-001</t>
  </si>
  <si>
    <t>3810119</t>
  </si>
  <si>
    <t>大洲市大型共同作業場　（平成３１年３月末閉鎖）</t>
  </si>
  <si>
    <t>金属類, ガラス類, ペットボトル, プラスチック, 不燃ごみ</t>
  </si>
  <si>
    <t>38-1-207-03-001</t>
  </si>
  <si>
    <t>3810120</t>
  </si>
  <si>
    <t>四国中央市クリーンセンター</t>
  </si>
  <si>
    <t>38-1-213-03-001</t>
  </si>
  <si>
    <t>3810123</t>
  </si>
  <si>
    <t>金属類, ガラス類, その他資源ごみ, 不燃ごみ, 粗大ごみ</t>
  </si>
  <si>
    <t>38-1-214-03-001</t>
  </si>
  <si>
    <t>3810124</t>
  </si>
  <si>
    <t>金属類, ガラス類, 粗大ごみ</t>
  </si>
  <si>
    <t>38-1-214-03-002</t>
  </si>
  <si>
    <t>3810122</t>
  </si>
  <si>
    <t>ペットボトル, プラスチック, 粗大ごみ</t>
  </si>
  <si>
    <t>38-1-214-03-003</t>
  </si>
  <si>
    <t>3810131</t>
  </si>
  <si>
    <t>岩城クリーンセンター</t>
  </si>
  <si>
    <t>金属類</t>
  </si>
  <si>
    <t>38-1-356-03-002</t>
  </si>
  <si>
    <t>3810134</t>
  </si>
  <si>
    <t>紙類, 金属類, ガラス類, ペットボトル, プラスチック, 布類, 不燃ごみ, 粗大ごみ</t>
  </si>
  <si>
    <t>38-1-386-03-001</t>
  </si>
  <si>
    <t>38401</t>
  </si>
  <si>
    <t>3810135</t>
  </si>
  <si>
    <t>松前町</t>
  </si>
  <si>
    <t>松前町不燃物処理施設</t>
  </si>
  <si>
    <t>不燃ごみ, 粗大ごみ</t>
  </si>
  <si>
    <t>38-1-401-03-001</t>
  </si>
  <si>
    <t>3810137</t>
  </si>
  <si>
    <t>内子町不燃物処理施設</t>
  </si>
  <si>
    <t>金属類, ガラス類, 不燃ごみ, 粗大ごみ</t>
  </si>
  <si>
    <t>38-1-422-03-001</t>
  </si>
  <si>
    <t>3810136</t>
  </si>
  <si>
    <t>内子町リサイクルセンター</t>
  </si>
  <si>
    <t>金属類, ガラス類, その他資源ごみ, ペットボトル</t>
  </si>
  <si>
    <t>38-1-422-03-002</t>
  </si>
  <si>
    <t>3810144</t>
  </si>
  <si>
    <t>金属類, ガラス類, その他資源ごみ, ペットボトル, プラスチック</t>
  </si>
  <si>
    <t>38-1-442-03-002</t>
  </si>
  <si>
    <t>38484</t>
  </si>
  <si>
    <t>3810145</t>
  </si>
  <si>
    <t>松野町</t>
  </si>
  <si>
    <t>松野町リサイクルセンター</t>
  </si>
  <si>
    <t>紙類, 粗大ごみ</t>
  </si>
  <si>
    <t>38-1-484-03-001</t>
  </si>
  <si>
    <t>3810146</t>
  </si>
  <si>
    <t>38-1-506-03-001</t>
  </si>
  <si>
    <t>3810199</t>
  </si>
  <si>
    <t>選別・圧縮</t>
  </si>
  <si>
    <t>38-2-003-03-002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</si>
  <si>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</si>
  <si>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</si>
  <si>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</si>
  <si>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</si>
  <si>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3810068</t>
  </si>
  <si>
    <t>松山市南クリーンセンター</t>
  </si>
  <si>
    <t>粗大ごみ</t>
  </si>
  <si>
    <t>併用</t>
  </si>
  <si>
    <t>38-1-201-02-001</t>
  </si>
  <si>
    <t>3810067</t>
  </si>
  <si>
    <t>松山市西クリーンセンター</t>
  </si>
  <si>
    <t>38-1-201-02-002</t>
  </si>
  <si>
    <t>3810077</t>
  </si>
  <si>
    <t>新居浜市清掃センター</t>
  </si>
  <si>
    <t>38-1-205-02-001</t>
  </si>
  <si>
    <t>3810079</t>
  </si>
  <si>
    <t>粗大ごみ, 不燃ごみ</t>
  </si>
  <si>
    <t>38-1-206-02-001</t>
  </si>
  <si>
    <t>3810080</t>
  </si>
  <si>
    <t>38-1-213-02-001</t>
  </si>
  <si>
    <t>3810083</t>
  </si>
  <si>
    <t>38-1-506-02-001</t>
  </si>
  <si>
    <t>38865</t>
  </si>
  <si>
    <t>3810085</t>
  </si>
  <si>
    <t>伊予地区ごみ処理施設管理組合</t>
  </si>
  <si>
    <t>伊予地区清掃センター</t>
  </si>
  <si>
    <t>38-2-002-02-001</t>
  </si>
  <si>
    <t>3810198</t>
  </si>
  <si>
    <t>38-2-003-02-002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</si>
  <si>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</si>
  <si>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</si>
  <si>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</si>
  <si>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</si>
  <si>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</si>
  <si>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</si>
  <si>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</si>
  <si>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</si>
  <si>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</si>
  <si>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</si>
  <si>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</si>
  <si>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</si>
  <si>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</si>
  <si>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</si>
  <si>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</si>
  <si>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</si>
  <si>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</si>
  <si>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</si>
  <si>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</si>
  <si>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</si>
  <si>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</si>
  <si>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</si>
  <si>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</si>
  <si>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</si>
  <si>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</si>
  <si>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</si>
  <si>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</si>
  <si>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</si>
  <si>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</si>
  <si>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</si>
  <si>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</si>
  <si>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</si>
  <si>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</si>
  <si>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</si>
  <si>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</si>
  <si>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</si>
  <si>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</si>
  <si>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</si>
  <si>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</si>
  <si>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</si>
  <si>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</si>
  <si>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</si>
  <si>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</si>
  <si>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</si>
  <si>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</si>
  <si>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</si>
  <si>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</si>
  <si>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</si>
  <si>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</si>
  <si>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</si>
  <si>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</si>
  <si>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</si>
  <si>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</si>
  <si>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</si>
  <si>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</si>
  <si>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</si>
  <si>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</si>
  <si>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</si>
  <si>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</si>
  <si>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</si>
  <si>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</si>
  <si>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</si>
  <si>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</si>
  <si>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</si>
  <si>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</si>
  <si>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</si>
  <si>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</si>
  <si>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</si>
  <si>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</si>
  <si>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</si>
  <si>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</si>
  <si>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</si>
  <si>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</si>
  <si>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</si>
  <si>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</si>
  <si>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</si>
  <si>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</si>
  <si>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</si>
  <si>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</si>
  <si>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</si>
  <si>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</si>
  <si>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</si>
  <si>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</si>
  <si>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</si>
  <si>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</si>
  <si>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</si>
  <si>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</si>
  <si>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</si>
  <si>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</si>
  <si>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</si>
  <si>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</si>
  <si>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</si>
  <si>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</si>
  <si>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</si>
  <si>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</si>
  <si>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</si>
  <si>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</si>
  <si>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</si>
  <si>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</si>
  <si>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</si>
  <si>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</si>
  <si>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</si>
  <si>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</si>
  <si>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</si>
  <si>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</si>
  <si>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3810203</t>
  </si>
  <si>
    <t>可燃ごみ, ごみ処理残渣</t>
  </si>
  <si>
    <t>焼却</t>
  </si>
  <si>
    <t>ストーカ式（可動）</t>
  </si>
  <si>
    <t>全連続運転</t>
  </si>
  <si>
    <t>場内温水, 場内蒸気, 発電（場内利用）, 場外蒸気</t>
  </si>
  <si>
    <t>溶融処理</t>
  </si>
  <si>
    <t>薬剤処理</t>
  </si>
  <si>
    <t>38-1-201-01-001</t>
  </si>
  <si>
    <t>3810004</t>
  </si>
  <si>
    <t>松山市北条クリーンセンター</t>
  </si>
  <si>
    <t>バッチ運転</t>
  </si>
  <si>
    <t>38-1-201-01-002</t>
  </si>
  <si>
    <t>3810002</t>
  </si>
  <si>
    <t>松山市中島クリーンセンター</t>
  </si>
  <si>
    <t>38-1-201-01-003</t>
  </si>
  <si>
    <t>3810001</t>
  </si>
  <si>
    <t>可燃ごみ, ごみ処理残渣, し尿処理残渣</t>
  </si>
  <si>
    <t>場内温水, 場内蒸気, 発電（場内利用）, 発電（場外利用）</t>
  </si>
  <si>
    <t>38-1-201-01-004</t>
  </si>
  <si>
    <t>3810196</t>
  </si>
  <si>
    <t>今治市クリーンセンター　可燃ごみ処理施設</t>
  </si>
  <si>
    <t>可燃ごみ, 粗大ごみ, ごみ処理残渣</t>
  </si>
  <si>
    <t>発電（場内利用）, 発電（場外利用）</t>
  </si>
  <si>
    <t>大一ガス(株)</t>
  </si>
  <si>
    <t>38-1-202-01-005</t>
  </si>
  <si>
    <t>3810011</t>
  </si>
  <si>
    <t>八幡浜南環境センター</t>
  </si>
  <si>
    <t>場内温水</t>
  </si>
  <si>
    <t>不明</t>
  </si>
  <si>
    <t>38-1-204-01-001</t>
  </si>
  <si>
    <t>3810012</t>
  </si>
  <si>
    <t>資源化物搬出量</t>
  </si>
  <si>
    <t>場内温水, 発電（場内利用）, 発電（場外利用）</t>
  </si>
  <si>
    <t>38-1-205-01-001</t>
  </si>
  <si>
    <t>3810013</t>
  </si>
  <si>
    <t>流動床式</t>
  </si>
  <si>
    <t>セメント固化, 薬剤処理</t>
  </si>
  <si>
    <t>38-1-206-01-001</t>
  </si>
  <si>
    <t>3810014</t>
  </si>
  <si>
    <t>大洲市環境センター</t>
  </si>
  <si>
    <t>38-1-207-01-001</t>
  </si>
  <si>
    <t>3810015</t>
  </si>
  <si>
    <t>可燃ごみ, その他</t>
  </si>
  <si>
    <t>38-1-213-01-001</t>
  </si>
  <si>
    <t>3810017</t>
  </si>
  <si>
    <t>東温市クリーンセンター</t>
  </si>
  <si>
    <t>38-1-215-01-001</t>
  </si>
  <si>
    <t>3810019</t>
  </si>
  <si>
    <t>高井神クリーンセンター</t>
  </si>
  <si>
    <t>固定床式</t>
  </si>
  <si>
    <t>38-1-356-01-001</t>
  </si>
  <si>
    <t>3810018</t>
  </si>
  <si>
    <t>魚島クリーンセンター</t>
  </si>
  <si>
    <t>38-1-356-01-002</t>
  </si>
  <si>
    <t>3810020</t>
  </si>
  <si>
    <t>上島クリーンセンター</t>
  </si>
  <si>
    <t>可燃ごみ, 粗大ごみ</t>
  </si>
  <si>
    <t>38-1-356-01-003</t>
  </si>
  <si>
    <t>3810043</t>
  </si>
  <si>
    <t>内子町クリーンセンター</t>
  </si>
  <si>
    <t>准連続運転</t>
  </si>
  <si>
    <t>38-1-422-01-001</t>
  </si>
  <si>
    <t>3810023</t>
  </si>
  <si>
    <t>38-2-002-01-001</t>
  </si>
  <si>
    <t>3810197</t>
  </si>
  <si>
    <t>可燃ごみ, 粗大ごみ, ごみ処理残渣, し尿処理残渣</t>
  </si>
  <si>
    <t>均等割＋ごみ量＋所在外市町割</t>
  </si>
  <si>
    <t>38-2-003-01-002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</si>
</sst>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4A3819DA-3177-495B-AE12-9EF9DD163763}"/>
    <cellStyle name="標準" xfId="0" builtinId="0"/>
    <cellStyle name="標準 2" xfId="1" xr:uid="{D93BC136-3C3A-43BD-992C-23FB4D2EBA4A}"/>
    <cellStyle name="標準 3" xfId="6" xr:uid="{201CDF56-E181-4255-9E34-17CE3A557C77}"/>
    <cellStyle name="標準 4" xfId="4" xr:uid="{9E012D07-6F4B-4B47-8AA5-316C14D0563A}"/>
    <cellStyle name="標準_①焼却施設" xfId="3" xr:uid="{F2FE281B-1C9E-4761-B815-44E54CFCCF56}"/>
    <cellStyle name="標準_H19集計結果（施設整備状況）２" xfId="2" xr:uid="{2473EB40-67C5-41E3-A609-4E81E69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7689-0619-491F-B2FC-2D1D3C55A890}">
  <sheetPr>
    <pageSetUpPr fitToPage="1"/>
  </sheetPr>
  <dimension ref="A1:CV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669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670</v>
      </c>
      <c r="B2" s="203" t="s">
        <v>671</v>
      </c>
      <c r="C2" s="205" t="s">
        <v>672</v>
      </c>
      <c r="D2" s="171" t="s">
        <v>673</v>
      </c>
      <c r="E2" s="171" t="s">
        <v>674</v>
      </c>
      <c r="F2" s="166" t="s">
        <v>675</v>
      </c>
      <c r="G2" s="199" t="s">
        <v>676</v>
      </c>
      <c r="H2" s="200"/>
      <c r="I2" s="200"/>
      <c r="J2" s="168" t="s">
        <v>677</v>
      </c>
      <c r="K2" s="145"/>
      <c r="L2" s="168" t="s">
        <v>678</v>
      </c>
      <c r="M2" s="145"/>
      <c r="N2" s="171" t="s">
        <v>679</v>
      </c>
      <c r="O2" s="171" t="s">
        <v>680</v>
      </c>
      <c r="P2" s="133" t="s">
        <v>8</v>
      </c>
      <c r="Q2" s="196" t="s">
        <v>681</v>
      </c>
      <c r="R2" s="170" t="s">
        <v>682</v>
      </c>
      <c r="S2" s="171" t="s">
        <v>683</v>
      </c>
      <c r="T2" s="170" t="s">
        <v>684</v>
      </c>
      <c r="U2" s="131" t="s">
        <v>685</v>
      </c>
      <c r="V2" s="131"/>
      <c r="W2" s="131" t="s">
        <v>686</v>
      </c>
      <c r="X2" s="131"/>
      <c r="Y2" s="168" t="s">
        <v>687</v>
      </c>
      <c r="Z2" s="178"/>
      <c r="AA2" s="178"/>
      <c r="AB2" s="145"/>
      <c r="AC2" s="182" t="s">
        <v>688</v>
      </c>
      <c r="AD2" s="183"/>
      <c r="AE2" s="183"/>
      <c r="AF2" s="183"/>
      <c r="AG2" s="183"/>
      <c r="AH2" s="184"/>
      <c r="AI2" s="188" t="s">
        <v>689</v>
      </c>
      <c r="AJ2" s="189"/>
      <c r="AK2" s="100" t="s">
        <v>690</v>
      </c>
      <c r="AL2" s="101"/>
      <c r="AM2" s="101"/>
      <c r="AN2" s="102"/>
      <c r="AO2" s="100" t="s">
        <v>691</v>
      </c>
      <c r="AP2" s="101"/>
      <c r="AQ2" s="101"/>
      <c r="AR2" s="103"/>
      <c r="AS2" s="101"/>
      <c r="AT2" s="101"/>
      <c r="AU2" s="103"/>
      <c r="AV2" s="103"/>
      <c r="AW2" s="192" t="s">
        <v>692</v>
      </c>
      <c r="AX2" s="193"/>
      <c r="AY2" s="170" t="s">
        <v>693</v>
      </c>
      <c r="AZ2" s="170" t="s">
        <v>694</v>
      </c>
      <c r="BA2" s="172" t="s">
        <v>695</v>
      </c>
      <c r="BB2" s="142" t="s">
        <v>696</v>
      </c>
      <c r="BC2" s="173" t="s">
        <v>697</v>
      </c>
      <c r="BD2" s="174"/>
      <c r="BE2" s="174"/>
      <c r="BF2" s="174"/>
      <c r="BG2" s="174"/>
      <c r="BH2" s="174"/>
      <c r="BI2" s="151"/>
      <c r="BJ2" s="142" t="s">
        <v>698</v>
      </c>
      <c r="BK2" s="173" t="s">
        <v>699</v>
      </c>
      <c r="BL2" s="174"/>
      <c r="BM2" s="174"/>
      <c r="BN2" s="151"/>
      <c r="BO2" s="150" t="s">
        <v>700</v>
      </c>
      <c r="BP2" s="151"/>
      <c r="BQ2" s="156" t="s">
        <v>701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512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702</v>
      </c>
      <c r="AP3" s="108"/>
      <c r="AQ3" s="109"/>
      <c r="AR3" s="107" t="s">
        <v>703</v>
      </c>
      <c r="AS3" s="108"/>
      <c r="AT3" s="109"/>
      <c r="AU3" s="107" t="s">
        <v>704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705</v>
      </c>
      <c r="H4" s="164" t="s">
        <v>706</v>
      </c>
      <c r="I4" s="166" t="s">
        <v>707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708</v>
      </c>
      <c r="V4" s="131" t="s">
        <v>709</v>
      </c>
      <c r="W4" s="168" t="s">
        <v>708</v>
      </c>
      <c r="X4" s="131" t="s">
        <v>709</v>
      </c>
      <c r="Y4" s="131" t="s">
        <v>687</v>
      </c>
      <c r="Z4" s="142" t="s">
        <v>710</v>
      </c>
      <c r="AA4" s="142" t="s">
        <v>711</v>
      </c>
      <c r="AB4" s="142" t="s">
        <v>712</v>
      </c>
      <c r="AC4" s="142" t="s">
        <v>713</v>
      </c>
      <c r="AD4" s="142" t="s">
        <v>714</v>
      </c>
      <c r="AE4" s="147" t="s">
        <v>715</v>
      </c>
      <c r="AF4" s="148"/>
      <c r="AG4" s="148"/>
      <c r="AH4" s="149"/>
      <c r="AI4" s="142" t="s">
        <v>716</v>
      </c>
      <c r="AJ4" s="142" t="s">
        <v>717</v>
      </c>
      <c r="AK4" s="111" t="s">
        <v>718</v>
      </c>
      <c r="AL4" s="111" t="s">
        <v>719</v>
      </c>
      <c r="AM4" s="107" t="s">
        <v>704</v>
      </c>
      <c r="AN4" s="110"/>
      <c r="AO4" s="112"/>
      <c r="AP4" s="100" t="s">
        <v>720</v>
      </c>
      <c r="AQ4" s="109"/>
      <c r="AR4" s="113"/>
      <c r="AS4" s="100" t="s">
        <v>721</v>
      </c>
      <c r="AT4" s="109"/>
      <c r="AU4" s="114"/>
      <c r="AV4" s="115" t="s">
        <v>722</v>
      </c>
      <c r="AW4" s="145" t="s">
        <v>723</v>
      </c>
      <c r="AX4" s="131" t="s">
        <v>724</v>
      </c>
      <c r="AY4" s="170"/>
      <c r="AZ4" s="171"/>
      <c r="BA4" s="172"/>
      <c r="BB4" s="143"/>
      <c r="BC4" s="141" t="s">
        <v>725</v>
      </c>
      <c r="BD4" s="146" t="s">
        <v>726</v>
      </c>
      <c r="BE4" s="142" t="s">
        <v>727</v>
      </c>
      <c r="BF4" s="142" t="s">
        <v>728</v>
      </c>
      <c r="BG4" s="146" t="s">
        <v>729</v>
      </c>
      <c r="BH4" s="142" t="s">
        <v>730</v>
      </c>
      <c r="BI4" s="142" t="s">
        <v>731</v>
      </c>
      <c r="BJ4" s="143"/>
      <c r="BK4" s="141" t="s">
        <v>725</v>
      </c>
      <c r="BL4" s="142" t="s">
        <v>732</v>
      </c>
      <c r="BM4" s="142" t="s">
        <v>733</v>
      </c>
      <c r="BN4" s="142" t="s">
        <v>734</v>
      </c>
      <c r="BO4" s="142" t="s">
        <v>735</v>
      </c>
      <c r="BP4" s="142" t="s">
        <v>736</v>
      </c>
      <c r="BQ4" s="139" t="s">
        <v>725</v>
      </c>
      <c r="BR4" s="140"/>
      <c r="BS4" s="128" t="s">
        <v>737</v>
      </c>
      <c r="BT4" s="129"/>
      <c r="BU4" s="130"/>
      <c r="BV4" s="128" t="s">
        <v>738</v>
      </c>
      <c r="BW4" s="129"/>
      <c r="BX4" s="130"/>
      <c r="BY4" s="128" t="s">
        <v>739</v>
      </c>
      <c r="BZ4" s="129"/>
      <c r="CA4" s="130"/>
      <c r="CB4" s="128" t="s">
        <v>740</v>
      </c>
      <c r="CC4" s="129"/>
      <c r="CD4" s="130"/>
      <c r="CE4" s="128" t="s">
        <v>741</v>
      </c>
      <c r="CF4" s="129"/>
      <c r="CG4" s="130"/>
      <c r="CH4" s="128" t="s">
        <v>742</v>
      </c>
      <c r="CI4" s="129"/>
      <c r="CJ4" s="130"/>
      <c r="CK4" s="128" t="s">
        <v>743</v>
      </c>
      <c r="CL4" s="129"/>
      <c r="CM4" s="130"/>
      <c r="CN4" s="128" t="s">
        <v>744</v>
      </c>
      <c r="CO4" s="129"/>
      <c r="CP4" s="130"/>
      <c r="CQ4" s="128" t="s">
        <v>731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745</v>
      </c>
      <c r="L5" s="132"/>
      <c r="M5" s="131" t="s">
        <v>745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746</v>
      </c>
      <c r="AF5" s="116" t="s">
        <v>747</v>
      </c>
      <c r="AG5" s="116" t="s">
        <v>748</v>
      </c>
      <c r="AH5" s="116" t="s">
        <v>749</v>
      </c>
      <c r="AI5" s="144"/>
      <c r="AJ5" s="144"/>
      <c r="AK5" s="117"/>
      <c r="AL5" s="117"/>
      <c r="AM5" s="117"/>
      <c r="AN5" s="118" t="s">
        <v>750</v>
      </c>
      <c r="AO5" s="117"/>
      <c r="AP5" s="113"/>
      <c r="AQ5" s="135" t="s">
        <v>751</v>
      </c>
      <c r="AR5" s="117"/>
      <c r="AS5" s="137"/>
      <c r="AT5" s="135" t="s">
        <v>752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753</v>
      </c>
      <c r="BR5" s="120" t="s">
        <v>754</v>
      </c>
      <c r="BS5" s="120" t="s">
        <v>755</v>
      </c>
      <c r="BT5" s="120" t="s">
        <v>753</v>
      </c>
      <c r="BU5" s="120" t="s">
        <v>754</v>
      </c>
      <c r="BV5" s="120" t="s">
        <v>755</v>
      </c>
      <c r="BW5" s="120" t="s">
        <v>753</v>
      </c>
      <c r="BX5" s="120" t="s">
        <v>754</v>
      </c>
      <c r="BY5" s="120" t="s">
        <v>755</v>
      </c>
      <c r="BZ5" s="120" t="s">
        <v>753</v>
      </c>
      <c r="CA5" s="120" t="s">
        <v>754</v>
      </c>
      <c r="CB5" s="120" t="s">
        <v>755</v>
      </c>
      <c r="CC5" s="120" t="s">
        <v>753</v>
      </c>
      <c r="CD5" s="120" t="s">
        <v>754</v>
      </c>
      <c r="CE5" s="120" t="s">
        <v>755</v>
      </c>
      <c r="CF5" s="120" t="s">
        <v>753</v>
      </c>
      <c r="CG5" s="120" t="s">
        <v>754</v>
      </c>
      <c r="CH5" s="120" t="s">
        <v>755</v>
      </c>
      <c r="CI5" s="120" t="s">
        <v>753</v>
      </c>
      <c r="CJ5" s="120" t="s">
        <v>754</v>
      </c>
      <c r="CK5" s="120" t="s">
        <v>755</v>
      </c>
      <c r="CL5" s="120" t="s">
        <v>753</v>
      </c>
      <c r="CM5" s="120" t="s">
        <v>754</v>
      </c>
      <c r="CN5" s="120" t="s">
        <v>755</v>
      </c>
      <c r="CO5" s="120" t="s">
        <v>753</v>
      </c>
      <c r="CP5" s="120" t="s">
        <v>754</v>
      </c>
      <c r="CQ5" s="120" t="s">
        <v>755</v>
      </c>
      <c r="CR5" s="120" t="s">
        <v>753</v>
      </c>
      <c r="CS5" s="120" t="s">
        <v>754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756</v>
      </c>
      <c r="G6" s="121" t="s">
        <v>756</v>
      </c>
      <c r="H6" s="122" t="s">
        <v>757</v>
      </c>
      <c r="I6" s="167"/>
      <c r="J6" s="132"/>
      <c r="K6" s="132"/>
      <c r="L6" s="132"/>
      <c r="M6" s="132"/>
      <c r="N6" s="131"/>
      <c r="O6" s="131"/>
      <c r="P6" s="134"/>
      <c r="Q6" s="123" t="s">
        <v>758</v>
      </c>
      <c r="R6" s="131"/>
      <c r="S6" s="131"/>
      <c r="T6" s="196"/>
      <c r="U6" s="124" t="s">
        <v>759</v>
      </c>
      <c r="V6" s="123" t="s">
        <v>760</v>
      </c>
      <c r="W6" s="124" t="s">
        <v>759</v>
      </c>
      <c r="X6" s="123" t="s">
        <v>760</v>
      </c>
      <c r="Y6" s="123" t="s">
        <v>761</v>
      </c>
      <c r="Z6" s="21" t="s">
        <v>762</v>
      </c>
      <c r="AA6" s="21" t="s">
        <v>763</v>
      </c>
      <c r="AB6" s="21" t="s">
        <v>763</v>
      </c>
      <c r="AC6" s="21" t="s">
        <v>764</v>
      </c>
      <c r="AD6" s="21" t="s">
        <v>765</v>
      </c>
      <c r="AE6" s="21" t="s">
        <v>766</v>
      </c>
      <c r="AF6" s="21" t="s">
        <v>767</v>
      </c>
      <c r="AG6" s="21" t="s">
        <v>768</v>
      </c>
      <c r="AH6" s="21" t="s">
        <v>769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770</v>
      </c>
      <c r="BC6" s="98" t="s">
        <v>770</v>
      </c>
      <c r="BD6" s="21" t="s">
        <v>770</v>
      </c>
      <c r="BE6" s="21" t="s">
        <v>770</v>
      </c>
      <c r="BF6" s="21" t="s">
        <v>770</v>
      </c>
      <c r="BG6" s="21" t="s">
        <v>770</v>
      </c>
      <c r="BH6" s="21" t="s">
        <v>770</v>
      </c>
      <c r="BI6" s="21" t="s">
        <v>770</v>
      </c>
      <c r="BJ6" s="21" t="s">
        <v>771</v>
      </c>
      <c r="BK6" s="21" t="s">
        <v>770</v>
      </c>
      <c r="BL6" s="21" t="s">
        <v>770</v>
      </c>
      <c r="BM6" s="21" t="s">
        <v>770</v>
      </c>
      <c r="BN6" s="21" t="s">
        <v>770</v>
      </c>
      <c r="BO6" s="21" t="s">
        <v>772</v>
      </c>
      <c r="BP6" s="21" t="s">
        <v>772</v>
      </c>
      <c r="BQ6" s="6" t="s">
        <v>756</v>
      </c>
      <c r="BR6" s="126" t="s">
        <v>773</v>
      </c>
      <c r="BS6" s="127"/>
      <c r="BT6" s="6" t="s">
        <v>756</v>
      </c>
      <c r="BU6" s="126" t="s">
        <v>773</v>
      </c>
      <c r="BV6" s="127"/>
      <c r="BW6" s="6" t="s">
        <v>756</v>
      </c>
      <c r="BX6" s="126" t="s">
        <v>773</v>
      </c>
      <c r="BY6" s="127"/>
      <c r="BZ6" s="6" t="s">
        <v>756</v>
      </c>
      <c r="CA6" s="126" t="s">
        <v>773</v>
      </c>
      <c r="CB6" s="127"/>
      <c r="CC6" s="6" t="s">
        <v>756</v>
      </c>
      <c r="CD6" s="126" t="s">
        <v>773</v>
      </c>
      <c r="CE6" s="127"/>
      <c r="CF6" s="6" t="s">
        <v>756</v>
      </c>
      <c r="CG6" s="126" t="s">
        <v>773</v>
      </c>
      <c r="CH6" s="127"/>
      <c r="CI6" s="6" t="s">
        <v>756</v>
      </c>
      <c r="CJ6" s="126" t="s">
        <v>773</v>
      </c>
      <c r="CK6" s="127"/>
      <c r="CL6" s="6" t="s">
        <v>756</v>
      </c>
      <c r="CM6" s="126" t="s">
        <v>773</v>
      </c>
      <c r="CN6" s="127"/>
      <c r="CO6" s="6" t="s">
        <v>756</v>
      </c>
      <c r="CP6" s="126" t="s">
        <v>773</v>
      </c>
      <c r="CQ6" s="127"/>
      <c r="CR6" s="6" t="s">
        <v>756</v>
      </c>
      <c r="CS6" s="126" t="s">
        <v>773</v>
      </c>
      <c r="CT6" s="163"/>
      <c r="CU6" s="52"/>
      <c r="CV6" s="52"/>
    </row>
    <row r="7" spans="1:100" ht="30" customHeight="1">
      <c r="A7" s="13" t="s">
        <v>40</v>
      </c>
      <c r="B7" s="43" t="s">
        <v>226</v>
      </c>
      <c r="C7" s="43" t="s">
        <v>774</v>
      </c>
      <c r="D7" s="13" t="s">
        <v>228</v>
      </c>
      <c r="E7" s="24" t="s">
        <v>645</v>
      </c>
      <c r="F7" s="13">
        <v>31804.6</v>
      </c>
      <c r="G7" s="13">
        <v>0</v>
      </c>
      <c r="H7" s="13">
        <v>0</v>
      </c>
      <c r="I7" s="13"/>
      <c r="J7" s="24" t="s">
        <v>775</v>
      </c>
      <c r="K7" s="24"/>
      <c r="L7" s="13" t="s">
        <v>776</v>
      </c>
      <c r="M7" s="13"/>
      <c r="N7" s="13" t="s">
        <v>777</v>
      </c>
      <c r="O7" s="13" t="s">
        <v>778</v>
      </c>
      <c r="P7" s="13" t="s">
        <v>46</v>
      </c>
      <c r="Q7" s="13">
        <v>300</v>
      </c>
      <c r="R7" s="13">
        <v>3</v>
      </c>
      <c r="S7" s="13">
        <v>1994</v>
      </c>
      <c r="T7" s="24" t="s">
        <v>779</v>
      </c>
      <c r="U7" s="13">
        <v>223821965</v>
      </c>
      <c r="V7" s="13">
        <v>140939366</v>
      </c>
      <c r="W7" s="13">
        <v>93203233</v>
      </c>
      <c r="X7" s="13">
        <v>9469440</v>
      </c>
      <c r="Y7" s="13">
        <v>1950</v>
      </c>
      <c r="Z7" s="13">
        <v>8.18</v>
      </c>
      <c r="AA7" s="13">
        <v>7968.6120000000001</v>
      </c>
      <c r="AB7" s="13">
        <v>0</v>
      </c>
      <c r="AC7" s="13">
        <v>1792.625</v>
      </c>
      <c r="AD7" s="13">
        <v>15775099</v>
      </c>
      <c r="AE7" s="13"/>
      <c r="AF7" s="13">
        <v>8</v>
      </c>
      <c r="AG7" s="13">
        <v>8</v>
      </c>
      <c r="AH7" s="13">
        <v>8</v>
      </c>
      <c r="AI7" s="13" t="s">
        <v>72</v>
      </c>
      <c r="AJ7" s="13" t="s">
        <v>72</v>
      </c>
      <c r="AK7" s="13"/>
      <c r="AL7" s="13" t="s">
        <v>503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780</v>
      </c>
      <c r="AX7" s="13" t="s">
        <v>781</v>
      </c>
      <c r="AY7" s="13" t="s">
        <v>47</v>
      </c>
      <c r="AZ7" s="13"/>
      <c r="BA7" s="13" t="s">
        <v>235</v>
      </c>
      <c r="BB7" s="13"/>
      <c r="BC7" s="13">
        <f t="shared" ref="BC7:BC23" si="0">IF(BD7&amp;BE7&amp;BF7&amp;BG7&amp;BH7&amp;BI7 ="","",SUM(BD7:BI7))</f>
        <v>100</v>
      </c>
      <c r="BD7" s="13">
        <v>39.799999999999997</v>
      </c>
      <c r="BE7" s="13">
        <v>20.6</v>
      </c>
      <c r="BF7" s="13">
        <v>22.7</v>
      </c>
      <c r="BG7" s="13">
        <v>13.2</v>
      </c>
      <c r="BH7" s="13">
        <v>1</v>
      </c>
      <c r="BI7" s="13">
        <v>2.7</v>
      </c>
      <c r="BJ7" s="13">
        <v>201.1</v>
      </c>
      <c r="BK7" s="13">
        <f t="shared" ref="BK7:BK23" si="1">IF(BL7&amp;BM7&amp;BN7 ="","",SUM(BL7:BN7))</f>
        <v>100.00000000000001</v>
      </c>
      <c r="BL7" s="13">
        <v>39.1</v>
      </c>
      <c r="BM7" s="13">
        <v>56.7</v>
      </c>
      <c r="BN7" s="13">
        <v>4.2</v>
      </c>
      <c r="BO7" s="13">
        <v>9702</v>
      </c>
      <c r="BP7" s="13">
        <v>11023</v>
      </c>
      <c r="BQ7" s="12" t="str">
        <f t="shared" ref="BQ7:BR23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549</v>
      </c>
      <c r="CU7" s="44" t="s">
        <v>49</v>
      </c>
      <c r="CV7" s="44" t="s">
        <v>782</v>
      </c>
    </row>
    <row r="8" spans="1:100" ht="30" customHeight="1">
      <c r="A8" s="13" t="s">
        <v>40</v>
      </c>
      <c r="B8" s="43" t="s">
        <v>226</v>
      </c>
      <c r="C8" s="43" t="s">
        <v>783</v>
      </c>
      <c r="D8" s="13" t="s">
        <v>228</v>
      </c>
      <c r="E8" s="24" t="s">
        <v>784</v>
      </c>
      <c r="F8" s="13">
        <v>0</v>
      </c>
      <c r="G8" s="13">
        <v>0</v>
      </c>
      <c r="H8" s="13">
        <v>0</v>
      </c>
      <c r="I8" s="13"/>
      <c r="J8" s="24" t="s">
        <v>775</v>
      </c>
      <c r="K8" s="24"/>
      <c r="L8" s="13" t="s">
        <v>776</v>
      </c>
      <c r="M8" s="13"/>
      <c r="N8" s="13" t="s">
        <v>777</v>
      </c>
      <c r="O8" s="13" t="s">
        <v>785</v>
      </c>
      <c r="P8" s="13" t="s">
        <v>318</v>
      </c>
      <c r="Q8" s="13">
        <v>40</v>
      </c>
      <c r="R8" s="13">
        <v>2</v>
      </c>
      <c r="S8" s="13">
        <v>1987</v>
      </c>
      <c r="T8" s="24" t="s">
        <v>235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235</v>
      </c>
      <c r="AX8" s="13" t="s">
        <v>781</v>
      </c>
      <c r="AY8" s="13" t="s">
        <v>158</v>
      </c>
      <c r="AZ8" s="13" t="s">
        <v>141</v>
      </c>
      <c r="BA8" s="13" t="s">
        <v>235</v>
      </c>
      <c r="BB8" s="13"/>
      <c r="BC8" s="13">
        <f t="shared" si="0"/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f t="shared" si="1"/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549</v>
      </c>
      <c r="CU8" s="44" t="s">
        <v>49</v>
      </c>
      <c r="CV8" s="44" t="s">
        <v>786</v>
      </c>
    </row>
    <row r="9" spans="1:100" ht="30" customHeight="1">
      <c r="A9" s="13" t="s">
        <v>40</v>
      </c>
      <c r="B9" s="43" t="s">
        <v>226</v>
      </c>
      <c r="C9" s="43" t="s">
        <v>787</v>
      </c>
      <c r="D9" s="13" t="s">
        <v>228</v>
      </c>
      <c r="E9" s="24" t="s">
        <v>788</v>
      </c>
      <c r="F9" s="13">
        <v>0</v>
      </c>
      <c r="G9" s="13">
        <v>0</v>
      </c>
      <c r="H9" s="13">
        <v>0</v>
      </c>
      <c r="I9" s="13"/>
      <c r="J9" s="24" t="s">
        <v>775</v>
      </c>
      <c r="K9" s="24"/>
      <c r="L9" s="13" t="s">
        <v>776</v>
      </c>
      <c r="M9" s="13"/>
      <c r="N9" s="13" t="s">
        <v>777</v>
      </c>
      <c r="O9" s="13" t="s">
        <v>785</v>
      </c>
      <c r="P9" s="13" t="s">
        <v>318</v>
      </c>
      <c r="Q9" s="13">
        <v>5</v>
      </c>
      <c r="R9" s="13">
        <v>1</v>
      </c>
      <c r="S9" s="13">
        <v>2003</v>
      </c>
      <c r="T9" s="24" t="s">
        <v>235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235</v>
      </c>
      <c r="AX9" s="13" t="s">
        <v>781</v>
      </c>
      <c r="AY9" s="13" t="s">
        <v>158</v>
      </c>
      <c r="AZ9" s="13" t="s">
        <v>141</v>
      </c>
      <c r="BA9" s="13" t="s">
        <v>235</v>
      </c>
      <c r="BB9" s="13"/>
      <c r="BC9" s="13">
        <f t="shared" si="0"/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f t="shared" si="1"/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549</v>
      </c>
      <c r="CU9" s="44" t="s">
        <v>49</v>
      </c>
      <c r="CV9" s="44" t="s">
        <v>789</v>
      </c>
    </row>
    <row r="10" spans="1:100" ht="30" customHeight="1">
      <c r="A10" s="13" t="s">
        <v>40</v>
      </c>
      <c r="B10" s="43" t="s">
        <v>226</v>
      </c>
      <c r="C10" s="43" t="s">
        <v>790</v>
      </c>
      <c r="D10" s="13" t="s">
        <v>228</v>
      </c>
      <c r="E10" s="24" t="s">
        <v>650</v>
      </c>
      <c r="F10" s="13">
        <v>92208.35</v>
      </c>
      <c r="G10" s="13">
        <v>0</v>
      </c>
      <c r="H10" s="13">
        <v>0</v>
      </c>
      <c r="I10" s="13"/>
      <c r="J10" s="24" t="s">
        <v>791</v>
      </c>
      <c r="K10" s="24"/>
      <c r="L10" s="13" t="s">
        <v>776</v>
      </c>
      <c r="M10" s="13"/>
      <c r="N10" s="13" t="s">
        <v>777</v>
      </c>
      <c r="O10" s="13" t="s">
        <v>778</v>
      </c>
      <c r="P10" s="13" t="s">
        <v>396</v>
      </c>
      <c r="Q10" s="13">
        <v>420</v>
      </c>
      <c r="R10" s="13">
        <v>3</v>
      </c>
      <c r="S10" s="13">
        <v>2013</v>
      </c>
      <c r="T10" s="24" t="s">
        <v>792</v>
      </c>
      <c r="U10" s="13">
        <v>231971092</v>
      </c>
      <c r="V10" s="13"/>
      <c r="W10" s="13">
        <v>228218747</v>
      </c>
      <c r="X10" s="13"/>
      <c r="Y10" s="13">
        <v>6600</v>
      </c>
      <c r="Z10" s="13">
        <v>19.5</v>
      </c>
      <c r="AA10" s="13">
        <v>40733.42</v>
      </c>
      <c r="AB10" s="13">
        <v>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780</v>
      </c>
      <c r="AX10" s="13" t="s">
        <v>781</v>
      </c>
      <c r="AY10" s="13" t="s">
        <v>47</v>
      </c>
      <c r="AZ10" s="13"/>
      <c r="BA10" s="13" t="s">
        <v>235</v>
      </c>
      <c r="BB10" s="13"/>
      <c r="BC10" s="13">
        <f t="shared" si="0"/>
        <v>100.00000000000001</v>
      </c>
      <c r="BD10" s="13">
        <v>48.6</v>
      </c>
      <c r="BE10" s="13">
        <v>15.6</v>
      </c>
      <c r="BF10" s="13">
        <v>9</v>
      </c>
      <c r="BG10" s="13">
        <v>10.9</v>
      </c>
      <c r="BH10" s="13">
        <v>1.7</v>
      </c>
      <c r="BI10" s="13">
        <v>14.2</v>
      </c>
      <c r="BJ10" s="13">
        <v>205.4</v>
      </c>
      <c r="BK10" s="13">
        <f t="shared" si="1"/>
        <v>100</v>
      </c>
      <c r="BL10" s="13">
        <v>50.9</v>
      </c>
      <c r="BM10" s="13">
        <v>43</v>
      </c>
      <c r="BN10" s="13">
        <v>6.1</v>
      </c>
      <c r="BO10" s="13">
        <v>6820</v>
      </c>
      <c r="BP10" s="13">
        <v>7460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549</v>
      </c>
      <c r="CU10" s="44" t="s">
        <v>49</v>
      </c>
      <c r="CV10" s="44" t="s">
        <v>793</v>
      </c>
    </row>
    <row r="11" spans="1:100" ht="30" customHeight="1">
      <c r="A11" s="13" t="s">
        <v>40</v>
      </c>
      <c r="B11" s="43" t="s">
        <v>41</v>
      </c>
      <c r="C11" s="43" t="s">
        <v>794</v>
      </c>
      <c r="D11" s="13" t="s">
        <v>43</v>
      </c>
      <c r="E11" s="24" t="s">
        <v>795</v>
      </c>
      <c r="F11" s="13">
        <v>50432.23</v>
      </c>
      <c r="G11" s="13">
        <v>0</v>
      </c>
      <c r="H11" s="13">
        <v>0</v>
      </c>
      <c r="I11" s="13"/>
      <c r="J11" s="24" t="s">
        <v>796</v>
      </c>
      <c r="K11" s="24"/>
      <c r="L11" s="13" t="s">
        <v>776</v>
      </c>
      <c r="M11" s="13"/>
      <c r="N11" s="13" t="s">
        <v>777</v>
      </c>
      <c r="O11" s="13" t="s">
        <v>778</v>
      </c>
      <c r="P11" s="13" t="s">
        <v>396</v>
      </c>
      <c r="Q11" s="13">
        <v>174</v>
      </c>
      <c r="R11" s="13">
        <v>2</v>
      </c>
      <c r="S11" s="13">
        <v>2018</v>
      </c>
      <c r="T11" s="24" t="s">
        <v>797</v>
      </c>
      <c r="U11" s="13"/>
      <c r="V11" s="13"/>
      <c r="W11" s="13"/>
      <c r="X11" s="13"/>
      <c r="Y11" s="13">
        <v>3800</v>
      </c>
      <c r="Z11" s="13">
        <v>15.5</v>
      </c>
      <c r="AA11" s="13">
        <v>24169</v>
      </c>
      <c r="AB11" s="13">
        <v>183</v>
      </c>
      <c r="AC11" s="13">
        <v>14997</v>
      </c>
      <c r="AD11" s="13">
        <v>223879507</v>
      </c>
      <c r="AE11" s="13">
        <v>17</v>
      </c>
      <c r="AF11" s="13">
        <v>9.73</v>
      </c>
      <c r="AG11" s="13">
        <v>9.73</v>
      </c>
      <c r="AH11" s="13">
        <v>9.07</v>
      </c>
      <c r="AI11" s="13" t="s">
        <v>48</v>
      </c>
      <c r="AJ11" s="13" t="s">
        <v>798</v>
      </c>
      <c r="AK11" s="13" t="s">
        <v>503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235</v>
      </c>
      <c r="AX11" s="13" t="s">
        <v>781</v>
      </c>
      <c r="AY11" s="13" t="s">
        <v>47</v>
      </c>
      <c r="AZ11" s="13"/>
      <c r="BA11" s="13" t="s">
        <v>235</v>
      </c>
      <c r="BB11" s="13"/>
      <c r="BC11" s="13">
        <f t="shared" si="0"/>
        <v>99.999999999999986</v>
      </c>
      <c r="BD11" s="13">
        <v>52.21</v>
      </c>
      <c r="BE11" s="13">
        <v>23.67</v>
      </c>
      <c r="BF11" s="13">
        <v>9.85</v>
      </c>
      <c r="BG11" s="13">
        <v>8.3800000000000008</v>
      </c>
      <c r="BH11" s="13">
        <v>1.92</v>
      </c>
      <c r="BI11" s="13">
        <v>3.97</v>
      </c>
      <c r="BJ11" s="13">
        <v>109</v>
      </c>
      <c r="BK11" s="13">
        <f t="shared" si="1"/>
        <v>99.999999999999986</v>
      </c>
      <c r="BL11" s="13">
        <v>40.909999999999997</v>
      </c>
      <c r="BM11" s="13">
        <v>52.23</v>
      </c>
      <c r="BN11" s="13">
        <v>6.86</v>
      </c>
      <c r="BO11" s="13">
        <v>8812</v>
      </c>
      <c r="BP11" s="13">
        <v>10613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549</v>
      </c>
      <c r="CU11" s="44" t="s">
        <v>49</v>
      </c>
      <c r="CV11" s="44" t="s">
        <v>799</v>
      </c>
    </row>
    <row r="12" spans="1:100" ht="30" customHeight="1">
      <c r="A12" s="13" t="s">
        <v>40</v>
      </c>
      <c r="B12" s="43" t="s">
        <v>293</v>
      </c>
      <c r="C12" s="43" t="s">
        <v>800</v>
      </c>
      <c r="D12" s="13" t="s">
        <v>295</v>
      </c>
      <c r="E12" s="24" t="s">
        <v>801</v>
      </c>
      <c r="F12" s="13">
        <v>19129</v>
      </c>
      <c r="G12" s="13">
        <v>0</v>
      </c>
      <c r="H12" s="13"/>
      <c r="I12" s="13"/>
      <c r="J12" s="24" t="s">
        <v>796</v>
      </c>
      <c r="K12" s="24"/>
      <c r="L12" s="13" t="s">
        <v>776</v>
      </c>
      <c r="M12" s="13"/>
      <c r="N12" s="13" t="s">
        <v>777</v>
      </c>
      <c r="O12" s="13" t="s">
        <v>778</v>
      </c>
      <c r="P12" s="13" t="s">
        <v>46</v>
      </c>
      <c r="Q12" s="13">
        <v>84</v>
      </c>
      <c r="R12" s="13">
        <v>2</v>
      </c>
      <c r="S12" s="13">
        <v>1996</v>
      </c>
      <c r="T12" s="24" t="s">
        <v>802</v>
      </c>
      <c r="U12" s="13" t="s">
        <v>803</v>
      </c>
      <c r="V12" s="13"/>
      <c r="W12" s="13" t="s">
        <v>803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235</v>
      </c>
      <c r="AX12" s="13" t="s">
        <v>781</v>
      </c>
      <c r="AY12" s="13" t="s">
        <v>47</v>
      </c>
      <c r="AZ12" s="13"/>
      <c r="BA12" s="13" t="s">
        <v>235</v>
      </c>
      <c r="BB12" s="13"/>
      <c r="BC12" s="13">
        <f t="shared" si="0"/>
        <v>100.00000000000001</v>
      </c>
      <c r="BD12" s="13">
        <v>52.3</v>
      </c>
      <c r="BE12" s="13">
        <v>18.7</v>
      </c>
      <c r="BF12" s="13">
        <v>7.4</v>
      </c>
      <c r="BG12" s="13">
        <v>16.7</v>
      </c>
      <c r="BH12" s="13">
        <v>1.4</v>
      </c>
      <c r="BI12" s="13">
        <v>3.5</v>
      </c>
      <c r="BJ12" s="13">
        <v>121.71</v>
      </c>
      <c r="BK12" s="13">
        <f t="shared" si="1"/>
        <v>100</v>
      </c>
      <c r="BL12" s="13">
        <v>54.5</v>
      </c>
      <c r="BM12" s="13">
        <v>41.4</v>
      </c>
      <c r="BN12" s="13">
        <v>4.0999999999999996</v>
      </c>
      <c r="BO12" s="13">
        <v>6428</v>
      </c>
      <c r="BP12" s="13">
        <v>6435</v>
      </c>
      <c r="BQ12" s="12" t="str">
        <f t="shared" si="2"/>
        <v/>
      </c>
      <c r="BR12" s="12">
        <f t="shared" si="2"/>
        <v>60</v>
      </c>
      <c r="BS12" s="12" t="s">
        <v>503</v>
      </c>
      <c r="BT12" s="12"/>
      <c r="BU12" s="12">
        <v>60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574</v>
      </c>
      <c r="CU12" s="44" t="s">
        <v>49</v>
      </c>
      <c r="CV12" s="44" t="s">
        <v>804</v>
      </c>
    </row>
    <row r="13" spans="1:100" ht="30" customHeight="1">
      <c r="A13" s="13" t="s">
        <v>40</v>
      </c>
      <c r="B13" s="43" t="s">
        <v>120</v>
      </c>
      <c r="C13" s="43" t="s">
        <v>805</v>
      </c>
      <c r="D13" s="13" t="s">
        <v>122</v>
      </c>
      <c r="E13" s="24" t="s">
        <v>653</v>
      </c>
      <c r="F13" s="13">
        <v>34719.53</v>
      </c>
      <c r="G13" s="13">
        <v>98.27</v>
      </c>
      <c r="H13" s="13"/>
      <c r="I13" s="13" t="s">
        <v>806</v>
      </c>
      <c r="J13" s="24" t="s">
        <v>453</v>
      </c>
      <c r="K13" s="24"/>
      <c r="L13" s="13" t="s">
        <v>776</v>
      </c>
      <c r="M13" s="13"/>
      <c r="N13" s="13" t="s">
        <v>777</v>
      </c>
      <c r="O13" s="13" t="s">
        <v>778</v>
      </c>
      <c r="P13" s="13" t="s">
        <v>46</v>
      </c>
      <c r="Q13" s="13">
        <v>201</v>
      </c>
      <c r="R13" s="13">
        <v>3</v>
      </c>
      <c r="S13" s="13">
        <v>2002</v>
      </c>
      <c r="T13" s="24" t="s">
        <v>807</v>
      </c>
      <c r="U13" s="13">
        <v>141174335</v>
      </c>
      <c r="V13" s="13"/>
      <c r="W13" s="13">
        <v>100833549</v>
      </c>
      <c r="X13" s="13"/>
      <c r="Y13" s="13">
        <v>1950</v>
      </c>
      <c r="Z13" s="13">
        <v>12.64</v>
      </c>
      <c r="AA13" s="13">
        <v>12901.18</v>
      </c>
      <c r="AB13" s="13">
        <v>0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235</v>
      </c>
      <c r="AX13" s="13" t="s">
        <v>781</v>
      </c>
      <c r="AY13" s="13" t="s">
        <v>47</v>
      </c>
      <c r="AZ13" s="13"/>
      <c r="BA13" s="13" t="s">
        <v>265</v>
      </c>
      <c r="BB13" s="13">
        <v>99.9</v>
      </c>
      <c r="BC13" s="13">
        <f t="shared" si="0"/>
        <v>100</v>
      </c>
      <c r="BD13" s="13">
        <v>39.9</v>
      </c>
      <c r="BE13" s="13">
        <v>24.4</v>
      </c>
      <c r="BF13" s="13">
        <v>14.4</v>
      </c>
      <c r="BG13" s="13">
        <v>17.600000000000001</v>
      </c>
      <c r="BH13" s="13">
        <v>2.6</v>
      </c>
      <c r="BI13" s="13">
        <v>1.1000000000000001</v>
      </c>
      <c r="BJ13" s="13">
        <v>129.9</v>
      </c>
      <c r="BK13" s="13">
        <f t="shared" si="1"/>
        <v>100</v>
      </c>
      <c r="BL13" s="13">
        <v>36.200000000000003</v>
      </c>
      <c r="BM13" s="13">
        <v>58.5</v>
      </c>
      <c r="BN13" s="13">
        <v>5.3</v>
      </c>
      <c r="BO13" s="13">
        <v>10100</v>
      </c>
      <c r="BP13" s="13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549</v>
      </c>
      <c r="CU13" s="44" t="s">
        <v>49</v>
      </c>
      <c r="CV13" s="44" t="s">
        <v>808</v>
      </c>
    </row>
    <row r="14" spans="1:100" ht="30" customHeight="1">
      <c r="A14" s="13" t="s">
        <v>40</v>
      </c>
      <c r="B14" s="43" t="s">
        <v>128</v>
      </c>
      <c r="C14" s="43" t="s">
        <v>809</v>
      </c>
      <c r="D14" s="13" t="s">
        <v>130</v>
      </c>
      <c r="E14" s="24" t="s">
        <v>408</v>
      </c>
      <c r="F14" s="13">
        <v>32186</v>
      </c>
      <c r="G14" s="13">
        <v>69</v>
      </c>
      <c r="H14" s="13">
        <v>0</v>
      </c>
      <c r="I14" s="13" t="s">
        <v>806</v>
      </c>
      <c r="J14" s="24" t="s">
        <v>796</v>
      </c>
      <c r="K14" s="24"/>
      <c r="L14" s="13" t="s">
        <v>776</v>
      </c>
      <c r="M14" s="13"/>
      <c r="N14" s="13" t="s">
        <v>810</v>
      </c>
      <c r="O14" s="13" t="s">
        <v>778</v>
      </c>
      <c r="P14" s="13" t="s">
        <v>318</v>
      </c>
      <c r="Q14" s="13">
        <v>200</v>
      </c>
      <c r="R14" s="13">
        <v>2</v>
      </c>
      <c r="S14" s="13">
        <v>1991</v>
      </c>
      <c r="T14" s="24" t="s">
        <v>802</v>
      </c>
      <c r="U14" s="13">
        <v>0</v>
      </c>
      <c r="V14" s="13">
        <v>0</v>
      </c>
      <c r="W14" s="13">
        <v>0</v>
      </c>
      <c r="X14" s="13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278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235</v>
      </c>
      <c r="AX14" s="13" t="s">
        <v>811</v>
      </c>
      <c r="AY14" s="13" t="s">
        <v>47</v>
      </c>
      <c r="AZ14" s="13"/>
      <c r="BA14" s="13" t="s">
        <v>265</v>
      </c>
      <c r="BB14" s="13">
        <v>99.99</v>
      </c>
      <c r="BC14" s="13">
        <f t="shared" si="0"/>
        <v>100.00000000000001</v>
      </c>
      <c r="BD14" s="13">
        <v>32.1</v>
      </c>
      <c r="BE14" s="13">
        <v>27.7</v>
      </c>
      <c r="BF14" s="13">
        <v>9.4</v>
      </c>
      <c r="BG14" s="13">
        <v>19.600000000000001</v>
      </c>
      <c r="BH14" s="13">
        <v>0.4</v>
      </c>
      <c r="BI14" s="13">
        <v>10.8</v>
      </c>
      <c r="BJ14" s="13">
        <v>96.36</v>
      </c>
      <c r="BK14" s="13">
        <f t="shared" si="1"/>
        <v>100</v>
      </c>
      <c r="BL14" s="13">
        <v>58.59</v>
      </c>
      <c r="BM14" s="13">
        <v>35.94</v>
      </c>
      <c r="BN14" s="13">
        <v>5.47</v>
      </c>
      <c r="BO14" s="13">
        <v>5300</v>
      </c>
      <c r="BP14" s="13">
        <v>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549</v>
      </c>
      <c r="CU14" s="44" t="s">
        <v>49</v>
      </c>
      <c r="CV14" s="44" t="s">
        <v>812</v>
      </c>
    </row>
    <row r="15" spans="1:100" ht="30" customHeight="1">
      <c r="A15" s="13" t="s">
        <v>40</v>
      </c>
      <c r="B15" s="43" t="s">
        <v>339</v>
      </c>
      <c r="C15" s="43" t="s">
        <v>813</v>
      </c>
      <c r="D15" s="13" t="s">
        <v>341</v>
      </c>
      <c r="E15" s="24" t="s">
        <v>814</v>
      </c>
      <c r="F15" s="13">
        <v>12206</v>
      </c>
      <c r="G15" s="13">
        <v>0</v>
      </c>
      <c r="H15" s="13">
        <v>0</v>
      </c>
      <c r="I15" s="13"/>
      <c r="J15" s="24" t="s">
        <v>453</v>
      </c>
      <c r="K15" s="24"/>
      <c r="L15" s="13" t="s">
        <v>776</v>
      </c>
      <c r="M15" s="13"/>
      <c r="N15" s="13" t="s">
        <v>777</v>
      </c>
      <c r="O15" s="13" t="s">
        <v>778</v>
      </c>
      <c r="P15" s="13" t="s">
        <v>46</v>
      </c>
      <c r="Q15" s="13">
        <v>90</v>
      </c>
      <c r="R15" s="13">
        <v>2</v>
      </c>
      <c r="S15" s="13">
        <v>1991</v>
      </c>
      <c r="T15" s="24" t="s">
        <v>802</v>
      </c>
      <c r="U15" s="13">
        <v>139</v>
      </c>
      <c r="V15" s="13">
        <v>0</v>
      </c>
      <c r="W15" s="13">
        <v>0</v>
      </c>
      <c r="X15" s="13">
        <v>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 t="s">
        <v>278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92</v>
      </c>
      <c r="AX15" s="13" t="s">
        <v>811</v>
      </c>
      <c r="AY15" s="13" t="s">
        <v>47</v>
      </c>
      <c r="AZ15" s="13"/>
      <c r="BA15" s="13" t="s">
        <v>235</v>
      </c>
      <c r="BB15" s="13"/>
      <c r="BC15" s="13">
        <f t="shared" si="0"/>
        <v>99.999999999999986</v>
      </c>
      <c r="BD15" s="13">
        <v>49.9</v>
      </c>
      <c r="BE15" s="13">
        <v>38.200000000000003</v>
      </c>
      <c r="BF15" s="13">
        <v>4.8</v>
      </c>
      <c r="BG15" s="13">
        <v>4.5</v>
      </c>
      <c r="BH15" s="13">
        <v>0.3</v>
      </c>
      <c r="BI15" s="13">
        <v>2.2999999999999998</v>
      </c>
      <c r="BJ15" s="13">
        <v>143.5</v>
      </c>
      <c r="BK15" s="13">
        <f t="shared" si="1"/>
        <v>100</v>
      </c>
      <c r="BL15" s="13">
        <v>45.4</v>
      </c>
      <c r="BM15" s="13">
        <v>49.7</v>
      </c>
      <c r="BN15" s="13">
        <v>4.9000000000000004</v>
      </c>
      <c r="BO15" s="13">
        <v>8205</v>
      </c>
      <c r="BP15" s="13">
        <v>9493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549</v>
      </c>
      <c r="CU15" s="44" t="s">
        <v>49</v>
      </c>
      <c r="CV15" s="44" t="s">
        <v>815</v>
      </c>
    </row>
    <row r="16" spans="1:100" ht="30" customHeight="1">
      <c r="A16" s="13" t="s">
        <v>40</v>
      </c>
      <c r="B16" s="43" t="s">
        <v>51</v>
      </c>
      <c r="C16" s="43" t="s">
        <v>816</v>
      </c>
      <c r="D16" s="13" t="s">
        <v>53</v>
      </c>
      <c r="E16" s="24" t="s">
        <v>594</v>
      </c>
      <c r="F16" s="13">
        <v>30579</v>
      </c>
      <c r="G16" s="13">
        <v>21</v>
      </c>
      <c r="H16" s="13"/>
      <c r="I16" s="13" t="s">
        <v>806</v>
      </c>
      <c r="J16" s="24" t="s">
        <v>817</v>
      </c>
      <c r="K16" s="24"/>
      <c r="L16" s="13" t="s">
        <v>776</v>
      </c>
      <c r="M16" s="13"/>
      <c r="N16" s="13" t="s">
        <v>777</v>
      </c>
      <c r="O16" s="13" t="s">
        <v>778</v>
      </c>
      <c r="P16" s="13" t="s">
        <v>46</v>
      </c>
      <c r="Q16" s="13">
        <v>150</v>
      </c>
      <c r="R16" s="13">
        <v>3</v>
      </c>
      <c r="S16" s="13">
        <v>2000</v>
      </c>
      <c r="T16" s="24" t="s">
        <v>802</v>
      </c>
      <c r="U16" s="13">
        <v>14366400</v>
      </c>
      <c r="V16" s="13">
        <v>0</v>
      </c>
      <c r="W16" s="13">
        <v>59860</v>
      </c>
      <c r="X16" s="13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235</v>
      </c>
      <c r="AX16" s="13" t="s">
        <v>781</v>
      </c>
      <c r="AY16" s="13" t="s">
        <v>47</v>
      </c>
      <c r="AZ16" s="13"/>
      <c r="BA16" s="13" t="s">
        <v>265</v>
      </c>
      <c r="BB16" s="13">
        <v>0.92</v>
      </c>
      <c r="BC16" s="13">
        <f t="shared" si="0"/>
        <v>100</v>
      </c>
      <c r="BD16" s="13">
        <v>43.3</v>
      </c>
      <c r="BE16" s="13">
        <v>23.8</v>
      </c>
      <c r="BF16" s="13">
        <v>13.8</v>
      </c>
      <c r="BG16" s="13">
        <v>10</v>
      </c>
      <c r="BH16" s="13">
        <v>1.2</v>
      </c>
      <c r="BI16" s="13">
        <v>7.9</v>
      </c>
      <c r="BJ16" s="13">
        <v>99.2</v>
      </c>
      <c r="BK16" s="13">
        <f t="shared" si="1"/>
        <v>100</v>
      </c>
      <c r="BL16" s="13">
        <v>48.7</v>
      </c>
      <c r="BM16" s="13">
        <v>46.3</v>
      </c>
      <c r="BN16" s="13">
        <v>5</v>
      </c>
      <c r="BO16" s="13">
        <v>7500</v>
      </c>
      <c r="BP16" s="13">
        <v>8490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549</v>
      </c>
      <c r="CU16" s="44" t="s">
        <v>49</v>
      </c>
      <c r="CV16" s="44" t="s">
        <v>818</v>
      </c>
    </row>
    <row r="17" spans="1:100" ht="30" customHeight="1">
      <c r="A17" s="13" t="s">
        <v>40</v>
      </c>
      <c r="B17" s="43" t="s">
        <v>424</v>
      </c>
      <c r="C17" s="43" t="s">
        <v>819</v>
      </c>
      <c r="D17" s="13" t="s">
        <v>426</v>
      </c>
      <c r="E17" s="24" t="s">
        <v>820</v>
      </c>
      <c r="F17" s="13">
        <v>4990</v>
      </c>
      <c r="G17" s="13">
        <v>0</v>
      </c>
      <c r="H17" s="13">
        <v>0</v>
      </c>
      <c r="I17" s="13"/>
      <c r="J17" s="24" t="s">
        <v>453</v>
      </c>
      <c r="K17" s="24"/>
      <c r="L17" s="13" t="s">
        <v>776</v>
      </c>
      <c r="M17" s="13"/>
      <c r="N17" s="13" t="s">
        <v>777</v>
      </c>
      <c r="O17" s="13" t="s">
        <v>785</v>
      </c>
      <c r="P17" s="13" t="s">
        <v>56</v>
      </c>
      <c r="Q17" s="13">
        <v>22</v>
      </c>
      <c r="R17" s="13">
        <v>2</v>
      </c>
      <c r="S17" s="13">
        <v>1997</v>
      </c>
      <c r="T17" s="24" t="s">
        <v>802</v>
      </c>
      <c r="U17" s="13">
        <v>940800</v>
      </c>
      <c r="V17" s="13"/>
      <c r="W17" s="13">
        <v>940800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 t="s">
        <v>72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92</v>
      </c>
      <c r="AX17" s="13" t="s">
        <v>781</v>
      </c>
      <c r="AY17" s="13" t="s">
        <v>158</v>
      </c>
      <c r="AZ17" s="13"/>
      <c r="BA17" s="13" t="s">
        <v>235</v>
      </c>
      <c r="BB17" s="13"/>
      <c r="BC17" s="13">
        <f t="shared" si="0"/>
        <v>100.00000000000001</v>
      </c>
      <c r="BD17" s="13">
        <v>53.6</v>
      </c>
      <c r="BE17" s="13">
        <v>12.3</v>
      </c>
      <c r="BF17" s="13">
        <v>17.399999999999999</v>
      </c>
      <c r="BG17" s="13">
        <v>11.3</v>
      </c>
      <c r="BH17" s="13">
        <v>1.9</v>
      </c>
      <c r="BI17" s="13">
        <v>3.5</v>
      </c>
      <c r="BJ17" s="13">
        <v>225</v>
      </c>
      <c r="BK17" s="13">
        <f t="shared" si="1"/>
        <v>100</v>
      </c>
      <c r="BL17" s="13">
        <v>53</v>
      </c>
      <c r="BM17" s="13">
        <v>6</v>
      </c>
      <c r="BN17" s="13">
        <v>41</v>
      </c>
      <c r="BO17" s="13">
        <v>6413</v>
      </c>
      <c r="BP17" s="13">
        <v>7342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549</v>
      </c>
      <c r="CU17" s="44" t="s">
        <v>49</v>
      </c>
      <c r="CV17" s="44" t="s">
        <v>821</v>
      </c>
    </row>
    <row r="18" spans="1:100" ht="30" customHeight="1">
      <c r="A18" s="13" t="s">
        <v>40</v>
      </c>
      <c r="B18" s="43" t="s">
        <v>58</v>
      </c>
      <c r="C18" s="43" t="s">
        <v>822</v>
      </c>
      <c r="D18" s="13" t="s">
        <v>60</v>
      </c>
      <c r="E18" s="24" t="s">
        <v>823</v>
      </c>
      <c r="F18" s="13">
        <v>0</v>
      </c>
      <c r="G18" s="13">
        <v>0</v>
      </c>
      <c r="H18" s="13">
        <v>0</v>
      </c>
      <c r="I18" s="13" t="s">
        <v>806</v>
      </c>
      <c r="J18" s="24" t="s">
        <v>453</v>
      </c>
      <c r="K18" s="24"/>
      <c r="L18" s="13" t="s">
        <v>776</v>
      </c>
      <c r="M18" s="13"/>
      <c r="N18" s="13" t="s">
        <v>824</v>
      </c>
      <c r="O18" s="13" t="s">
        <v>785</v>
      </c>
      <c r="P18" s="13" t="s">
        <v>396</v>
      </c>
      <c r="Q18" s="13">
        <v>0.4</v>
      </c>
      <c r="R18" s="13">
        <v>1</v>
      </c>
      <c r="S18" s="13">
        <v>2002</v>
      </c>
      <c r="T18" s="24" t="s">
        <v>235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 t="s">
        <v>63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235</v>
      </c>
      <c r="AX18" s="13" t="s">
        <v>235</v>
      </c>
      <c r="AY18" s="13" t="s">
        <v>47</v>
      </c>
      <c r="AZ18" s="13" t="s">
        <v>141</v>
      </c>
      <c r="BA18" s="13" t="s">
        <v>235</v>
      </c>
      <c r="BB18" s="13"/>
      <c r="BC18" s="13">
        <f t="shared" si="0"/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f t="shared" si="1"/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549</v>
      </c>
      <c r="CU18" s="44" t="s">
        <v>49</v>
      </c>
      <c r="CV18" s="44" t="s">
        <v>825</v>
      </c>
    </row>
    <row r="19" spans="1:100" ht="30" customHeight="1">
      <c r="A19" s="13" t="s">
        <v>40</v>
      </c>
      <c r="B19" s="43" t="s">
        <v>58</v>
      </c>
      <c r="C19" s="43" t="s">
        <v>826</v>
      </c>
      <c r="D19" s="13" t="s">
        <v>60</v>
      </c>
      <c r="E19" s="24" t="s">
        <v>827</v>
      </c>
      <c r="F19" s="13">
        <v>0</v>
      </c>
      <c r="G19" s="13">
        <v>0</v>
      </c>
      <c r="H19" s="13">
        <v>0</v>
      </c>
      <c r="I19" s="13"/>
      <c r="J19" s="24" t="s">
        <v>453</v>
      </c>
      <c r="K19" s="24"/>
      <c r="L19" s="13" t="s">
        <v>776</v>
      </c>
      <c r="M19" s="13"/>
      <c r="N19" s="13" t="s">
        <v>824</v>
      </c>
      <c r="O19" s="13" t="s">
        <v>785</v>
      </c>
      <c r="P19" s="13" t="s">
        <v>396</v>
      </c>
      <c r="Q19" s="13">
        <v>1</v>
      </c>
      <c r="R19" s="13">
        <v>1</v>
      </c>
      <c r="S19" s="13">
        <v>2002</v>
      </c>
      <c r="T19" s="24" t="s">
        <v>235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 t="s">
        <v>63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235</v>
      </c>
      <c r="AX19" s="13" t="s">
        <v>235</v>
      </c>
      <c r="AY19" s="13" t="s">
        <v>47</v>
      </c>
      <c r="AZ19" s="13" t="s">
        <v>141</v>
      </c>
      <c r="BA19" s="13" t="s">
        <v>235</v>
      </c>
      <c r="BB19" s="13"/>
      <c r="BC19" s="13">
        <f t="shared" si="0"/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f t="shared" si="1"/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549</v>
      </c>
      <c r="CU19" s="44" t="s">
        <v>49</v>
      </c>
      <c r="CV19" s="44" t="s">
        <v>828</v>
      </c>
    </row>
    <row r="20" spans="1:100" ht="30" customHeight="1">
      <c r="A20" s="13" t="s">
        <v>40</v>
      </c>
      <c r="B20" s="43" t="s">
        <v>58</v>
      </c>
      <c r="C20" s="43" t="s">
        <v>829</v>
      </c>
      <c r="D20" s="13" t="s">
        <v>60</v>
      </c>
      <c r="E20" s="24" t="s">
        <v>830</v>
      </c>
      <c r="F20" s="13">
        <v>2292</v>
      </c>
      <c r="G20" s="13">
        <v>269</v>
      </c>
      <c r="H20" s="13"/>
      <c r="I20" s="13" t="s">
        <v>806</v>
      </c>
      <c r="J20" s="24" t="s">
        <v>831</v>
      </c>
      <c r="K20" s="24"/>
      <c r="L20" s="13" t="s">
        <v>776</v>
      </c>
      <c r="M20" s="13"/>
      <c r="N20" s="13" t="s">
        <v>777</v>
      </c>
      <c r="O20" s="13" t="s">
        <v>785</v>
      </c>
      <c r="P20" s="13" t="s">
        <v>46</v>
      </c>
      <c r="Q20" s="13">
        <v>9</v>
      </c>
      <c r="R20" s="13">
        <v>1</v>
      </c>
      <c r="S20" s="13">
        <v>2008</v>
      </c>
      <c r="T20" s="24" t="s">
        <v>235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235</v>
      </c>
      <c r="AX20" s="13" t="s">
        <v>781</v>
      </c>
      <c r="AY20" s="13" t="s">
        <v>47</v>
      </c>
      <c r="AZ20" s="13"/>
      <c r="BA20" s="13" t="s">
        <v>235</v>
      </c>
      <c r="BB20" s="13"/>
      <c r="BC20" s="13">
        <f t="shared" si="0"/>
        <v>99.999999999999986</v>
      </c>
      <c r="BD20" s="13">
        <v>45.9</v>
      </c>
      <c r="BE20" s="13">
        <v>31.7</v>
      </c>
      <c r="BF20" s="13">
        <v>17.5</v>
      </c>
      <c r="BG20" s="13">
        <v>3.6</v>
      </c>
      <c r="BH20" s="13">
        <v>0.6</v>
      </c>
      <c r="BI20" s="13">
        <v>0.7</v>
      </c>
      <c r="BJ20" s="13">
        <v>0</v>
      </c>
      <c r="BK20" s="13">
        <f t="shared" si="1"/>
        <v>100</v>
      </c>
      <c r="BL20" s="13">
        <v>35</v>
      </c>
      <c r="BM20" s="13">
        <v>58.4</v>
      </c>
      <c r="BN20" s="13">
        <v>6.6</v>
      </c>
      <c r="BO20" s="13">
        <v>10128</v>
      </c>
      <c r="BP20" s="13">
        <v>12348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549</v>
      </c>
      <c r="CU20" s="44" t="s">
        <v>49</v>
      </c>
      <c r="CV20" s="44" t="s">
        <v>832</v>
      </c>
    </row>
    <row r="21" spans="1:100" ht="30" customHeight="1">
      <c r="A21" s="13" t="s">
        <v>40</v>
      </c>
      <c r="B21" s="43" t="s">
        <v>433</v>
      </c>
      <c r="C21" s="43" t="s">
        <v>833</v>
      </c>
      <c r="D21" s="13" t="s">
        <v>435</v>
      </c>
      <c r="E21" s="24" t="s">
        <v>834</v>
      </c>
      <c r="F21" s="13">
        <v>3606</v>
      </c>
      <c r="G21" s="13">
        <v>0</v>
      </c>
      <c r="H21" s="13">
        <v>0</v>
      </c>
      <c r="I21" s="13"/>
      <c r="J21" s="24" t="s">
        <v>796</v>
      </c>
      <c r="K21" s="24"/>
      <c r="L21" s="13" t="s">
        <v>776</v>
      </c>
      <c r="M21" s="13"/>
      <c r="N21" s="13" t="s">
        <v>777</v>
      </c>
      <c r="O21" s="13" t="s">
        <v>835</v>
      </c>
      <c r="P21" s="13" t="s">
        <v>46</v>
      </c>
      <c r="Q21" s="13">
        <v>21</v>
      </c>
      <c r="R21" s="13">
        <v>2</v>
      </c>
      <c r="S21" s="13">
        <v>1998</v>
      </c>
      <c r="T21" s="24" t="s">
        <v>802</v>
      </c>
      <c r="U21" s="13">
        <v>493920</v>
      </c>
      <c r="V21" s="13">
        <v>0</v>
      </c>
      <c r="W21" s="13">
        <v>8316</v>
      </c>
      <c r="X21" s="13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 t="s">
        <v>72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235</v>
      </c>
      <c r="AX21" s="13" t="s">
        <v>811</v>
      </c>
      <c r="AY21" s="13" t="s">
        <v>47</v>
      </c>
      <c r="AZ21" s="13"/>
      <c r="BA21" s="13" t="s">
        <v>235</v>
      </c>
      <c r="BB21" s="13"/>
      <c r="BC21" s="13">
        <f t="shared" si="0"/>
        <v>100.00000000000001</v>
      </c>
      <c r="BD21" s="13">
        <v>45</v>
      </c>
      <c r="BE21" s="13">
        <v>21.9</v>
      </c>
      <c r="BF21" s="13">
        <v>9.9</v>
      </c>
      <c r="BG21" s="13">
        <v>10.199999999999999</v>
      </c>
      <c r="BH21" s="13">
        <v>1.6</v>
      </c>
      <c r="BI21" s="13">
        <v>11.4</v>
      </c>
      <c r="BJ21" s="13">
        <v>97</v>
      </c>
      <c r="BK21" s="13">
        <f t="shared" si="1"/>
        <v>100</v>
      </c>
      <c r="BL21" s="13">
        <v>49.7</v>
      </c>
      <c r="BM21" s="13">
        <v>44.8</v>
      </c>
      <c r="BN21" s="13">
        <v>5.5</v>
      </c>
      <c r="BO21" s="13">
        <v>7193</v>
      </c>
      <c r="BP21" s="13">
        <v>8278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549</v>
      </c>
      <c r="CU21" s="44" t="s">
        <v>49</v>
      </c>
      <c r="CV21" s="44" t="s">
        <v>836</v>
      </c>
    </row>
    <row r="22" spans="1:100" ht="30" customHeight="1">
      <c r="A22" s="13" t="s">
        <v>40</v>
      </c>
      <c r="B22" s="43" t="s">
        <v>662</v>
      </c>
      <c r="C22" s="43" t="s">
        <v>837</v>
      </c>
      <c r="D22" s="13" t="s">
        <v>664</v>
      </c>
      <c r="E22" s="24" t="s">
        <v>665</v>
      </c>
      <c r="F22" s="13">
        <v>17027</v>
      </c>
      <c r="G22" s="13">
        <v>0</v>
      </c>
      <c r="H22" s="13">
        <v>0</v>
      </c>
      <c r="I22" s="13"/>
      <c r="J22" s="24" t="s">
        <v>831</v>
      </c>
      <c r="K22" s="24"/>
      <c r="L22" s="13" t="s">
        <v>776</v>
      </c>
      <c r="M22" s="13"/>
      <c r="N22" s="13" t="s">
        <v>777</v>
      </c>
      <c r="O22" s="13" t="s">
        <v>835</v>
      </c>
      <c r="P22" s="13" t="s">
        <v>117</v>
      </c>
      <c r="Q22" s="13">
        <v>80</v>
      </c>
      <c r="R22" s="13">
        <v>2</v>
      </c>
      <c r="S22" s="13">
        <v>1977</v>
      </c>
      <c r="T22" s="24" t="s">
        <v>235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278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235</v>
      </c>
      <c r="AX22" s="13" t="s">
        <v>781</v>
      </c>
      <c r="AY22" s="13" t="s">
        <v>118</v>
      </c>
      <c r="AZ22" s="13"/>
      <c r="BA22" s="13" t="s">
        <v>235</v>
      </c>
      <c r="BB22" s="13"/>
      <c r="BC22" s="13">
        <f t="shared" si="0"/>
        <v>100</v>
      </c>
      <c r="BD22" s="13">
        <v>58.1</v>
      </c>
      <c r="BE22" s="13">
        <v>16.8</v>
      </c>
      <c r="BF22" s="13">
        <v>8.6999999999999993</v>
      </c>
      <c r="BG22" s="13">
        <v>10.8</v>
      </c>
      <c r="BH22" s="13">
        <v>1.1000000000000001</v>
      </c>
      <c r="BI22" s="13">
        <v>4.5</v>
      </c>
      <c r="BJ22" s="13">
        <v>496.3</v>
      </c>
      <c r="BK22" s="13">
        <f t="shared" si="1"/>
        <v>100</v>
      </c>
      <c r="BL22" s="13">
        <v>51.1</v>
      </c>
      <c r="BM22" s="13">
        <v>43.8</v>
      </c>
      <c r="BN22" s="13">
        <v>5.0999999999999996</v>
      </c>
      <c r="BO22" s="13">
        <v>6945</v>
      </c>
      <c r="BP22" s="13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549</v>
      </c>
      <c r="CU22" s="44" t="s">
        <v>49</v>
      </c>
      <c r="CV22" s="44" t="s">
        <v>838</v>
      </c>
    </row>
    <row r="23" spans="1:100" ht="30" customHeight="1">
      <c r="A23" s="13" t="s">
        <v>40</v>
      </c>
      <c r="B23" s="43" t="s">
        <v>182</v>
      </c>
      <c r="C23" s="43" t="s">
        <v>839</v>
      </c>
      <c r="D23" s="13" t="s">
        <v>184</v>
      </c>
      <c r="E23" s="24" t="s">
        <v>447</v>
      </c>
      <c r="F23" s="13">
        <v>31623</v>
      </c>
      <c r="G23" s="13">
        <v>1970</v>
      </c>
      <c r="H23" s="13">
        <v>0</v>
      </c>
      <c r="I23" s="13" t="s">
        <v>806</v>
      </c>
      <c r="J23" s="24" t="s">
        <v>840</v>
      </c>
      <c r="K23" s="24"/>
      <c r="L23" s="13" t="s">
        <v>776</v>
      </c>
      <c r="M23" s="13"/>
      <c r="N23" s="13" t="s">
        <v>777</v>
      </c>
      <c r="O23" s="13" t="s">
        <v>778</v>
      </c>
      <c r="P23" s="13" t="s">
        <v>117</v>
      </c>
      <c r="Q23" s="13">
        <v>120</v>
      </c>
      <c r="R23" s="13">
        <v>2</v>
      </c>
      <c r="S23" s="13">
        <v>2017</v>
      </c>
      <c r="T23" s="24" t="s">
        <v>797</v>
      </c>
      <c r="U23" s="13"/>
      <c r="V23" s="13"/>
      <c r="W23" s="13"/>
      <c r="X23" s="13"/>
      <c r="Y23" s="13">
        <v>2500</v>
      </c>
      <c r="Z23" s="13">
        <v>14</v>
      </c>
      <c r="AA23" s="13">
        <v>16700</v>
      </c>
      <c r="AB23" s="13">
        <v>133</v>
      </c>
      <c r="AC23" s="13">
        <v>12354</v>
      </c>
      <c r="AD23" s="13">
        <v>158028835</v>
      </c>
      <c r="AE23" s="13">
        <v>19</v>
      </c>
      <c r="AF23" s="13">
        <v>7</v>
      </c>
      <c r="AG23" s="13">
        <v>7</v>
      </c>
      <c r="AH23" s="13">
        <v>7</v>
      </c>
      <c r="AI23" s="13" t="s">
        <v>72</v>
      </c>
      <c r="AJ23" s="13" t="s">
        <v>72</v>
      </c>
      <c r="AK23" s="13" t="s">
        <v>503</v>
      </c>
      <c r="AL23" s="13"/>
      <c r="AM23" s="13"/>
      <c r="AN23" s="13"/>
      <c r="AO23" s="13" t="s">
        <v>503</v>
      </c>
      <c r="AP23" s="13" t="s">
        <v>397</v>
      </c>
      <c r="AQ23" s="13" t="s">
        <v>841</v>
      </c>
      <c r="AR23" s="13"/>
      <c r="AS23" s="13"/>
      <c r="AT23" s="13"/>
      <c r="AU23" s="13"/>
      <c r="AV23" s="13"/>
      <c r="AW23" s="13" t="s">
        <v>235</v>
      </c>
      <c r="AX23" s="13" t="s">
        <v>781</v>
      </c>
      <c r="AY23" s="13" t="s">
        <v>47</v>
      </c>
      <c r="AZ23" s="13"/>
      <c r="BA23" s="13" t="s">
        <v>235</v>
      </c>
      <c r="BB23" s="13"/>
      <c r="BC23" s="13">
        <f t="shared" si="0"/>
        <v>99.999999999999986</v>
      </c>
      <c r="BD23" s="13">
        <v>56.3</v>
      </c>
      <c r="BE23" s="13">
        <v>26.4</v>
      </c>
      <c r="BF23" s="13">
        <v>6.1</v>
      </c>
      <c r="BG23" s="13">
        <v>5.7</v>
      </c>
      <c r="BH23" s="13">
        <v>1.9</v>
      </c>
      <c r="BI23" s="13">
        <v>3.6</v>
      </c>
      <c r="BJ23" s="13">
        <v>107.3</v>
      </c>
      <c r="BK23" s="13">
        <f t="shared" si="1"/>
        <v>100</v>
      </c>
      <c r="BL23" s="13">
        <v>36.200000000000003</v>
      </c>
      <c r="BM23" s="13">
        <v>56.7</v>
      </c>
      <c r="BN23" s="13">
        <v>7.1</v>
      </c>
      <c r="BO23" s="13">
        <v>16733</v>
      </c>
      <c r="BP23" s="13">
        <v>20522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549</v>
      </c>
      <c r="CU23" s="44" t="s">
        <v>49</v>
      </c>
      <c r="CV23" s="44" t="s">
        <v>842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8" man="1"/>
    <brk id="52" min="1" max="28" man="1"/>
    <brk id="79" min="1" max="28" man="1"/>
    <brk id="91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B38CB-29CC-4D59-8BEF-5DAC57C3C418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1EF8A-F48A-4B1C-92A7-17AFF84107EC}">
  <dimension ref="A1:AZ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641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451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506</v>
      </c>
      <c r="H2" s="93"/>
      <c r="I2" s="173" t="s">
        <v>191</v>
      </c>
      <c r="J2" s="94"/>
      <c r="K2" s="227" t="s">
        <v>36</v>
      </c>
      <c r="L2" s="207" t="s">
        <v>78</v>
      </c>
      <c r="M2" s="225" t="s">
        <v>642</v>
      </c>
      <c r="N2" s="207" t="s">
        <v>10</v>
      </c>
      <c r="O2" s="146" t="s">
        <v>13</v>
      </c>
      <c r="P2" s="150" t="s">
        <v>14</v>
      </c>
      <c r="Q2" s="172" t="s">
        <v>200</v>
      </c>
      <c r="R2" s="207" t="s">
        <v>201</v>
      </c>
      <c r="S2" s="154" t="s">
        <v>511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512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643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102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104</v>
      </c>
      <c r="G6" s="98" t="s">
        <v>104</v>
      </c>
      <c r="H6" s="143"/>
      <c r="I6" s="143"/>
      <c r="J6" s="207"/>
      <c r="K6" s="222"/>
      <c r="L6" s="143"/>
      <c r="M6" s="21" t="s">
        <v>109</v>
      </c>
      <c r="N6" s="143"/>
      <c r="O6" s="143"/>
      <c r="P6" s="213"/>
      <c r="Q6" s="207"/>
      <c r="R6" s="21" t="s">
        <v>222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226</v>
      </c>
      <c r="C7" s="43" t="s">
        <v>644</v>
      </c>
      <c r="D7" s="13" t="s">
        <v>228</v>
      </c>
      <c r="E7" s="24" t="s">
        <v>645</v>
      </c>
      <c r="F7" s="13">
        <v>6299.97</v>
      </c>
      <c r="G7" s="13">
        <v>1393.03</v>
      </c>
      <c r="H7" s="13" t="s">
        <v>640</v>
      </c>
      <c r="I7" s="24" t="s">
        <v>646</v>
      </c>
      <c r="J7" s="24"/>
      <c r="K7" s="24" t="s">
        <v>46</v>
      </c>
      <c r="L7" s="13" t="s">
        <v>647</v>
      </c>
      <c r="M7" s="13">
        <v>90</v>
      </c>
      <c r="N7" s="13">
        <v>1994</v>
      </c>
      <c r="O7" s="13" t="s">
        <v>47</v>
      </c>
      <c r="P7" s="13"/>
      <c r="Q7" s="13" t="s">
        <v>235</v>
      </c>
      <c r="R7" s="13"/>
      <c r="S7" s="12"/>
      <c r="T7" s="12" t="str">
        <f t="shared" ref="T7:U14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549</v>
      </c>
      <c r="AY7" s="44" t="s">
        <v>49</v>
      </c>
      <c r="AZ7" s="44" t="s">
        <v>648</v>
      </c>
    </row>
    <row r="8" spans="1:52" ht="30" customHeight="1">
      <c r="A8" s="13" t="s">
        <v>40</v>
      </c>
      <c r="B8" s="43" t="s">
        <v>226</v>
      </c>
      <c r="C8" s="43" t="s">
        <v>649</v>
      </c>
      <c r="D8" s="13" t="s">
        <v>228</v>
      </c>
      <c r="E8" s="24" t="s">
        <v>650</v>
      </c>
      <c r="F8" s="13">
        <v>54.56</v>
      </c>
      <c r="G8" s="13"/>
      <c r="H8" s="13"/>
      <c r="I8" s="24" t="s">
        <v>646</v>
      </c>
      <c r="J8" s="24"/>
      <c r="K8" s="24" t="s">
        <v>396</v>
      </c>
      <c r="L8" s="13" t="s">
        <v>454</v>
      </c>
      <c r="M8" s="13">
        <v>1</v>
      </c>
      <c r="N8" s="13">
        <v>2013</v>
      </c>
      <c r="O8" s="13" t="s">
        <v>47</v>
      </c>
      <c r="P8" s="13"/>
      <c r="Q8" s="13" t="s">
        <v>235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549</v>
      </c>
      <c r="AY8" s="44" t="s">
        <v>49</v>
      </c>
      <c r="AZ8" s="44" t="s">
        <v>651</v>
      </c>
    </row>
    <row r="9" spans="1:52" ht="30" customHeight="1">
      <c r="A9" s="13" t="s">
        <v>40</v>
      </c>
      <c r="B9" s="43" t="s">
        <v>120</v>
      </c>
      <c r="C9" s="43" t="s">
        <v>652</v>
      </c>
      <c r="D9" s="13" t="s">
        <v>122</v>
      </c>
      <c r="E9" s="24" t="s">
        <v>653</v>
      </c>
      <c r="F9" s="13">
        <v>4320</v>
      </c>
      <c r="G9" s="13">
        <v>847.34</v>
      </c>
      <c r="H9" s="13" t="s">
        <v>640</v>
      </c>
      <c r="I9" s="24" t="s">
        <v>646</v>
      </c>
      <c r="J9" s="24"/>
      <c r="K9" s="24" t="s">
        <v>46</v>
      </c>
      <c r="L9" s="13" t="s">
        <v>647</v>
      </c>
      <c r="M9" s="13">
        <v>40</v>
      </c>
      <c r="N9" s="13">
        <v>2002</v>
      </c>
      <c r="O9" s="13" t="s">
        <v>47</v>
      </c>
      <c r="P9" s="13"/>
      <c r="Q9" s="13" t="s">
        <v>265</v>
      </c>
      <c r="R9" s="13">
        <v>97.3</v>
      </c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549</v>
      </c>
      <c r="AY9" s="44" t="s">
        <v>49</v>
      </c>
      <c r="AZ9" s="44" t="s">
        <v>654</v>
      </c>
    </row>
    <row r="10" spans="1:52" ht="30" customHeight="1">
      <c r="A10" s="13" t="s">
        <v>40</v>
      </c>
      <c r="B10" s="43" t="s">
        <v>128</v>
      </c>
      <c r="C10" s="43" t="s">
        <v>655</v>
      </c>
      <c r="D10" s="13" t="s">
        <v>130</v>
      </c>
      <c r="E10" s="24" t="s">
        <v>408</v>
      </c>
      <c r="F10" s="13">
        <v>4003</v>
      </c>
      <c r="G10" s="13">
        <v>1129</v>
      </c>
      <c r="H10" s="13" t="s">
        <v>640</v>
      </c>
      <c r="I10" s="24" t="s">
        <v>656</v>
      </c>
      <c r="J10" s="24"/>
      <c r="K10" s="24" t="s">
        <v>318</v>
      </c>
      <c r="L10" s="13" t="s">
        <v>647</v>
      </c>
      <c r="M10" s="13">
        <v>30</v>
      </c>
      <c r="N10" s="13">
        <v>1991</v>
      </c>
      <c r="O10" s="13" t="s">
        <v>47</v>
      </c>
      <c r="P10" s="13"/>
      <c r="Q10" s="13" t="s">
        <v>235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549</v>
      </c>
      <c r="AY10" s="44" t="s">
        <v>49</v>
      </c>
      <c r="AZ10" s="44" t="s">
        <v>657</v>
      </c>
    </row>
    <row r="11" spans="1:52" ht="30" customHeight="1">
      <c r="A11" s="13" t="s">
        <v>40</v>
      </c>
      <c r="B11" s="43" t="s">
        <v>51</v>
      </c>
      <c r="C11" s="43" t="s">
        <v>658</v>
      </c>
      <c r="D11" s="13" t="s">
        <v>53</v>
      </c>
      <c r="E11" s="24" t="s">
        <v>594</v>
      </c>
      <c r="F11" s="13">
        <v>2934</v>
      </c>
      <c r="G11" s="13">
        <v>718</v>
      </c>
      <c r="H11" s="13" t="s">
        <v>640</v>
      </c>
      <c r="I11" s="24" t="s">
        <v>656</v>
      </c>
      <c r="J11" s="24"/>
      <c r="K11" s="24" t="s">
        <v>46</v>
      </c>
      <c r="L11" s="13" t="s">
        <v>454</v>
      </c>
      <c r="M11" s="13">
        <v>20</v>
      </c>
      <c r="N11" s="13">
        <v>1997</v>
      </c>
      <c r="O11" s="13" t="s">
        <v>47</v>
      </c>
      <c r="P11" s="13"/>
      <c r="Q11" s="13" t="s">
        <v>265</v>
      </c>
      <c r="R11" s="13">
        <v>0.92</v>
      </c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549</v>
      </c>
      <c r="AY11" s="44" t="s">
        <v>49</v>
      </c>
      <c r="AZ11" s="44" t="s">
        <v>659</v>
      </c>
    </row>
    <row r="12" spans="1:52" ht="30" customHeight="1">
      <c r="A12" s="13" t="s">
        <v>40</v>
      </c>
      <c r="B12" s="43" t="s">
        <v>372</v>
      </c>
      <c r="C12" s="43" t="s">
        <v>660</v>
      </c>
      <c r="D12" s="13" t="s">
        <v>374</v>
      </c>
      <c r="E12" s="24" t="s">
        <v>375</v>
      </c>
      <c r="F12" s="13">
        <v>0</v>
      </c>
      <c r="G12" s="13">
        <v>0</v>
      </c>
      <c r="H12" s="13"/>
      <c r="I12" s="24" t="s">
        <v>646</v>
      </c>
      <c r="J12" s="24"/>
      <c r="K12" s="24" t="s">
        <v>56</v>
      </c>
      <c r="L12" s="13" t="s">
        <v>647</v>
      </c>
      <c r="M12" s="13">
        <v>0</v>
      </c>
      <c r="N12" s="13">
        <v>1999</v>
      </c>
      <c r="O12" s="13" t="s">
        <v>158</v>
      </c>
      <c r="P12" s="13"/>
      <c r="Q12" s="13" t="s">
        <v>235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549</v>
      </c>
      <c r="AY12" s="44" t="s">
        <v>49</v>
      </c>
      <c r="AZ12" s="44" t="s">
        <v>661</v>
      </c>
    </row>
    <row r="13" spans="1:52" ht="30" customHeight="1">
      <c r="A13" s="13" t="s">
        <v>40</v>
      </c>
      <c r="B13" s="43" t="s">
        <v>662</v>
      </c>
      <c r="C13" s="43" t="s">
        <v>663</v>
      </c>
      <c r="D13" s="13" t="s">
        <v>664</v>
      </c>
      <c r="E13" s="24" t="s">
        <v>665</v>
      </c>
      <c r="F13" s="13">
        <v>140</v>
      </c>
      <c r="G13" s="13"/>
      <c r="H13" s="13"/>
      <c r="I13" s="24" t="s">
        <v>646</v>
      </c>
      <c r="J13" s="24"/>
      <c r="K13" s="24" t="s">
        <v>56</v>
      </c>
      <c r="L13" s="13" t="s">
        <v>454</v>
      </c>
      <c r="M13" s="13">
        <v>10</v>
      </c>
      <c r="N13" s="13">
        <v>1977</v>
      </c>
      <c r="O13" s="13" t="s">
        <v>158</v>
      </c>
      <c r="P13" s="13"/>
      <c r="Q13" s="13" t="s">
        <v>235</v>
      </c>
      <c r="R13" s="13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549</v>
      </c>
      <c r="AY13" s="44" t="s">
        <v>49</v>
      </c>
      <c r="AZ13" s="44" t="s">
        <v>666</v>
      </c>
    </row>
    <row r="14" spans="1:52" ht="30" customHeight="1">
      <c r="A14" s="13" t="s">
        <v>40</v>
      </c>
      <c r="B14" s="43" t="s">
        <v>182</v>
      </c>
      <c r="C14" s="43" t="s">
        <v>667</v>
      </c>
      <c r="D14" s="13" t="s">
        <v>184</v>
      </c>
      <c r="E14" s="24" t="s">
        <v>447</v>
      </c>
      <c r="F14" s="13">
        <v>881</v>
      </c>
      <c r="G14" s="13">
        <v>455</v>
      </c>
      <c r="H14" s="13" t="s">
        <v>640</v>
      </c>
      <c r="I14" s="24" t="s">
        <v>656</v>
      </c>
      <c r="J14" s="24"/>
      <c r="K14" s="24" t="s">
        <v>117</v>
      </c>
      <c r="L14" s="13" t="s">
        <v>454</v>
      </c>
      <c r="M14" s="13">
        <v>13.6</v>
      </c>
      <c r="N14" s="13">
        <v>2017</v>
      </c>
      <c r="O14" s="13" t="s">
        <v>47</v>
      </c>
      <c r="P14" s="13"/>
      <c r="Q14" s="13" t="s">
        <v>235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549</v>
      </c>
      <c r="AY14" s="44" t="s">
        <v>49</v>
      </c>
      <c r="AZ14" s="44" t="s">
        <v>668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D3D7-9DF0-4B27-9707-35376C87F90D}">
  <dimension ref="A1:CB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505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451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506</v>
      </c>
      <c r="H2" s="276"/>
      <c r="I2" s="75"/>
      <c r="J2" s="269" t="s">
        <v>507</v>
      </c>
      <c r="K2" s="273"/>
      <c r="L2" s="269" t="s">
        <v>508</v>
      </c>
      <c r="M2" s="273"/>
      <c r="N2" s="142" t="s">
        <v>382</v>
      </c>
      <c r="O2" s="269" t="s">
        <v>191</v>
      </c>
      <c r="P2" s="33"/>
      <c r="Q2" s="220" t="s">
        <v>509</v>
      </c>
      <c r="R2" s="271"/>
      <c r="S2" s="271"/>
      <c r="T2" s="271"/>
      <c r="U2" s="271"/>
      <c r="V2" s="223"/>
      <c r="W2" s="142" t="s">
        <v>36</v>
      </c>
      <c r="X2" s="264" t="s">
        <v>510</v>
      </c>
      <c r="Y2" s="142" t="s">
        <v>10</v>
      </c>
      <c r="Z2" s="264" t="s">
        <v>13</v>
      </c>
      <c r="AA2" s="266" t="s">
        <v>14</v>
      </c>
      <c r="AB2" s="268" t="s">
        <v>200</v>
      </c>
      <c r="AC2" s="142" t="s">
        <v>201</v>
      </c>
      <c r="AD2" s="163" t="s">
        <v>511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512</v>
      </c>
      <c r="BI2" s="241" t="s">
        <v>513</v>
      </c>
      <c r="BJ2" s="241" t="s">
        <v>514</v>
      </c>
      <c r="BK2" s="243" t="s">
        <v>515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516</v>
      </c>
      <c r="BV2" s="233" t="s">
        <v>517</v>
      </c>
      <c r="BW2" s="249" t="s">
        <v>518</v>
      </c>
      <c r="BX2" s="250"/>
      <c r="BY2" s="233" t="s">
        <v>519</v>
      </c>
      <c r="BZ2" s="233" t="s">
        <v>520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521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522</v>
      </c>
      <c r="BL4" s="254"/>
      <c r="BM4" s="254"/>
      <c r="BN4" s="254"/>
      <c r="BO4" s="254"/>
      <c r="BP4" s="254"/>
      <c r="BQ4" s="254"/>
      <c r="BR4" s="255"/>
      <c r="BS4" s="256" t="s">
        <v>523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102</v>
      </c>
      <c r="Q5" s="77" t="s">
        <v>524</v>
      </c>
      <c r="R5" s="77" t="s">
        <v>525</v>
      </c>
      <c r="S5" s="77" t="s">
        <v>526</v>
      </c>
      <c r="T5" s="77" t="s">
        <v>527</v>
      </c>
      <c r="U5" s="77" t="s">
        <v>528</v>
      </c>
      <c r="V5" s="77" t="s">
        <v>529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530</v>
      </c>
      <c r="BL5" s="80" t="s">
        <v>531</v>
      </c>
      <c r="BM5" s="80" t="s">
        <v>532</v>
      </c>
      <c r="BN5" s="80" t="s">
        <v>533</v>
      </c>
      <c r="BO5" s="79" t="s">
        <v>534</v>
      </c>
      <c r="BP5" s="81" t="s">
        <v>535</v>
      </c>
      <c r="BQ5" s="80" t="s">
        <v>536</v>
      </c>
      <c r="BR5" s="80" t="s">
        <v>25</v>
      </c>
      <c r="BS5" s="80" t="s">
        <v>537</v>
      </c>
      <c r="BT5" s="82" t="s">
        <v>25</v>
      </c>
      <c r="BU5" s="247"/>
      <c r="BV5" s="234"/>
      <c r="BW5" s="83"/>
      <c r="BX5" s="84" t="s">
        <v>538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104</v>
      </c>
      <c r="G6" s="85" t="s">
        <v>104</v>
      </c>
      <c r="H6" s="85" t="s">
        <v>38</v>
      </c>
      <c r="I6" s="235"/>
      <c r="J6" s="85" t="s">
        <v>104</v>
      </c>
      <c r="K6" s="85" t="s">
        <v>38</v>
      </c>
      <c r="L6" s="85" t="s">
        <v>104</v>
      </c>
      <c r="M6" s="85" t="s">
        <v>38</v>
      </c>
      <c r="N6" s="265"/>
      <c r="O6" s="235"/>
      <c r="P6" s="142"/>
      <c r="Q6" s="86" t="s">
        <v>539</v>
      </c>
      <c r="R6" s="86" t="s">
        <v>540</v>
      </c>
      <c r="S6" s="86" t="s">
        <v>540</v>
      </c>
      <c r="T6" s="86" t="s">
        <v>540</v>
      </c>
      <c r="U6" s="86" t="s">
        <v>540</v>
      </c>
      <c r="V6" s="73"/>
      <c r="W6" s="235"/>
      <c r="X6" s="37" t="s">
        <v>109</v>
      </c>
      <c r="Y6" s="235"/>
      <c r="Z6" s="235"/>
      <c r="AA6" s="267"/>
      <c r="AB6" s="142"/>
      <c r="AC6" s="37" t="s">
        <v>222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105</v>
      </c>
      <c r="BL6" s="90" t="s">
        <v>105</v>
      </c>
      <c r="BM6" s="90" t="s">
        <v>105</v>
      </c>
      <c r="BN6" s="90" t="s">
        <v>105</v>
      </c>
      <c r="BO6" s="90" t="s">
        <v>105</v>
      </c>
      <c r="BP6" s="90" t="s">
        <v>105</v>
      </c>
      <c r="BQ6" s="90" t="s">
        <v>105</v>
      </c>
      <c r="BR6" s="90" t="s">
        <v>105</v>
      </c>
      <c r="BS6" s="90" t="s">
        <v>105</v>
      </c>
      <c r="BT6" s="91" t="s">
        <v>105</v>
      </c>
      <c r="BU6" s="248"/>
      <c r="BV6" s="92" t="s">
        <v>541</v>
      </c>
      <c r="BW6" s="92" t="s">
        <v>541</v>
      </c>
      <c r="BX6" s="92" t="s">
        <v>542</v>
      </c>
      <c r="BY6" s="92" t="s">
        <v>543</v>
      </c>
      <c r="BZ6" s="234"/>
      <c r="CA6" s="52"/>
      <c r="CB6" s="52"/>
    </row>
    <row r="7" spans="1:80" ht="30" customHeight="1">
      <c r="A7" s="13" t="s">
        <v>40</v>
      </c>
      <c r="B7" s="43" t="s">
        <v>226</v>
      </c>
      <c r="C7" s="43" t="s">
        <v>544</v>
      </c>
      <c r="D7" s="13" t="s">
        <v>228</v>
      </c>
      <c r="E7" s="24" t="s">
        <v>545</v>
      </c>
      <c r="F7" s="13">
        <v>334</v>
      </c>
      <c r="G7" s="13">
        <v>270</v>
      </c>
      <c r="H7" s="13"/>
      <c r="I7" s="13"/>
      <c r="J7" s="13"/>
      <c r="K7" s="13"/>
      <c r="L7" s="13"/>
      <c r="M7" s="13"/>
      <c r="N7" s="24" t="s">
        <v>546</v>
      </c>
      <c r="O7" s="24" t="s">
        <v>547</v>
      </c>
      <c r="P7" s="24"/>
      <c r="Q7" s="24">
        <v>1</v>
      </c>
      <c r="R7" s="24">
        <v>1</v>
      </c>
      <c r="S7" s="24">
        <v>0</v>
      </c>
      <c r="T7" s="24">
        <v>0</v>
      </c>
      <c r="U7" s="24">
        <v>1</v>
      </c>
      <c r="V7" s="24" t="s">
        <v>548</v>
      </c>
      <c r="W7" s="24" t="s">
        <v>56</v>
      </c>
      <c r="X7" s="13">
        <v>3</v>
      </c>
      <c r="Y7" s="13">
        <v>2004</v>
      </c>
      <c r="Z7" s="13" t="s">
        <v>158</v>
      </c>
      <c r="AA7" s="13"/>
      <c r="AB7" s="13" t="s">
        <v>235</v>
      </c>
      <c r="AC7" s="13"/>
      <c r="AD7" s="12"/>
      <c r="AE7" s="12" t="str">
        <f t="shared" ref="AE7:AF30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549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550</v>
      </c>
    </row>
    <row r="8" spans="1:80" ht="30" customHeight="1">
      <c r="A8" s="13" t="s">
        <v>40</v>
      </c>
      <c r="B8" s="43" t="s">
        <v>41</v>
      </c>
      <c r="C8" s="43" t="s">
        <v>551</v>
      </c>
      <c r="D8" s="13" t="s">
        <v>43</v>
      </c>
      <c r="E8" s="24" t="s">
        <v>552</v>
      </c>
      <c r="F8" s="13">
        <v>257</v>
      </c>
      <c r="G8" s="13">
        <v>45</v>
      </c>
      <c r="H8" s="13"/>
      <c r="I8" s="13"/>
      <c r="J8" s="13">
        <v>55</v>
      </c>
      <c r="K8" s="13"/>
      <c r="L8" s="13"/>
      <c r="M8" s="13"/>
      <c r="N8" s="24" t="s">
        <v>92</v>
      </c>
      <c r="O8" s="24" t="s">
        <v>553</v>
      </c>
      <c r="P8" s="24"/>
      <c r="Q8" s="24">
        <v>0</v>
      </c>
      <c r="R8" s="24">
        <v>0</v>
      </c>
      <c r="S8" s="24">
        <v>0</v>
      </c>
      <c r="T8" s="24">
        <v>0</v>
      </c>
      <c r="U8" s="24">
        <v>4</v>
      </c>
      <c r="V8" s="24" t="s">
        <v>554</v>
      </c>
      <c r="W8" s="24" t="s">
        <v>56</v>
      </c>
      <c r="X8" s="13">
        <v>4</v>
      </c>
      <c r="Y8" s="13">
        <v>2006</v>
      </c>
      <c r="Z8" s="13" t="s">
        <v>158</v>
      </c>
      <c r="AA8" s="13"/>
      <c r="AB8" s="13" t="s">
        <v>265</v>
      </c>
      <c r="AC8" s="13">
        <v>45.5</v>
      </c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549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555</v>
      </c>
    </row>
    <row r="9" spans="1:80" ht="30" customHeight="1">
      <c r="A9" s="13" t="s">
        <v>40</v>
      </c>
      <c r="B9" s="43" t="s">
        <v>41</v>
      </c>
      <c r="C9" s="43" t="s">
        <v>556</v>
      </c>
      <c r="D9" s="13" t="s">
        <v>43</v>
      </c>
      <c r="E9" s="24" t="s">
        <v>557</v>
      </c>
      <c r="F9" s="13">
        <v>207.57</v>
      </c>
      <c r="G9" s="13">
        <v>207.57</v>
      </c>
      <c r="H9" s="13"/>
      <c r="I9" s="13"/>
      <c r="J9" s="13">
        <v>211.95</v>
      </c>
      <c r="K9" s="13"/>
      <c r="L9" s="13">
        <v>6.01</v>
      </c>
      <c r="M9" s="13"/>
      <c r="N9" s="24" t="s">
        <v>390</v>
      </c>
      <c r="O9" s="24" t="s">
        <v>558</v>
      </c>
      <c r="P9" s="24"/>
      <c r="Q9" s="24">
        <v>1.5</v>
      </c>
      <c r="R9" s="24">
        <v>1.5</v>
      </c>
      <c r="S9" s="24">
        <v>0</v>
      </c>
      <c r="T9" s="24">
        <v>0</v>
      </c>
      <c r="U9" s="24">
        <v>0</v>
      </c>
      <c r="V9" s="24"/>
      <c r="W9" s="24" t="s">
        <v>56</v>
      </c>
      <c r="X9" s="13">
        <v>1.5</v>
      </c>
      <c r="Y9" s="13">
        <v>2005</v>
      </c>
      <c r="Z9" s="13" t="s">
        <v>158</v>
      </c>
      <c r="AA9" s="13"/>
      <c r="AB9" s="13" t="s">
        <v>235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549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559</v>
      </c>
    </row>
    <row r="10" spans="1:80" ht="30" customHeight="1">
      <c r="A10" s="13" t="s">
        <v>40</v>
      </c>
      <c r="B10" s="43" t="s">
        <v>41</v>
      </c>
      <c r="C10" s="43" t="s">
        <v>560</v>
      </c>
      <c r="D10" s="13" t="s">
        <v>43</v>
      </c>
      <c r="E10" s="24" t="s">
        <v>561</v>
      </c>
      <c r="F10" s="13">
        <v>2857.58</v>
      </c>
      <c r="G10" s="13">
        <v>679.48</v>
      </c>
      <c r="H10" s="13"/>
      <c r="I10" s="13"/>
      <c r="J10" s="13">
        <v>679.48</v>
      </c>
      <c r="K10" s="13"/>
      <c r="L10" s="13"/>
      <c r="M10" s="13"/>
      <c r="N10" s="24" t="s">
        <v>562</v>
      </c>
      <c r="O10" s="24" t="s">
        <v>563</v>
      </c>
      <c r="P10" s="24"/>
      <c r="Q10" s="24">
        <v>41</v>
      </c>
      <c r="R10" s="24">
        <v>12</v>
      </c>
      <c r="S10" s="24">
        <v>0</v>
      </c>
      <c r="T10" s="24">
        <v>0</v>
      </c>
      <c r="U10" s="24">
        <v>0</v>
      </c>
      <c r="V10" s="24"/>
      <c r="W10" s="24" t="s">
        <v>396</v>
      </c>
      <c r="X10" s="13">
        <v>41</v>
      </c>
      <c r="Y10" s="13">
        <v>2018</v>
      </c>
      <c r="Z10" s="13" t="s">
        <v>47</v>
      </c>
      <c r="AA10" s="13"/>
      <c r="AB10" s="13" t="s">
        <v>235</v>
      </c>
      <c r="AC10" s="13"/>
      <c r="AD10" s="12">
        <v>258</v>
      </c>
      <c r="AE10" s="12" t="str">
        <f t="shared" si="0"/>
        <v/>
      </c>
      <c r="AF10" s="12">
        <f t="shared" si="0"/>
        <v>113</v>
      </c>
      <c r="AG10" s="12" t="s">
        <v>503</v>
      </c>
      <c r="AH10" s="12"/>
      <c r="AI10" s="12">
        <v>113</v>
      </c>
      <c r="AJ10" s="12" t="s">
        <v>503</v>
      </c>
      <c r="AK10" s="12"/>
      <c r="AL10" s="12">
        <v>0</v>
      </c>
      <c r="AM10" s="12"/>
      <c r="AN10" s="12"/>
      <c r="AO10" s="12"/>
      <c r="AP10" s="12" t="s">
        <v>503</v>
      </c>
      <c r="AQ10" s="12"/>
      <c r="AR10" s="12">
        <v>0</v>
      </c>
      <c r="AS10" s="12"/>
      <c r="AT10" s="12"/>
      <c r="AU10" s="12"/>
      <c r="AV10" s="12"/>
      <c r="AW10" s="12"/>
      <c r="AX10" s="12"/>
      <c r="AY10" s="12" t="s">
        <v>503</v>
      </c>
      <c r="AZ10" s="12"/>
      <c r="BA10" s="12">
        <v>0</v>
      </c>
      <c r="BB10" s="12" t="s">
        <v>503</v>
      </c>
      <c r="BC10" s="12"/>
      <c r="BD10" s="12">
        <v>0</v>
      </c>
      <c r="BE10" s="12" t="s">
        <v>503</v>
      </c>
      <c r="BF10" s="12"/>
      <c r="BG10" s="12">
        <v>0</v>
      </c>
      <c r="BH10" s="12" t="s">
        <v>564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565</v>
      </c>
    </row>
    <row r="11" spans="1:80" ht="30" customHeight="1">
      <c r="A11" s="13" t="s">
        <v>40</v>
      </c>
      <c r="B11" s="43" t="s">
        <v>293</v>
      </c>
      <c r="C11" s="43" t="s">
        <v>566</v>
      </c>
      <c r="D11" s="13" t="s">
        <v>295</v>
      </c>
      <c r="E11" s="24" t="s">
        <v>567</v>
      </c>
      <c r="F11" s="13">
        <v>604</v>
      </c>
      <c r="G11" s="13">
        <v>491</v>
      </c>
      <c r="H11" s="13"/>
      <c r="I11" s="13"/>
      <c r="J11" s="13">
        <v>491</v>
      </c>
      <c r="K11" s="13"/>
      <c r="L11" s="13"/>
      <c r="M11" s="13"/>
      <c r="N11" s="24" t="s">
        <v>421</v>
      </c>
      <c r="O11" s="24" t="s">
        <v>568</v>
      </c>
      <c r="P11" s="24"/>
      <c r="Q11" s="24">
        <v>4</v>
      </c>
      <c r="R11" s="24">
        <v>1</v>
      </c>
      <c r="S11" s="24">
        <v>0</v>
      </c>
      <c r="T11" s="24">
        <v>0</v>
      </c>
      <c r="U11" s="24">
        <v>0</v>
      </c>
      <c r="V11" s="24"/>
      <c r="W11" s="24" t="s">
        <v>46</v>
      </c>
      <c r="X11" s="13">
        <v>4.9000000000000004</v>
      </c>
      <c r="Y11" s="13">
        <v>2003</v>
      </c>
      <c r="Z11" s="13" t="s">
        <v>47</v>
      </c>
      <c r="AA11" s="13"/>
      <c r="AB11" s="13" t="s">
        <v>235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549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569</v>
      </c>
    </row>
    <row r="12" spans="1:80" ht="30" customHeight="1">
      <c r="A12" s="13" t="s">
        <v>40</v>
      </c>
      <c r="B12" s="43" t="s">
        <v>293</v>
      </c>
      <c r="C12" s="43" t="s">
        <v>570</v>
      </c>
      <c r="D12" s="13" t="s">
        <v>295</v>
      </c>
      <c r="E12" s="24" t="s">
        <v>571</v>
      </c>
      <c r="F12" s="13">
        <v>860</v>
      </c>
      <c r="G12" s="13">
        <v>442</v>
      </c>
      <c r="H12" s="13"/>
      <c r="I12" s="13"/>
      <c r="J12" s="13">
        <v>442</v>
      </c>
      <c r="K12" s="13"/>
      <c r="L12" s="13"/>
      <c r="M12" s="13"/>
      <c r="N12" s="24" t="s">
        <v>572</v>
      </c>
      <c r="O12" s="24" t="s">
        <v>573</v>
      </c>
      <c r="P12" s="24"/>
      <c r="Q12" s="24">
        <v>9</v>
      </c>
      <c r="R12" s="24">
        <v>2</v>
      </c>
      <c r="S12" s="24">
        <v>0</v>
      </c>
      <c r="T12" s="24">
        <v>0</v>
      </c>
      <c r="U12" s="24">
        <v>0</v>
      </c>
      <c r="V12" s="24"/>
      <c r="W12" s="24" t="s">
        <v>46</v>
      </c>
      <c r="X12" s="13">
        <v>11</v>
      </c>
      <c r="Y12" s="13">
        <v>1996</v>
      </c>
      <c r="Z12" s="13" t="s">
        <v>47</v>
      </c>
      <c r="AA12" s="13"/>
      <c r="AB12" s="13" t="s">
        <v>235</v>
      </c>
      <c r="AC12" s="13"/>
      <c r="AD12" s="12">
        <v>345</v>
      </c>
      <c r="AE12" s="12" t="str">
        <f t="shared" si="0"/>
        <v/>
      </c>
      <c r="AF12" s="12">
        <f t="shared" si="0"/>
        <v>70</v>
      </c>
      <c r="AG12" s="12"/>
      <c r="AH12" s="12"/>
      <c r="AI12" s="12"/>
      <c r="AJ12" s="12" t="s">
        <v>503</v>
      </c>
      <c r="AK12" s="12"/>
      <c r="AL12" s="12">
        <v>30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 t="s">
        <v>503</v>
      </c>
      <c r="BC12" s="12"/>
      <c r="BD12" s="12">
        <v>20</v>
      </c>
      <c r="BE12" s="12" t="s">
        <v>503</v>
      </c>
      <c r="BF12" s="12"/>
      <c r="BG12" s="12">
        <v>20</v>
      </c>
      <c r="BH12" s="12" t="s">
        <v>574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575</v>
      </c>
    </row>
    <row r="13" spans="1:80" ht="30" customHeight="1">
      <c r="A13" s="13" t="s">
        <v>40</v>
      </c>
      <c r="B13" s="43" t="s">
        <v>293</v>
      </c>
      <c r="C13" s="43" t="s">
        <v>576</v>
      </c>
      <c r="D13" s="13" t="s">
        <v>295</v>
      </c>
      <c r="E13" s="24" t="s">
        <v>404</v>
      </c>
      <c r="F13" s="13">
        <v>358</v>
      </c>
      <c r="G13" s="13">
        <v>297</v>
      </c>
      <c r="H13" s="13"/>
      <c r="I13" s="13"/>
      <c r="J13" s="13">
        <v>297</v>
      </c>
      <c r="K13" s="13"/>
      <c r="L13" s="13"/>
      <c r="M13" s="13"/>
      <c r="N13" s="24" t="s">
        <v>92</v>
      </c>
      <c r="O13" s="24" t="s">
        <v>577</v>
      </c>
      <c r="P13" s="24"/>
      <c r="Q13" s="24">
        <v>1</v>
      </c>
      <c r="R13" s="24">
        <v>4</v>
      </c>
      <c r="S13" s="24">
        <v>0</v>
      </c>
      <c r="T13" s="24">
        <v>0</v>
      </c>
      <c r="U13" s="24">
        <v>0</v>
      </c>
      <c r="V13" s="24"/>
      <c r="W13" s="24" t="s">
        <v>56</v>
      </c>
      <c r="X13" s="13">
        <v>5</v>
      </c>
      <c r="Y13" s="13">
        <v>1982</v>
      </c>
      <c r="Z13" s="13" t="s">
        <v>158</v>
      </c>
      <c r="AA13" s="13"/>
      <c r="AB13" s="13" t="s">
        <v>235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549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578</v>
      </c>
    </row>
    <row r="14" spans="1:80" ht="30" customHeight="1">
      <c r="A14" s="13" t="s">
        <v>40</v>
      </c>
      <c r="B14" s="43" t="s">
        <v>120</v>
      </c>
      <c r="C14" s="43" t="s">
        <v>579</v>
      </c>
      <c r="D14" s="13" t="s">
        <v>122</v>
      </c>
      <c r="E14" s="24" t="s">
        <v>580</v>
      </c>
      <c r="F14" s="13">
        <v>2510.59</v>
      </c>
      <c r="G14" s="13">
        <v>1563.87</v>
      </c>
      <c r="H14" s="13"/>
      <c r="I14" s="13"/>
      <c r="J14" s="13"/>
      <c r="K14" s="13"/>
      <c r="L14" s="13"/>
      <c r="M14" s="13"/>
      <c r="N14" s="24" t="s">
        <v>562</v>
      </c>
      <c r="O14" s="24" t="s">
        <v>581</v>
      </c>
      <c r="P14" s="24"/>
      <c r="Q14" s="24">
        <v>13</v>
      </c>
      <c r="R14" s="24">
        <v>8</v>
      </c>
      <c r="S14" s="24">
        <v>0</v>
      </c>
      <c r="T14" s="24">
        <v>0</v>
      </c>
      <c r="U14" s="24">
        <v>0</v>
      </c>
      <c r="V14" s="24"/>
      <c r="W14" s="24" t="s">
        <v>46</v>
      </c>
      <c r="X14" s="13">
        <v>19.5</v>
      </c>
      <c r="Y14" s="13">
        <v>2009</v>
      </c>
      <c r="Z14" s="13" t="s">
        <v>47</v>
      </c>
      <c r="AA14" s="13"/>
      <c r="AB14" s="13" t="s">
        <v>235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549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582</v>
      </c>
    </row>
    <row r="15" spans="1:80" ht="30" customHeight="1">
      <c r="A15" s="13" t="s">
        <v>40</v>
      </c>
      <c r="B15" s="43" t="s">
        <v>120</v>
      </c>
      <c r="C15" s="43" t="s">
        <v>583</v>
      </c>
      <c r="D15" s="13" t="s">
        <v>122</v>
      </c>
      <c r="E15" s="24" t="s">
        <v>584</v>
      </c>
      <c r="F15" s="13">
        <v>222.91</v>
      </c>
      <c r="G15" s="13">
        <v>202.35</v>
      </c>
      <c r="H15" s="13"/>
      <c r="I15" s="13"/>
      <c r="J15" s="13">
        <v>202.35</v>
      </c>
      <c r="K15" s="13"/>
      <c r="L15" s="13"/>
      <c r="M15" s="13"/>
      <c r="N15" s="24" t="s">
        <v>546</v>
      </c>
      <c r="O15" s="24" t="s">
        <v>585</v>
      </c>
      <c r="P15" s="24"/>
      <c r="Q15" s="24">
        <v>0</v>
      </c>
      <c r="R15" s="24">
        <v>2</v>
      </c>
      <c r="S15" s="24">
        <v>0</v>
      </c>
      <c r="T15" s="24">
        <v>0</v>
      </c>
      <c r="U15" s="24">
        <v>0</v>
      </c>
      <c r="V15" s="24"/>
      <c r="W15" s="24" t="s">
        <v>46</v>
      </c>
      <c r="X15" s="13">
        <v>2</v>
      </c>
      <c r="Y15" s="13">
        <v>2005</v>
      </c>
      <c r="Z15" s="13" t="s">
        <v>47</v>
      </c>
      <c r="AA15" s="13"/>
      <c r="AB15" s="13" t="s">
        <v>235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549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586</v>
      </c>
    </row>
    <row r="16" spans="1:80" ht="30" customHeight="1">
      <c r="A16" s="13" t="s">
        <v>40</v>
      </c>
      <c r="B16" s="43" t="s">
        <v>128</v>
      </c>
      <c r="C16" s="43" t="s">
        <v>587</v>
      </c>
      <c r="D16" s="13" t="s">
        <v>130</v>
      </c>
      <c r="E16" s="24" t="s">
        <v>408</v>
      </c>
      <c r="F16" s="13">
        <v>91</v>
      </c>
      <c r="G16" s="13">
        <v>84</v>
      </c>
      <c r="H16" s="13"/>
      <c r="I16" s="13"/>
      <c r="J16" s="13"/>
      <c r="K16" s="13"/>
      <c r="L16" s="13"/>
      <c r="M16" s="13"/>
      <c r="N16" s="24" t="s">
        <v>390</v>
      </c>
      <c r="O16" s="24" t="s">
        <v>585</v>
      </c>
      <c r="P16" s="24"/>
      <c r="Q16" s="24">
        <v>1</v>
      </c>
      <c r="R16" s="24">
        <v>1</v>
      </c>
      <c r="S16" s="24">
        <v>0</v>
      </c>
      <c r="T16" s="24">
        <v>0</v>
      </c>
      <c r="U16" s="24">
        <v>0</v>
      </c>
      <c r="V16" s="24"/>
      <c r="W16" s="24" t="s">
        <v>318</v>
      </c>
      <c r="X16" s="13">
        <v>0.96</v>
      </c>
      <c r="Y16" s="13">
        <v>1997</v>
      </c>
      <c r="Z16" s="13" t="s">
        <v>47</v>
      </c>
      <c r="AA16" s="13"/>
      <c r="AB16" s="13" t="s">
        <v>235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549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588</v>
      </c>
    </row>
    <row r="17" spans="1:80" ht="30" customHeight="1">
      <c r="A17" s="13" t="s">
        <v>40</v>
      </c>
      <c r="B17" s="43" t="s">
        <v>339</v>
      </c>
      <c r="C17" s="43" t="s">
        <v>589</v>
      </c>
      <c r="D17" s="13" t="s">
        <v>341</v>
      </c>
      <c r="E17" s="24" t="s">
        <v>590</v>
      </c>
      <c r="F17" s="13">
        <v>0</v>
      </c>
      <c r="G17" s="13">
        <v>0</v>
      </c>
      <c r="H17" s="13">
        <v>0</v>
      </c>
      <c r="I17" s="13"/>
      <c r="J17" s="13">
        <v>0</v>
      </c>
      <c r="K17" s="13">
        <v>0</v>
      </c>
      <c r="L17" s="13">
        <v>0</v>
      </c>
      <c r="M17" s="13">
        <v>0</v>
      </c>
      <c r="N17" s="24" t="s">
        <v>92</v>
      </c>
      <c r="O17" s="24" t="s">
        <v>591</v>
      </c>
      <c r="P17" s="24"/>
      <c r="Q17" s="24">
        <v>5</v>
      </c>
      <c r="R17" s="24">
        <v>0</v>
      </c>
      <c r="S17" s="24">
        <v>0</v>
      </c>
      <c r="T17" s="24">
        <v>0</v>
      </c>
      <c r="U17" s="24">
        <v>0</v>
      </c>
      <c r="V17" s="24"/>
      <c r="W17" s="24" t="s">
        <v>396</v>
      </c>
      <c r="X17" s="13">
        <v>6.05</v>
      </c>
      <c r="Y17" s="13">
        <v>1998</v>
      </c>
      <c r="Z17" s="13" t="s">
        <v>47</v>
      </c>
      <c r="AA17" s="13"/>
      <c r="AB17" s="13" t="s">
        <v>235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549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592</v>
      </c>
    </row>
    <row r="18" spans="1:80" ht="30" customHeight="1">
      <c r="A18" s="13" t="s">
        <v>40</v>
      </c>
      <c r="B18" s="43" t="s">
        <v>51</v>
      </c>
      <c r="C18" s="43" t="s">
        <v>593</v>
      </c>
      <c r="D18" s="13" t="s">
        <v>53</v>
      </c>
      <c r="E18" s="24" t="s">
        <v>594</v>
      </c>
      <c r="F18" s="13">
        <v>870</v>
      </c>
      <c r="G18" s="13">
        <v>544</v>
      </c>
      <c r="H18" s="13"/>
      <c r="I18" s="13"/>
      <c r="J18" s="13">
        <v>544</v>
      </c>
      <c r="K18" s="13"/>
      <c r="L18" s="13"/>
      <c r="M18" s="13"/>
      <c r="N18" s="24" t="s">
        <v>572</v>
      </c>
      <c r="O18" s="24" t="s">
        <v>448</v>
      </c>
      <c r="P18" s="24"/>
      <c r="Q18" s="24">
        <v>0</v>
      </c>
      <c r="R18" s="24">
        <v>12</v>
      </c>
      <c r="S18" s="24">
        <v>0</v>
      </c>
      <c r="T18" s="24">
        <v>0</v>
      </c>
      <c r="U18" s="24">
        <v>0</v>
      </c>
      <c r="V18" s="24"/>
      <c r="W18" s="24" t="s">
        <v>46</v>
      </c>
      <c r="X18" s="13">
        <v>12</v>
      </c>
      <c r="Y18" s="13">
        <v>1997</v>
      </c>
      <c r="Z18" s="13" t="s">
        <v>47</v>
      </c>
      <c r="AA18" s="13"/>
      <c r="AB18" s="13" t="s">
        <v>265</v>
      </c>
      <c r="AC18" s="13">
        <v>0.92</v>
      </c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549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595</v>
      </c>
    </row>
    <row r="19" spans="1:80" ht="30" customHeight="1">
      <c r="A19" s="13" t="s">
        <v>40</v>
      </c>
      <c r="B19" s="43" t="s">
        <v>147</v>
      </c>
      <c r="C19" s="43" t="s">
        <v>596</v>
      </c>
      <c r="D19" s="13" t="s">
        <v>149</v>
      </c>
      <c r="E19" s="24" t="s">
        <v>412</v>
      </c>
      <c r="F19" s="13">
        <v>963</v>
      </c>
      <c r="G19" s="13">
        <v>584</v>
      </c>
      <c r="H19" s="13"/>
      <c r="I19" s="13"/>
      <c r="J19" s="13">
        <v>584</v>
      </c>
      <c r="K19" s="13"/>
      <c r="L19" s="13"/>
      <c r="M19" s="13"/>
      <c r="N19" s="24" t="s">
        <v>546</v>
      </c>
      <c r="O19" s="24" t="s">
        <v>597</v>
      </c>
      <c r="P19" s="24"/>
      <c r="Q19" s="24">
        <v>4</v>
      </c>
      <c r="R19" s="24">
        <v>4</v>
      </c>
      <c r="S19" s="24">
        <v>0</v>
      </c>
      <c r="T19" s="24">
        <v>0</v>
      </c>
      <c r="U19" s="24">
        <v>0</v>
      </c>
      <c r="V19" s="24"/>
      <c r="W19" s="24" t="s">
        <v>56</v>
      </c>
      <c r="X19" s="13">
        <v>4.5</v>
      </c>
      <c r="Y19" s="13">
        <v>1981</v>
      </c>
      <c r="Z19" s="13" t="s">
        <v>158</v>
      </c>
      <c r="AA19" s="13"/>
      <c r="AB19" s="13" t="s">
        <v>235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549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598</v>
      </c>
    </row>
    <row r="20" spans="1:80" ht="30" customHeight="1">
      <c r="A20" s="13" t="s">
        <v>40</v>
      </c>
      <c r="B20" s="43" t="s">
        <v>147</v>
      </c>
      <c r="C20" s="43" t="s">
        <v>599</v>
      </c>
      <c r="D20" s="13" t="s">
        <v>149</v>
      </c>
      <c r="E20" s="24" t="s">
        <v>416</v>
      </c>
      <c r="F20" s="13">
        <v>150</v>
      </c>
      <c r="G20" s="13">
        <v>131</v>
      </c>
      <c r="H20" s="13"/>
      <c r="I20" s="13"/>
      <c r="J20" s="13">
        <v>131</v>
      </c>
      <c r="K20" s="13"/>
      <c r="L20" s="13"/>
      <c r="M20" s="13"/>
      <c r="N20" s="24" t="s">
        <v>546</v>
      </c>
      <c r="O20" s="24" t="s">
        <v>600</v>
      </c>
      <c r="P20" s="24"/>
      <c r="Q20" s="24">
        <v>4</v>
      </c>
      <c r="R20" s="24">
        <v>4</v>
      </c>
      <c r="S20" s="24">
        <v>0</v>
      </c>
      <c r="T20" s="24">
        <v>0</v>
      </c>
      <c r="U20" s="24">
        <v>0</v>
      </c>
      <c r="V20" s="24"/>
      <c r="W20" s="24" t="s">
        <v>56</v>
      </c>
      <c r="X20" s="13">
        <v>4.5</v>
      </c>
      <c r="Y20" s="13">
        <v>1997</v>
      </c>
      <c r="Z20" s="13" t="s">
        <v>158</v>
      </c>
      <c r="AA20" s="13"/>
      <c r="AB20" s="13" t="s">
        <v>235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549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601</v>
      </c>
    </row>
    <row r="21" spans="1:80" ht="30" customHeight="1">
      <c r="A21" s="13" t="s">
        <v>40</v>
      </c>
      <c r="B21" s="43" t="s">
        <v>147</v>
      </c>
      <c r="C21" s="43" t="s">
        <v>602</v>
      </c>
      <c r="D21" s="13" t="s">
        <v>149</v>
      </c>
      <c r="E21" s="24" t="s">
        <v>420</v>
      </c>
      <c r="F21" s="13">
        <v>418</v>
      </c>
      <c r="G21" s="13">
        <v>412</v>
      </c>
      <c r="H21" s="13"/>
      <c r="I21" s="13"/>
      <c r="J21" s="13">
        <v>412</v>
      </c>
      <c r="K21" s="13"/>
      <c r="L21" s="13"/>
      <c r="M21" s="13"/>
      <c r="N21" s="24" t="s">
        <v>421</v>
      </c>
      <c r="O21" s="24" t="s">
        <v>603</v>
      </c>
      <c r="P21" s="24"/>
      <c r="Q21" s="24">
        <v>4</v>
      </c>
      <c r="R21" s="24">
        <v>4</v>
      </c>
      <c r="S21" s="24">
        <v>0</v>
      </c>
      <c r="T21" s="24">
        <v>0</v>
      </c>
      <c r="U21" s="24">
        <v>0</v>
      </c>
      <c r="V21" s="24"/>
      <c r="W21" s="24" t="s">
        <v>56</v>
      </c>
      <c r="X21" s="13">
        <v>4.9000000000000004</v>
      </c>
      <c r="Y21" s="13">
        <v>2001</v>
      </c>
      <c r="Z21" s="13" t="s">
        <v>158</v>
      </c>
      <c r="AA21" s="13"/>
      <c r="AB21" s="13" t="s">
        <v>235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549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49</v>
      </c>
      <c r="CB21" s="44" t="s">
        <v>604</v>
      </c>
    </row>
    <row r="22" spans="1:80" ht="30" customHeight="1">
      <c r="A22" s="13" t="s">
        <v>40</v>
      </c>
      <c r="B22" s="43" t="s">
        <v>58</v>
      </c>
      <c r="C22" s="43" t="s">
        <v>605</v>
      </c>
      <c r="D22" s="13" t="s">
        <v>60</v>
      </c>
      <c r="E22" s="24" t="s">
        <v>606</v>
      </c>
      <c r="F22" s="13">
        <v>31</v>
      </c>
      <c r="G22" s="13">
        <v>31</v>
      </c>
      <c r="H22" s="13"/>
      <c r="I22" s="13"/>
      <c r="J22" s="13">
        <v>31</v>
      </c>
      <c r="K22" s="13"/>
      <c r="L22" s="13"/>
      <c r="M22" s="13"/>
      <c r="N22" s="24" t="s">
        <v>390</v>
      </c>
      <c r="O22" s="24" t="s">
        <v>607</v>
      </c>
      <c r="P22" s="24"/>
      <c r="Q22" s="24">
        <v>5</v>
      </c>
      <c r="R22" s="24">
        <v>5</v>
      </c>
      <c r="S22" s="24">
        <v>0</v>
      </c>
      <c r="T22" s="24">
        <v>0</v>
      </c>
      <c r="U22" s="24">
        <v>0</v>
      </c>
      <c r="V22" s="24"/>
      <c r="W22" s="24" t="s">
        <v>46</v>
      </c>
      <c r="X22" s="13">
        <v>5</v>
      </c>
      <c r="Y22" s="13">
        <v>1994</v>
      </c>
      <c r="Z22" s="13" t="s">
        <v>47</v>
      </c>
      <c r="AA22" s="13"/>
      <c r="AB22" s="13" t="s">
        <v>235</v>
      </c>
      <c r="AC22" s="13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549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49</v>
      </c>
      <c r="CB22" s="44" t="s">
        <v>608</v>
      </c>
    </row>
    <row r="23" spans="1:80" ht="30" customHeight="1">
      <c r="A23" s="13" t="s">
        <v>40</v>
      </c>
      <c r="B23" s="43" t="s">
        <v>152</v>
      </c>
      <c r="C23" s="43" t="s">
        <v>609</v>
      </c>
      <c r="D23" s="13" t="s">
        <v>154</v>
      </c>
      <c r="E23" s="24" t="s">
        <v>155</v>
      </c>
      <c r="F23" s="13">
        <v>595</v>
      </c>
      <c r="G23" s="13">
        <v>511</v>
      </c>
      <c r="H23" s="13"/>
      <c r="I23" s="13"/>
      <c r="J23" s="13">
        <v>511</v>
      </c>
      <c r="K23" s="13"/>
      <c r="L23" s="13"/>
      <c r="M23" s="13"/>
      <c r="N23" s="24" t="s">
        <v>390</v>
      </c>
      <c r="O23" s="24" t="s">
        <v>610</v>
      </c>
      <c r="P23" s="24"/>
      <c r="Q23" s="24">
        <v>8</v>
      </c>
      <c r="R23" s="24">
        <v>8</v>
      </c>
      <c r="S23" s="24"/>
      <c r="T23" s="24">
        <v>0</v>
      </c>
      <c r="U23" s="24">
        <v>0</v>
      </c>
      <c r="V23" s="24"/>
      <c r="W23" s="24" t="s">
        <v>56</v>
      </c>
      <c r="X23" s="13">
        <v>8</v>
      </c>
      <c r="Y23" s="13">
        <v>1974</v>
      </c>
      <c r="Z23" s="13" t="s">
        <v>158</v>
      </c>
      <c r="AA23" s="13"/>
      <c r="AB23" s="13" t="s">
        <v>235</v>
      </c>
      <c r="AC23" s="13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549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49</v>
      </c>
      <c r="CB23" s="44" t="s">
        <v>611</v>
      </c>
    </row>
    <row r="24" spans="1:80" ht="30" customHeight="1">
      <c r="A24" s="13" t="s">
        <v>40</v>
      </c>
      <c r="B24" s="43" t="s">
        <v>612</v>
      </c>
      <c r="C24" s="43" t="s">
        <v>613</v>
      </c>
      <c r="D24" s="13" t="s">
        <v>614</v>
      </c>
      <c r="E24" s="24" t="s">
        <v>615</v>
      </c>
      <c r="F24" s="13">
        <v>672</v>
      </c>
      <c r="G24" s="13">
        <v>303</v>
      </c>
      <c r="H24" s="13"/>
      <c r="I24" s="13"/>
      <c r="J24" s="13"/>
      <c r="K24" s="13"/>
      <c r="L24" s="13"/>
      <c r="M24" s="13"/>
      <c r="N24" s="24" t="s">
        <v>92</v>
      </c>
      <c r="O24" s="24" t="s">
        <v>616</v>
      </c>
      <c r="P24" s="24"/>
      <c r="Q24" s="24">
        <v>3</v>
      </c>
      <c r="R24" s="24">
        <v>0</v>
      </c>
      <c r="S24" s="24">
        <v>0</v>
      </c>
      <c r="T24" s="24">
        <v>0</v>
      </c>
      <c r="U24" s="24">
        <v>0</v>
      </c>
      <c r="V24" s="24"/>
      <c r="W24" s="24" t="s">
        <v>46</v>
      </c>
      <c r="X24" s="13">
        <v>3</v>
      </c>
      <c r="Y24" s="13">
        <v>1985</v>
      </c>
      <c r="Z24" s="13" t="s">
        <v>47</v>
      </c>
      <c r="AA24" s="13"/>
      <c r="AB24" s="13" t="s">
        <v>235</v>
      </c>
      <c r="AC24" s="13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549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49</v>
      </c>
      <c r="CB24" s="44" t="s">
        <v>617</v>
      </c>
    </row>
    <row r="25" spans="1:80" ht="30" customHeight="1">
      <c r="A25" s="13" t="s">
        <v>40</v>
      </c>
      <c r="B25" s="43" t="s">
        <v>433</v>
      </c>
      <c r="C25" s="43" t="s">
        <v>618</v>
      </c>
      <c r="D25" s="13" t="s">
        <v>435</v>
      </c>
      <c r="E25" s="24" t="s">
        <v>619</v>
      </c>
      <c r="F25" s="13">
        <v>257</v>
      </c>
      <c r="G25" s="13">
        <v>159</v>
      </c>
      <c r="H25" s="13"/>
      <c r="I25" s="13"/>
      <c r="J25" s="13">
        <v>159</v>
      </c>
      <c r="K25" s="13"/>
      <c r="L25" s="13"/>
      <c r="M25" s="13"/>
      <c r="N25" s="24" t="s">
        <v>92</v>
      </c>
      <c r="O25" s="24" t="s">
        <v>620</v>
      </c>
      <c r="P25" s="24"/>
      <c r="Q25" s="24">
        <v>0</v>
      </c>
      <c r="R25" s="24">
        <v>7</v>
      </c>
      <c r="S25" s="24">
        <v>0</v>
      </c>
      <c r="T25" s="24">
        <v>0</v>
      </c>
      <c r="U25" s="24">
        <v>0</v>
      </c>
      <c r="V25" s="24"/>
      <c r="W25" s="24" t="s">
        <v>46</v>
      </c>
      <c r="X25" s="13">
        <v>7</v>
      </c>
      <c r="Y25" s="13">
        <v>1975</v>
      </c>
      <c r="Z25" s="13" t="s">
        <v>47</v>
      </c>
      <c r="AA25" s="13"/>
      <c r="AB25" s="13" t="s">
        <v>235</v>
      </c>
      <c r="AC25" s="13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549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49</v>
      </c>
      <c r="CB25" s="44" t="s">
        <v>621</v>
      </c>
    </row>
    <row r="26" spans="1:80" ht="30" customHeight="1">
      <c r="A26" s="13" t="s">
        <v>40</v>
      </c>
      <c r="B26" s="43" t="s">
        <v>433</v>
      </c>
      <c r="C26" s="43" t="s">
        <v>622</v>
      </c>
      <c r="D26" s="13" t="s">
        <v>435</v>
      </c>
      <c r="E26" s="24" t="s">
        <v>623</v>
      </c>
      <c r="F26" s="13">
        <v>162</v>
      </c>
      <c r="G26" s="13">
        <v>161</v>
      </c>
      <c r="H26" s="13"/>
      <c r="I26" s="13"/>
      <c r="J26" s="13">
        <v>145</v>
      </c>
      <c r="K26" s="13"/>
      <c r="L26" s="13">
        <v>16</v>
      </c>
      <c r="M26" s="13"/>
      <c r="N26" s="24" t="s">
        <v>546</v>
      </c>
      <c r="O26" s="24" t="s">
        <v>624</v>
      </c>
      <c r="P26" s="24"/>
      <c r="Q26" s="24">
        <v>1</v>
      </c>
      <c r="R26" s="24">
        <v>1</v>
      </c>
      <c r="S26" s="24">
        <v>0</v>
      </c>
      <c r="T26" s="24">
        <v>0</v>
      </c>
      <c r="U26" s="24">
        <v>0</v>
      </c>
      <c r="V26" s="24"/>
      <c r="W26" s="24" t="s">
        <v>46</v>
      </c>
      <c r="X26" s="13">
        <v>1.7</v>
      </c>
      <c r="Y26" s="13">
        <v>2008</v>
      </c>
      <c r="Z26" s="13" t="s">
        <v>47</v>
      </c>
      <c r="AA26" s="13"/>
      <c r="AB26" s="13" t="s">
        <v>235</v>
      </c>
      <c r="AC26" s="13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549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49</v>
      </c>
      <c r="CB26" s="44" t="s">
        <v>625</v>
      </c>
    </row>
    <row r="27" spans="1:80" ht="30" customHeight="1">
      <c r="A27" s="13" t="s">
        <v>40</v>
      </c>
      <c r="B27" s="43" t="s">
        <v>68</v>
      </c>
      <c r="C27" s="43" t="s">
        <v>626</v>
      </c>
      <c r="D27" s="13" t="s">
        <v>70</v>
      </c>
      <c r="E27" s="24" t="s">
        <v>440</v>
      </c>
      <c r="F27" s="13">
        <v>173</v>
      </c>
      <c r="G27" s="13">
        <v>155</v>
      </c>
      <c r="H27" s="13"/>
      <c r="I27" s="13"/>
      <c r="J27" s="13">
        <v>155</v>
      </c>
      <c r="K27" s="13"/>
      <c r="L27" s="13"/>
      <c r="M27" s="13"/>
      <c r="N27" s="24" t="s">
        <v>562</v>
      </c>
      <c r="O27" s="24" t="s">
        <v>627</v>
      </c>
      <c r="P27" s="24"/>
      <c r="Q27" s="24">
        <v>0</v>
      </c>
      <c r="R27" s="24">
        <v>1</v>
      </c>
      <c r="S27" s="24">
        <v>0</v>
      </c>
      <c r="T27" s="24">
        <v>0</v>
      </c>
      <c r="U27" s="24">
        <v>0</v>
      </c>
      <c r="V27" s="24"/>
      <c r="W27" s="24" t="s">
        <v>46</v>
      </c>
      <c r="X27" s="13">
        <v>1.2</v>
      </c>
      <c r="Y27" s="13">
        <v>2010</v>
      </c>
      <c r="Z27" s="13" t="s">
        <v>47</v>
      </c>
      <c r="AA27" s="13"/>
      <c r="AB27" s="13" t="s">
        <v>235</v>
      </c>
      <c r="AC27" s="13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549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49</v>
      </c>
      <c r="CB27" s="44" t="s">
        <v>628</v>
      </c>
    </row>
    <row r="28" spans="1:80" ht="30" customHeight="1">
      <c r="A28" s="13" t="s">
        <v>40</v>
      </c>
      <c r="B28" s="43" t="s">
        <v>629</v>
      </c>
      <c r="C28" s="43" t="s">
        <v>630</v>
      </c>
      <c r="D28" s="13" t="s">
        <v>631</v>
      </c>
      <c r="E28" s="24" t="s">
        <v>632</v>
      </c>
      <c r="F28" s="13">
        <v>109</v>
      </c>
      <c r="G28" s="13">
        <v>109</v>
      </c>
      <c r="H28" s="13"/>
      <c r="I28" s="13"/>
      <c r="J28" s="13">
        <v>109</v>
      </c>
      <c r="K28" s="13"/>
      <c r="L28" s="13">
        <v>0</v>
      </c>
      <c r="M28" s="13"/>
      <c r="N28" s="24" t="s">
        <v>390</v>
      </c>
      <c r="O28" s="24" t="s">
        <v>633</v>
      </c>
      <c r="P28" s="24"/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/>
      <c r="W28" s="24" t="s">
        <v>56</v>
      </c>
      <c r="X28" s="13">
        <v>0</v>
      </c>
      <c r="Y28" s="13">
        <v>1991</v>
      </c>
      <c r="Z28" s="13" t="s">
        <v>158</v>
      </c>
      <c r="AA28" s="13"/>
      <c r="AB28" s="13" t="s">
        <v>235</v>
      </c>
      <c r="AC28" s="13"/>
      <c r="AD28" s="12">
        <v>0</v>
      </c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549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4" t="s">
        <v>49</v>
      </c>
      <c r="CB28" s="44" t="s">
        <v>634</v>
      </c>
    </row>
    <row r="29" spans="1:80" ht="30" customHeight="1">
      <c r="A29" s="13" t="s">
        <v>40</v>
      </c>
      <c r="B29" s="43" t="s">
        <v>372</v>
      </c>
      <c r="C29" s="43" t="s">
        <v>635</v>
      </c>
      <c r="D29" s="13" t="s">
        <v>374</v>
      </c>
      <c r="E29" s="24" t="s">
        <v>375</v>
      </c>
      <c r="F29" s="13">
        <v>0</v>
      </c>
      <c r="G29" s="13">
        <v>288</v>
      </c>
      <c r="H29" s="13"/>
      <c r="I29" s="13"/>
      <c r="J29" s="13">
        <v>288</v>
      </c>
      <c r="K29" s="13"/>
      <c r="L29" s="13">
        <v>0</v>
      </c>
      <c r="M29" s="13"/>
      <c r="N29" s="24" t="s">
        <v>390</v>
      </c>
      <c r="O29" s="24" t="s">
        <v>444</v>
      </c>
      <c r="P29" s="24"/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/>
      <c r="W29" s="24" t="s">
        <v>56</v>
      </c>
      <c r="X29" s="13">
        <v>0</v>
      </c>
      <c r="Y29" s="13">
        <v>1999</v>
      </c>
      <c r="Z29" s="13" t="s">
        <v>158</v>
      </c>
      <c r="AA29" s="13"/>
      <c r="AB29" s="13" t="s">
        <v>235</v>
      </c>
      <c r="AC29" s="13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549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49</v>
      </c>
      <c r="CB29" s="44" t="s">
        <v>636</v>
      </c>
    </row>
    <row r="30" spans="1:80" ht="30" customHeight="1">
      <c r="A30" s="13" t="s">
        <v>40</v>
      </c>
      <c r="B30" s="43" t="s">
        <v>182</v>
      </c>
      <c r="C30" s="43" t="s">
        <v>637</v>
      </c>
      <c r="D30" s="13" t="s">
        <v>184</v>
      </c>
      <c r="E30" s="24" t="s">
        <v>447</v>
      </c>
      <c r="F30" s="13">
        <v>1264</v>
      </c>
      <c r="G30" s="13">
        <v>1040</v>
      </c>
      <c r="H30" s="13"/>
      <c r="I30" s="13"/>
      <c r="J30" s="13">
        <v>1004</v>
      </c>
      <c r="K30" s="13"/>
      <c r="L30" s="13">
        <v>36</v>
      </c>
      <c r="M30" s="13"/>
      <c r="N30" s="24" t="s">
        <v>562</v>
      </c>
      <c r="O30" s="24" t="s">
        <v>448</v>
      </c>
      <c r="P30" s="24"/>
      <c r="Q30" s="24">
        <v>0</v>
      </c>
      <c r="R30" s="24">
        <v>0</v>
      </c>
      <c r="S30" s="24">
        <v>0</v>
      </c>
      <c r="T30" s="24">
        <v>0</v>
      </c>
      <c r="U30" s="24">
        <v>6</v>
      </c>
      <c r="V30" s="24" t="s">
        <v>638</v>
      </c>
      <c r="W30" s="24" t="s">
        <v>117</v>
      </c>
      <c r="X30" s="13">
        <v>6.4</v>
      </c>
      <c r="Y30" s="13">
        <v>2017</v>
      </c>
      <c r="Z30" s="13" t="s">
        <v>47</v>
      </c>
      <c r="AA30" s="13"/>
      <c r="AB30" s="13" t="s">
        <v>235</v>
      </c>
      <c r="AC30" s="13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549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49</v>
      </c>
      <c r="CB30" s="44" t="s">
        <v>639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8" man="1"/>
    <brk id="38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75991-81B4-4201-AFA0-A2B3D0783E94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455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456</v>
      </c>
      <c r="I2" s="273"/>
      <c r="J2" s="269" t="s">
        <v>457</v>
      </c>
      <c r="K2" s="273"/>
      <c r="L2" s="269" t="s">
        <v>458</v>
      </c>
      <c r="M2" s="273"/>
      <c r="N2" s="269" t="s">
        <v>191</v>
      </c>
      <c r="O2" s="33"/>
      <c r="P2" s="142" t="s">
        <v>459</v>
      </c>
      <c r="Q2" s="142" t="s">
        <v>460</v>
      </c>
      <c r="R2" s="227" t="s">
        <v>36</v>
      </c>
      <c r="S2" s="264" t="s">
        <v>80</v>
      </c>
      <c r="T2" s="142" t="s">
        <v>10</v>
      </c>
      <c r="U2" s="264" t="s">
        <v>13</v>
      </c>
      <c r="V2" s="264" t="s">
        <v>14</v>
      </c>
      <c r="W2" s="294" t="s">
        <v>461</v>
      </c>
      <c r="X2" s="295"/>
      <c r="Y2" s="295"/>
      <c r="Z2" s="296"/>
      <c r="AA2" s="182" t="s">
        <v>462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200</v>
      </c>
      <c r="AJ2" s="142" t="s">
        <v>201</v>
      </c>
      <c r="AK2" s="220" t="s">
        <v>463</v>
      </c>
      <c r="AL2" s="271"/>
      <c r="AM2" s="271"/>
      <c r="AN2" s="271"/>
      <c r="AO2" s="271"/>
      <c r="AP2" s="271"/>
      <c r="AQ2" s="271"/>
      <c r="AR2" s="223"/>
      <c r="AS2" s="142" t="s">
        <v>464</v>
      </c>
      <c r="AT2" s="269" t="s">
        <v>465</v>
      </c>
      <c r="AU2" s="286"/>
      <c r="AV2" s="286"/>
      <c r="AW2" s="273"/>
      <c r="AX2" s="266" t="s">
        <v>466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467</v>
      </c>
      <c r="X4" s="142" t="s">
        <v>468</v>
      </c>
      <c r="Y4" s="142" t="s">
        <v>469</v>
      </c>
      <c r="Z4" s="142" t="s">
        <v>470</v>
      </c>
      <c r="AA4" s="142" t="s">
        <v>471</v>
      </c>
      <c r="AB4" s="142" t="s">
        <v>472</v>
      </c>
      <c r="AC4" s="147" t="s">
        <v>473</v>
      </c>
      <c r="AD4" s="148"/>
      <c r="AE4" s="148"/>
      <c r="AF4" s="149"/>
      <c r="AG4" s="142" t="s">
        <v>474</v>
      </c>
      <c r="AH4" s="142" t="s">
        <v>475</v>
      </c>
      <c r="AI4" s="268"/>
      <c r="AJ4" s="235"/>
      <c r="AK4" s="142" t="s">
        <v>476</v>
      </c>
      <c r="AL4" s="142" t="s">
        <v>16</v>
      </c>
      <c r="AM4" s="264" t="s">
        <v>477</v>
      </c>
      <c r="AN4" s="142" t="s">
        <v>478</v>
      </c>
      <c r="AO4" s="142" t="s">
        <v>479</v>
      </c>
      <c r="AP4" s="264" t="s">
        <v>480</v>
      </c>
      <c r="AQ4" s="142" t="s">
        <v>481</v>
      </c>
      <c r="AR4" s="142" t="s">
        <v>25</v>
      </c>
      <c r="AS4" s="235"/>
      <c r="AT4" s="270" t="s">
        <v>16</v>
      </c>
      <c r="AU4" s="142" t="s">
        <v>482</v>
      </c>
      <c r="AV4" s="142" t="s">
        <v>483</v>
      </c>
      <c r="AW4" s="142" t="s">
        <v>484</v>
      </c>
      <c r="AX4" s="142" t="s">
        <v>485</v>
      </c>
      <c r="AY4" s="142" t="s">
        <v>486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102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487</v>
      </c>
      <c r="AD5" s="39" t="s">
        <v>488</v>
      </c>
      <c r="AE5" s="39" t="s">
        <v>489</v>
      </c>
      <c r="AF5" s="39" t="s">
        <v>490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104</v>
      </c>
      <c r="G6" s="71" t="s">
        <v>491</v>
      </c>
      <c r="H6" s="71" t="s">
        <v>104</v>
      </c>
      <c r="I6" s="71" t="s">
        <v>38</v>
      </c>
      <c r="J6" s="71" t="s">
        <v>104</v>
      </c>
      <c r="K6" s="71" t="s">
        <v>38</v>
      </c>
      <c r="L6" s="71" t="s">
        <v>104</v>
      </c>
      <c r="M6" s="71" t="s">
        <v>38</v>
      </c>
      <c r="N6" s="235"/>
      <c r="O6" s="235"/>
      <c r="P6" s="235"/>
      <c r="Q6" s="235"/>
      <c r="R6" s="222"/>
      <c r="S6" s="37" t="s">
        <v>109</v>
      </c>
      <c r="T6" s="235"/>
      <c r="U6" s="235"/>
      <c r="V6" s="265"/>
      <c r="W6" s="72" t="s">
        <v>492</v>
      </c>
      <c r="X6" s="37" t="s">
        <v>493</v>
      </c>
      <c r="Y6" s="37" t="s">
        <v>494</v>
      </c>
      <c r="Z6" s="37" t="s">
        <v>494</v>
      </c>
      <c r="AA6" s="37" t="s">
        <v>494</v>
      </c>
      <c r="AB6" s="37"/>
      <c r="AC6" s="37" t="s">
        <v>495</v>
      </c>
      <c r="AD6" s="37" t="s">
        <v>495</v>
      </c>
      <c r="AE6" s="37" t="s">
        <v>495</v>
      </c>
      <c r="AF6" s="37" t="s">
        <v>495</v>
      </c>
      <c r="AG6" s="144"/>
      <c r="AH6" s="144"/>
      <c r="AI6" s="142"/>
      <c r="AJ6" s="37" t="s">
        <v>222</v>
      </c>
      <c r="AK6" s="73"/>
      <c r="AL6" s="69" t="s">
        <v>222</v>
      </c>
      <c r="AM6" s="37" t="s">
        <v>222</v>
      </c>
      <c r="AN6" s="37" t="s">
        <v>222</v>
      </c>
      <c r="AO6" s="37" t="s">
        <v>222</v>
      </c>
      <c r="AP6" s="37" t="s">
        <v>222</v>
      </c>
      <c r="AQ6" s="37" t="s">
        <v>222</v>
      </c>
      <c r="AR6" s="37" t="s">
        <v>222</v>
      </c>
      <c r="AS6" s="37" t="s">
        <v>496</v>
      </c>
      <c r="AT6" s="37" t="s">
        <v>222</v>
      </c>
      <c r="AU6" s="37" t="s">
        <v>222</v>
      </c>
      <c r="AV6" s="37" t="s">
        <v>222</v>
      </c>
      <c r="AW6" s="37" t="s">
        <v>222</v>
      </c>
      <c r="AX6" s="37" t="s">
        <v>497</v>
      </c>
      <c r="AY6" s="37" t="s">
        <v>497</v>
      </c>
      <c r="AZ6" s="52"/>
      <c r="BA6" s="52"/>
    </row>
    <row r="7" spans="1:53" ht="30" customHeight="1">
      <c r="A7" s="13" t="s">
        <v>40</v>
      </c>
      <c r="B7" s="43" t="s">
        <v>357</v>
      </c>
      <c r="C7" s="43" t="s">
        <v>498</v>
      </c>
      <c r="D7" s="13" t="s">
        <v>359</v>
      </c>
      <c r="E7" s="24" t="s">
        <v>499</v>
      </c>
      <c r="F7" s="13">
        <v>3012.47</v>
      </c>
      <c r="G7" s="13"/>
      <c r="H7" s="13">
        <v>0</v>
      </c>
      <c r="I7" s="13"/>
      <c r="J7" s="13">
        <v>1626</v>
      </c>
      <c r="K7" s="13"/>
      <c r="L7" s="13">
        <v>1643.5</v>
      </c>
      <c r="M7" s="13"/>
      <c r="N7" s="24" t="s">
        <v>500</v>
      </c>
      <c r="O7" s="24"/>
      <c r="P7" s="24" t="s">
        <v>501</v>
      </c>
      <c r="Q7" s="24" t="s">
        <v>92</v>
      </c>
      <c r="R7" s="24" t="s">
        <v>56</v>
      </c>
      <c r="S7" s="13">
        <v>23</v>
      </c>
      <c r="T7" s="13">
        <v>2001</v>
      </c>
      <c r="U7" s="13" t="s">
        <v>158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 t="s">
        <v>72</v>
      </c>
      <c r="AH7" s="13"/>
      <c r="AI7" s="13" t="s">
        <v>235</v>
      </c>
      <c r="AJ7" s="13"/>
      <c r="AK7" s="13" t="s">
        <v>502</v>
      </c>
      <c r="AL7" s="13">
        <f t="shared" ref="AL7" si="0">IF(AM7&amp;AN7&amp;AO7&amp;AP7&amp;AQ7&amp;AR7="","",SUM(AM7:AR7))</f>
        <v>100</v>
      </c>
      <c r="AM7" s="13">
        <v>45</v>
      </c>
      <c r="AN7" s="13">
        <v>26.7</v>
      </c>
      <c r="AO7" s="13">
        <v>7</v>
      </c>
      <c r="AP7" s="13">
        <v>18.899999999999999</v>
      </c>
      <c r="AQ7" s="13">
        <v>0</v>
      </c>
      <c r="AR7" s="13">
        <v>2.4</v>
      </c>
      <c r="AS7" s="13">
        <v>154</v>
      </c>
      <c r="AT7" s="13">
        <f t="shared" ref="AT7" si="1">IF(AU7&amp;AV7&amp;AW7="","",SUM(AU7:AW7))</f>
        <v>100</v>
      </c>
      <c r="AU7" s="13">
        <v>47.7</v>
      </c>
      <c r="AV7" s="13">
        <v>48.4</v>
      </c>
      <c r="AW7" s="13">
        <v>3.9</v>
      </c>
      <c r="AX7" s="13">
        <v>0</v>
      </c>
      <c r="AY7" s="13">
        <v>0</v>
      </c>
      <c r="AZ7" s="44" t="s">
        <v>49</v>
      </c>
      <c r="BA7" s="44" t="s">
        <v>504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2D55-96EC-46CE-A1CA-F7EE018A8F07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450</v>
      </c>
      <c r="B1" s="3"/>
      <c r="Q1" s="30"/>
    </row>
    <row r="2" spans="1:19" s="16" customFormat="1" ht="13.5" customHeight="1">
      <c r="A2" s="142" t="s">
        <v>1</v>
      </c>
      <c r="B2" s="282" t="s">
        <v>451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191</v>
      </c>
      <c r="H2" s="33"/>
      <c r="I2" s="269" t="s">
        <v>452</v>
      </c>
      <c r="J2" s="33"/>
      <c r="K2" s="227" t="s">
        <v>36</v>
      </c>
      <c r="L2" s="264" t="s">
        <v>80</v>
      </c>
      <c r="M2" s="142" t="s">
        <v>10</v>
      </c>
      <c r="N2" s="264" t="s">
        <v>13</v>
      </c>
      <c r="O2" s="264" t="s">
        <v>14</v>
      </c>
      <c r="P2" s="142" t="s">
        <v>200</v>
      </c>
      <c r="Q2" s="142" t="s">
        <v>201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102</v>
      </c>
      <c r="I5" s="235"/>
      <c r="J5" s="142" t="s">
        <v>102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104</v>
      </c>
      <c r="G6" s="235"/>
      <c r="H6" s="235"/>
      <c r="I6" s="235"/>
      <c r="J6" s="235"/>
      <c r="K6" s="222"/>
      <c r="L6" s="37" t="s">
        <v>109</v>
      </c>
      <c r="M6" s="235"/>
      <c r="N6" s="235"/>
      <c r="O6" s="265"/>
      <c r="P6" s="235"/>
      <c r="Q6" s="37" t="s">
        <v>222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BFA9-1363-49CB-9C42-631B7BC1F895}">
  <dimension ref="A1:S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380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381</v>
      </c>
      <c r="G2" s="304" t="s">
        <v>382</v>
      </c>
      <c r="H2" s="301" t="s">
        <v>383</v>
      </c>
      <c r="I2" s="306" t="s">
        <v>384</v>
      </c>
      <c r="J2" s="304" t="s">
        <v>385</v>
      </c>
      <c r="K2" s="301" t="s">
        <v>386</v>
      </c>
      <c r="L2" s="304" t="s">
        <v>387</v>
      </c>
      <c r="M2" s="304" t="s">
        <v>10</v>
      </c>
      <c r="N2" s="301" t="s">
        <v>13</v>
      </c>
      <c r="O2" s="301" t="s">
        <v>14</v>
      </c>
      <c r="P2" s="304" t="s">
        <v>200</v>
      </c>
      <c r="Q2" s="304" t="s">
        <v>201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104</v>
      </c>
      <c r="G6" s="305"/>
      <c r="H6" s="305"/>
      <c r="I6" s="307"/>
      <c r="J6" s="305"/>
      <c r="K6" s="60" t="s">
        <v>221</v>
      </c>
      <c r="L6" s="60" t="s">
        <v>221</v>
      </c>
      <c r="M6" s="305"/>
      <c r="N6" s="305"/>
      <c r="O6" s="302"/>
      <c r="P6" s="305"/>
      <c r="Q6" s="60" t="s">
        <v>222</v>
      </c>
      <c r="R6" s="61"/>
      <c r="S6" s="61"/>
    </row>
    <row r="7" spans="1:19" ht="30" customHeight="1">
      <c r="A7" s="63" t="s">
        <v>40</v>
      </c>
      <c r="B7" s="64" t="s">
        <v>41</v>
      </c>
      <c r="C7" s="64" t="s">
        <v>388</v>
      </c>
      <c r="D7" s="63" t="s">
        <v>43</v>
      </c>
      <c r="E7" s="63" t="s">
        <v>389</v>
      </c>
      <c r="F7" s="63">
        <v>64</v>
      </c>
      <c r="G7" s="63" t="s">
        <v>390</v>
      </c>
      <c r="H7" s="65" t="s">
        <v>391</v>
      </c>
      <c r="I7" s="65" t="s">
        <v>56</v>
      </c>
      <c r="J7" s="63">
        <v>3</v>
      </c>
      <c r="K7" s="63">
        <v>18.920000000000002</v>
      </c>
      <c r="L7" s="63">
        <v>63.45</v>
      </c>
      <c r="M7" s="63">
        <v>2004</v>
      </c>
      <c r="N7" s="63" t="s">
        <v>158</v>
      </c>
      <c r="O7" s="63"/>
      <c r="P7" s="63" t="s">
        <v>235</v>
      </c>
      <c r="Q7" s="63"/>
      <c r="R7" s="66" t="s">
        <v>49</v>
      </c>
      <c r="S7" s="66" t="s">
        <v>392</v>
      </c>
    </row>
    <row r="8" spans="1:19" ht="30" customHeight="1">
      <c r="A8" s="63" t="s">
        <v>40</v>
      </c>
      <c r="B8" s="64" t="s">
        <v>41</v>
      </c>
      <c r="C8" s="64" t="s">
        <v>393</v>
      </c>
      <c r="D8" s="63" t="s">
        <v>43</v>
      </c>
      <c r="E8" s="63" t="s">
        <v>394</v>
      </c>
      <c r="F8" s="63">
        <v>208.47</v>
      </c>
      <c r="G8" s="63" t="s">
        <v>390</v>
      </c>
      <c r="H8" s="65" t="s">
        <v>395</v>
      </c>
      <c r="I8" s="65" t="s">
        <v>396</v>
      </c>
      <c r="J8" s="63">
        <v>6</v>
      </c>
      <c r="K8" s="63">
        <v>181</v>
      </c>
      <c r="L8" s="63">
        <v>0</v>
      </c>
      <c r="M8" s="63">
        <v>2018</v>
      </c>
      <c r="N8" s="63" t="s">
        <v>47</v>
      </c>
      <c r="O8" s="63"/>
      <c r="P8" s="63" t="s">
        <v>235</v>
      </c>
      <c r="Q8" s="63"/>
      <c r="R8" s="66" t="s">
        <v>49</v>
      </c>
      <c r="S8" s="66" t="s">
        <v>398</v>
      </c>
    </row>
    <row r="9" spans="1:19" ht="30" customHeight="1">
      <c r="A9" s="63" t="s">
        <v>40</v>
      </c>
      <c r="B9" s="64" t="s">
        <v>293</v>
      </c>
      <c r="C9" s="64" t="s">
        <v>399</v>
      </c>
      <c r="D9" s="63" t="s">
        <v>295</v>
      </c>
      <c r="E9" s="63" t="s">
        <v>400</v>
      </c>
      <c r="F9" s="63">
        <v>122</v>
      </c>
      <c r="G9" s="63" t="s">
        <v>390</v>
      </c>
      <c r="H9" s="65" t="s">
        <v>401</v>
      </c>
      <c r="I9" s="65" t="s">
        <v>56</v>
      </c>
      <c r="J9" s="63">
        <v>4</v>
      </c>
      <c r="K9" s="63">
        <v>200</v>
      </c>
      <c r="L9" s="63">
        <v>0</v>
      </c>
      <c r="M9" s="63">
        <v>1996</v>
      </c>
      <c r="N9" s="63" t="s">
        <v>158</v>
      </c>
      <c r="O9" s="63"/>
      <c r="P9" s="63" t="s">
        <v>235</v>
      </c>
      <c r="Q9" s="63"/>
      <c r="R9" s="66" t="s">
        <v>49</v>
      </c>
      <c r="S9" s="66" t="s">
        <v>402</v>
      </c>
    </row>
    <row r="10" spans="1:19" ht="30" customHeight="1">
      <c r="A10" s="63" t="s">
        <v>40</v>
      </c>
      <c r="B10" s="64" t="s">
        <v>293</v>
      </c>
      <c r="C10" s="64" t="s">
        <v>403</v>
      </c>
      <c r="D10" s="63" t="s">
        <v>295</v>
      </c>
      <c r="E10" s="63" t="s">
        <v>404</v>
      </c>
      <c r="F10" s="63">
        <v>0</v>
      </c>
      <c r="G10" s="63" t="s">
        <v>390</v>
      </c>
      <c r="H10" s="65" t="s">
        <v>405</v>
      </c>
      <c r="I10" s="65" t="s">
        <v>56</v>
      </c>
      <c r="J10" s="63">
        <v>4</v>
      </c>
      <c r="K10" s="63">
        <v>60</v>
      </c>
      <c r="L10" s="63">
        <v>0</v>
      </c>
      <c r="M10" s="63">
        <v>1982</v>
      </c>
      <c r="N10" s="63" t="s">
        <v>158</v>
      </c>
      <c r="O10" s="63"/>
      <c r="P10" s="63" t="s">
        <v>235</v>
      </c>
      <c r="Q10" s="63"/>
      <c r="R10" s="66" t="s">
        <v>49</v>
      </c>
      <c r="S10" s="66" t="s">
        <v>406</v>
      </c>
    </row>
    <row r="11" spans="1:19" ht="30" customHeight="1">
      <c r="A11" s="63" t="s">
        <v>40</v>
      </c>
      <c r="B11" s="64" t="s">
        <v>128</v>
      </c>
      <c r="C11" s="64" t="s">
        <v>407</v>
      </c>
      <c r="D11" s="63" t="s">
        <v>130</v>
      </c>
      <c r="E11" s="63" t="s">
        <v>408</v>
      </c>
      <c r="F11" s="63">
        <v>2979</v>
      </c>
      <c r="G11" s="63" t="s">
        <v>390</v>
      </c>
      <c r="H11" s="65" t="s">
        <v>409</v>
      </c>
      <c r="I11" s="65" t="s">
        <v>318</v>
      </c>
      <c r="J11" s="63">
        <v>4</v>
      </c>
      <c r="K11" s="63">
        <v>0</v>
      </c>
      <c r="L11" s="63">
        <v>706</v>
      </c>
      <c r="M11" s="63">
        <v>1994</v>
      </c>
      <c r="N11" s="63" t="s">
        <v>47</v>
      </c>
      <c r="O11" s="63"/>
      <c r="P11" s="63" t="s">
        <v>235</v>
      </c>
      <c r="Q11" s="63"/>
      <c r="R11" s="66" t="s">
        <v>49</v>
      </c>
      <c r="S11" s="66" t="s">
        <v>410</v>
      </c>
    </row>
    <row r="12" spans="1:19" ht="30" customHeight="1">
      <c r="A12" s="63" t="s">
        <v>40</v>
      </c>
      <c r="B12" s="64" t="s">
        <v>147</v>
      </c>
      <c r="C12" s="64" t="s">
        <v>411</v>
      </c>
      <c r="D12" s="63" t="s">
        <v>149</v>
      </c>
      <c r="E12" s="63" t="s">
        <v>412</v>
      </c>
      <c r="F12" s="63">
        <v>232</v>
      </c>
      <c r="G12" s="63" t="s">
        <v>390</v>
      </c>
      <c r="H12" s="65" t="s">
        <v>413</v>
      </c>
      <c r="I12" s="65" t="s">
        <v>56</v>
      </c>
      <c r="J12" s="63">
        <v>4</v>
      </c>
      <c r="K12" s="63">
        <v>0</v>
      </c>
      <c r="L12" s="63">
        <v>137</v>
      </c>
      <c r="M12" s="63">
        <v>2000</v>
      </c>
      <c r="N12" s="63" t="s">
        <v>158</v>
      </c>
      <c r="O12" s="63"/>
      <c r="P12" s="63" t="s">
        <v>235</v>
      </c>
      <c r="Q12" s="63"/>
      <c r="R12" s="66" t="s">
        <v>49</v>
      </c>
      <c r="S12" s="66" t="s">
        <v>414</v>
      </c>
    </row>
    <row r="13" spans="1:19" ht="30" customHeight="1">
      <c r="A13" s="63" t="s">
        <v>40</v>
      </c>
      <c r="B13" s="64" t="s">
        <v>147</v>
      </c>
      <c r="C13" s="64" t="s">
        <v>415</v>
      </c>
      <c r="D13" s="63" t="s">
        <v>149</v>
      </c>
      <c r="E13" s="63" t="s">
        <v>416</v>
      </c>
      <c r="F13" s="63">
        <v>51</v>
      </c>
      <c r="G13" s="63" t="s">
        <v>390</v>
      </c>
      <c r="H13" s="65" t="s">
        <v>417</v>
      </c>
      <c r="I13" s="65" t="s">
        <v>56</v>
      </c>
      <c r="J13" s="63">
        <v>2</v>
      </c>
      <c r="K13" s="63">
        <v>32</v>
      </c>
      <c r="L13" s="63">
        <v>0</v>
      </c>
      <c r="M13" s="63">
        <v>1997</v>
      </c>
      <c r="N13" s="63" t="s">
        <v>158</v>
      </c>
      <c r="O13" s="63"/>
      <c r="P13" s="63" t="s">
        <v>235</v>
      </c>
      <c r="Q13" s="63"/>
      <c r="R13" s="66" t="s">
        <v>49</v>
      </c>
      <c r="S13" s="66" t="s">
        <v>418</v>
      </c>
    </row>
    <row r="14" spans="1:19" ht="30" customHeight="1">
      <c r="A14" s="63" t="s">
        <v>40</v>
      </c>
      <c r="B14" s="64" t="s">
        <v>147</v>
      </c>
      <c r="C14" s="64" t="s">
        <v>419</v>
      </c>
      <c r="D14" s="63" t="s">
        <v>149</v>
      </c>
      <c r="E14" s="63" t="s">
        <v>420</v>
      </c>
      <c r="F14" s="63">
        <v>313</v>
      </c>
      <c r="G14" s="63" t="s">
        <v>421</v>
      </c>
      <c r="H14" s="65" t="s">
        <v>422</v>
      </c>
      <c r="I14" s="65" t="s">
        <v>56</v>
      </c>
      <c r="J14" s="63">
        <v>2</v>
      </c>
      <c r="K14" s="63">
        <v>440</v>
      </c>
      <c r="L14" s="63">
        <v>0</v>
      </c>
      <c r="M14" s="63">
        <v>2001</v>
      </c>
      <c r="N14" s="63" t="s">
        <v>158</v>
      </c>
      <c r="O14" s="63"/>
      <c r="P14" s="63" t="s">
        <v>235</v>
      </c>
      <c r="Q14" s="63"/>
      <c r="R14" s="66" t="s">
        <v>49</v>
      </c>
      <c r="S14" s="66" t="s">
        <v>423</v>
      </c>
    </row>
    <row r="15" spans="1:19" ht="30" customHeight="1">
      <c r="A15" s="63" t="s">
        <v>40</v>
      </c>
      <c r="B15" s="64" t="s">
        <v>424</v>
      </c>
      <c r="C15" s="64" t="s">
        <v>425</v>
      </c>
      <c r="D15" s="63" t="s">
        <v>426</v>
      </c>
      <c r="E15" s="63" t="s">
        <v>427</v>
      </c>
      <c r="F15" s="63">
        <v>495</v>
      </c>
      <c r="G15" s="63" t="s">
        <v>390</v>
      </c>
      <c r="H15" s="65" t="s">
        <v>428</v>
      </c>
      <c r="I15" s="65" t="s">
        <v>56</v>
      </c>
      <c r="J15" s="63">
        <v>7</v>
      </c>
      <c r="K15" s="63">
        <v>615</v>
      </c>
      <c r="L15" s="63">
        <v>0</v>
      </c>
      <c r="M15" s="63">
        <v>2013</v>
      </c>
      <c r="N15" s="63" t="s">
        <v>158</v>
      </c>
      <c r="O15" s="63"/>
      <c r="P15" s="63" t="s">
        <v>235</v>
      </c>
      <c r="Q15" s="63"/>
      <c r="R15" s="66" t="s">
        <v>49</v>
      </c>
      <c r="S15" s="66" t="s">
        <v>429</v>
      </c>
    </row>
    <row r="16" spans="1:19" ht="30" customHeight="1">
      <c r="A16" s="63" t="s">
        <v>40</v>
      </c>
      <c r="B16" s="64" t="s">
        <v>152</v>
      </c>
      <c r="C16" s="64" t="s">
        <v>430</v>
      </c>
      <c r="D16" s="63" t="s">
        <v>154</v>
      </c>
      <c r="E16" s="63" t="s">
        <v>155</v>
      </c>
      <c r="F16" s="63">
        <v>511</v>
      </c>
      <c r="G16" s="63" t="s">
        <v>390</v>
      </c>
      <c r="H16" s="65" t="s">
        <v>431</v>
      </c>
      <c r="I16" s="65" t="s">
        <v>56</v>
      </c>
      <c r="J16" s="63">
        <v>1</v>
      </c>
      <c r="K16" s="63">
        <v>126</v>
      </c>
      <c r="L16" s="63">
        <v>90</v>
      </c>
      <c r="M16" s="63">
        <v>2000</v>
      </c>
      <c r="N16" s="63" t="s">
        <v>158</v>
      </c>
      <c r="O16" s="63"/>
      <c r="P16" s="63" t="s">
        <v>235</v>
      </c>
      <c r="Q16" s="63"/>
      <c r="R16" s="66" t="s">
        <v>49</v>
      </c>
      <c r="S16" s="66" t="s">
        <v>432</v>
      </c>
    </row>
    <row r="17" spans="1:19" ht="30" customHeight="1">
      <c r="A17" s="63" t="s">
        <v>40</v>
      </c>
      <c r="B17" s="64" t="s">
        <v>433</v>
      </c>
      <c r="C17" s="64" t="s">
        <v>434</v>
      </c>
      <c r="D17" s="63" t="s">
        <v>435</v>
      </c>
      <c r="E17" s="63" t="s">
        <v>436</v>
      </c>
      <c r="F17" s="63">
        <v>401</v>
      </c>
      <c r="G17" s="63" t="s">
        <v>92</v>
      </c>
      <c r="H17" s="65" t="s">
        <v>437</v>
      </c>
      <c r="I17" s="65" t="s">
        <v>46</v>
      </c>
      <c r="J17" s="63">
        <v>11</v>
      </c>
      <c r="K17" s="63">
        <v>79</v>
      </c>
      <c r="L17" s="63">
        <v>104</v>
      </c>
      <c r="M17" s="63">
        <v>2008</v>
      </c>
      <c r="N17" s="63" t="s">
        <v>47</v>
      </c>
      <c r="O17" s="63"/>
      <c r="P17" s="63" t="s">
        <v>235</v>
      </c>
      <c r="Q17" s="63"/>
      <c r="R17" s="66" t="s">
        <v>49</v>
      </c>
      <c r="S17" s="66" t="s">
        <v>438</v>
      </c>
    </row>
    <row r="18" spans="1:19" ht="30" customHeight="1">
      <c r="A18" s="63" t="s">
        <v>40</v>
      </c>
      <c r="B18" s="64" t="s">
        <v>68</v>
      </c>
      <c r="C18" s="64" t="s">
        <v>439</v>
      </c>
      <c r="D18" s="63" t="s">
        <v>70</v>
      </c>
      <c r="E18" s="63" t="s">
        <v>440</v>
      </c>
      <c r="F18" s="63">
        <v>173</v>
      </c>
      <c r="G18" s="63" t="s">
        <v>390</v>
      </c>
      <c r="H18" s="65" t="s">
        <v>441</v>
      </c>
      <c r="I18" s="65" t="s">
        <v>46</v>
      </c>
      <c r="J18" s="63">
        <v>6</v>
      </c>
      <c r="K18" s="63">
        <v>327</v>
      </c>
      <c r="L18" s="63">
        <v>3400</v>
      </c>
      <c r="M18" s="63">
        <v>2010</v>
      </c>
      <c r="N18" s="63" t="s">
        <v>47</v>
      </c>
      <c r="O18" s="63"/>
      <c r="P18" s="63" t="s">
        <v>235</v>
      </c>
      <c r="Q18" s="63"/>
      <c r="R18" s="66" t="s">
        <v>49</v>
      </c>
      <c r="S18" s="66" t="s">
        <v>442</v>
      </c>
    </row>
    <row r="19" spans="1:19" ht="30" customHeight="1">
      <c r="A19" s="63" t="s">
        <v>40</v>
      </c>
      <c r="B19" s="64" t="s">
        <v>372</v>
      </c>
      <c r="C19" s="64" t="s">
        <v>443</v>
      </c>
      <c r="D19" s="63" t="s">
        <v>374</v>
      </c>
      <c r="E19" s="63" t="s">
        <v>375</v>
      </c>
      <c r="F19" s="63">
        <v>288</v>
      </c>
      <c r="G19" s="63" t="s">
        <v>390</v>
      </c>
      <c r="H19" s="65" t="s">
        <v>444</v>
      </c>
      <c r="I19" s="65" t="s">
        <v>56</v>
      </c>
      <c r="J19" s="63">
        <v>3</v>
      </c>
      <c r="K19" s="63">
        <v>224</v>
      </c>
      <c r="L19" s="63">
        <v>0</v>
      </c>
      <c r="M19" s="63">
        <v>1999</v>
      </c>
      <c r="N19" s="63" t="s">
        <v>158</v>
      </c>
      <c r="O19" s="63"/>
      <c r="P19" s="63" t="s">
        <v>235</v>
      </c>
      <c r="Q19" s="63"/>
      <c r="R19" s="66" t="s">
        <v>49</v>
      </c>
      <c r="S19" s="66" t="s">
        <v>445</v>
      </c>
    </row>
    <row r="20" spans="1:19" ht="30" customHeight="1">
      <c r="A20" s="63" t="s">
        <v>40</v>
      </c>
      <c r="B20" s="64" t="s">
        <v>182</v>
      </c>
      <c r="C20" s="64" t="s">
        <v>446</v>
      </c>
      <c r="D20" s="63" t="s">
        <v>184</v>
      </c>
      <c r="E20" s="63" t="s">
        <v>447</v>
      </c>
      <c r="F20" s="63">
        <v>1040</v>
      </c>
      <c r="G20" s="63" t="s">
        <v>390</v>
      </c>
      <c r="H20" s="65" t="s">
        <v>448</v>
      </c>
      <c r="I20" s="65" t="s">
        <v>117</v>
      </c>
      <c r="J20" s="63">
        <v>3</v>
      </c>
      <c r="K20" s="63">
        <v>55.85</v>
      </c>
      <c r="L20" s="63">
        <v>0</v>
      </c>
      <c r="M20" s="63">
        <v>2017</v>
      </c>
      <c r="N20" s="63" t="s">
        <v>47</v>
      </c>
      <c r="O20" s="63"/>
      <c r="P20" s="63" t="s">
        <v>235</v>
      </c>
      <c r="Q20" s="63"/>
      <c r="R20" s="66" t="s">
        <v>49</v>
      </c>
      <c r="S20" s="66" t="s">
        <v>449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D12F6-529B-4873-B591-46D895E98272}">
  <dimension ref="A1:AN3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187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188</v>
      </c>
      <c r="G2" s="264" t="s">
        <v>189</v>
      </c>
      <c r="H2" s="264" t="s">
        <v>190</v>
      </c>
      <c r="I2" s="142" t="s">
        <v>191</v>
      </c>
      <c r="J2" s="142" t="s">
        <v>192</v>
      </c>
      <c r="K2" s="227" t="s">
        <v>36</v>
      </c>
      <c r="L2" s="142" t="s">
        <v>193</v>
      </c>
      <c r="M2" s="312" t="s">
        <v>194</v>
      </c>
      <c r="N2" s="312" t="s">
        <v>195</v>
      </c>
      <c r="O2" s="142" t="s">
        <v>196</v>
      </c>
      <c r="P2" s="142" t="s">
        <v>197</v>
      </c>
      <c r="Q2" s="264" t="s">
        <v>198</v>
      </c>
      <c r="R2" s="264" t="s">
        <v>13</v>
      </c>
      <c r="S2" s="142" t="s">
        <v>199</v>
      </c>
      <c r="T2" s="264" t="s">
        <v>14</v>
      </c>
      <c r="U2" s="142" t="s">
        <v>200</v>
      </c>
      <c r="V2" s="142" t="s">
        <v>201</v>
      </c>
      <c r="W2" s="269" t="s">
        <v>202</v>
      </c>
      <c r="X2" s="49"/>
      <c r="Y2" s="268" t="s">
        <v>203</v>
      </c>
      <c r="Z2" s="310" t="s">
        <v>204</v>
      </c>
      <c r="AA2" s="276" t="s">
        <v>205</v>
      </c>
      <c r="AB2" s="286"/>
      <c r="AC2" s="286"/>
      <c r="AD2" s="286"/>
      <c r="AE2" s="286"/>
      <c r="AF2" s="273"/>
      <c r="AG2" s="142" t="s">
        <v>206</v>
      </c>
      <c r="AH2" s="269" t="s">
        <v>207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208</v>
      </c>
      <c r="Y4" s="268"/>
      <c r="Z4" s="310"/>
      <c r="AA4" s="300" t="s">
        <v>209</v>
      </c>
      <c r="AB4" s="264" t="s">
        <v>210</v>
      </c>
      <c r="AC4" s="264" t="s">
        <v>211</v>
      </c>
      <c r="AD4" s="264" t="s">
        <v>212</v>
      </c>
      <c r="AE4" s="264" t="s">
        <v>213</v>
      </c>
      <c r="AF4" s="264" t="s">
        <v>214</v>
      </c>
      <c r="AG4" s="235"/>
      <c r="AH4" s="264" t="s">
        <v>215</v>
      </c>
      <c r="AI4" s="264" t="s">
        <v>216</v>
      </c>
      <c r="AJ4" s="264" t="s">
        <v>100</v>
      </c>
      <c r="AK4" s="264" t="s">
        <v>217</v>
      </c>
      <c r="AL4" s="142" t="s">
        <v>218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219</v>
      </c>
      <c r="H6" s="37" t="s">
        <v>220</v>
      </c>
      <c r="I6" s="235"/>
      <c r="J6" s="235"/>
      <c r="K6" s="222"/>
      <c r="L6" s="235"/>
      <c r="M6" s="51" t="s">
        <v>221</v>
      </c>
      <c r="N6" s="51" t="s">
        <v>220</v>
      </c>
      <c r="O6" s="235"/>
      <c r="P6" s="235"/>
      <c r="Q6" s="235"/>
      <c r="R6" s="235"/>
      <c r="S6" s="235"/>
      <c r="T6" s="265"/>
      <c r="U6" s="235"/>
      <c r="V6" s="37" t="s">
        <v>222</v>
      </c>
      <c r="W6" s="281"/>
      <c r="X6" s="281"/>
      <c r="Y6" s="268"/>
      <c r="Z6" s="310"/>
      <c r="AA6" s="38" t="s">
        <v>223</v>
      </c>
      <c r="AB6" s="37" t="s">
        <v>223</v>
      </c>
      <c r="AC6" s="37" t="s">
        <v>223</v>
      </c>
      <c r="AD6" s="37" t="s">
        <v>223</v>
      </c>
      <c r="AE6" s="37" t="s">
        <v>223</v>
      </c>
      <c r="AF6" s="37" t="s">
        <v>223</v>
      </c>
      <c r="AG6" s="235"/>
      <c r="AH6" s="37" t="s">
        <v>224</v>
      </c>
      <c r="AI6" s="37" t="s">
        <v>222</v>
      </c>
      <c r="AJ6" s="37" t="s">
        <v>107</v>
      </c>
      <c r="AK6" s="37"/>
      <c r="AL6" s="37" t="s">
        <v>225</v>
      </c>
      <c r="AM6" s="52"/>
      <c r="AN6" s="52"/>
    </row>
    <row r="7" spans="1:40" ht="30" customHeight="1">
      <c r="A7" s="13" t="s">
        <v>40</v>
      </c>
      <c r="B7" s="43" t="s">
        <v>226</v>
      </c>
      <c r="C7" s="43" t="s">
        <v>227</v>
      </c>
      <c r="D7" s="13" t="s">
        <v>228</v>
      </c>
      <c r="E7" s="24" t="s">
        <v>229</v>
      </c>
      <c r="F7" s="13">
        <v>0</v>
      </c>
      <c r="G7" s="13">
        <v>0</v>
      </c>
      <c r="H7" s="13">
        <v>84700</v>
      </c>
      <c r="I7" s="24" t="s">
        <v>230</v>
      </c>
      <c r="J7" s="13" t="s">
        <v>231</v>
      </c>
      <c r="K7" s="13" t="s">
        <v>56</v>
      </c>
      <c r="L7" s="13">
        <v>1972</v>
      </c>
      <c r="M7" s="13">
        <v>95337</v>
      </c>
      <c r="N7" s="13">
        <v>824000</v>
      </c>
      <c r="O7" s="13">
        <v>2002</v>
      </c>
      <c r="P7" s="24" t="s">
        <v>232</v>
      </c>
      <c r="Q7" s="24" t="s">
        <v>233</v>
      </c>
      <c r="R7" s="13" t="s">
        <v>47</v>
      </c>
      <c r="S7" s="13" t="s">
        <v>234</v>
      </c>
      <c r="T7" s="13" t="s">
        <v>141</v>
      </c>
      <c r="U7" s="13" t="s">
        <v>235</v>
      </c>
      <c r="V7" s="13"/>
      <c r="W7" s="24" t="s">
        <v>236</v>
      </c>
      <c r="X7" s="24" t="s">
        <v>237</v>
      </c>
      <c r="Y7" s="24" t="s">
        <v>238</v>
      </c>
      <c r="Z7" s="24" t="s">
        <v>239</v>
      </c>
      <c r="AA7" s="24"/>
      <c r="AB7" s="24">
        <v>0.7</v>
      </c>
      <c r="AC7" s="24">
        <v>35.4</v>
      </c>
      <c r="AD7" s="24">
        <v>2.7</v>
      </c>
      <c r="AE7" s="24">
        <v>27.4</v>
      </c>
      <c r="AF7" s="24">
        <v>0.67</v>
      </c>
      <c r="AG7" s="24" t="s">
        <v>240</v>
      </c>
      <c r="AH7" s="24"/>
      <c r="AI7" s="24"/>
      <c r="AJ7" s="24"/>
      <c r="AK7" s="24"/>
      <c r="AL7" s="24"/>
      <c r="AM7" s="44" t="s">
        <v>49</v>
      </c>
      <c r="AN7" s="44" t="s">
        <v>241</v>
      </c>
    </row>
    <row r="8" spans="1:40" ht="30" customHeight="1">
      <c r="A8" s="13" t="s">
        <v>40</v>
      </c>
      <c r="B8" s="43" t="s">
        <v>226</v>
      </c>
      <c r="C8" s="43" t="s">
        <v>242</v>
      </c>
      <c r="D8" s="13" t="s">
        <v>228</v>
      </c>
      <c r="E8" s="24" t="s">
        <v>243</v>
      </c>
      <c r="F8" s="13">
        <v>5144</v>
      </c>
      <c r="G8" s="13">
        <v>6827</v>
      </c>
      <c r="H8" s="13">
        <v>380429</v>
      </c>
      <c r="I8" s="24" t="s">
        <v>244</v>
      </c>
      <c r="J8" s="13" t="s">
        <v>231</v>
      </c>
      <c r="K8" s="13" t="s">
        <v>56</v>
      </c>
      <c r="L8" s="13">
        <v>2003</v>
      </c>
      <c r="M8" s="13">
        <v>40000</v>
      </c>
      <c r="N8" s="13">
        <v>550000</v>
      </c>
      <c r="O8" s="13">
        <v>2040</v>
      </c>
      <c r="P8" s="24" t="s">
        <v>245</v>
      </c>
      <c r="Q8" s="24" t="s">
        <v>246</v>
      </c>
      <c r="R8" s="13" t="s">
        <v>47</v>
      </c>
      <c r="S8" s="13" t="s">
        <v>247</v>
      </c>
      <c r="T8" s="13"/>
      <c r="U8" s="13" t="s">
        <v>235</v>
      </c>
      <c r="V8" s="13"/>
      <c r="W8" s="24" t="s">
        <v>236</v>
      </c>
      <c r="X8" s="24" t="s">
        <v>248</v>
      </c>
      <c r="Y8" s="24" t="s">
        <v>238</v>
      </c>
      <c r="Z8" s="24" t="s">
        <v>249</v>
      </c>
      <c r="AA8" s="24"/>
      <c r="AB8" s="24">
        <v>0.5</v>
      </c>
      <c r="AC8" s="24">
        <v>30.1</v>
      </c>
      <c r="AD8" s="24">
        <v>0.7</v>
      </c>
      <c r="AE8" s="24">
        <v>6.77</v>
      </c>
      <c r="AF8" s="24">
        <v>0</v>
      </c>
      <c r="AG8" s="24" t="s">
        <v>240</v>
      </c>
      <c r="AH8" s="24"/>
      <c r="AI8" s="24"/>
      <c r="AJ8" s="24"/>
      <c r="AK8" s="24"/>
      <c r="AL8" s="24"/>
      <c r="AM8" s="44" t="s">
        <v>49</v>
      </c>
      <c r="AN8" s="44" t="s">
        <v>250</v>
      </c>
    </row>
    <row r="9" spans="1:40" ht="30" customHeight="1">
      <c r="A9" s="13" t="s">
        <v>40</v>
      </c>
      <c r="B9" s="43" t="s">
        <v>226</v>
      </c>
      <c r="C9" s="43" t="s">
        <v>251</v>
      </c>
      <c r="D9" s="13" t="s">
        <v>228</v>
      </c>
      <c r="E9" s="24" t="s">
        <v>252</v>
      </c>
      <c r="F9" s="13">
        <v>1839</v>
      </c>
      <c r="G9" s="13">
        <v>1810</v>
      </c>
      <c r="H9" s="13">
        <v>41351</v>
      </c>
      <c r="I9" s="24" t="s">
        <v>253</v>
      </c>
      <c r="J9" s="13" t="s">
        <v>231</v>
      </c>
      <c r="K9" s="13" t="s">
        <v>46</v>
      </c>
      <c r="L9" s="13">
        <v>1993</v>
      </c>
      <c r="M9" s="13">
        <v>20200</v>
      </c>
      <c r="N9" s="13">
        <v>150000</v>
      </c>
      <c r="O9" s="13">
        <v>2037</v>
      </c>
      <c r="P9" s="24" t="s">
        <v>254</v>
      </c>
      <c r="Q9" s="24" t="s">
        <v>233</v>
      </c>
      <c r="R9" s="13" t="s">
        <v>47</v>
      </c>
      <c r="S9" s="13" t="s">
        <v>247</v>
      </c>
      <c r="T9" s="13"/>
      <c r="U9" s="13" t="s">
        <v>235</v>
      </c>
      <c r="V9" s="13"/>
      <c r="W9" s="24" t="s">
        <v>236</v>
      </c>
      <c r="X9" s="24" t="s">
        <v>237</v>
      </c>
      <c r="Y9" s="24" t="s">
        <v>255</v>
      </c>
      <c r="Z9" s="24" t="s">
        <v>249</v>
      </c>
      <c r="AA9" s="24">
        <v>24.2</v>
      </c>
      <c r="AB9" s="24">
        <v>0.5</v>
      </c>
      <c r="AC9" s="24">
        <v>17.3</v>
      </c>
      <c r="AD9" s="24">
        <v>1</v>
      </c>
      <c r="AE9" s="24">
        <v>21.4</v>
      </c>
      <c r="AF9" s="24">
        <v>4.0999999999999996</v>
      </c>
      <c r="AG9" s="24" t="s">
        <v>240</v>
      </c>
      <c r="AH9" s="24"/>
      <c r="AI9" s="24"/>
      <c r="AJ9" s="24"/>
      <c r="AK9" s="24"/>
      <c r="AL9" s="24"/>
      <c r="AM9" s="44" t="s">
        <v>49</v>
      </c>
      <c r="AN9" s="44" t="s">
        <v>256</v>
      </c>
    </row>
    <row r="10" spans="1:40" ht="30" customHeight="1">
      <c r="A10" s="13" t="s">
        <v>40</v>
      </c>
      <c r="B10" s="43" t="s">
        <v>41</v>
      </c>
      <c r="C10" s="43" t="s">
        <v>257</v>
      </c>
      <c r="D10" s="13" t="s">
        <v>43</v>
      </c>
      <c r="E10" s="24" t="s">
        <v>258</v>
      </c>
      <c r="F10" s="13">
        <v>0</v>
      </c>
      <c r="G10" s="13">
        <v>0</v>
      </c>
      <c r="H10" s="13">
        <v>3158</v>
      </c>
      <c r="I10" s="24" t="s">
        <v>259</v>
      </c>
      <c r="J10" s="13" t="s">
        <v>231</v>
      </c>
      <c r="K10" s="13" t="s">
        <v>56</v>
      </c>
      <c r="L10" s="13">
        <v>1982</v>
      </c>
      <c r="M10" s="13">
        <v>72827</v>
      </c>
      <c r="N10" s="13">
        <v>395170</v>
      </c>
      <c r="O10" s="13">
        <v>2002</v>
      </c>
      <c r="P10" s="24" t="s">
        <v>232</v>
      </c>
      <c r="Q10" s="24" t="s">
        <v>260</v>
      </c>
      <c r="R10" s="13" t="s">
        <v>158</v>
      </c>
      <c r="S10" s="13" t="s">
        <v>234</v>
      </c>
      <c r="T10" s="13" t="s">
        <v>141</v>
      </c>
      <c r="U10" s="13" t="s">
        <v>235</v>
      </c>
      <c r="V10" s="13"/>
      <c r="W10" s="24" t="s">
        <v>236</v>
      </c>
      <c r="X10" s="24" t="s">
        <v>248</v>
      </c>
      <c r="Y10" s="24" t="s">
        <v>255</v>
      </c>
      <c r="Z10" s="24" t="s">
        <v>249</v>
      </c>
      <c r="AA10" s="24"/>
      <c r="AB10" s="24"/>
      <c r="AC10" s="24"/>
      <c r="AD10" s="24"/>
      <c r="AE10" s="24"/>
      <c r="AF10" s="24"/>
      <c r="AG10" s="24" t="s">
        <v>240</v>
      </c>
      <c r="AH10" s="24"/>
      <c r="AI10" s="24"/>
      <c r="AJ10" s="24"/>
      <c r="AK10" s="24"/>
      <c r="AL10" s="24"/>
      <c r="AM10" s="44" t="s">
        <v>49</v>
      </c>
      <c r="AN10" s="44" t="s">
        <v>261</v>
      </c>
    </row>
    <row r="11" spans="1:40" ht="30" customHeight="1">
      <c r="A11" s="13" t="s">
        <v>40</v>
      </c>
      <c r="B11" s="43" t="s">
        <v>41</v>
      </c>
      <c r="C11" s="43" t="s">
        <v>262</v>
      </c>
      <c r="D11" s="13" t="s">
        <v>43</v>
      </c>
      <c r="E11" s="24" t="s">
        <v>263</v>
      </c>
      <c r="F11" s="13">
        <v>942</v>
      </c>
      <c r="G11" s="13">
        <v>1555</v>
      </c>
      <c r="H11" s="13">
        <v>30132</v>
      </c>
      <c r="I11" s="24" t="s">
        <v>264</v>
      </c>
      <c r="J11" s="13" t="s">
        <v>231</v>
      </c>
      <c r="K11" s="13" t="s">
        <v>46</v>
      </c>
      <c r="L11" s="13">
        <v>1998</v>
      </c>
      <c r="M11" s="13">
        <v>10118</v>
      </c>
      <c r="N11" s="13">
        <v>54000</v>
      </c>
      <c r="O11" s="13">
        <v>2025</v>
      </c>
      <c r="P11" s="24" t="s">
        <v>254</v>
      </c>
      <c r="Q11" s="24" t="s">
        <v>233</v>
      </c>
      <c r="R11" s="13" t="s">
        <v>47</v>
      </c>
      <c r="S11" s="13" t="s">
        <v>247</v>
      </c>
      <c r="T11" s="13"/>
      <c r="U11" s="13" t="s">
        <v>265</v>
      </c>
      <c r="V11" s="13">
        <v>76</v>
      </c>
      <c r="W11" s="24" t="s">
        <v>236</v>
      </c>
      <c r="X11" s="24" t="s">
        <v>248</v>
      </c>
      <c r="Y11" s="24" t="s">
        <v>255</v>
      </c>
      <c r="Z11" s="24" t="s">
        <v>249</v>
      </c>
      <c r="AA11" s="24">
        <v>2.1800000000000002</v>
      </c>
      <c r="AB11" s="24">
        <v>0.65</v>
      </c>
      <c r="AC11" s="24">
        <v>19.920000000000002</v>
      </c>
      <c r="AD11" s="24">
        <v>8.57</v>
      </c>
      <c r="AE11" s="24">
        <v>34.78</v>
      </c>
      <c r="AF11" s="24">
        <v>4.2300000000000004</v>
      </c>
      <c r="AG11" s="24" t="s">
        <v>240</v>
      </c>
      <c r="AH11" s="24"/>
      <c r="AI11" s="24"/>
      <c r="AJ11" s="24"/>
      <c r="AK11" s="24"/>
      <c r="AL11" s="24"/>
      <c r="AM11" s="44" t="s">
        <v>49</v>
      </c>
      <c r="AN11" s="44" t="s">
        <v>266</v>
      </c>
    </row>
    <row r="12" spans="1:40" ht="30" customHeight="1">
      <c r="A12" s="13" t="s">
        <v>40</v>
      </c>
      <c r="B12" s="43" t="s">
        <v>41</v>
      </c>
      <c r="C12" s="43" t="s">
        <v>267</v>
      </c>
      <c r="D12" s="13" t="s">
        <v>43</v>
      </c>
      <c r="E12" s="24" t="s">
        <v>268</v>
      </c>
      <c r="F12" s="13">
        <v>2</v>
      </c>
      <c r="G12" s="13">
        <v>2</v>
      </c>
      <c r="H12" s="13">
        <v>45154</v>
      </c>
      <c r="I12" s="24" t="s">
        <v>269</v>
      </c>
      <c r="J12" s="13" t="s">
        <v>231</v>
      </c>
      <c r="K12" s="13" t="s">
        <v>46</v>
      </c>
      <c r="L12" s="13">
        <v>2001</v>
      </c>
      <c r="M12" s="13">
        <v>6800</v>
      </c>
      <c r="N12" s="13">
        <v>50300</v>
      </c>
      <c r="O12" s="13">
        <v>2018</v>
      </c>
      <c r="P12" s="24" t="s">
        <v>254</v>
      </c>
      <c r="Q12" s="24" t="s">
        <v>270</v>
      </c>
      <c r="R12" s="13" t="s">
        <v>47</v>
      </c>
      <c r="S12" s="13" t="s">
        <v>247</v>
      </c>
      <c r="T12" s="13"/>
      <c r="U12" s="13" t="s">
        <v>235</v>
      </c>
      <c r="V12" s="13"/>
      <c r="W12" s="24" t="s">
        <v>236</v>
      </c>
      <c r="X12" s="24" t="s">
        <v>237</v>
      </c>
      <c r="Y12" s="24" t="s">
        <v>238</v>
      </c>
      <c r="Z12" s="24" t="s">
        <v>249</v>
      </c>
      <c r="AA12" s="24">
        <v>0.57999999999999996</v>
      </c>
      <c r="AB12" s="24">
        <v>0.5</v>
      </c>
      <c r="AC12" s="24">
        <v>6.23</v>
      </c>
      <c r="AD12" s="24">
        <v>4.88</v>
      </c>
      <c r="AE12" s="24">
        <v>7.31</v>
      </c>
      <c r="AF12" s="24">
        <v>1.03</v>
      </c>
      <c r="AG12" s="24" t="s">
        <v>240</v>
      </c>
      <c r="AH12" s="24"/>
      <c r="AI12" s="24"/>
      <c r="AJ12" s="24"/>
      <c r="AK12" s="24"/>
      <c r="AL12" s="24"/>
      <c r="AM12" s="44" t="s">
        <v>49</v>
      </c>
      <c r="AN12" s="44" t="s">
        <v>271</v>
      </c>
    </row>
    <row r="13" spans="1:40" ht="30" customHeight="1">
      <c r="A13" s="13" t="s">
        <v>40</v>
      </c>
      <c r="B13" s="43" t="s">
        <v>272</v>
      </c>
      <c r="C13" s="43" t="s">
        <v>273</v>
      </c>
      <c r="D13" s="13" t="s">
        <v>274</v>
      </c>
      <c r="E13" s="24" t="s">
        <v>275</v>
      </c>
      <c r="F13" s="13">
        <v>1100</v>
      </c>
      <c r="G13" s="13">
        <v>1059</v>
      </c>
      <c r="H13" s="13">
        <v>33700</v>
      </c>
      <c r="I13" s="24" t="s">
        <v>276</v>
      </c>
      <c r="J13" s="13" t="s">
        <v>231</v>
      </c>
      <c r="K13" s="13" t="s">
        <v>117</v>
      </c>
      <c r="L13" s="13">
        <v>1994</v>
      </c>
      <c r="M13" s="13">
        <v>21000</v>
      </c>
      <c r="N13" s="13">
        <v>132000</v>
      </c>
      <c r="O13" s="13">
        <v>2029</v>
      </c>
      <c r="P13" s="24" t="s">
        <v>254</v>
      </c>
      <c r="Q13" s="24" t="s">
        <v>277</v>
      </c>
      <c r="R13" s="13" t="s">
        <v>158</v>
      </c>
      <c r="S13" s="13" t="s">
        <v>247</v>
      </c>
      <c r="T13" s="13"/>
      <c r="U13" s="13" t="s">
        <v>235</v>
      </c>
      <c r="V13" s="13"/>
      <c r="W13" s="24" t="s">
        <v>236</v>
      </c>
      <c r="X13" s="24" t="s">
        <v>248</v>
      </c>
      <c r="Y13" s="24" t="s">
        <v>255</v>
      </c>
      <c r="Z13" s="24" t="s">
        <v>249</v>
      </c>
      <c r="AA13" s="24"/>
      <c r="AB13" s="24" t="s">
        <v>279</v>
      </c>
      <c r="AC13" s="24"/>
      <c r="AD13" s="24">
        <v>3.6</v>
      </c>
      <c r="AE13" s="24"/>
      <c r="AF13" s="24">
        <v>3.8</v>
      </c>
      <c r="AG13" s="24" t="s">
        <v>240</v>
      </c>
      <c r="AH13" s="24"/>
      <c r="AI13" s="24"/>
      <c r="AJ13" s="24"/>
      <c r="AK13" s="24"/>
      <c r="AL13" s="24"/>
      <c r="AM13" s="44" t="s">
        <v>49</v>
      </c>
      <c r="AN13" s="44" t="s">
        <v>280</v>
      </c>
    </row>
    <row r="14" spans="1:40" ht="30" customHeight="1">
      <c r="A14" s="13" t="s">
        <v>40</v>
      </c>
      <c r="B14" s="43" t="s">
        <v>272</v>
      </c>
      <c r="C14" s="43" t="s">
        <v>281</v>
      </c>
      <c r="D14" s="13" t="s">
        <v>274</v>
      </c>
      <c r="E14" s="24" t="s">
        <v>282</v>
      </c>
      <c r="F14" s="13">
        <v>0</v>
      </c>
      <c r="G14" s="13">
        <v>0</v>
      </c>
      <c r="H14" s="13">
        <v>47882</v>
      </c>
      <c r="I14" s="24" t="s">
        <v>283</v>
      </c>
      <c r="J14" s="13" t="s">
        <v>231</v>
      </c>
      <c r="K14" s="13" t="s">
        <v>56</v>
      </c>
      <c r="L14" s="13">
        <v>1987</v>
      </c>
      <c r="M14" s="13">
        <v>5060</v>
      </c>
      <c r="N14" s="13">
        <v>81600</v>
      </c>
      <c r="O14" s="13">
        <v>2038</v>
      </c>
      <c r="P14" s="24" t="s">
        <v>284</v>
      </c>
      <c r="Q14" s="24" t="s">
        <v>285</v>
      </c>
      <c r="R14" s="13" t="s">
        <v>158</v>
      </c>
      <c r="S14" s="13" t="s">
        <v>247</v>
      </c>
      <c r="T14" s="13" t="s">
        <v>141</v>
      </c>
      <c r="U14" s="13" t="s">
        <v>235</v>
      </c>
      <c r="V14" s="13"/>
      <c r="W14" s="24" t="s">
        <v>286</v>
      </c>
      <c r="X14" s="24"/>
      <c r="Y14" s="24"/>
      <c r="Z14" s="24"/>
      <c r="AA14" s="24"/>
      <c r="AB14" s="24" t="s">
        <v>279</v>
      </c>
      <c r="AC14" s="24"/>
      <c r="AD14" s="24">
        <v>1.6</v>
      </c>
      <c r="AE14" s="24"/>
      <c r="AF14" s="24">
        <v>4.5</v>
      </c>
      <c r="AG14" s="24" t="s">
        <v>240</v>
      </c>
      <c r="AH14" s="24"/>
      <c r="AI14" s="24"/>
      <c r="AJ14" s="24"/>
      <c r="AK14" s="24"/>
      <c r="AL14" s="24"/>
      <c r="AM14" s="44" t="s">
        <v>49</v>
      </c>
      <c r="AN14" s="44" t="s">
        <v>287</v>
      </c>
    </row>
    <row r="15" spans="1:40" ht="30" customHeight="1">
      <c r="A15" s="13" t="s">
        <v>40</v>
      </c>
      <c r="B15" s="43" t="s">
        <v>272</v>
      </c>
      <c r="C15" s="43" t="s">
        <v>288</v>
      </c>
      <c r="D15" s="13" t="s">
        <v>274</v>
      </c>
      <c r="E15" s="24" t="s">
        <v>289</v>
      </c>
      <c r="F15" s="13">
        <v>160</v>
      </c>
      <c r="G15" s="13">
        <v>131</v>
      </c>
      <c r="H15" s="13">
        <v>395</v>
      </c>
      <c r="I15" s="24" t="s">
        <v>290</v>
      </c>
      <c r="J15" s="13" t="s">
        <v>231</v>
      </c>
      <c r="K15" s="13" t="s">
        <v>56</v>
      </c>
      <c r="L15" s="13">
        <v>1980</v>
      </c>
      <c r="M15" s="13">
        <v>5300</v>
      </c>
      <c r="N15" s="13">
        <v>18550</v>
      </c>
      <c r="O15" s="13">
        <v>2022</v>
      </c>
      <c r="P15" s="24" t="s">
        <v>284</v>
      </c>
      <c r="Q15" s="24" t="s">
        <v>291</v>
      </c>
      <c r="R15" s="13" t="s">
        <v>158</v>
      </c>
      <c r="S15" s="13" t="s">
        <v>247</v>
      </c>
      <c r="T15" s="13"/>
      <c r="U15" s="13" t="s">
        <v>235</v>
      </c>
      <c r="V15" s="13"/>
      <c r="W15" s="24" t="s">
        <v>286</v>
      </c>
      <c r="X15" s="24"/>
      <c r="Y15" s="24"/>
      <c r="Z15" s="24"/>
      <c r="AA15" s="24"/>
      <c r="AB15" s="24" t="s">
        <v>279</v>
      </c>
      <c r="AC15" s="24"/>
      <c r="AD15" s="24">
        <v>1.3</v>
      </c>
      <c r="AE15" s="24"/>
      <c r="AF15" s="24">
        <v>0.4</v>
      </c>
      <c r="AG15" s="24" t="s">
        <v>240</v>
      </c>
      <c r="AH15" s="24"/>
      <c r="AI15" s="24"/>
      <c r="AJ15" s="24"/>
      <c r="AK15" s="24"/>
      <c r="AL15" s="24"/>
      <c r="AM15" s="44" t="s">
        <v>49</v>
      </c>
      <c r="AN15" s="44" t="s">
        <v>292</v>
      </c>
    </row>
    <row r="16" spans="1:40" ht="30" customHeight="1">
      <c r="A16" s="13" t="s">
        <v>40</v>
      </c>
      <c r="B16" s="43" t="s">
        <v>293</v>
      </c>
      <c r="C16" s="43" t="s">
        <v>294</v>
      </c>
      <c r="D16" s="13" t="s">
        <v>295</v>
      </c>
      <c r="E16" s="24" t="s">
        <v>296</v>
      </c>
      <c r="F16" s="13">
        <v>302</v>
      </c>
      <c r="G16" s="13">
        <v>61</v>
      </c>
      <c r="H16" s="13">
        <v>0</v>
      </c>
      <c r="I16" s="24" t="s">
        <v>283</v>
      </c>
      <c r="J16" s="13" t="s">
        <v>231</v>
      </c>
      <c r="K16" s="13" t="s">
        <v>56</v>
      </c>
      <c r="L16" s="13">
        <v>1998</v>
      </c>
      <c r="M16" s="13">
        <v>2300</v>
      </c>
      <c r="N16" s="13">
        <v>1100</v>
      </c>
      <c r="O16" s="13">
        <v>2021</v>
      </c>
      <c r="P16" s="24" t="s">
        <v>297</v>
      </c>
      <c r="Q16" s="24" t="s">
        <v>298</v>
      </c>
      <c r="R16" s="13" t="s">
        <v>158</v>
      </c>
      <c r="S16" s="13" t="s">
        <v>247</v>
      </c>
      <c r="T16" s="13"/>
      <c r="U16" s="13" t="s">
        <v>235</v>
      </c>
      <c r="V16" s="13"/>
      <c r="W16" s="24" t="s">
        <v>286</v>
      </c>
      <c r="X16" s="24"/>
      <c r="Y16" s="24"/>
      <c r="Z16" s="24"/>
      <c r="AA16" s="24"/>
      <c r="AB16" s="24">
        <v>0.59</v>
      </c>
      <c r="AC16" s="24"/>
      <c r="AD16" s="24">
        <v>3.96</v>
      </c>
      <c r="AE16" s="24"/>
      <c r="AF16" s="24">
        <v>5.0599999999999996</v>
      </c>
      <c r="AG16" s="24" t="s">
        <v>240</v>
      </c>
      <c r="AH16" s="24"/>
      <c r="AI16" s="24"/>
      <c r="AJ16" s="24"/>
      <c r="AK16" s="24"/>
      <c r="AL16" s="24"/>
      <c r="AM16" s="44" t="s">
        <v>49</v>
      </c>
      <c r="AN16" s="44" t="s">
        <v>299</v>
      </c>
    </row>
    <row r="17" spans="1:40" ht="30" customHeight="1">
      <c r="A17" s="13" t="s">
        <v>40</v>
      </c>
      <c r="B17" s="43" t="s">
        <v>120</v>
      </c>
      <c r="C17" s="43" t="s">
        <v>300</v>
      </c>
      <c r="D17" s="13" t="s">
        <v>122</v>
      </c>
      <c r="E17" s="24" t="s">
        <v>301</v>
      </c>
      <c r="F17" s="13">
        <v>0</v>
      </c>
      <c r="G17" s="13">
        <v>0</v>
      </c>
      <c r="H17" s="13">
        <v>0</v>
      </c>
      <c r="I17" s="24" t="s">
        <v>302</v>
      </c>
      <c r="J17" s="13" t="s">
        <v>231</v>
      </c>
      <c r="K17" s="13" t="s">
        <v>117</v>
      </c>
      <c r="L17" s="13">
        <v>1977</v>
      </c>
      <c r="M17" s="13">
        <v>53620</v>
      </c>
      <c r="N17" s="13">
        <v>491270</v>
      </c>
      <c r="O17" s="13">
        <v>1993</v>
      </c>
      <c r="P17" s="24" t="s">
        <v>303</v>
      </c>
      <c r="Q17" s="24" t="s">
        <v>304</v>
      </c>
      <c r="R17" s="13" t="s">
        <v>118</v>
      </c>
      <c r="S17" s="13" t="s">
        <v>234</v>
      </c>
      <c r="T17" s="13" t="s">
        <v>141</v>
      </c>
      <c r="U17" s="13" t="s">
        <v>235</v>
      </c>
      <c r="V17" s="13"/>
      <c r="W17" s="24" t="s">
        <v>236</v>
      </c>
      <c r="X17" s="24" t="s">
        <v>248</v>
      </c>
      <c r="Y17" s="24" t="s">
        <v>255</v>
      </c>
      <c r="Z17" s="24" t="s">
        <v>249</v>
      </c>
      <c r="AA17" s="24">
        <v>5.35</v>
      </c>
      <c r="AB17" s="24">
        <v>0.6</v>
      </c>
      <c r="AC17" s="24">
        <v>4.43</v>
      </c>
      <c r="AD17" s="24">
        <v>2.38</v>
      </c>
      <c r="AE17" s="24">
        <v>5.93</v>
      </c>
      <c r="AF17" s="24">
        <v>4.8499999999999996</v>
      </c>
      <c r="AG17" s="24" t="s">
        <v>240</v>
      </c>
      <c r="AH17" s="24"/>
      <c r="AI17" s="24"/>
      <c r="AJ17" s="24"/>
      <c r="AK17" s="24"/>
      <c r="AL17" s="24"/>
      <c r="AM17" s="44" t="s">
        <v>49</v>
      </c>
      <c r="AN17" s="44" t="s">
        <v>305</v>
      </c>
    </row>
    <row r="18" spans="1:40" ht="30" customHeight="1">
      <c r="A18" s="13" t="s">
        <v>40</v>
      </c>
      <c r="B18" s="43" t="s">
        <v>120</v>
      </c>
      <c r="C18" s="43" t="s">
        <v>306</v>
      </c>
      <c r="D18" s="13" t="s">
        <v>122</v>
      </c>
      <c r="E18" s="24" t="s">
        <v>307</v>
      </c>
      <c r="F18" s="13">
        <v>0</v>
      </c>
      <c r="G18" s="13">
        <v>0</v>
      </c>
      <c r="H18" s="13">
        <v>0</v>
      </c>
      <c r="I18" s="24" t="s">
        <v>302</v>
      </c>
      <c r="J18" s="13" t="s">
        <v>231</v>
      </c>
      <c r="K18" s="13" t="s">
        <v>117</v>
      </c>
      <c r="L18" s="13">
        <v>1993</v>
      </c>
      <c r="M18" s="13">
        <v>29000</v>
      </c>
      <c r="N18" s="13">
        <v>345900</v>
      </c>
      <c r="O18" s="13">
        <v>2007</v>
      </c>
      <c r="P18" s="24" t="s">
        <v>232</v>
      </c>
      <c r="Q18" s="24" t="s">
        <v>308</v>
      </c>
      <c r="R18" s="13" t="s">
        <v>118</v>
      </c>
      <c r="S18" s="13" t="s">
        <v>234</v>
      </c>
      <c r="T18" s="13" t="s">
        <v>141</v>
      </c>
      <c r="U18" s="13" t="s">
        <v>235</v>
      </c>
      <c r="V18" s="13"/>
      <c r="W18" s="24" t="s">
        <v>236</v>
      </c>
      <c r="X18" s="24" t="s">
        <v>248</v>
      </c>
      <c r="Y18" s="24" t="s">
        <v>255</v>
      </c>
      <c r="Z18" s="24" t="s">
        <v>249</v>
      </c>
      <c r="AA18" s="24">
        <v>0.83</v>
      </c>
      <c r="AB18" s="24"/>
      <c r="AC18" s="24">
        <v>5.39</v>
      </c>
      <c r="AD18" s="24"/>
      <c r="AE18" s="24">
        <v>30.08</v>
      </c>
      <c r="AF18" s="24"/>
      <c r="AG18" s="24" t="s">
        <v>240</v>
      </c>
      <c r="AH18" s="24"/>
      <c r="AI18" s="24"/>
      <c r="AJ18" s="24"/>
      <c r="AK18" s="24"/>
      <c r="AL18" s="24"/>
      <c r="AM18" s="44" t="s">
        <v>49</v>
      </c>
      <c r="AN18" s="44" t="s">
        <v>309</v>
      </c>
    </row>
    <row r="19" spans="1:40" ht="30" customHeight="1">
      <c r="A19" s="13" t="s">
        <v>40</v>
      </c>
      <c r="B19" s="43" t="s">
        <v>120</v>
      </c>
      <c r="C19" s="43" t="s">
        <v>310</v>
      </c>
      <c r="D19" s="13" t="s">
        <v>122</v>
      </c>
      <c r="E19" s="24" t="s">
        <v>311</v>
      </c>
      <c r="F19" s="13">
        <v>4510</v>
      </c>
      <c r="G19" s="13">
        <v>5928.09</v>
      </c>
      <c r="H19" s="13">
        <v>344016</v>
      </c>
      <c r="I19" s="24" t="s">
        <v>312</v>
      </c>
      <c r="J19" s="13" t="s">
        <v>313</v>
      </c>
      <c r="K19" s="13" t="s">
        <v>117</v>
      </c>
      <c r="L19" s="13">
        <v>2008</v>
      </c>
      <c r="M19" s="13">
        <v>24000</v>
      </c>
      <c r="N19" s="13">
        <v>363116</v>
      </c>
      <c r="O19" s="13">
        <v>2022</v>
      </c>
      <c r="P19" s="24" t="s">
        <v>232</v>
      </c>
      <c r="Q19" s="24" t="s">
        <v>308</v>
      </c>
      <c r="R19" s="13" t="s">
        <v>118</v>
      </c>
      <c r="S19" s="13" t="s">
        <v>247</v>
      </c>
      <c r="T19" s="13"/>
      <c r="U19" s="13" t="s">
        <v>235</v>
      </c>
      <c r="V19" s="13"/>
      <c r="W19" s="24" t="s">
        <v>286</v>
      </c>
      <c r="X19" s="24"/>
      <c r="Y19" s="24"/>
      <c r="Z19" s="24"/>
      <c r="AA19" s="24">
        <v>2.2999999999999998</v>
      </c>
      <c r="AB19" s="24"/>
      <c r="AC19" s="24">
        <v>11.1</v>
      </c>
      <c r="AD19" s="24"/>
      <c r="AE19" s="24">
        <v>2.7</v>
      </c>
      <c r="AF19" s="24"/>
      <c r="AG19" s="24" t="s">
        <v>240</v>
      </c>
      <c r="AH19" s="24"/>
      <c r="AI19" s="24"/>
      <c r="AJ19" s="24"/>
      <c r="AK19" s="24"/>
      <c r="AL19" s="24"/>
      <c r="AM19" s="44" t="s">
        <v>49</v>
      </c>
      <c r="AN19" s="44" t="s">
        <v>314</v>
      </c>
    </row>
    <row r="20" spans="1:40" ht="30" customHeight="1">
      <c r="A20" s="13" t="s">
        <v>40</v>
      </c>
      <c r="B20" s="43" t="s">
        <v>128</v>
      </c>
      <c r="C20" s="43" t="s">
        <v>315</v>
      </c>
      <c r="D20" s="13" t="s">
        <v>130</v>
      </c>
      <c r="E20" s="24" t="s">
        <v>316</v>
      </c>
      <c r="F20" s="13">
        <v>0</v>
      </c>
      <c r="G20" s="13">
        <v>0</v>
      </c>
      <c r="H20" s="13">
        <v>40</v>
      </c>
      <c r="I20" s="24" t="s">
        <v>317</v>
      </c>
      <c r="J20" s="13" t="s">
        <v>231</v>
      </c>
      <c r="K20" s="13" t="s">
        <v>318</v>
      </c>
      <c r="L20" s="13">
        <v>1986</v>
      </c>
      <c r="M20" s="13">
        <v>5600</v>
      </c>
      <c r="N20" s="13">
        <v>20545</v>
      </c>
      <c r="O20" s="13">
        <v>2021</v>
      </c>
      <c r="P20" s="24" t="s">
        <v>284</v>
      </c>
      <c r="Q20" s="24" t="s">
        <v>319</v>
      </c>
      <c r="R20" s="13" t="s">
        <v>47</v>
      </c>
      <c r="S20" s="13" t="s">
        <v>247</v>
      </c>
      <c r="T20" s="13"/>
      <c r="U20" s="13" t="s">
        <v>235</v>
      </c>
      <c r="V20" s="13"/>
      <c r="W20" s="24" t="s">
        <v>320</v>
      </c>
      <c r="X20" s="24"/>
      <c r="Y20" s="24"/>
      <c r="Z20" s="24"/>
      <c r="AA20" s="24">
        <v>0.9</v>
      </c>
      <c r="AB20" s="24"/>
      <c r="AC20" s="24">
        <v>4.7</v>
      </c>
      <c r="AD20" s="24"/>
      <c r="AE20" s="24">
        <v>14</v>
      </c>
      <c r="AF20" s="24"/>
      <c r="AG20" s="24" t="s">
        <v>240</v>
      </c>
      <c r="AH20" s="24"/>
      <c r="AI20" s="24"/>
      <c r="AJ20" s="24"/>
      <c r="AK20" s="24"/>
      <c r="AL20" s="24"/>
      <c r="AM20" s="44" t="s">
        <v>49</v>
      </c>
      <c r="AN20" s="44" t="s">
        <v>321</v>
      </c>
    </row>
    <row r="21" spans="1:40" ht="30" customHeight="1">
      <c r="A21" s="13" t="s">
        <v>40</v>
      </c>
      <c r="B21" s="43" t="s">
        <v>128</v>
      </c>
      <c r="C21" s="43" t="s">
        <v>322</v>
      </c>
      <c r="D21" s="13" t="s">
        <v>130</v>
      </c>
      <c r="E21" s="24" t="s">
        <v>323</v>
      </c>
      <c r="F21" s="13">
        <v>136</v>
      </c>
      <c r="G21" s="13">
        <v>1083.5999999999999</v>
      </c>
      <c r="H21" s="13">
        <v>5569</v>
      </c>
      <c r="I21" s="24" t="s">
        <v>317</v>
      </c>
      <c r="J21" s="13" t="s">
        <v>231</v>
      </c>
      <c r="K21" s="13" t="s">
        <v>318</v>
      </c>
      <c r="L21" s="13">
        <v>1994</v>
      </c>
      <c r="M21" s="13">
        <v>13600</v>
      </c>
      <c r="N21" s="13">
        <v>70000</v>
      </c>
      <c r="O21" s="13">
        <v>2027</v>
      </c>
      <c r="P21" s="24" t="s">
        <v>254</v>
      </c>
      <c r="Q21" s="24" t="s">
        <v>324</v>
      </c>
      <c r="R21" s="13" t="s">
        <v>118</v>
      </c>
      <c r="S21" s="13" t="s">
        <v>247</v>
      </c>
      <c r="T21" s="13"/>
      <c r="U21" s="13" t="s">
        <v>235</v>
      </c>
      <c r="V21" s="13"/>
      <c r="W21" s="24" t="s">
        <v>236</v>
      </c>
      <c r="X21" s="24" t="s">
        <v>237</v>
      </c>
      <c r="Y21" s="24" t="s">
        <v>238</v>
      </c>
      <c r="Z21" s="24" t="s">
        <v>325</v>
      </c>
      <c r="AA21" s="24">
        <v>2.6</v>
      </c>
      <c r="AB21" s="24">
        <v>0.9</v>
      </c>
      <c r="AC21" s="24">
        <v>9.9</v>
      </c>
      <c r="AD21" s="24">
        <v>9.1999999999999993</v>
      </c>
      <c r="AE21" s="24">
        <v>8.5</v>
      </c>
      <c r="AF21" s="24">
        <v>7.9</v>
      </c>
      <c r="AG21" s="24" t="s">
        <v>240</v>
      </c>
      <c r="AH21" s="24"/>
      <c r="AI21" s="24"/>
      <c r="AJ21" s="24"/>
      <c r="AK21" s="24"/>
      <c r="AL21" s="24"/>
      <c r="AM21" s="44" t="s">
        <v>49</v>
      </c>
      <c r="AN21" s="44" t="s">
        <v>326</v>
      </c>
    </row>
    <row r="22" spans="1:40" ht="30" customHeight="1">
      <c r="A22" s="13" t="s">
        <v>40</v>
      </c>
      <c r="B22" s="43" t="s">
        <v>128</v>
      </c>
      <c r="C22" s="43" t="s">
        <v>327</v>
      </c>
      <c r="D22" s="13" t="s">
        <v>130</v>
      </c>
      <c r="E22" s="24" t="s">
        <v>328</v>
      </c>
      <c r="F22" s="13">
        <v>70</v>
      </c>
      <c r="G22" s="13">
        <v>69.91</v>
      </c>
      <c r="H22" s="13">
        <v>11121</v>
      </c>
      <c r="I22" s="24" t="s">
        <v>317</v>
      </c>
      <c r="J22" s="13" t="s">
        <v>231</v>
      </c>
      <c r="K22" s="13" t="s">
        <v>318</v>
      </c>
      <c r="L22" s="13">
        <v>2000</v>
      </c>
      <c r="M22" s="13">
        <v>4600</v>
      </c>
      <c r="N22" s="13">
        <v>16000</v>
      </c>
      <c r="O22" s="13">
        <v>2025</v>
      </c>
      <c r="P22" s="24" t="s">
        <v>254</v>
      </c>
      <c r="Q22" s="24" t="s">
        <v>329</v>
      </c>
      <c r="R22" s="13" t="s">
        <v>47</v>
      </c>
      <c r="S22" s="13" t="s">
        <v>247</v>
      </c>
      <c r="T22" s="13"/>
      <c r="U22" s="13" t="s">
        <v>235</v>
      </c>
      <c r="V22" s="13"/>
      <c r="W22" s="24" t="s">
        <v>236</v>
      </c>
      <c r="X22" s="24" t="s">
        <v>237</v>
      </c>
      <c r="Y22" s="24" t="s">
        <v>238</v>
      </c>
      <c r="Z22" s="24" t="s">
        <v>325</v>
      </c>
      <c r="AA22" s="24">
        <v>0.9</v>
      </c>
      <c r="AB22" s="24">
        <v>0.8</v>
      </c>
      <c r="AC22" s="24">
        <v>3.2</v>
      </c>
      <c r="AD22" s="24">
        <v>2.8</v>
      </c>
      <c r="AE22" s="24">
        <v>8.3000000000000007</v>
      </c>
      <c r="AF22" s="24">
        <v>7</v>
      </c>
      <c r="AG22" s="24" t="s">
        <v>240</v>
      </c>
      <c r="AH22" s="24"/>
      <c r="AI22" s="24"/>
      <c r="AJ22" s="24"/>
      <c r="AK22" s="24"/>
      <c r="AL22" s="24"/>
      <c r="AM22" s="44" t="s">
        <v>49</v>
      </c>
      <c r="AN22" s="44" t="s">
        <v>330</v>
      </c>
    </row>
    <row r="23" spans="1:40" ht="30" customHeight="1">
      <c r="A23" s="13" t="s">
        <v>40</v>
      </c>
      <c r="B23" s="43" t="s">
        <v>128</v>
      </c>
      <c r="C23" s="43" t="s">
        <v>331</v>
      </c>
      <c r="D23" s="13" t="s">
        <v>130</v>
      </c>
      <c r="E23" s="24" t="s">
        <v>332</v>
      </c>
      <c r="F23" s="13">
        <v>0</v>
      </c>
      <c r="G23" s="13">
        <v>0</v>
      </c>
      <c r="H23" s="13">
        <v>0</v>
      </c>
      <c r="I23" s="24" t="s">
        <v>317</v>
      </c>
      <c r="J23" s="13" t="s">
        <v>231</v>
      </c>
      <c r="K23" s="13" t="s">
        <v>318</v>
      </c>
      <c r="L23" s="13">
        <v>1983</v>
      </c>
      <c r="M23" s="13">
        <v>7421</v>
      </c>
      <c r="N23" s="13">
        <v>22731</v>
      </c>
      <c r="O23" s="13">
        <v>2012</v>
      </c>
      <c r="P23" s="24" t="s">
        <v>284</v>
      </c>
      <c r="Q23" s="24" t="s">
        <v>319</v>
      </c>
      <c r="R23" s="13" t="s">
        <v>158</v>
      </c>
      <c r="S23" s="13" t="s">
        <v>234</v>
      </c>
      <c r="T23" s="13" t="s">
        <v>141</v>
      </c>
      <c r="U23" s="13" t="s">
        <v>235</v>
      </c>
      <c r="V23" s="13"/>
      <c r="W23" s="24" t="s">
        <v>320</v>
      </c>
      <c r="X23" s="24"/>
      <c r="Y23" s="24"/>
      <c r="Z23" s="24"/>
      <c r="AA23" s="24">
        <v>0.75</v>
      </c>
      <c r="AB23" s="24"/>
      <c r="AC23" s="24">
        <v>2.9</v>
      </c>
      <c r="AD23" s="24"/>
      <c r="AE23" s="24">
        <v>2.35</v>
      </c>
      <c r="AF23" s="24"/>
      <c r="AG23" s="24" t="s">
        <v>240</v>
      </c>
      <c r="AH23" s="24"/>
      <c r="AI23" s="24"/>
      <c r="AJ23" s="24"/>
      <c r="AK23" s="24"/>
      <c r="AL23" s="24"/>
      <c r="AM23" s="44" t="s">
        <v>49</v>
      </c>
      <c r="AN23" s="44" t="s">
        <v>333</v>
      </c>
    </row>
    <row r="24" spans="1:40" ht="30" customHeight="1">
      <c r="A24" s="13" t="s">
        <v>40</v>
      </c>
      <c r="B24" s="43" t="s">
        <v>128</v>
      </c>
      <c r="C24" s="43" t="s">
        <v>334</v>
      </c>
      <c r="D24" s="13" t="s">
        <v>130</v>
      </c>
      <c r="E24" s="24" t="s">
        <v>335</v>
      </c>
      <c r="F24" s="13">
        <v>516</v>
      </c>
      <c r="G24" s="13">
        <v>730.7</v>
      </c>
      <c r="H24" s="13">
        <v>54791</v>
      </c>
      <c r="I24" s="24" t="s">
        <v>317</v>
      </c>
      <c r="J24" s="13" t="s">
        <v>231</v>
      </c>
      <c r="K24" s="13" t="s">
        <v>318</v>
      </c>
      <c r="L24" s="13">
        <v>2012</v>
      </c>
      <c r="M24" s="13">
        <v>4255</v>
      </c>
      <c r="N24" s="13">
        <v>58700</v>
      </c>
      <c r="O24" s="13">
        <v>2027</v>
      </c>
      <c r="P24" s="24" t="s">
        <v>336</v>
      </c>
      <c r="Q24" s="24" t="s">
        <v>337</v>
      </c>
      <c r="R24" s="13" t="s">
        <v>47</v>
      </c>
      <c r="S24" s="13" t="s">
        <v>247</v>
      </c>
      <c r="T24" s="13"/>
      <c r="U24" s="13" t="s">
        <v>235</v>
      </c>
      <c r="V24" s="13"/>
      <c r="W24" s="24" t="s">
        <v>236</v>
      </c>
      <c r="X24" s="24" t="s">
        <v>248</v>
      </c>
      <c r="Y24" s="24" t="s">
        <v>238</v>
      </c>
      <c r="Z24" s="24" t="s">
        <v>249</v>
      </c>
      <c r="AA24" s="24"/>
      <c r="AB24" s="24">
        <v>0.85</v>
      </c>
      <c r="AC24" s="24"/>
      <c r="AD24" s="24">
        <v>0.62</v>
      </c>
      <c r="AE24" s="24"/>
      <c r="AF24" s="24">
        <v>0.4</v>
      </c>
      <c r="AG24" s="24" t="s">
        <v>240</v>
      </c>
      <c r="AH24" s="24"/>
      <c r="AI24" s="24"/>
      <c r="AJ24" s="24"/>
      <c r="AK24" s="24"/>
      <c r="AL24" s="24"/>
      <c r="AM24" s="44" t="s">
        <v>49</v>
      </c>
      <c r="AN24" s="44" t="s">
        <v>338</v>
      </c>
    </row>
    <row r="25" spans="1:40" ht="30" customHeight="1">
      <c r="A25" s="13" t="s">
        <v>40</v>
      </c>
      <c r="B25" s="43" t="s">
        <v>339</v>
      </c>
      <c r="C25" s="43" t="s">
        <v>340</v>
      </c>
      <c r="D25" s="13" t="s">
        <v>341</v>
      </c>
      <c r="E25" s="24" t="s">
        <v>342</v>
      </c>
      <c r="F25" s="13">
        <v>40</v>
      </c>
      <c r="G25" s="13">
        <v>291</v>
      </c>
      <c r="H25" s="13">
        <v>67810</v>
      </c>
      <c r="I25" s="24" t="s">
        <v>343</v>
      </c>
      <c r="J25" s="13" t="s">
        <v>231</v>
      </c>
      <c r="K25" s="13" t="s">
        <v>46</v>
      </c>
      <c r="L25" s="13">
        <v>1972</v>
      </c>
      <c r="M25" s="13">
        <v>22250</v>
      </c>
      <c r="N25" s="13">
        <v>211300</v>
      </c>
      <c r="O25" s="13">
        <v>2038</v>
      </c>
      <c r="P25" s="24" t="s">
        <v>284</v>
      </c>
      <c r="Q25" s="24" t="s">
        <v>319</v>
      </c>
      <c r="R25" s="13" t="s">
        <v>47</v>
      </c>
      <c r="S25" s="13" t="s">
        <v>247</v>
      </c>
      <c r="T25" s="13"/>
      <c r="U25" s="13" t="s">
        <v>235</v>
      </c>
      <c r="V25" s="13"/>
      <c r="W25" s="24" t="s">
        <v>286</v>
      </c>
      <c r="X25" s="24"/>
      <c r="Y25" s="24"/>
      <c r="Z25" s="24"/>
      <c r="AA25" s="24">
        <v>0.7</v>
      </c>
      <c r="AB25" s="24"/>
      <c r="AC25" s="24">
        <v>2.2999999999999998</v>
      </c>
      <c r="AD25" s="24"/>
      <c r="AE25" s="24">
        <v>1.52</v>
      </c>
      <c r="AF25" s="24"/>
      <c r="AG25" s="24" t="s">
        <v>240</v>
      </c>
      <c r="AH25" s="24"/>
      <c r="AI25" s="24"/>
      <c r="AJ25" s="24"/>
      <c r="AK25" s="24"/>
      <c r="AL25" s="24"/>
      <c r="AM25" s="44" t="s">
        <v>49</v>
      </c>
      <c r="AN25" s="44" t="s">
        <v>344</v>
      </c>
    </row>
    <row r="26" spans="1:40" ht="30" customHeight="1">
      <c r="A26" s="13" t="s">
        <v>40</v>
      </c>
      <c r="B26" s="43" t="s">
        <v>58</v>
      </c>
      <c r="C26" s="43" t="s">
        <v>345</v>
      </c>
      <c r="D26" s="13" t="s">
        <v>60</v>
      </c>
      <c r="E26" s="24" t="s">
        <v>346</v>
      </c>
      <c r="F26" s="13">
        <v>7.6</v>
      </c>
      <c r="G26" s="13">
        <v>7.6</v>
      </c>
      <c r="H26" s="13">
        <v>1673</v>
      </c>
      <c r="I26" s="24" t="s">
        <v>347</v>
      </c>
      <c r="J26" s="13" t="s">
        <v>231</v>
      </c>
      <c r="K26" s="13" t="s">
        <v>56</v>
      </c>
      <c r="L26" s="13">
        <v>1982</v>
      </c>
      <c r="M26" s="13">
        <v>1100</v>
      </c>
      <c r="N26" s="13">
        <v>5000</v>
      </c>
      <c r="O26" s="13">
        <v>2021</v>
      </c>
      <c r="P26" s="24" t="s">
        <v>284</v>
      </c>
      <c r="Q26" s="24" t="s">
        <v>319</v>
      </c>
      <c r="R26" s="13" t="s">
        <v>158</v>
      </c>
      <c r="S26" s="13" t="s">
        <v>247</v>
      </c>
      <c r="T26" s="13"/>
      <c r="U26" s="13" t="s">
        <v>235</v>
      </c>
      <c r="V26" s="13"/>
      <c r="W26" s="24" t="s">
        <v>286</v>
      </c>
      <c r="X26" s="24"/>
      <c r="Y26" s="24"/>
      <c r="Z26" s="24"/>
      <c r="AA26" s="24">
        <v>3.9</v>
      </c>
      <c r="AB26" s="24"/>
      <c r="AC26" s="24">
        <v>21.6</v>
      </c>
      <c r="AD26" s="24"/>
      <c r="AE26" s="24">
        <v>1.6</v>
      </c>
      <c r="AF26" s="24"/>
      <c r="AG26" s="24" t="s">
        <v>240</v>
      </c>
      <c r="AH26" s="24"/>
      <c r="AI26" s="24"/>
      <c r="AJ26" s="24"/>
      <c r="AK26" s="24"/>
      <c r="AL26" s="24"/>
      <c r="AM26" s="44" t="s">
        <v>49</v>
      </c>
      <c r="AN26" s="44" t="s">
        <v>348</v>
      </c>
    </row>
    <row r="27" spans="1:40" ht="30" customHeight="1">
      <c r="A27" s="13" t="s">
        <v>40</v>
      </c>
      <c r="B27" s="43" t="s">
        <v>58</v>
      </c>
      <c r="C27" s="43" t="s">
        <v>349</v>
      </c>
      <c r="D27" s="13" t="s">
        <v>60</v>
      </c>
      <c r="E27" s="24" t="s">
        <v>350</v>
      </c>
      <c r="F27" s="13">
        <v>0</v>
      </c>
      <c r="G27" s="13">
        <v>0</v>
      </c>
      <c r="H27" s="13">
        <v>0</v>
      </c>
      <c r="I27" s="24" t="s">
        <v>290</v>
      </c>
      <c r="J27" s="13" t="s">
        <v>351</v>
      </c>
      <c r="K27" s="13" t="s">
        <v>56</v>
      </c>
      <c r="L27" s="13">
        <v>1993</v>
      </c>
      <c r="M27" s="13">
        <v>2000</v>
      </c>
      <c r="N27" s="13">
        <v>5000</v>
      </c>
      <c r="O27" s="13">
        <v>2013</v>
      </c>
      <c r="P27" s="24" t="s">
        <v>352</v>
      </c>
      <c r="Q27" s="24" t="s">
        <v>319</v>
      </c>
      <c r="R27" s="13" t="s">
        <v>158</v>
      </c>
      <c r="S27" s="13" t="s">
        <v>234</v>
      </c>
      <c r="T27" s="13" t="s">
        <v>141</v>
      </c>
      <c r="U27" s="13" t="s">
        <v>235</v>
      </c>
      <c r="V27" s="13"/>
      <c r="W27" s="24" t="s">
        <v>286</v>
      </c>
      <c r="X27" s="24"/>
      <c r="Y27" s="24"/>
      <c r="Z27" s="24"/>
      <c r="AA27" s="24">
        <v>3.9</v>
      </c>
      <c r="AB27" s="24"/>
      <c r="AC27" s="24">
        <v>10.6</v>
      </c>
      <c r="AD27" s="24"/>
      <c r="AE27" s="24">
        <v>1.4</v>
      </c>
      <c r="AF27" s="24"/>
      <c r="AG27" s="24" t="s">
        <v>240</v>
      </c>
      <c r="AH27" s="24"/>
      <c r="AI27" s="24"/>
      <c r="AJ27" s="24"/>
      <c r="AK27" s="24"/>
      <c r="AL27" s="24"/>
      <c r="AM27" s="44" t="s">
        <v>49</v>
      </c>
      <c r="AN27" s="44" t="s">
        <v>353</v>
      </c>
    </row>
    <row r="28" spans="1:40" ht="30" customHeight="1">
      <c r="A28" s="13" t="s">
        <v>40</v>
      </c>
      <c r="B28" s="43" t="s">
        <v>58</v>
      </c>
      <c r="C28" s="43" t="s">
        <v>354</v>
      </c>
      <c r="D28" s="13" t="s">
        <v>60</v>
      </c>
      <c r="E28" s="24" t="s">
        <v>355</v>
      </c>
      <c r="F28" s="13">
        <v>75.430000000000007</v>
      </c>
      <c r="G28" s="13">
        <v>75.430000000000007</v>
      </c>
      <c r="H28" s="13">
        <v>4363.6000000000004</v>
      </c>
      <c r="I28" s="24" t="s">
        <v>283</v>
      </c>
      <c r="J28" s="13" t="s">
        <v>231</v>
      </c>
      <c r="K28" s="13" t="s">
        <v>56</v>
      </c>
      <c r="L28" s="13">
        <v>1990</v>
      </c>
      <c r="M28" s="13">
        <v>3500</v>
      </c>
      <c r="N28" s="13">
        <v>8000</v>
      </c>
      <c r="O28" s="13">
        <v>2023</v>
      </c>
      <c r="P28" s="24" t="s">
        <v>284</v>
      </c>
      <c r="Q28" s="24" t="s">
        <v>319</v>
      </c>
      <c r="R28" s="13" t="s">
        <v>158</v>
      </c>
      <c r="S28" s="13" t="s">
        <v>247</v>
      </c>
      <c r="T28" s="13"/>
      <c r="U28" s="13" t="s">
        <v>235</v>
      </c>
      <c r="V28" s="13"/>
      <c r="W28" s="24" t="s">
        <v>286</v>
      </c>
      <c r="X28" s="24"/>
      <c r="Y28" s="24"/>
      <c r="Z28" s="24"/>
      <c r="AA28" s="24">
        <v>0.8</v>
      </c>
      <c r="AB28" s="24"/>
      <c r="AC28" s="24">
        <v>3.2</v>
      </c>
      <c r="AD28" s="24"/>
      <c r="AE28" s="24">
        <v>0.4</v>
      </c>
      <c r="AF28" s="24"/>
      <c r="AG28" s="24" t="s">
        <v>240</v>
      </c>
      <c r="AH28" s="24"/>
      <c r="AI28" s="24"/>
      <c r="AJ28" s="24"/>
      <c r="AK28" s="24"/>
      <c r="AL28" s="24"/>
      <c r="AM28" s="44" t="s">
        <v>49</v>
      </c>
      <c r="AN28" s="44" t="s">
        <v>356</v>
      </c>
    </row>
    <row r="29" spans="1:40" ht="30" customHeight="1">
      <c r="A29" s="13" t="s">
        <v>40</v>
      </c>
      <c r="B29" s="43" t="s">
        <v>357</v>
      </c>
      <c r="C29" s="43" t="s">
        <v>358</v>
      </c>
      <c r="D29" s="13" t="s">
        <v>359</v>
      </c>
      <c r="E29" s="24" t="s">
        <v>360</v>
      </c>
      <c r="F29" s="13">
        <v>1071</v>
      </c>
      <c r="G29" s="13">
        <v>1328</v>
      </c>
      <c r="H29" s="13">
        <v>12832</v>
      </c>
      <c r="I29" s="24" t="s">
        <v>283</v>
      </c>
      <c r="J29" s="13" t="s">
        <v>231</v>
      </c>
      <c r="K29" s="13" t="s">
        <v>56</v>
      </c>
      <c r="L29" s="13">
        <v>1993</v>
      </c>
      <c r="M29" s="13">
        <v>11000</v>
      </c>
      <c r="N29" s="13">
        <v>60000</v>
      </c>
      <c r="O29" s="13">
        <v>2020</v>
      </c>
      <c r="P29" s="24" t="s">
        <v>297</v>
      </c>
      <c r="Q29" s="24" t="s">
        <v>361</v>
      </c>
      <c r="R29" s="13" t="s">
        <v>47</v>
      </c>
      <c r="S29" s="13" t="s">
        <v>247</v>
      </c>
      <c r="T29" s="13"/>
      <c r="U29" s="13" t="s">
        <v>265</v>
      </c>
      <c r="V29" s="13">
        <v>98</v>
      </c>
      <c r="W29" s="24" t="s">
        <v>236</v>
      </c>
      <c r="X29" s="24" t="s">
        <v>248</v>
      </c>
      <c r="Y29" s="24" t="s">
        <v>255</v>
      </c>
      <c r="Z29" s="24" t="s">
        <v>249</v>
      </c>
      <c r="AA29" s="24"/>
      <c r="AB29" s="24">
        <v>0.5</v>
      </c>
      <c r="AC29" s="24"/>
      <c r="AD29" s="24">
        <v>2.8</v>
      </c>
      <c r="AE29" s="24"/>
      <c r="AF29" s="24">
        <v>2.8</v>
      </c>
      <c r="AG29" s="24" t="s">
        <v>240</v>
      </c>
      <c r="AH29" s="24"/>
      <c r="AI29" s="24"/>
      <c r="AJ29" s="24"/>
      <c r="AK29" s="24"/>
      <c r="AL29" s="24"/>
      <c r="AM29" s="44" t="s">
        <v>49</v>
      </c>
      <c r="AN29" s="44" t="s">
        <v>362</v>
      </c>
    </row>
    <row r="30" spans="1:40" ht="30" customHeight="1">
      <c r="A30" s="13" t="s">
        <v>40</v>
      </c>
      <c r="B30" s="43" t="s">
        <v>68</v>
      </c>
      <c r="C30" s="43" t="s">
        <v>363</v>
      </c>
      <c r="D30" s="13" t="s">
        <v>70</v>
      </c>
      <c r="E30" s="24" t="s">
        <v>364</v>
      </c>
      <c r="F30" s="13">
        <v>1441</v>
      </c>
      <c r="G30" s="13">
        <v>225</v>
      </c>
      <c r="H30" s="13">
        <v>5030</v>
      </c>
      <c r="I30" s="24" t="s">
        <v>343</v>
      </c>
      <c r="J30" s="13" t="s">
        <v>231</v>
      </c>
      <c r="K30" s="13" t="s">
        <v>56</v>
      </c>
      <c r="L30" s="13">
        <v>2013</v>
      </c>
      <c r="M30" s="13">
        <v>4300</v>
      </c>
      <c r="N30" s="13">
        <v>19700</v>
      </c>
      <c r="O30" s="13">
        <v>2027</v>
      </c>
      <c r="P30" s="24" t="s">
        <v>254</v>
      </c>
      <c r="Q30" s="24" t="s">
        <v>365</v>
      </c>
      <c r="R30" s="13" t="s">
        <v>118</v>
      </c>
      <c r="S30" s="13" t="s">
        <v>247</v>
      </c>
      <c r="T30" s="13"/>
      <c r="U30" s="13" t="s">
        <v>235</v>
      </c>
      <c r="V30" s="13"/>
      <c r="W30" s="24" t="s">
        <v>236</v>
      </c>
      <c r="X30" s="24" t="s">
        <v>248</v>
      </c>
      <c r="Y30" s="24" t="s">
        <v>255</v>
      </c>
      <c r="Z30" s="24" t="s">
        <v>239</v>
      </c>
      <c r="AA30" s="24"/>
      <c r="AB30" s="24">
        <v>1.1299999999999999</v>
      </c>
      <c r="AC30" s="24"/>
      <c r="AD30" s="24">
        <v>5.45</v>
      </c>
      <c r="AE30" s="24"/>
      <c r="AF30" s="24">
        <v>10.9</v>
      </c>
      <c r="AG30" s="24" t="s">
        <v>240</v>
      </c>
      <c r="AH30" s="24"/>
      <c r="AI30" s="24"/>
      <c r="AJ30" s="24"/>
      <c r="AK30" s="24"/>
      <c r="AL30" s="24"/>
      <c r="AM30" s="44" t="s">
        <v>49</v>
      </c>
      <c r="AN30" s="44" t="s">
        <v>366</v>
      </c>
    </row>
    <row r="31" spans="1:40" ht="30" customHeight="1">
      <c r="A31" s="13" t="s">
        <v>40</v>
      </c>
      <c r="B31" s="43" t="s">
        <v>367</v>
      </c>
      <c r="C31" s="43" t="s">
        <v>368</v>
      </c>
      <c r="D31" s="13" t="s">
        <v>369</v>
      </c>
      <c r="E31" s="24" t="s">
        <v>370</v>
      </c>
      <c r="F31" s="13">
        <v>0</v>
      </c>
      <c r="G31" s="13">
        <v>0</v>
      </c>
      <c r="H31" s="13">
        <v>21</v>
      </c>
      <c r="I31" s="24" t="s">
        <v>317</v>
      </c>
      <c r="J31" s="13" t="s">
        <v>231</v>
      </c>
      <c r="K31" s="13" t="s">
        <v>56</v>
      </c>
      <c r="L31" s="13">
        <v>1973</v>
      </c>
      <c r="M31" s="13">
        <v>9180</v>
      </c>
      <c r="N31" s="13">
        <v>56000</v>
      </c>
      <c r="O31" s="13">
        <v>2022</v>
      </c>
      <c r="P31" s="24" t="s">
        <v>284</v>
      </c>
      <c r="Q31" s="24" t="s">
        <v>319</v>
      </c>
      <c r="R31" s="13" t="s">
        <v>158</v>
      </c>
      <c r="S31" s="13" t="s">
        <v>247</v>
      </c>
      <c r="T31" s="13" t="s">
        <v>141</v>
      </c>
      <c r="U31" s="13" t="s">
        <v>235</v>
      </c>
      <c r="V31" s="13"/>
      <c r="W31" s="24" t="s">
        <v>286</v>
      </c>
      <c r="X31" s="24"/>
      <c r="Y31" s="24"/>
      <c r="Z31" s="24"/>
      <c r="AA31" s="24">
        <v>1</v>
      </c>
      <c r="AB31" s="24"/>
      <c r="AC31" s="24">
        <v>2</v>
      </c>
      <c r="AD31" s="24"/>
      <c r="AE31" s="24">
        <v>1</v>
      </c>
      <c r="AF31" s="24"/>
      <c r="AG31" s="24" t="s">
        <v>240</v>
      </c>
      <c r="AH31" s="24"/>
      <c r="AI31" s="24"/>
      <c r="AJ31" s="24"/>
      <c r="AK31" s="24"/>
      <c r="AL31" s="24"/>
      <c r="AM31" s="44" t="s">
        <v>49</v>
      </c>
      <c r="AN31" s="44" t="s">
        <v>371</v>
      </c>
    </row>
    <row r="32" spans="1:40" ht="30" customHeight="1">
      <c r="A32" s="13" t="s">
        <v>40</v>
      </c>
      <c r="B32" s="43" t="s">
        <v>372</v>
      </c>
      <c r="C32" s="43" t="s">
        <v>373</v>
      </c>
      <c r="D32" s="13" t="s">
        <v>374</v>
      </c>
      <c r="E32" s="24" t="s">
        <v>375</v>
      </c>
      <c r="F32" s="13">
        <v>1616</v>
      </c>
      <c r="G32" s="13">
        <v>784</v>
      </c>
      <c r="H32" s="13">
        <v>20598</v>
      </c>
      <c r="I32" s="24" t="s">
        <v>376</v>
      </c>
      <c r="J32" s="13" t="s">
        <v>231</v>
      </c>
      <c r="K32" s="13" t="s">
        <v>56</v>
      </c>
      <c r="L32" s="13">
        <v>1999</v>
      </c>
      <c r="M32" s="13">
        <v>9700</v>
      </c>
      <c r="N32" s="13">
        <v>55000</v>
      </c>
      <c r="O32" s="13">
        <v>2035</v>
      </c>
      <c r="P32" s="24" t="s">
        <v>377</v>
      </c>
      <c r="Q32" s="24" t="s">
        <v>378</v>
      </c>
      <c r="R32" s="13" t="s">
        <v>158</v>
      </c>
      <c r="S32" s="13" t="s">
        <v>247</v>
      </c>
      <c r="T32" s="13"/>
      <c r="U32" s="13" t="s">
        <v>235</v>
      </c>
      <c r="V32" s="13"/>
      <c r="W32" s="24" t="s">
        <v>236</v>
      </c>
      <c r="X32" s="24" t="s">
        <v>248</v>
      </c>
      <c r="Y32" s="24" t="s">
        <v>238</v>
      </c>
      <c r="Z32" s="24" t="s">
        <v>249</v>
      </c>
      <c r="AA32" s="24"/>
      <c r="AB32" s="24">
        <v>1.98</v>
      </c>
      <c r="AC32" s="24"/>
      <c r="AD32" s="24">
        <v>11.04</v>
      </c>
      <c r="AE32" s="24"/>
      <c r="AF32" s="24">
        <v>5.32</v>
      </c>
      <c r="AG32" s="24" t="s">
        <v>240</v>
      </c>
      <c r="AH32" s="24"/>
      <c r="AI32" s="24"/>
      <c r="AJ32" s="24"/>
      <c r="AK32" s="24"/>
      <c r="AL32" s="24"/>
      <c r="AM32" s="44" t="s">
        <v>49</v>
      </c>
      <c r="AN32" s="44" t="s">
        <v>379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0D7F-B432-4EA3-8E24-6C7B19E63137}">
  <dimension ref="A1:AJ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74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75</v>
      </c>
      <c r="K2" s="286"/>
      <c r="L2" s="286"/>
      <c r="M2" s="286"/>
      <c r="N2" s="286"/>
      <c r="O2" s="286"/>
      <c r="P2" s="286"/>
      <c r="Q2" s="266" t="s">
        <v>76</v>
      </c>
      <c r="R2" s="286"/>
      <c r="S2" s="269" t="s">
        <v>77</v>
      </c>
      <c r="T2" s="286"/>
      <c r="U2" s="266" t="s">
        <v>78</v>
      </c>
      <c r="V2" s="276"/>
      <c r="W2" s="276"/>
      <c r="X2" s="276"/>
      <c r="Y2" s="32" t="s">
        <v>79</v>
      </c>
      <c r="Z2" s="33"/>
      <c r="AA2" s="227" t="s">
        <v>36</v>
      </c>
      <c r="AB2" s="142" t="s">
        <v>80</v>
      </c>
      <c r="AC2" s="142" t="s">
        <v>81</v>
      </c>
      <c r="AD2" s="264" t="s">
        <v>82</v>
      </c>
      <c r="AE2" s="264" t="s">
        <v>83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84</v>
      </c>
      <c r="G4" s="264" t="s">
        <v>85</v>
      </c>
      <c r="H4" s="264" t="s">
        <v>86</v>
      </c>
      <c r="I4" s="264" t="s">
        <v>25</v>
      </c>
      <c r="J4" s="227" t="s">
        <v>87</v>
      </c>
      <c r="K4" s="227" t="s">
        <v>88</v>
      </c>
      <c r="L4" s="227" t="s">
        <v>89</v>
      </c>
      <c r="M4" s="227" t="s">
        <v>90</v>
      </c>
      <c r="N4" s="227" t="s">
        <v>91</v>
      </c>
      <c r="O4" s="227" t="s">
        <v>92</v>
      </c>
      <c r="P4" s="142" t="s">
        <v>93</v>
      </c>
      <c r="Q4" s="268" t="s">
        <v>94</v>
      </c>
      <c r="R4" s="142" t="s">
        <v>95</v>
      </c>
      <c r="S4" s="268" t="s">
        <v>96</v>
      </c>
      <c r="T4" s="273" t="s">
        <v>97</v>
      </c>
      <c r="U4" s="266" t="s">
        <v>98</v>
      </c>
      <c r="V4" s="36"/>
      <c r="W4" s="269" t="s">
        <v>99</v>
      </c>
      <c r="X4" s="36"/>
      <c r="Y4" s="142" t="s">
        <v>100</v>
      </c>
      <c r="Z4" s="142" t="s">
        <v>101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102</v>
      </c>
      <c r="W5" s="235"/>
      <c r="X5" s="142" t="s">
        <v>102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103</v>
      </c>
      <c r="G6" s="37" t="s">
        <v>103</v>
      </c>
      <c r="H6" s="37" t="s">
        <v>104</v>
      </c>
      <c r="I6" s="37" t="s">
        <v>103</v>
      </c>
      <c r="J6" s="37" t="s">
        <v>105</v>
      </c>
      <c r="K6" s="37" t="s">
        <v>105</v>
      </c>
      <c r="L6" s="37" t="s">
        <v>105</v>
      </c>
      <c r="M6" s="37" t="s">
        <v>105</v>
      </c>
      <c r="N6" s="37" t="s">
        <v>105</v>
      </c>
      <c r="O6" s="37" t="s">
        <v>105</v>
      </c>
      <c r="P6" s="235"/>
      <c r="Q6" s="142"/>
      <c r="R6" s="38" t="s">
        <v>106</v>
      </c>
      <c r="S6" s="142"/>
      <c r="T6" s="38" t="s">
        <v>106</v>
      </c>
      <c r="U6" s="265"/>
      <c r="V6" s="235"/>
      <c r="W6" s="235"/>
      <c r="X6" s="235"/>
      <c r="Y6" s="37" t="s">
        <v>107</v>
      </c>
      <c r="Z6" s="39"/>
      <c r="AA6" s="222"/>
      <c r="AB6" s="40" t="s">
        <v>108</v>
      </c>
      <c r="AC6" s="40" t="s">
        <v>109</v>
      </c>
      <c r="AD6" s="40" t="s">
        <v>109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41</v>
      </c>
      <c r="C7" s="43" t="s">
        <v>110</v>
      </c>
      <c r="D7" s="13" t="s">
        <v>43</v>
      </c>
      <c r="E7" s="24" t="s">
        <v>111</v>
      </c>
      <c r="F7" s="13">
        <v>4421.21</v>
      </c>
      <c r="G7" s="13">
        <v>20337.919999999998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740.22299999999996</v>
      </c>
      <c r="N7" s="13">
        <v>0</v>
      </c>
      <c r="O7" s="13">
        <v>0</v>
      </c>
      <c r="P7" s="13" t="s">
        <v>112</v>
      </c>
      <c r="Q7" s="13" t="s">
        <v>113</v>
      </c>
      <c r="R7" s="13"/>
      <c r="S7" s="13" t="s">
        <v>114</v>
      </c>
      <c r="T7" s="13">
        <v>740.22299999999996</v>
      </c>
      <c r="U7" s="24" t="s">
        <v>115</v>
      </c>
      <c r="V7" s="24"/>
      <c r="W7" s="24" t="s">
        <v>116</v>
      </c>
      <c r="X7" s="24"/>
      <c r="Y7" s="24">
        <v>0</v>
      </c>
      <c r="Z7" s="24"/>
      <c r="AA7" s="24" t="s">
        <v>117</v>
      </c>
      <c r="AB7" s="13">
        <v>80</v>
      </c>
      <c r="AC7" s="13">
        <v>0</v>
      </c>
      <c r="AD7" s="13">
        <v>4.4800000000000004</v>
      </c>
      <c r="AE7" s="13">
        <v>0</v>
      </c>
      <c r="AF7" s="13">
        <v>2015</v>
      </c>
      <c r="AG7" s="13" t="s">
        <v>118</v>
      </c>
      <c r="AH7" s="13"/>
      <c r="AI7" s="44" t="s">
        <v>49</v>
      </c>
      <c r="AJ7" s="44" t="s">
        <v>119</v>
      </c>
    </row>
    <row r="8" spans="1:36" s="3" customFormat="1" ht="30" customHeight="1">
      <c r="A8" s="13" t="s">
        <v>40</v>
      </c>
      <c r="B8" s="43" t="s">
        <v>120</v>
      </c>
      <c r="C8" s="43" t="s">
        <v>121</v>
      </c>
      <c r="D8" s="13" t="s">
        <v>122</v>
      </c>
      <c r="E8" s="24" t="s">
        <v>123</v>
      </c>
      <c r="F8" s="13">
        <v>14196</v>
      </c>
      <c r="G8" s="13">
        <v>15471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113</v>
      </c>
      <c r="R8" s="13"/>
      <c r="S8" s="13" t="s">
        <v>124</v>
      </c>
      <c r="T8" s="13">
        <v>1046</v>
      </c>
      <c r="U8" s="24" t="s">
        <v>125</v>
      </c>
      <c r="V8" s="24"/>
      <c r="W8" s="24" t="s">
        <v>126</v>
      </c>
      <c r="X8" s="24"/>
      <c r="Y8" s="24">
        <v>0</v>
      </c>
      <c r="Z8" s="24"/>
      <c r="AA8" s="24" t="s">
        <v>46</v>
      </c>
      <c r="AB8" s="13">
        <v>140</v>
      </c>
      <c r="AC8" s="13">
        <v>0</v>
      </c>
      <c r="AD8" s="13">
        <v>0</v>
      </c>
      <c r="AE8" s="13">
        <v>0</v>
      </c>
      <c r="AF8" s="13">
        <v>1990</v>
      </c>
      <c r="AG8" s="13" t="s">
        <v>47</v>
      </c>
      <c r="AH8" s="13"/>
      <c r="AI8" s="44" t="s">
        <v>49</v>
      </c>
      <c r="AJ8" s="44" t="s">
        <v>127</v>
      </c>
    </row>
    <row r="9" spans="1:36" s="3" customFormat="1" ht="30" customHeight="1">
      <c r="A9" s="13" t="s">
        <v>40</v>
      </c>
      <c r="B9" s="43" t="s">
        <v>128</v>
      </c>
      <c r="C9" s="43" t="s">
        <v>129</v>
      </c>
      <c r="D9" s="13" t="s">
        <v>130</v>
      </c>
      <c r="E9" s="24" t="s">
        <v>131</v>
      </c>
      <c r="F9" s="13">
        <v>5612.4</v>
      </c>
      <c r="G9" s="13">
        <v>20683.8</v>
      </c>
      <c r="H9" s="13">
        <v>4.7671000000000001</v>
      </c>
      <c r="I9" s="13">
        <v>0</v>
      </c>
      <c r="J9" s="13">
        <v>0</v>
      </c>
      <c r="K9" s="13">
        <v>0</v>
      </c>
      <c r="L9" s="13">
        <v>0</v>
      </c>
      <c r="M9" s="13">
        <v>817.38</v>
      </c>
      <c r="N9" s="13">
        <v>0</v>
      </c>
      <c r="O9" s="13">
        <v>0</v>
      </c>
      <c r="P9" s="13" t="s">
        <v>112</v>
      </c>
      <c r="Q9" s="13" t="s">
        <v>113</v>
      </c>
      <c r="R9" s="13"/>
      <c r="S9" s="13" t="s">
        <v>114</v>
      </c>
      <c r="T9" s="13">
        <v>817.38</v>
      </c>
      <c r="U9" s="24" t="s">
        <v>125</v>
      </c>
      <c r="V9" s="24"/>
      <c r="W9" s="24" t="s">
        <v>116</v>
      </c>
      <c r="X9" s="24"/>
      <c r="Y9" s="24">
        <v>0</v>
      </c>
      <c r="Z9" s="24"/>
      <c r="AA9" s="24" t="s">
        <v>46</v>
      </c>
      <c r="AB9" s="13">
        <v>72</v>
      </c>
      <c r="AC9" s="13">
        <v>5</v>
      </c>
      <c r="AD9" s="13">
        <v>2.9</v>
      </c>
      <c r="AE9" s="13">
        <v>0</v>
      </c>
      <c r="AF9" s="13">
        <v>2019</v>
      </c>
      <c r="AG9" s="13" t="s">
        <v>47</v>
      </c>
      <c r="AH9" s="13"/>
      <c r="AI9" s="44" t="s">
        <v>49</v>
      </c>
      <c r="AJ9" s="44" t="s">
        <v>132</v>
      </c>
    </row>
    <row r="10" spans="1:36" s="3" customFormat="1" ht="30" customHeight="1">
      <c r="A10" s="13" t="s">
        <v>40</v>
      </c>
      <c r="B10" s="43" t="s">
        <v>51</v>
      </c>
      <c r="C10" s="43" t="s">
        <v>133</v>
      </c>
      <c r="D10" s="13" t="s">
        <v>53</v>
      </c>
      <c r="E10" s="24" t="s">
        <v>134</v>
      </c>
      <c r="F10" s="13">
        <v>2395</v>
      </c>
      <c r="G10" s="13">
        <v>6350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113</v>
      </c>
      <c r="R10" s="13"/>
      <c r="S10" s="13" t="s">
        <v>124</v>
      </c>
      <c r="T10" s="13">
        <v>6333</v>
      </c>
      <c r="U10" s="24" t="s">
        <v>135</v>
      </c>
      <c r="V10" s="24"/>
      <c r="W10" s="24" t="s">
        <v>136</v>
      </c>
      <c r="X10" s="24"/>
      <c r="Y10" s="24">
        <v>0</v>
      </c>
      <c r="Z10" s="24"/>
      <c r="AA10" s="24" t="s">
        <v>46</v>
      </c>
      <c r="AB10" s="13">
        <v>35</v>
      </c>
      <c r="AC10" s="13">
        <v>0</v>
      </c>
      <c r="AD10" s="13">
        <v>0</v>
      </c>
      <c r="AE10" s="13">
        <v>0</v>
      </c>
      <c r="AF10" s="13">
        <v>1993</v>
      </c>
      <c r="AG10" s="13" t="s">
        <v>47</v>
      </c>
      <c r="AH10" s="13"/>
      <c r="AI10" s="44" t="s">
        <v>49</v>
      </c>
      <c r="AJ10" s="44" t="s">
        <v>137</v>
      </c>
    </row>
    <row r="11" spans="1:36" s="3" customFormat="1" ht="30" customHeight="1">
      <c r="A11" s="13" t="s">
        <v>40</v>
      </c>
      <c r="B11" s="43" t="s">
        <v>51</v>
      </c>
      <c r="C11" s="43" t="s">
        <v>138</v>
      </c>
      <c r="D11" s="13" t="s">
        <v>53</v>
      </c>
      <c r="E11" s="24" t="s">
        <v>139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113</v>
      </c>
      <c r="R11" s="13"/>
      <c r="S11" s="13" t="s">
        <v>140</v>
      </c>
      <c r="T11" s="13"/>
      <c r="U11" s="24" t="s">
        <v>125</v>
      </c>
      <c r="V11" s="24"/>
      <c r="W11" s="24" t="s">
        <v>126</v>
      </c>
      <c r="X11" s="24"/>
      <c r="Y11" s="24">
        <v>0</v>
      </c>
      <c r="Z11" s="24"/>
      <c r="AA11" s="24" t="s">
        <v>46</v>
      </c>
      <c r="AB11" s="13">
        <v>40</v>
      </c>
      <c r="AC11" s="13">
        <v>0</v>
      </c>
      <c r="AD11" s="13">
        <v>0</v>
      </c>
      <c r="AE11" s="13">
        <v>0</v>
      </c>
      <c r="AF11" s="13">
        <v>1984</v>
      </c>
      <c r="AG11" s="13" t="s">
        <v>47</v>
      </c>
      <c r="AH11" s="13" t="s">
        <v>141</v>
      </c>
      <c r="AI11" s="44" t="s">
        <v>49</v>
      </c>
      <c r="AJ11" s="44" t="s">
        <v>142</v>
      </c>
    </row>
    <row r="12" spans="1:36" s="3" customFormat="1" ht="30" customHeight="1">
      <c r="A12" s="13" t="s">
        <v>40</v>
      </c>
      <c r="B12" s="43" t="s">
        <v>51</v>
      </c>
      <c r="C12" s="43" t="s">
        <v>143</v>
      </c>
      <c r="D12" s="13" t="s">
        <v>53</v>
      </c>
      <c r="E12" s="24" t="s">
        <v>144</v>
      </c>
      <c r="F12" s="13">
        <v>4060</v>
      </c>
      <c r="G12" s="13">
        <v>4202</v>
      </c>
      <c r="H12" s="13">
        <v>0</v>
      </c>
      <c r="I12" s="13">
        <v>0</v>
      </c>
      <c r="J12" s="13">
        <v>0</v>
      </c>
      <c r="K12" s="13">
        <v>12</v>
      </c>
      <c r="L12" s="13">
        <v>0</v>
      </c>
      <c r="M12" s="13">
        <v>0</v>
      </c>
      <c r="N12" s="13">
        <v>0</v>
      </c>
      <c r="O12" s="13">
        <v>0</v>
      </c>
      <c r="P12" s="13" t="s">
        <v>145</v>
      </c>
      <c r="Q12" s="13" t="s">
        <v>113</v>
      </c>
      <c r="R12" s="13"/>
      <c r="S12" s="13" t="s">
        <v>124</v>
      </c>
      <c r="T12" s="13">
        <v>6403</v>
      </c>
      <c r="U12" s="24" t="s">
        <v>135</v>
      </c>
      <c r="V12" s="24"/>
      <c r="W12" s="24" t="s">
        <v>126</v>
      </c>
      <c r="X12" s="24"/>
      <c r="Y12" s="24">
        <v>0</v>
      </c>
      <c r="Z12" s="24"/>
      <c r="AA12" s="24" t="s">
        <v>46</v>
      </c>
      <c r="AB12" s="13">
        <v>33</v>
      </c>
      <c r="AC12" s="13">
        <v>0</v>
      </c>
      <c r="AD12" s="13">
        <v>0.6</v>
      </c>
      <c r="AE12" s="13">
        <v>0</v>
      </c>
      <c r="AF12" s="13">
        <v>2000</v>
      </c>
      <c r="AG12" s="13" t="s">
        <v>47</v>
      </c>
      <c r="AH12" s="13"/>
      <c r="AI12" s="44" t="s">
        <v>49</v>
      </c>
      <c r="AJ12" s="44" t="s">
        <v>146</v>
      </c>
    </row>
    <row r="13" spans="1:36" s="3" customFormat="1" ht="30" customHeight="1">
      <c r="A13" s="13" t="s">
        <v>40</v>
      </c>
      <c r="B13" s="43" t="s">
        <v>147</v>
      </c>
      <c r="C13" s="43" t="s">
        <v>148</v>
      </c>
      <c r="D13" s="13" t="s">
        <v>149</v>
      </c>
      <c r="E13" s="24" t="s">
        <v>150</v>
      </c>
      <c r="F13" s="13">
        <v>6504</v>
      </c>
      <c r="G13" s="13">
        <v>6812</v>
      </c>
      <c r="H13" s="13"/>
      <c r="I13" s="13"/>
      <c r="J13" s="13">
        <v>0</v>
      </c>
      <c r="K13" s="13">
        <v>0</v>
      </c>
      <c r="L13" s="13">
        <v>0</v>
      </c>
      <c r="M13" s="13">
        <v>238</v>
      </c>
      <c r="N13" s="13">
        <v>0</v>
      </c>
      <c r="O13" s="13">
        <v>0</v>
      </c>
      <c r="P13" s="13" t="s">
        <v>145</v>
      </c>
      <c r="Q13" s="13" t="s">
        <v>113</v>
      </c>
      <c r="R13" s="13"/>
      <c r="S13" s="13" t="s">
        <v>140</v>
      </c>
      <c r="T13" s="13"/>
      <c r="U13" s="24" t="s">
        <v>115</v>
      </c>
      <c r="V13" s="24"/>
      <c r="W13" s="24" t="s">
        <v>116</v>
      </c>
      <c r="X13" s="24"/>
      <c r="Y13" s="24">
        <v>0</v>
      </c>
      <c r="Z13" s="24"/>
      <c r="AA13" s="24" t="s">
        <v>62</v>
      </c>
      <c r="AB13" s="13">
        <v>45</v>
      </c>
      <c r="AC13" s="13">
        <v>45</v>
      </c>
      <c r="AD13" s="13">
        <v>5</v>
      </c>
      <c r="AE13" s="13">
        <v>0</v>
      </c>
      <c r="AF13" s="13">
        <v>2016</v>
      </c>
      <c r="AG13" s="13" t="s">
        <v>118</v>
      </c>
      <c r="AH13" s="13"/>
      <c r="AI13" s="44" t="s">
        <v>49</v>
      </c>
      <c r="AJ13" s="44" t="s">
        <v>151</v>
      </c>
    </row>
    <row r="14" spans="1:36" s="3" customFormat="1" ht="30" customHeight="1">
      <c r="A14" s="13" t="s">
        <v>40</v>
      </c>
      <c r="B14" s="43" t="s">
        <v>152</v>
      </c>
      <c r="C14" s="43" t="s">
        <v>153</v>
      </c>
      <c r="D14" s="13" t="s">
        <v>154</v>
      </c>
      <c r="E14" s="24" t="s">
        <v>155</v>
      </c>
      <c r="F14" s="13">
        <v>2008</v>
      </c>
      <c r="G14" s="13">
        <v>2064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113</v>
      </c>
      <c r="R14" s="13"/>
      <c r="S14" s="13" t="s">
        <v>140</v>
      </c>
      <c r="T14" s="13"/>
      <c r="U14" s="24" t="s">
        <v>156</v>
      </c>
      <c r="V14" s="24"/>
      <c r="W14" s="24" t="s">
        <v>157</v>
      </c>
      <c r="X14" s="24"/>
      <c r="Y14" s="24">
        <v>0</v>
      </c>
      <c r="Z14" s="24"/>
      <c r="AA14" s="24" t="s">
        <v>56</v>
      </c>
      <c r="AB14" s="13">
        <v>25</v>
      </c>
      <c r="AC14" s="13">
        <v>0</v>
      </c>
      <c r="AD14" s="13">
        <v>0</v>
      </c>
      <c r="AE14" s="13">
        <v>0</v>
      </c>
      <c r="AF14" s="13">
        <v>1997</v>
      </c>
      <c r="AG14" s="13" t="s">
        <v>158</v>
      </c>
      <c r="AH14" s="13"/>
      <c r="AI14" s="44" t="s">
        <v>49</v>
      </c>
      <c r="AJ14" s="44" t="s">
        <v>159</v>
      </c>
    </row>
    <row r="15" spans="1:36" s="3" customFormat="1" ht="30" customHeight="1">
      <c r="A15" s="13" t="s">
        <v>40</v>
      </c>
      <c r="B15" s="43" t="s">
        <v>160</v>
      </c>
      <c r="C15" s="43" t="s">
        <v>162</v>
      </c>
      <c r="D15" s="13" t="s">
        <v>161</v>
      </c>
      <c r="E15" s="24" t="s">
        <v>163</v>
      </c>
      <c r="F15" s="13">
        <v>10889</v>
      </c>
      <c r="G15" s="13">
        <v>111894</v>
      </c>
      <c r="H15" s="13"/>
      <c r="I15" s="13"/>
      <c r="J15" s="13">
        <v>0</v>
      </c>
      <c r="K15" s="13">
        <v>0</v>
      </c>
      <c r="L15" s="13">
        <v>8</v>
      </c>
      <c r="M15" s="13">
        <v>3574</v>
      </c>
      <c r="N15" s="13">
        <v>0</v>
      </c>
      <c r="O15" s="13">
        <v>0</v>
      </c>
      <c r="P15" s="13" t="s">
        <v>112</v>
      </c>
      <c r="Q15" s="13" t="s">
        <v>113</v>
      </c>
      <c r="R15" s="13"/>
      <c r="S15" s="13" t="s">
        <v>114</v>
      </c>
      <c r="T15" s="13">
        <v>3733</v>
      </c>
      <c r="U15" s="24" t="s">
        <v>164</v>
      </c>
      <c r="V15" s="24"/>
      <c r="W15" s="24" t="s">
        <v>116</v>
      </c>
      <c r="X15" s="24"/>
      <c r="Y15" s="24">
        <v>0</v>
      </c>
      <c r="Z15" s="24"/>
      <c r="AA15" s="24" t="s">
        <v>46</v>
      </c>
      <c r="AB15" s="13">
        <v>373</v>
      </c>
      <c r="AC15" s="13">
        <v>0</v>
      </c>
      <c r="AD15" s="13">
        <v>0</v>
      </c>
      <c r="AE15" s="13">
        <v>0</v>
      </c>
      <c r="AF15" s="13">
        <v>2020</v>
      </c>
      <c r="AG15" s="13" t="s">
        <v>47</v>
      </c>
      <c r="AH15" s="13" t="s">
        <v>165</v>
      </c>
      <c r="AI15" s="44" t="s">
        <v>49</v>
      </c>
      <c r="AJ15" s="44" t="s">
        <v>166</v>
      </c>
    </row>
    <row r="16" spans="1:36" s="3" customFormat="1" ht="30" customHeight="1">
      <c r="A16" s="13" t="s">
        <v>40</v>
      </c>
      <c r="B16" s="43" t="s">
        <v>167</v>
      </c>
      <c r="C16" s="43" t="s">
        <v>168</v>
      </c>
      <c r="D16" s="13" t="s">
        <v>169</v>
      </c>
      <c r="E16" s="24" t="s">
        <v>170</v>
      </c>
      <c r="F16" s="13">
        <v>3797</v>
      </c>
      <c r="G16" s="13">
        <v>17666</v>
      </c>
      <c r="H16" s="13">
        <v>0</v>
      </c>
      <c r="I16" s="13">
        <v>0</v>
      </c>
      <c r="J16" s="13">
        <v>0</v>
      </c>
      <c r="K16" s="13">
        <v>34.61</v>
      </c>
      <c r="L16" s="13">
        <v>0</v>
      </c>
      <c r="M16" s="13">
        <v>0</v>
      </c>
      <c r="N16" s="13">
        <v>0</v>
      </c>
      <c r="O16" s="13">
        <v>0</v>
      </c>
      <c r="P16" s="13" t="s">
        <v>145</v>
      </c>
      <c r="Q16" s="13" t="s">
        <v>113</v>
      </c>
      <c r="R16" s="13"/>
      <c r="S16" s="13" t="s">
        <v>124</v>
      </c>
      <c r="T16" s="13">
        <v>548.5</v>
      </c>
      <c r="U16" s="24" t="s">
        <v>115</v>
      </c>
      <c r="V16" s="24"/>
      <c r="W16" s="24" t="s">
        <v>126</v>
      </c>
      <c r="X16" s="24"/>
      <c r="Y16" s="24">
        <v>0</v>
      </c>
      <c r="Z16" s="24"/>
      <c r="AA16" s="24" t="s">
        <v>56</v>
      </c>
      <c r="AB16" s="13">
        <v>68</v>
      </c>
      <c r="AC16" s="13">
        <v>1</v>
      </c>
      <c r="AD16" s="13">
        <v>1</v>
      </c>
      <c r="AE16" s="13">
        <v>0</v>
      </c>
      <c r="AF16" s="13">
        <v>2000</v>
      </c>
      <c r="AG16" s="13" t="s">
        <v>158</v>
      </c>
      <c r="AH16" s="13"/>
      <c r="AI16" s="44" t="s">
        <v>49</v>
      </c>
      <c r="AJ16" s="44" t="s">
        <v>171</v>
      </c>
    </row>
    <row r="17" spans="1:36" s="3" customFormat="1" ht="30" customHeight="1">
      <c r="A17" s="13" t="s">
        <v>40</v>
      </c>
      <c r="B17" s="43" t="s">
        <v>172</v>
      </c>
      <c r="C17" s="43" t="s">
        <v>173</v>
      </c>
      <c r="D17" s="13" t="s">
        <v>174</v>
      </c>
      <c r="E17" s="24" t="s">
        <v>175</v>
      </c>
      <c r="F17" s="13">
        <v>7974</v>
      </c>
      <c r="G17" s="13">
        <v>16414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113</v>
      </c>
      <c r="R17" s="13"/>
      <c r="S17" s="13" t="s">
        <v>124</v>
      </c>
      <c r="T17" s="13">
        <v>772</v>
      </c>
      <c r="U17" s="24" t="s">
        <v>125</v>
      </c>
      <c r="V17" s="24"/>
      <c r="W17" s="24" t="s">
        <v>126</v>
      </c>
      <c r="X17" s="24"/>
      <c r="Y17" s="24">
        <v>0</v>
      </c>
      <c r="Z17" s="24"/>
      <c r="AA17" s="24" t="s">
        <v>56</v>
      </c>
      <c r="AB17" s="13">
        <v>100</v>
      </c>
      <c r="AC17" s="13">
        <v>0</v>
      </c>
      <c r="AD17" s="13">
        <v>1.7</v>
      </c>
      <c r="AE17" s="13">
        <v>0</v>
      </c>
      <c r="AF17" s="13">
        <v>1999</v>
      </c>
      <c r="AG17" s="13" t="s">
        <v>158</v>
      </c>
      <c r="AH17" s="13"/>
      <c r="AI17" s="44" t="s">
        <v>49</v>
      </c>
      <c r="AJ17" s="44" t="s">
        <v>176</v>
      </c>
    </row>
    <row r="18" spans="1:36" s="3" customFormat="1" ht="30" customHeight="1">
      <c r="A18" s="13" t="s">
        <v>40</v>
      </c>
      <c r="B18" s="43" t="s">
        <v>177</v>
      </c>
      <c r="C18" s="43" t="s">
        <v>178</v>
      </c>
      <c r="D18" s="13" t="s">
        <v>179</v>
      </c>
      <c r="E18" s="24" t="s">
        <v>179</v>
      </c>
      <c r="F18" s="13">
        <v>4205</v>
      </c>
      <c r="G18" s="13">
        <v>6347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113</v>
      </c>
      <c r="R18" s="13"/>
      <c r="S18" s="13" t="s">
        <v>124</v>
      </c>
      <c r="T18" s="13">
        <v>13</v>
      </c>
      <c r="U18" s="24" t="s">
        <v>180</v>
      </c>
      <c r="V18" s="24"/>
      <c r="W18" s="24" t="s">
        <v>126</v>
      </c>
      <c r="X18" s="24"/>
      <c r="Y18" s="24">
        <v>0</v>
      </c>
      <c r="Z18" s="24"/>
      <c r="AA18" s="24" t="s">
        <v>46</v>
      </c>
      <c r="AB18" s="13">
        <v>52</v>
      </c>
      <c r="AC18" s="13">
        <v>0</v>
      </c>
      <c r="AD18" s="13">
        <v>0</v>
      </c>
      <c r="AE18" s="13">
        <v>0</v>
      </c>
      <c r="AF18" s="13">
        <v>1986</v>
      </c>
      <c r="AG18" s="13" t="s">
        <v>118</v>
      </c>
      <c r="AH18" s="13"/>
      <c r="AI18" s="44" t="s">
        <v>49</v>
      </c>
      <c r="AJ18" s="44" t="s">
        <v>181</v>
      </c>
    </row>
    <row r="19" spans="1:36" s="3" customFormat="1" ht="30" customHeight="1">
      <c r="A19" s="13" t="s">
        <v>40</v>
      </c>
      <c r="B19" s="43" t="s">
        <v>182</v>
      </c>
      <c r="C19" s="43" t="s">
        <v>183</v>
      </c>
      <c r="D19" s="13" t="s">
        <v>184</v>
      </c>
      <c r="E19" s="24" t="s">
        <v>185</v>
      </c>
      <c r="F19" s="13">
        <v>35994</v>
      </c>
      <c r="G19" s="13">
        <v>30469</v>
      </c>
      <c r="H19" s="13"/>
      <c r="I19" s="13"/>
      <c r="J19" s="13">
        <v>0</v>
      </c>
      <c r="K19" s="13">
        <v>0</v>
      </c>
      <c r="L19" s="13">
        <v>1</v>
      </c>
      <c r="M19" s="13">
        <v>0</v>
      </c>
      <c r="N19" s="13">
        <v>0</v>
      </c>
      <c r="O19" s="13">
        <v>0</v>
      </c>
      <c r="P19" s="13" t="s">
        <v>112</v>
      </c>
      <c r="Q19" s="13" t="s">
        <v>113</v>
      </c>
      <c r="R19" s="13"/>
      <c r="S19" s="13" t="s">
        <v>114</v>
      </c>
      <c r="T19" s="13">
        <v>1347</v>
      </c>
      <c r="U19" s="24" t="s">
        <v>115</v>
      </c>
      <c r="V19" s="24"/>
      <c r="W19" s="24" t="s">
        <v>136</v>
      </c>
      <c r="X19" s="24"/>
      <c r="Y19" s="24">
        <v>0</v>
      </c>
      <c r="Z19" s="24"/>
      <c r="AA19" s="24" t="s">
        <v>46</v>
      </c>
      <c r="AB19" s="13">
        <v>220</v>
      </c>
      <c r="AC19" s="13">
        <v>0</v>
      </c>
      <c r="AD19" s="13">
        <v>0</v>
      </c>
      <c r="AE19" s="13">
        <v>0</v>
      </c>
      <c r="AF19" s="13">
        <v>2015</v>
      </c>
      <c r="AG19" s="13" t="s">
        <v>118</v>
      </c>
      <c r="AH19" s="13"/>
      <c r="AI19" s="44" t="s">
        <v>49</v>
      </c>
      <c r="AJ19" s="44" t="s">
        <v>186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6D71-AF33-46BE-AD38-ABFFF35B94B9}">
  <dimension ref="A1:N1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14527</v>
      </c>
      <c r="G7" s="24" t="s">
        <v>45</v>
      </c>
      <c r="H7" s="24" t="s">
        <v>46</v>
      </c>
      <c r="I7" s="24">
        <v>135</v>
      </c>
      <c r="J7" s="24">
        <v>1999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51</v>
      </c>
      <c r="C8" s="25" t="s">
        <v>52</v>
      </c>
      <c r="D8" s="24" t="s">
        <v>53</v>
      </c>
      <c r="E8" s="24" t="s">
        <v>54</v>
      </c>
      <c r="F8" s="24">
        <v>51857</v>
      </c>
      <c r="G8" s="24" t="s">
        <v>55</v>
      </c>
      <c r="H8" s="24" t="s">
        <v>56</v>
      </c>
      <c r="I8" s="24">
        <v>450</v>
      </c>
      <c r="J8" s="24">
        <v>1975</v>
      </c>
      <c r="K8" s="24" t="s">
        <v>47</v>
      </c>
      <c r="L8" s="24"/>
      <c r="M8" s="26" t="s">
        <v>49</v>
      </c>
      <c r="N8" s="26" t="s">
        <v>57</v>
      </c>
    </row>
    <row r="9" spans="1:14" s="16" customFormat="1" ht="30" customHeight="1">
      <c r="A9" s="24" t="s">
        <v>40</v>
      </c>
      <c r="B9" s="25" t="s">
        <v>58</v>
      </c>
      <c r="C9" s="25" t="s">
        <v>59</v>
      </c>
      <c r="D9" s="24" t="s">
        <v>60</v>
      </c>
      <c r="E9" s="24" t="s">
        <v>61</v>
      </c>
      <c r="F9" s="24">
        <v>14007</v>
      </c>
      <c r="G9" s="24" t="s">
        <v>45</v>
      </c>
      <c r="H9" s="24" t="s">
        <v>62</v>
      </c>
      <c r="I9" s="24">
        <v>190</v>
      </c>
      <c r="J9" s="24">
        <v>1992</v>
      </c>
      <c r="K9" s="24" t="s">
        <v>47</v>
      </c>
      <c r="L9" s="24"/>
      <c r="M9" s="26" t="s">
        <v>49</v>
      </c>
      <c r="N9" s="26" t="s">
        <v>64</v>
      </c>
    </row>
    <row r="10" spans="1:14" s="16" customFormat="1" ht="30" customHeight="1">
      <c r="A10" s="24" t="s">
        <v>40</v>
      </c>
      <c r="B10" s="25" t="s">
        <v>58</v>
      </c>
      <c r="C10" s="25" t="s">
        <v>65</v>
      </c>
      <c r="D10" s="24" t="s">
        <v>60</v>
      </c>
      <c r="E10" s="24" t="s">
        <v>66</v>
      </c>
      <c r="F10" s="24">
        <v>349</v>
      </c>
      <c r="G10" s="24" t="s">
        <v>45</v>
      </c>
      <c r="H10" s="24" t="s">
        <v>62</v>
      </c>
      <c r="I10" s="24">
        <v>41</v>
      </c>
      <c r="J10" s="24">
        <v>1992</v>
      </c>
      <c r="K10" s="24" t="s">
        <v>47</v>
      </c>
      <c r="L10" s="24"/>
      <c r="M10" s="26" t="s">
        <v>49</v>
      </c>
      <c r="N10" s="26" t="s">
        <v>67</v>
      </c>
    </row>
    <row r="11" spans="1:14" s="16" customFormat="1" ht="30" customHeight="1">
      <c r="A11" s="24" t="s">
        <v>40</v>
      </c>
      <c r="B11" s="25" t="s">
        <v>68</v>
      </c>
      <c r="C11" s="25" t="s">
        <v>69</v>
      </c>
      <c r="D11" s="24" t="s">
        <v>70</v>
      </c>
      <c r="E11" s="24" t="s">
        <v>71</v>
      </c>
      <c r="F11" s="24">
        <v>778</v>
      </c>
      <c r="G11" s="24" t="s">
        <v>45</v>
      </c>
      <c r="H11" s="24" t="s">
        <v>46</v>
      </c>
      <c r="I11" s="24">
        <v>80</v>
      </c>
      <c r="J11" s="24">
        <v>1995</v>
      </c>
      <c r="K11" s="24" t="s">
        <v>47</v>
      </c>
      <c r="L11" s="24"/>
      <c r="M11" s="26" t="s">
        <v>49</v>
      </c>
      <c r="N11" s="26" t="s">
        <v>73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2022-03-15T02:46:36Z</dcterms:created>
  <dcterms:modified xsi:type="dcterms:W3CDTF">2022-03-15T02:48:25Z</dcterms:modified>
</cp:coreProperties>
</file>