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組合状況!$A$6:$CD$28</definedName>
    <definedName name="_xlnm.Print_Area" localSheetId="5">'委託許可件数（市町村）'!$2:$28</definedName>
    <definedName name="_xlnm.Print_Area" localSheetId="6">'委託許可件数（組合）'!$2:$13</definedName>
    <definedName name="_xlnm.Print_Area" localSheetId="3">'収集運搬機材（市町村）'!$2:$28</definedName>
    <definedName name="_xlnm.Print_Area" localSheetId="4">'収集運搬機材（組合）'!$2:$13</definedName>
    <definedName name="_xlnm.Print_Area" localSheetId="7">処理業者と従業員数!$2:$28</definedName>
    <definedName name="_xlnm.Print_Area" localSheetId="0">組合状況!$2:$13</definedName>
    <definedName name="_xlnm.Print_Area" localSheetId="1">'廃棄物処理従事職員数（市町村）'!$2:$28</definedName>
    <definedName name="_xlnm.Print_Area" localSheetId="2">'廃棄物処理従事職員数（組合）'!$2:$13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L8" i="7"/>
  <c r="L9" i="7"/>
  <c r="L10" i="7"/>
  <c r="L11" i="7"/>
  <c r="L12" i="7"/>
  <c r="L13" i="7"/>
  <c r="H8" i="7"/>
  <c r="H9" i="7"/>
  <c r="H10" i="7"/>
  <c r="H11" i="7"/>
  <c r="H12" i="7"/>
  <c r="H13" i="7"/>
  <c r="D8" i="7"/>
  <c r="D9" i="7"/>
  <c r="D10" i="7"/>
  <c r="D11" i="7"/>
  <c r="D12" i="7"/>
  <c r="D1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BU8" i="5"/>
  <c r="BU9" i="5"/>
  <c r="BU10" i="5"/>
  <c r="BU11" i="5"/>
  <c r="BU12" i="5"/>
  <c r="BU13" i="5"/>
  <c r="BO8" i="5"/>
  <c r="BO9" i="5"/>
  <c r="BO10" i="5"/>
  <c r="BO11" i="5"/>
  <c r="BO12" i="5"/>
  <c r="BO13" i="5"/>
  <c r="BI8" i="5"/>
  <c r="BI9" i="5"/>
  <c r="BI10" i="5"/>
  <c r="BI11" i="5"/>
  <c r="BI12" i="5"/>
  <c r="BI13" i="5"/>
  <c r="BC8" i="5"/>
  <c r="BC9" i="5"/>
  <c r="BC10" i="5"/>
  <c r="BC11" i="5"/>
  <c r="BC12" i="5"/>
  <c r="BC13" i="5"/>
  <c r="AW8" i="5"/>
  <c r="AW9" i="5"/>
  <c r="AW10" i="5"/>
  <c r="AW11" i="5"/>
  <c r="AW12" i="5"/>
  <c r="AW13" i="5"/>
  <c r="AV8" i="5"/>
  <c r="AV9" i="5"/>
  <c r="AV10" i="5"/>
  <c r="AV11" i="5"/>
  <c r="AV12" i="5"/>
  <c r="AV13" i="5"/>
  <c r="AP8" i="5"/>
  <c r="AP9" i="5"/>
  <c r="AP10" i="5"/>
  <c r="AP11" i="5"/>
  <c r="AP12" i="5"/>
  <c r="AP13" i="5"/>
  <c r="AJ8" i="5"/>
  <c r="AJ9" i="5"/>
  <c r="AJ10" i="5"/>
  <c r="AJ11" i="5"/>
  <c r="AJ12" i="5"/>
  <c r="AJ13" i="5"/>
  <c r="AD8" i="5"/>
  <c r="AD9" i="5"/>
  <c r="AD10" i="5"/>
  <c r="AD11" i="5"/>
  <c r="AD12" i="5"/>
  <c r="AD13" i="5"/>
  <c r="AC13" i="5" s="1"/>
  <c r="AB13" i="5" s="1"/>
  <c r="AC8" i="5"/>
  <c r="AC9" i="5"/>
  <c r="AC10" i="5"/>
  <c r="AC11" i="5"/>
  <c r="AC12" i="5"/>
  <c r="AB8" i="5"/>
  <c r="AB9" i="5"/>
  <c r="AB10" i="5"/>
  <c r="AB11" i="5"/>
  <c r="AB12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AW8" i="4"/>
  <c r="AV8" i="4" s="1"/>
  <c r="AW9" i="4"/>
  <c r="AV9" i="4" s="1"/>
  <c r="AW10" i="4"/>
  <c r="AW11" i="4"/>
  <c r="AW12" i="4"/>
  <c r="AW13" i="4"/>
  <c r="AV13" i="4" s="1"/>
  <c r="AW14" i="4"/>
  <c r="AV14" i="4" s="1"/>
  <c r="AW15" i="4"/>
  <c r="AV15" i="4" s="1"/>
  <c r="AW16" i="4"/>
  <c r="AW17" i="4"/>
  <c r="AW18" i="4"/>
  <c r="AW19" i="4"/>
  <c r="AV19" i="4" s="1"/>
  <c r="AW20" i="4"/>
  <c r="AV20" i="4" s="1"/>
  <c r="AW21" i="4"/>
  <c r="AV21" i="4" s="1"/>
  <c r="AW22" i="4"/>
  <c r="AW23" i="4"/>
  <c r="AW24" i="4"/>
  <c r="AW25" i="4"/>
  <c r="AV25" i="4" s="1"/>
  <c r="AW26" i="4"/>
  <c r="AV26" i="4" s="1"/>
  <c r="AW27" i="4"/>
  <c r="AV27" i="4" s="1"/>
  <c r="AW28" i="4"/>
  <c r="AV10" i="4"/>
  <c r="AV11" i="4"/>
  <c r="AV12" i="4"/>
  <c r="AV16" i="4"/>
  <c r="AV17" i="4"/>
  <c r="AV18" i="4"/>
  <c r="AV22" i="4"/>
  <c r="AV23" i="4"/>
  <c r="AV24" i="4"/>
  <c r="AV28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D8" i="4"/>
  <c r="AC8" i="4" s="1"/>
  <c r="AB8" i="4" s="1"/>
  <c r="AD9" i="4"/>
  <c r="AC9" i="4" s="1"/>
  <c r="AB9" i="4" s="1"/>
  <c r="AD10" i="4"/>
  <c r="AD11" i="4"/>
  <c r="AD12" i="4"/>
  <c r="AD13" i="4"/>
  <c r="AC13" i="4" s="1"/>
  <c r="AB13" i="4" s="1"/>
  <c r="AD14" i="4"/>
  <c r="AC14" i="4" s="1"/>
  <c r="AB14" i="4" s="1"/>
  <c r="AD15" i="4"/>
  <c r="AC15" i="4" s="1"/>
  <c r="AB15" i="4" s="1"/>
  <c r="AD16" i="4"/>
  <c r="AD17" i="4"/>
  <c r="AD18" i="4"/>
  <c r="AD19" i="4"/>
  <c r="AC19" i="4" s="1"/>
  <c r="AB19" i="4" s="1"/>
  <c r="AD20" i="4"/>
  <c r="AC20" i="4" s="1"/>
  <c r="AB20" i="4" s="1"/>
  <c r="AD21" i="4"/>
  <c r="AC21" i="4" s="1"/>
  <c r="AB21" i="4" s="1"/>
  <c r="AD22" i="4"/>
  <c r="AD23" i="4"/>
  <c r="AD24" i="4"/>
  <c r="AD25" i="4"/>
  <c r="AC25" i="4" s="1"/>
  <c r="AB25" i="4" s="1"/>
  <c r="AD26" i="4"/>
  <c r="AC26" i="4" s="1"/>
  <c r="AB26" i="4" s="1"/>
  <c r="AD27" i="4"/>
  <c r="AC27" i="4" s="1"/>
  <c r="AB27" i="4" s="1"/>
  <c r="AD28" i="4"/>
  <c r="AC10" i="4"/>
  <c r="AB10" i="4" s="1"/>
  <c r="AC11" i="4"/>
  <c r="AB11" i="4" s="1"/>
  <c r="AC12" i="4"/>
  <c r="AB12" i="4" s="1"/>
  <c r="AC16" i="4"/>
  <c r="AB16" i="4" s="1"/>
  <c r="AC17" i="4"/>
  <c r="AB17" i="4" s="1"/>
  <c r="AC18" i="4"/>
  <c r="AB18" i="4" s="1"/>
  <c r="AC22" i="4"/>
  <c r="AB22" i="4" s="1"/>
  <c r="AC23" i="4"/>
  <c r="AB23" i="4" s="1"/>
  <c r="AC24" i="4"/>
  <c r="AB24" i="4" s="1"/>
  <c r="AC28" i="4"/>
  <c r="AB28" i="4" s="1"/>
  <c r="AD8" i="3"/>
  <c r="AD9" i="3"/>
  <c r="AD10" i="3"/>
  <c r="AD11" i="3"/>
  <c r="AD12" i="3"/>
  <c r="AD13" i="3"/>
  <c r="AC8" i="3"/>
  <c r="AC9" i="3"/>
  <c r="AC10" i="3"/>
  <c r="AC11" i="3"/>
  <c r="AC12" i="3"/>
  <c r="AC13" i="3"/>
  <c r="AB8" i="3"/>
  <c r="AB9" i="3"/>
  <c r="AB10" i="3"/>
  <c r="AB11" i="3"/>
  <c r="AB12" i="3"/>
  <c r="AB13" i="3"/>
  <c r="AA8" i="3"/>
  <c r="AA9" i="3"/>
  <c r="AA10" i="3"/>
  <c r="AA11" i="3"/>
  <c r="AA12" i="3"/>
  <c r="AA13" i="3"/>
  <c r="Y8" i="3"/>
  <c r="Y9" i="3"/>
  <c r="Y10" i="3"/>
  <c r="Y11" i="3"/>
  <c r="Y12" i="3"/>
  <c r="Y13" i="3"/>
  <c r="X8" i="3"/>
  <c r="X9" i="3"/>
  <c r="X10" i="3"/>
  <c r="X11" i="3"/>
  <c r="X12" i="3"/>
  <c r="X13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H8" i="3"/>
  <c r="H9" i="3"/>
  <c r="H10" i="3"/>
  <c r="H11" i="3"/>
  <c r="H12" i="3"/>
  <c r="H13" i="3"/>
  <c r="E8" i="3"/>
  <c r="E9" i="3"/>
  <c r="E10" i="3"/>
  <c r="E11" i="3"/>
  <c r="E12" i="3"/>
  <c r="E13" i="3"/>
  <c r="D8" i="3"/>
  <c r="D9" i="3"/>
  <c r="D10" i="3"/>
  <c r="D11" i="3"/>
  <c r="D12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Q8" i="2"/>
  <c r="Z8" i="2" s="1"/>
  <c r="Q9" i="2"/>
  <c r="Z9" i="2" s="1"/>
  <c r="Q10" i="2"/>
  <c r="Z10" i="2" s="1"/>
  <c r="Q11" i="2"/>
  <c r="Q12" i="2"/>
  <c r="Q13" i="2"/>
  <c r="Z13" i="2" s="1"/>
  <c r="Q14" i="2"/>
  <c r="Z14" i="2" s="1"/>
  <c r="Q15" i="2"/>
  <c r="Z15" i="2" s="1"/>
  <c r="Q16" i="2"/>
  <c r="Z16" i="2" s="1"/>
  <c r="Q17" i="2"/>
  <c r="Q18" i="2"/>
  <c r="Q19" i="2"/>
  <c r="Z19" i="2" s="1"/>
  <c r="Q20" i="2"/>
  <c r="Z20" i="2" s="1"/>
  <c r="Q21" i="2"/>
  <c r="Z21" i="2" s="1"/>
  <c r="Q22" i="2"/>
  <c r="Z22" i="2" s="1"/>
  <c r="Q23" i="2"/>
  <c r="Q24" i="2"/>
  <c r="Q25" i="2"/>
  <c r="Z25" i="2" s="1"/>
  <c r="Q26" i="2"/>
  <c r="Z26" i="2" s="1"/>
  <c r="Q27" i="2"/>
  <c r="Z27" i="2" s="1"/>
  <c r="Q28" i="2"/>
  <c r="Z28" i="2" s="1"/>
  <c r="N8" i="2"/>
  <c r="N9" i="2"/>
  <c r="N10" i="2"/>
  <c r="M10" i="2" s="1"/>
  <c r="V10" i="2" s="1"/>
  <c r="N11" i="2"/>
  <c r="W11" i="2" s="1"/>
  <c r="N12" i="2"/>
  <c r="W12" i="2" s="1"/>
  <c r="N13" i="2"/>
  <c r="W13" i="2" s="1"/>
  <c r="N14" i="2"/>
  <c r="N15" i="2"/>
  <c r="N16" i="2"/>
  <c r="W16" i="2" s="1"/>
  <c r="N17" i="2"/>
  <c r="W17" i="2" s="1"/>
  <c r="N18" i="2"/>
  <c r="W18" i="2" s="1"/>
  <c r="N19" i="2"/>
  <c r="W19" i="2" s="1"/>
  <c r="N20" i="2"/>
  <c r="N21" i="2"/>
  <c r="N22" i="2"/>
  <c r="W22" i="2" s="1"/>
  <c r="N23" i="2"/>
  <c r="W23" i="2" s="1"/>
  <c r="N24" i="2"/>
  <c r="W24" i="2" s="1"/>
  <c r="N25" i="2"/>
  <c r="W25" i="2" s="1"/>
  <c r="N26" i="2"/>
  <c r="N27" i="2"/>
  <c r="N28" i="2"/>
  <c r="M28" i="2" s="1"/>
  <c r="V28" i="2" s="1"/>
  <c r="M8" i="2"/>
  <c r="M9" i="2"/>
  <c r="M13" i="2"/>
  <c r="V13" i="2" s="1"/>
  <c r="M14" i="2"/>
  <c r="M15" i="2"/>
  <c r="M19" i="2"/>
  <c r="V19" i="2" s="1"/>
  <c r="M20" i="2"/>
  <c r="M21" i="2"/>
  <c r="M25" i="2"/>
  <c r="V25" i="2" s="1"/>
  <c r="M26" i="2"/>
  <c r="M27" i="2"/>
  <c r="H8" i="2"/>
  <c r="H9" i="2"/>
  <c r="H10" i="2"/>
  <c r="H11" i="2"/>
  <c r="Z11" i="2" s="1"/>
  <c r="H12" i="2"/>
  <c r="Z12" i="2" s="1"/>
  <c r="H13" i="2"/>
  <c r="H14" i="2"/>
  <c r="H15" i="2"/>
  <c r="H16" i="2"/>
  <c r="H17" i="2"/>
  <c r="Z17" i="2" s="1"/>
  <c r="H18" i="2"/>
  <c r="Z18" i="2" s="1"/>
  <c r="H19" i="2"/>
  <c r="H20" i="2"/>
  <c r="H21" i="2"/>
  <c r="H22" i="2"/>
  <c r="H23" i="2"/>
  <c r="Z23" i="2" s="1"/>
  <c r="H24" i="2"/>
  <c r="Z24" i="2" s="1"/>
  <c r="H25" i="2"/>
  <c r="H26" i="2"/>
  <c r="H27" i="2"/>
  <c r="H28" i="2"/>
  <c r="E8" i="2"/>
  <c r="W8" i="2" s="1"/>
  <c r="E9" i="2"/>
  <c r="W9" i="2" s="1"/>
  <c r="E10" i="2"/>
  <c r="E11" i="2"/>
  <c r="E12" i="2"/>
  <c r="E13" i="2"/>
  <c r="D13" i="2" s="1"/>
  <c r="E14" i="2"/>
  <c r="W14" i="2" s="1"/>
  <c r="E15" i="2"/>
  <c r="W15" i="2" s="1"/>
  <c r="E16" i="2"/>
  <c r="E17" i="2"/>
  <c r="E18" i="2"/>
  <c r="E19" i="2"/>
  <c r="D19" i="2" s="1"/>
  <c r="E20" i="2"/>
  <c r="W20" i="2" s="1"/>
  <c r="E21" i="2"/>
  <c r="W21" i="2" s="1"/>
  <c r="E22" i="2"/>
  <c r="E23" i="2"/>
  <c r="E24" i="2"/>
  <c r="E25" i="2"/>
  <c r="D25" i="2" s="1"/>
  <c r="E26" i="2"/>
  <c r="W26" i="2" s="1"/>
  <c r="E27" i="2"/>
  <c r="W27" i="2" s="1"/>
  <c r="E28" i="2"/>
  <c r="D10" i="2"/>
  <c r="D11" i="2"/>
  <c r="D12" i="2"/>
  <c r="D16" i="2"/>
  <c r="D17" i="2"/>
  <c r="D18" i="2"/>
  <c r="D22" i="2"/>
  <c r="D23" i="2"/>
  <c r="D24" i="2"/>
  <c r="D28" i="2"/>
  <c r="V26" i="2" l="1"/>
  <c r="V21" i="2"/>
  <c r="D27" i="2"/>
  <c r="V27" i="2" s="1"/>
  <c r="D21" i="2"/>
  <c r="D15" i="2"/>
  <c r="V15" i="2" s="1"/>
  <c r="D9" i="2"/>
  <c r="V9" i="2" s="1"/>
  <c r="M24" i="2"/>
  <c r="V24" i="2" s="1"/>
  <c r="M18" i="2"/>
  <c r="V18" i="2" s="1"/>
  <c r="M12" i="2"/>
  <c r="V12" i="2" s="1"/>
  <c r="D26" i="2"/>
  <c r="D20" i="2"/>
  <c r="V20" i="2" s="1"/>
  <c r="D14" i="2"/>
  <c r="V14" i="2" s="1"/>
  <c r="D8" i="2"/>
  <c r="V8" i="2" s="1"/>
  <c r="M23" i="2"/>
  <c r="V23" i="2" s="1"/>
  <c r="M17" i="2"/>
  <c r="V17" i="2" s="1"/>
  <c r="M11" i="2"/>
  <c r="V11" i="2" s="1"/>
  <c r="M22" i="2"/>
  <c r="V22" i="2" s="1"/>
  <c r="W28" i="2"/>
  <c r="W10" i="2"/>
  <c r="M16" i="2"/>
  <c r="V16" i="2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W7" i="3"/>
  <c r="Z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<sst xmlns="http://schemas.openxmlformats.org/spreadsheetml/2006/main" count="1343" uniqueCount="175">
  <si>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</si>
  <si>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</si>
  <si>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</si>
  <si>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</si>
  <si>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</si>
  <si>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</si>
  <si>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</si>
  <si>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</si>
  <si>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</si>
  <si>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</si>
  <si>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</si>
  <si>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</si>
  <si>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</si>
  <si>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</si>
  <si>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</si>
  <si>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</si>
  <si>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</si>
  <si>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</si>
  <si>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</si>
  <si>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</si>
  <si>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</si>
  <si>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</si>
  <si>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</si>
  <si>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</si>
  <si>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</si>
  <si>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</si>
  <si>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</si>
  <si>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</si>
  <si>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</si>
  <si>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</si>
  <si>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</si>
  <si>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</si>
  <si>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</si>
  <si>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</si>
  <si>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</si>
  <si>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</si>
  <si>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</si>
  <si>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</si>
  <si>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</si>
  <si>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</si>
  <si>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</si>
  <si>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</si>
  <si>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</si>
  <si>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</si>
  <si>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</si>
  <si>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</si>
  <si>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</si>
  <si>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</si>
  <si>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</si>
  <si>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</si>
  <si>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</si>
  <si>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</si>
  <si>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</si>
  <si>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</si>
  <si>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</si>
  <si>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</si>
  <si>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</si>
  <si>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</si>
  <si>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</si>
  <si>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</si>
  <si>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</si>
  <si>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</si>
  <si>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</si>
  <si>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</si>
  <si>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</si>
  <si>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</si>
  <si>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</si>
  <si>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</si>
  <si>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</si>
  <si>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</si>
  <si>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</si>
  <si>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</si>
  <si>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</si>
  <si>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</si>
  <si>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</si>
  <si>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</si>
  <si>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</si>
  <si>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</si>
  <si>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</si>
  <si>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</si>
  <si>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</si>
  <si>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</si>
  <si>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</si>
  <si>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</si>
  <si>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</si>
  <si>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</si>
  <si>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</si>
  <si>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</si>
  <si>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</si>
  <si>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</si>
  <si>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</si>
  <si>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</si>
  <si>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</si>
  <si>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</si>
  <si>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</si>
  <si>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</si>
  <si>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</si>
  <si>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</si>
  <si>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</si>
  <si>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</si>
  <si>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長崎県</t>
  </si>
  <si>
    <t>42000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</si>
  <si>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</si>
  <si>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</si>
  <si>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</si>
  <si>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</si>
  <si>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</si>
  <si>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</si>
  <si>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</si>
  <si>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</si>
  <si>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42201</t>
  </si>
  <si>
    <t>長崎市</t>
  </si>
  <si>
    <t/>
  </si>
  <si>
    <t>42202</t>
  </si>
  <si>
    <t>佐世保市</t>
  </si>
  <si>
    <t>なし（直営）・把握していない（委託・許可）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</si>
  <si>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</si>
  <si>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</si>
  <si>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</si>
  <si>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</si>
  <si>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</si>
  <si>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</si>
  <si>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</si>
  <si>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</si>
  <si>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</si>
  <si>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</si>
  <si>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</si>
  <si>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</si>
  <si>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</si>
  <si>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</si>
  <si>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</si>
  <si>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</si>
  <si>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</si>
  <si>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</si>
  <si>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バックホー1台、フォークリフト4台</t>
  </si>
  <si>
    <t>42213</t>
  </si>
  <si>
    <t>雲仙市</t>
  </si>
  <si>
    <t>42214</t>
  </si>
  <si>
    <t>南島原市</t>
  </si>
  <si>
    <t>バックホー１２台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</si>
  <si>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</si>
  <si>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</si>
  <si>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</si>
  <si>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</si>
  <si>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</si>
  <si>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</si>
  <si>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</si>
  <si>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</si>
  <si>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</si>
  <si>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</si>
  <si>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</si>
  <si>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</si>
  <si>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</si>
  <si>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</si>
  <si>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</si>
  <si>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</si>
  <si>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バックホー1台、パワーショベル1台、フォークリフト2台</t>
  </si>
  <si>
    <t>42817</t>
  </si>
  <si>
    <t>東彼地区保健福祉組合</t>
  </si>
  <si>
    <t>○</t>
  </si>
  <si>
    <t>ショベルローダー2台</t>
  </si>
  <si>
    <t>42842</t>
  </si>
  <si>
    <t>県央地域広域市町村圏組合</t>
  </si>
  <si>
    <t>42843</t>
  </si>
  <si>
    <t>島原地域広域市町村圏組合</t>
  </si>
  <si>
    <t>パワーショベル1台</t>
  </si>
  <si>
    <t>42867</t>
  </si>
  <si>
    <t>県央県南広域環境組合</t>
  </si>
  <si>
    <t>フォークリフト４台、４ｔダンプ車１台、ホイルローダー１台</t>
  </si>
  <si>
    <t>42872</t>
  </si>
  <si>
    <t>北松北部環境組合</t>
  </si>
  <si>
    <t>　ホイルローダー1台、固定式バックホー1台</t>
  </si>
  <si>
    <t>42876</t>
  </si>
  <si>
    <t>長与・時津環境施設組合</t>
  </si>
  <si>
    <t>パワーショベル1台、ミニホイールローダー1台、フォークリフト4台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</si>
</sst>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0</v>
      </c>
      <c r="E7" s="72">
        <f t="shared" si="0"/>
        <v>1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2</v>
      </c>
      <c r="J7" s="72">
        <f t="shared" si="0"/>
        <v>6</v>
      </c>
      <c r="K7" s="72">
        <f t="shared" si="0"/>
        <v>2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2</v>
      </c>
      <c r="P7" s="72">
        <f t="shared" si="0"/>
        <v>1</v>
      </c>
      <c r="Q7" s="72">
        <f t="shared" si="0"/>
        <v>0</v>
      </c>
      <c r="R7" s="72">
        <f t="shared" si="0"/>
        <v>1</v>
      </c>
      <c r="S7" s="72">
        <f t="shared" si="0"/>
        <v>1</v>
      </c>
      <c r="T7" s="72">
        <f t="shared" si="0"/>
        <v>1</v>
      </c>
      <c r="U7" s="72">
        <f t="shared" ref="U7:AZ7" si="1">COUNTIF(U$8:U$57,"&lt;&gt;")</f>
        <v>6</v>
      </c>
      <c r="V7" s="72">
        <f t="shared" si="1"/>
        <v>6</v>
      </c>
      <c r="W7" s="72">
        <f t="shared" si="1"/>
        <v>6</v>
      </c>
      <c r="X7" s="72">
        <f t="shared" si="1"/>
        <v>6</v>
      </c>
      <c r="Y7" s="72">
        <f t="shared" si="1"/>
        <v>6</v>
      </c>
      <c r="Z7" s="72">
        <f t="shared" si="1"/>
        <v>6</v>
      </c>
      <c r="AA7" s="72">
        <f t="shared" si="1"/>
        <v>3</v>
      </c>
      <c r="AB7" s="72">
        <f t="shared" si="1"/>
        <v>6</v>
      </c>
      <c r="AC7" s="72">
        <f t="shared" si="1"/>
        <v>1</v>
      </c>
      <c r="AD7" s="72">
        <f t="shared" si="1"/>
        <v>6</v>
      </c>
      <c r="AE7" s="72">
        <f t="shared" si="1"/>
        <v>0</v>
      </c>
      <c r="AF7" s="72">
        <f t="shared" si="1"/>
        <v>6</v>
      </c>
      <c r="AG7" s="72">
        <f t="shared" si="1"/>
        <v>0</v>
      </c>
      <c r="AH7" s="72">
        <f t="shared" si="1"/>
        <v>6</v>
      </c>
      <c r="AI7" s="72">
        <f t="shared" si="1"/>
        <v>0</v>
      </c>
      <c r="AJ7" s="72">
        <f t="shared" si="1"/>
        <v>6</v>
      </c>
      <c r="AK7" s="72">
        <f t="shared" si="1"/>
        <v>0</v>
      </c>
      <c r="AL7" s="72">
        <f t="shared" si="1"/>
        <v>6</v>
      </c>
      <c r="AM7" s="72">
        <f t="shared" si="1"/>
        <v>0</v>
      </c>
      <c r="AN7" s="72">
        <f t="shared" si="1"/>
        <v>6</v>
      </c>
      <c r="AO7" s="72">
        <f t="shared" si="1"/>
        <v>0</v>
      </c>
      <c r="AP7" s="72">
        <f t="shared" si="1"/>
        <v>6</v>
      </c>
      <c r="AQ7" s="72">
        <f t="shared" si="1"/>
        <v>0</v>
      </c>
      <c r="AR7" s="72">
        <f t="shared" si="1"/>
        <v>6</v>
      </c>
      <c r="AS7" s="72">
        <f t="shared" si="1"/>
        <v>0</v>
      </c>
      <c r="AT7" s="72">
        <f t="shared" si="1"/>
        <v>6</v>
      </c>
      <c r="AU7" s="72">
        <f t="shared" si="1"/>
        <v>0</v>
      </c>
      <c r="AV7" s="72">
        <f t="shared" si="1"/>
        <v>6</v>
      </c>
      <c r="AW7" s="72">
        <f t="shared" si="1"/>
        <v>0</v>
      </c>
      <c r="AX7" s="72">
        <f t="shared" si="1"/>
        <v>6</v>
      </c>
      <c r="AY7" s="72">
        <f t="shared" si="1"/>
        <v>0</v>
      </c>
      <c r="AZ7" s="72">
        <f t="shared" si="1"/>
        <v>6</v>
      </c>
      <c r="BA7" s="72">
        <f t="shared" ref="BA7:CC7" si="2">COUNTIF(BA$8:BA$57,"&lt;&gt;")</f>
        <v>0</v>
      </c>
      <c r="BB7" s="72">
        <f t="shared" si="2"/>
        <v>6</v>
      </c>
      <c r="BC7" s="72">
        <f t="shared" si="2"/>
        <v>0</v>
      </c>
      <c r="BD7" s="72">
        <f t="shared" si="2"/>
        <v>6</v>
      </c>
      <c r="BE7" s="72">
        <f t="shared" si="2"/>
        <v>0</v>
      </c>
      <c r="BF7" s="72">
        <f t="shared" si="2"/>
        <v>6</v>
      </c>
      <c r="BG7" s="72">
        <f t="shared" si="2"/>
        <v>0</v>
      </c>
      <c r="BH7" s="72">
        <f t="shared" si="2"/>
        <v>6</v>
      </c>
      <c r="BI7" s="72">
        <f t="shared" si="2"/>
        <v>0</v>
      </c>
      <c r="BJ7" s="72">
        <f t="shared" si="2"/>
        <v>6</v>
      </c>
      <c r="BK7" s="72">
        <f t="shared" si="2"/>
        <v>0</v>
      </c>
      <c r="BL7" s="72">
        <f t="shared" si="2"/>
        <v>6</v>
      </c>
      <c r="BM7" s="72">
        <f t="shared" si="2"/>
        <v>0</v>
      </c>
      <c r="BN7" s="72">
        <f t="shared" si="2"/>
        <v>6</v>
      </c>
      <c r="BO7" s="72">
        <f t="shared" si="2"/>
        <v>0</v>
      </c>
      <c r="BP7" s="72">
        <f t="shared" si="2"/>
        <v>6</v>
      </c>
      <c r="BQ7" s="72">
        <f t="shared" si="2"/>
        <v>0</v>
      </c>
      <c r="BR7" s="72">
        <f t="shared" si="2"/>
        <v>6</v>
      </c>
      <c r="BS7" s="72">
        <f t="shared" si="2"/>
        <v>0</v>
      </c>
      <c r="BT7" s="72">
        <f t="shared" si="2"/>
        <v>6</v>
      </c>
      <c r="BU7" s="72">
        <f t="shared" si="2"/>
        <v>0</v>
      </c>
      <c r="BV7" s="72">
        <f t="shared" si="2"/>
        <v>6</v>
      </c>
      <c r="BW7" s="72">
        <f t="shared" si="2"/>
        <v>0</v>
      </c>
      <c r="BX7" s="72">
        <f t="shared" si="2"/>
        <v>6</v>
      </c>
      <c r="BY7" s="72">
        <f t="shared" si="2"/>
        <v>0</v>
      </c>
      <c r="BZ7" s="72">
        <f t="shared" si="2"/>
        <v>6</v>
      </c>
      <c r="CA7" s="72">
        <f t="shared" si="2"/>
        <v>0</v>
      </c>
      <c r="CB7" s="72">
        <f t="shared" si="2"/>
        <v>6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157</v>
      </c>
      <c r="C8" s="62" t="s">
        <v>158</v>
      </c>
      <c r="D8" s="62"/>
      <c r="E8" s="62" t="s">
        <v>159</v>
      </c>
      <c r="F8" s="62" t="s">
        <v>159</v>
      </c>
      <c r="G8" s="62" t="s">
        <v>159</v>
      </c>
      <c r="H8" s="62"/>
      <c r="I8" s="62"/>
      <c r="J8" s="62" t="s">
        <v>159</v>
      </c>
      <c r="K8" s="62" t="s">
        <v>159</v>
      </c>
      <c r="L8" s="62"/>
      <c r="M8" s="62"/>
      <c r="N8" s="62" t="s">
        <v>159</v>
      </c>
      <c r="O8" s="62" t="s">
        <v>159</v>
      </c>
      <c r="P8" s="62" t="s">
        <v>159</v>
      </c>
      <c r="Q8" s="62"/>
      <c r="R8" s="62"/>
      <c r="S8" s="62"/>
      <c r="T8" s="62" t="s">
        <v>159</v>
      </c>
      <c r="U8" s="62">
        <v>3</v>
      </c>
      <c r="V8" s="68" t="s">
        <v>144</v>
      </c>
      <c r="W8" s="62" t="s">
        <v>145</v>
      </c>
      <c r="X8" s="68" t="s">
        <v>146</v>
      </c>
      <c r="Y8" s="62" t="s">
        <v>147</v>
      </c>
      <c r="Z8" s="68" t="s">
        <v>148</v>
      </c>
      <c r="AA8" s="62" t="s">
        <v>149</v>
      </c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161</v>
      </c>
      <c r="C9" s="62" t="s">
        <v>162</v>
      </c>
      <c r="D9" s="62"/>
      <c r="E9" s="62"/>
      <c r="F9" s="62" t="s">
        <v>159</v>
      </c>
      <c r="G9" s="62"/>
      <c r="H9" s="62"/>
      <c r="I9" s="62"/>
      <c r="J9" s="62" t="s">
        <v>159</v>
      </c>
      <c r="K9" s="62"/>
      <c r="L9" s="62"/>
      <c r="M9" s="62" t="s">
        <v>159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118</v>
      </c>
      <c r="W9" s="62" t="s">
        <v>119</v>
      </c>
      <c r="X9" s="68" t="s">
        <v>135</v>
      </c>
      <c r="Y9" s="62" t="s">
        <v>136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163</v>
      </c>
      <c r="C10" s="62" t="s">
        <v>164</v>
      </c>
      <c r="D10" s="62"/>
      <c r="E10" s="62"/>
      <c r="F10" s="62" t="s">
        <v>159</v>
      </c>
      <c r="G10" s="62" t="s">
        <v>159</v>
      </c>
      <c r="H10" s="62"/>
      <c r="I10" s="62"/>
      <c r="J10" s="62" t="s">
        <v>159</v>
      </c>
      <c r="K10" s="62" t="s">
        <v>159</v>
      </c>
      <c r="L10" s="62"/>
      <c r="M10" s="62" t="s">
        <v>159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116</v>
      </c>
      <c r="W10" s="62" t="s">
        <v>117</v>
      </c>
      <c r="X10" s="68" t="s">
        <v>135</v>
      </c>
      <c r="Y10" s="62" t="s">
        <v>136</v>
      </c>
      <c r="Z10" s="68" t="s">
        <v>137</v>
      </c>
      <c r="AA10" s="62" t="s">
        <v>138</v>
      </c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166</v>
      </c>
      <c r="C11" s="62" t="s">
        <v>167</v>
      </c>
      <c r="D11" s="62"/>
      <c r="E11" s="62"/>
      <c r="F11" s="62" t="s">
        <v>159</v>
      </c>
      <c r="G11" s="62"/>
      <c r="H11" s="62"/>
      <c r="I11" s="62"/>
      <c r="J11" s="62" t="s">
        <v>159</v>
      </c>
      <c r="K11" s="62"/>
      <c r="L11" s="62"/>
      <c r="M11" s="62" t="s">
        <v>159</v>
      </c>
      <c r="N11" s="62"/>
      <c r="O11" s="62"/>
      <c r="P11" s="62"/>
      <c r="Q11" s="62"/>
      <c r="R11" s="62"/>
      <c r="S11" s="62"/>
      <c r="T11" s="62"/>
      <c r="U11" s="62">
        <v>4</v>
      </c>
      <c r="V11" s="68" t="s">
        <v>116</v>
      </c>
      <c r="W11" s="62" t="s">
        <v>117</v>
      </c>
      <c r="X11" s="68" t="s">
        <v>118</v>
      </c>
      <c r="Y11" s="62" t="s">
        <v>119</v>
      </c>
      <c r="Z11" s="68" t="s">
        <v>135</v>
      </c>
      <c r="AA11" s="62" t="s">
        <v>136</v>
      </c>
      <c r="AB11" s="68" t="s">
        <v>137</v>
      </c>
      <c r="AC11" s="62" t="s">
        <v>138</v>
      </c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169</v>
      </c>
      <c r="C12" s="62" t="s">
        <v>170</v>
      </c>
      <c r="D12" s="62"/>
      <c r="E12" s="62"/>
      <c r="F12" s="62" t="s">
        <v>159</v>
      </c>
      <c r="G12" s="62"/>
      <c r="H12" s="62"/>
      <c r="I12" s="62" t="s">
        <v>159</v>
      </c>
      <c r="J12" s="62" t="s">
        <v>159</v>
      </c>
      <c r="K12" s="62"/>
      <c r="L12" s="62"/>
      <c r="M12" s="62"/>
      <c r="N12" s="62"/>
      <c r="O12" s="62" t="s">
        <v>159</v>
      </c>
      <c r="P12" s="62"/>
      <c r="Q12" s="62"/>
      <c r="R12" s="62" t="s">
        <v>159</v>
      </c>
      <c r="S12" s="62" t="s">
        <v>159</v>
      </c>
      <c r="T12" s="62"/>
      <c r="U12" s="62">
        <v>2</v>
      </c>
      <c r="V12" s="68" t="s">
        <v>122</v>
      </c>
      <c r="W12" s="62" t="s">
        <v>123</v>
      </c>
      <c r="X12" s="68" t="s">
        <v>124</v>
      </c>
      <c r="Y12" s="62" t="s">
        <v>125</v>
      </c>
      <c r="Z12" s="68" t="s">
        <v>112</v>
      </c>
      <c r="AA12" s="62"/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172</v>
      </c>
      <c r="C13" s="62" t="s">
        <v>173</v>
      </c>
      <c r="D13" s="62"/>
      <c r="E13" s="62"/>
      <c r="F13" s="62" t="s">
        <v>159</v>
      </c>
      <c r="G13" s="62"/>
      <c r="H13" s="62"/>
      <c r="I13" s="62" t="s">
        <v>159</v>
      </c>
      <c r="J13" s="62" t="s">
        <v>159</v>
      </c>
      <c r="K13" s="62"/>
      <c r="L13" s="62"/>
      <c r="M13" s="62" t="s">
        <v>159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140</v>
      </c>
      <c r="W13" s="62" t="s">
        <v>141</v>
      </c>
      <c r="X13" s="68" t="s">
        <v>142</v>
      </c>
      <c r="Y13" s="62" t="s">
        <v>143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38" t="s">
        <v>112</v>
      </c>
      <c r="CE14" s="137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8" t="s">
        <v>112</v>
      </c>
      <c r="CE15" s="137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8" t="s">
        <v>112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112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112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112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112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7"/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7"/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7"/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7"/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7"/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7"/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3">
    <sortCondition ref="A8:A13"/>
    <sortCondition ref="B8:B13"/>
    <sortCondition ref="C8:C1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2" man="1"/>
    <brk id="41" min="1" max="12" man="1"/>
    <brk id="51" min="1" max="12" man="1"/>
    <brk id="61" min="1" max="12" man="1"/>
    <brk id="7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SUM(E7,+H7)</f>
        <v>616</v>
      </c>
      <c r="E7" s="71">
        <f>SUM(F7:G7)</f>
        <v>253</v>
      </c>
      <c r="F7" s="71">
        <f>SUM(F$8:F$207)</f>
        <v>190</v>
      </c>
      <c r="G7" s="71">
        <f>SUM(G$8:G$207)</f>
        <v>63</v>
      </c>
      <c r="H7" s="71">
        <f>SUM(I7:L7)</f>
        <v>363</v>
      </c>
      <c r="I7" s="71">
        <f>SUM(I$8:I$207)</f>
        <v>261</v>
      </c>
      <c r="J7" s="71">
        <f>SUM(J$8:J$207)</f>
        <v>87</v>
      </c>
      <c r="K7" s="71">
        <f>SUM(K$8:K$207)</f>
        <v>11</v>
      </c>
      <c r="L7" s="71">
        <f>SUM(L$8:L$207)</f>
        <v>4</v>
      </c>
      <c r="M7" s="71">
        <f>SUM(N7,+Q7)</f>
        <v>101</v>
      </c>
      <c r="N7" s="71">
        <f>SUM(O7:P7)</f>
        <v>60</v>
      </c>
      <c r="O7" s="71">
        <f>SUM(O$8:O$207)</f>
        <v>33</v>
      </c>
      <c r="P7" s="71">
        <f>SUM(P$8:P$207)</f>
        <v>27</v>
      </c>
      <c r="Q7" s="71">
        <f>SUM(R7:U7)</f>
        <v>41</v>
      </c>
      <c r="R7" s="71">
        <f>SUM(R$8:R$207)</f>
        <v>26</v>
      </c>
      <c r="S7" s="71">
        <f>SUM(S$8:S$207)</f>
        <v>15</v>
      </c>
      <c r="T7" s="71">
        <f>SUM(T$8:T$207)</f>
        <v>0</v>
      </c>
      <c r="U7" s="71">
        <f>SUM(U$8:U$207)</f>
        <v>0</v>
      </c>
      <c r="V7" s="71">
        <f t="shared" ref="V7:AD7" si="0">SUM(D7,+M7)</f>
        <v>717</v>
      </c>
      <c r="W7" s="71">
        <f t="shared" si="0"/>
        <v>313</v>
      </c>
      <c r="X7" s="71">
        <f t="shared" si="0"/>
        <v>223</v>
      </c>
      <c r="Y7" s="71">
        <f t="shared" si="0"/>
        <v>90</v>
      </c>
      <c r="Z7" s="71">
        <f t="shared" si="0"/>
        <v>404</v>
      </c>
      <c r="AA7" s="71">
        <f t="shared" si="0"/>
        <v>287</v>
      </c>
      <c r="AB7" s="71">
        <f t="shared" si="0"/>
        <v>102</v>
      </c>
      <c r="AC7" s="71">
        <f t="shared" si="0"/>
        <v>11</v>
      </c>
      <c r="AD7" s="71">
        <f t="shared" si="0"/>
        <v>4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253</v>
      </c>
      <c r="E8" s="63">
        <f>SUM(F8:G8)</f>
        <v>110</v>
      </c>
      <c r="F8" s="63">
        <v>89</v>
      </c>
      <c r="G8" s="63">
        <v>21</v>
      </c>
      <c r="H8" s="63">
        <f>SUM(I8:L8)</f>
        <v>143</v>
      </c>
      <c r="I8" s="63">
        <v>128</v>
      </c>
      <c r="J8" s="63">
        <v>6</v>
      </c>
      <c r="K8" s="63">
        <v>6</v>
      </c>
      <c r="L8" s="63">
        <v>3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253</v>
      </c>
      <c r="W8" s="63">
        <f>SUM(E8,+N8)</f>
        <v>110</v>
      </c>
      <c r="X8" s="63">
        <f>SUM(F8,+O8)</f>
        <v>89</v>
      </c>
      <c r="Y8" s="63">
        <f>SUM(G8,+P8)</f>
        <v>21</v>
      </c>
      <c r="Z8" s="63">
        <f>SUM(H8,+Q8)</f>
        <v>143</v>
      </c>
      <c r="AA8" s="63">
        <f>SUM(I8,+R8)</f>
        <v>128</v>
      </c>
      <c r="AB8" s="63">
        <f>SUM(J8,+S8)</f>
        <v>6</v>
      </c>
      <c r="AC8" s="63">
        <f>SUM(K8,+T8)</f>
        <v>6</v>
      </c>
      <c r="AD8" s="63">
        <f>SUM(L8,+U8)</f>
        <v>3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150</v>
      </c>
      <c r="E9" s="63">
        <f>SUM(F9:G9)</f>
        <v>55</v>
      </c>
      <c r="F9" s="63">
        <v>29</v>
      </c>
      <c r="G9" s="63">
        <v>26</v>
      </c>
      <c r="H9" s="63">
        <f>SUM(I9:L9)</f>
        <v>95</v>
      </c>
      <c r="I9" s="63">
        <v>65</v>
      </c>
      <c r="J9" s="63">
        <v>28</v>
      </c>
      <c r="K9" s="63">
        <v>2</v>
      </c>
      <c r="L9" s="63">
        <v>0</v>
      </c>
      <c r="M9" s="63">
        <f>SUM(N9,+Q9)</f>
        <v>4</v>
      </c>
      <c r="N9" s="63">
        <f>SUM(O9:P9)</f>
        <v>4</v>
      </c>
      <c r="O9" s="63">
        <v>1</v>
      </c>
      <c r="P9" s="63">
        <v>3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154</v>
      </c>
      <c r="W9" s="63">
        <f>SUM(E9,+N9)</f>
        <v>59</v>
      </c>
      <c r="X9" s="63">
        <f>SUM(F9,+O9)</f>
        <v>30</v>
      </c>
      <c r="Y9" s="63">
        <f>SUM(G9,+P9)</f>
        <v>29</v>
      </c>
      <c r="Z9" s="63">
        <f>SUM(H9,+Q9)</f>
        <v>95</v>
      </c>
      <c r="AA9" s="63">
        <f>SUM(I9,+R9)</f>
        <v>65</v>
      </c>
      <c r="AB9" s="63">
        <f>SUM(J9,+S9)</f>
        <v>28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41</v>
      </c>
      <c r="E10" s="63">
        <f>SUM(F10:G10)</f>
        <v>3</v>
      </c>
      <c r="F10" s="63">
        <v>3</v>
      </c>
      <c r="G10" s="63">
        <v>0</v>
      </c>
      <c r="H10" s="63">
        <f>SUM(I10:L10)</f>
        <v>38</v>
      </c>
      <c r="I10" s="63">
        <v>38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42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38</v>
      </c>
      <c r="AA10" s="63">
        <f>SUM(I10,+R10)</f>
        <v>38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13</v>
      </c>
      <c r="E11" s="63">
        <f>SUM(F11:G11)</f>
        <v>13</v>
      </c>
      <c r="F11" s="63">
        <v>12</v>
      </c>
      <c r="G11" s="63">
        <v>1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5</v>
      </c>
      <c r="O11" s="63">
        <v>2</v>
      </c>
      <c r="P11" s="63">
        <v>3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</v>
      </c>
      <c r="W11" s="63">
        <f>SUM(E11,+N11)</f>
        <v>18</v>
      </c>
      <c r="X11" s="63">
        <f>SUM(F11,+O11)</f>
        <v>14</v>
      </c>
      <c r="Y11" s="63">
        <f>SUM(G11,+P11)</f>
        <v>4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26</v>
      </c>
      <c r="E12" s="63">
        <f>SUM(F12:G12)</f>
        <v>6</v>
      </c>
      <c r="F12" s="63">
        <v>3</v>
      </c>
      <c r="G12" s="63">
        <v>3</v>
      </c>
      <c r="H12" s="63">
        <f>SUM(I12:L12)</f>
        <v>20</v>
      </c>
      <c r="I12" s="63">
        <v>9</v>
      </c>
      <c r="J12" s="63">
        <v>11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26</v>
      </c>
      <c r="W12" s="63">
        <f>SUM(E12,+N12)</f>
        <v>6</v>
      </c>
      <c r="X12" s="63">
        <f>SUM(F12,+O12)</f>
        <v>3</v>
      </c>
      <c r="Y12" s="63">
        <f>SUM(G12,+P12)</f>
        <v>3</v>
      </c>
      <c r="Z12" s="63">
        <f>SUM(H12,+Q12)</f>
        <v>20</v>
      </c>
      <c r="AA12" s="63">
        <f>SUM(I12,+R12)</f>
        <v>9</v>
      </c>
      <c r="AB12" s="63">
        <f>SUM(J12,+S12)</f>
        <v>11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6</v>
      </c>
      <c r="E13" s="63">
        <f>SUM(F13:G13)</f>
        <v>4</v>
      </c>
      <c r="F13" s="63">
        <v>4</v>
      </c>
      <c r="G13" s="63">
        <v>0</v>
      </c>
      <c r="H13" s="63">
        <f>SUM(I13:L13)</f>
        <v>2</v>
      </c>
      <c r="I13" s="63">
        <v>0</v>
      </c>
      <c r="J13" s="63">
        <v>0</v>
      </c>
      <c r="K13" s="63">
        <v>2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7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2</v>
      </c>
      <c r="AA13" s="63">
        <f>SUM(I13,+R13)</f>
        <v>0</v>
      </c>
      <c r="AB13" s="63">
        <f>SUM(J13,+S13)</f>
        <v>0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4</v>
      </c>
      <c r="E14" s="63">
        <f>SUM(F14:G14)</f>
        <v>4</v>
      </c>
      <c r="F14" s="63">
        <v>3</v>
      </c>
      <c r="G14" s="63">
        <v>1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3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7</v>
      </c>
      <c r="W14" s="63">
        <f>SUM(E14,+N14)</f>
        <v>7</v>
      </c>
      <c r="X14" s="63">
        <f>SUM(F14,+O14)</f>
        <v>6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SUM(E15,+H15)</f>
        <v>13</v>
      </c>
      <c r="E15" s="63">
        <f>SUM(F15:G15)</f>
        <v>13</v>
      </c>
      <c r="F15" s="63">
        <v>9</v>
      </c>
      <c r="G15" s="63">
        <v>4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7</v>
      </c>
      <c r="N15" s="63">
        <f>SUM(O15:P15)</f>
        <v>7</v>
      </c>
      <c r="O15" s="63">
        <v>1</v>
      </c>
      <c r="P15" s="63">
        <v>6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20</v>
      </c>
      <c r="W15" s="63">
        <f>SUM(E15,+N15)</f>
        <v>20</v>
      </c>
      <c r="X15" s="63">
        <f>SUM(F15,+O15)</f>
        <v>10</v>
      </c>
      <c r="Y15" s="63">
        <f>SUM(G15,+P15)</f>
        <v>10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SUM(E16,+H16)</f>
        <v>39</v>
      </c>
      <c r="E16" s="63">
        <f>SUM(F16:G16)</f>
        <v>2</v>
      </c>
      <c r="F16" s="63">
        <v>2</v>
      </c>
      <c r="G16" s="63">
        <v>0</v>
      </c>
      <c r="H16" s="63">
        <f>SUM(I16:L16)</f>
        <v>37</v>
      </c>
      <c r="I16" s="63">
        <v>18</v>
      </c>
      <c r="J16" s="63">
        <v>19</v>
      </c>
      <c r="K16" s="63">
        <v>0</v>
      </c>
      <c r="L16" s="63">
        <v>0</v>
      </c>
      <c r="M16" s="63">
        <f>SUM(N16,+Q16)</f>
        <v>5</v>
      </c>
      <c r="N16" s="63">
        <f>SUM(O16:P16)</f>
        <v>1</v>
      </c>
      <c r="O16" s="63">
        <v>1</v>
      </c>
      <c r="P16" s="63">
        <v>0</v>
      </c>
      <c r="Q16" s="63">
        <f>SUM(R16:U16)</f>
        <v>4</v>
      </c>
      <c r="R16" s="63">
        <v>0</v>
      </c>
      <c r="S16" s="63">
        <v>4</v>
      </c>
      <c r="T16" s="63">
        <v>0</v>
      </c>
      <c r="U16" s="63">
        <v>0</v>
      </c>
      <c r="V16" s="63">
        <f>SUM(D16,+M16)</f>
        <v>44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41</v>
      </c>
      <c r="AA16" s="63">
        <f>SUM(I16,+R16)</f>
        <v>18</v>
      </c>
      <c r="AB16" s="63">
        <f>SUM(J16,+S16)</f>
        <v>23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SUM(E17,+H17)</f>
        <v>12</v>
      </c>
      <c r="E17" s="63">
        <f>SUM(F17:G17)</f>
        <v>11</v>
      </c>
      <c r="F17" s="63">
        <v>8</v>
      </c>
      <c r="G17" s="63">
        <v>3</v>
      </c>
      <c r="H17" s="63">
        <f>SUM(I17:L17)</f>
        <v>1</v>
      </c>
      <c r="I17" s="63">
        <v>0</v>
      </c>
      <c r="J17" s="63">
        <v>0</v>
      </c>
      <c r="K17" s="63">
        <v>1</v>
      </c>
      <c r="L17" s="63">
        <v>0</v>
      </c>
      <c r="M17" s="63">
        <f>SUM(N17,+Q17)</f>
        <v>10</v>
      </c>
      <c r="N17" s="63">
        <f>SUM(O17:P17)</f>
        <v>10</v>
      </c>
      <c r="O17" s="63">
        <v>4</v>
      </c>
      <c r="P17" s="63">
        <v>6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22</v>
      </c>
      <c r="W17" s="63">
        <f>SUM(E17,+N17)</f>
        <v>21</v>
      </c>
      <c r="X17" s="63">
        <f>SUM(F17,+O17)</f>
        <v>12</v>
      </c>
      <c r="Y17" s="63">
        <f>SUM(G17,+P17)</f>
        <v>9</v>
      </c>
      <c r="Z17" s="63">
        <f>SUM(H17,+Q17)</f>
        <v>1</v>
      </c>
      <c r="AA17" s="63">
        <f>SUM(I17,+R17)</f>
        <v>0</v>
      </c>
      <c r="AB17" s="63">
        <f>SUM(J17,+S17)</f>
        <v>0</v>
      </c>
      <c r="AC17" s="63">
        <f>SUM(K17,+T17)</f>
        <v>1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132</v>
      </c>
      <c r="C18" s="62" t="s">
        <v>133</v>
      </c>
      <c r="D18" s="63">
        <f>SUM(E18,+H18)</f>
        <v>7</v>
      </c>
      <c r="E18" s="63">
        <f>SUM(F18:G18)</f>
        <v>5</v>
      </c>
      <c r="F18" s="63">
        <v>3</v>
      </c>
      <c r="G18" s="63">
        <v>2</v>
      </c>
      <c r="H18" s="63">
        <f>SUM(I18:L18)</f>
        <v>2</v>
      </c>
      <c r="I18" s="63">
        <v>0</v>
      </c>
      <c r="J18" s="63">
        <v>2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8</v>
      </c>
      <c r="W18" s="63">
        <f>SUM(E18,+N18)</f>
        <v>6</v>
      </c>
      <c r="X18" s="63">
        <f>SUM(F18,+O18)</f>
        <v>4</v>
      </c>
      <c r="Y18" s="63">
        <f>SUM(G18,+P18)</f>
        <v>2</v>
      </c>
      <c r="Z18" s="63">
        <f>SUM(H18,+Q18)</f>
        <v>2</v>
      </c>
      <c r="AA18" s="63">
        <f>SUM(I18,+R18)</f>
        <v>0</v>
      </c>
      <c r="AB18" s="63">
        <f>SUM(J18,+S18)</f>
        <v>2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SUM(E19,+H19)</f>
        <v>2</v>
      </c>
      <c r="E19" s="63">
        <f>SUM(F19:G19)</f>
        <v>2</v>
      </c>
      <c r="F19" s="63">
        <v>2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12</v>
      </c>
      <c r="N19" s="63">
        <f>SUM(O19:P19)</f>
        <v>12</v>
      </c>
      <c r="O19" s="63">
        <v>4</v>
      </c>
      <c r="P19" s="63">
        <v>8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14</v>
      </c>
      <c r="W19" s="63">
        <f>SUM(E19,+N19)</f>
        <v>14</v>
      </c>
      <c r="X19" s="63">
        <f>SUM(F19,+O19)</f>
        <v>6</v>
      </c>
      <c r="Y19" s="63">
        <f>SUM(G19,+P19)</f>
        <v>8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SUM(E20,+H20)</f>
        <v>14</v>
      </c>
      <c r="E20" s="63">
        <f>SUM(F20:G20)</f>
        <v>2</v>
      </c>
      <c r="F20" s="63">
        <v>2</v>
      </c>
      <c r="G20" s="63">
        <v>0</v>
      </c>
      <c r="H20" s="63">
        <f>SUM(I20:L20)</f>
        <v>12</v>
      </c>
      <c r="I20" s="63">
        <v>0</v>
      </c>
      <c r="J20" s="63">
        <v>11</v>
      </c>
      <c r="K20" s="63">
        <v>0</v>
      </c>
      <c r="L20" s="63">
        <v>1</v>
      </c>
      <c r="M20" s="63">
        <f>SUM(N20,+Q20)</f>
        <v>44</v>
      </c>
      <c r="N20" s="63">
        <f>SUM(O20:P20)</f>
        <v>9</v>
      </c>
      <c r="O20" s="63">
        <v>8</v>
      </c>
      <c r="P20" s="63">
        <v>1</v>
      </c>
      <c r="Q20" s="63">
        <f>SUM(R20:U20)</f>
        <v>35</v>
      </c>
      <c r="R20" s="63">
        <v>26</v>
      </c>
      <c r="S20" s="63">
        <v>9</v>
      </c>
      <c r="T20" s="63">
        <v>0</v>
      </c>
      <c r="U20" s="63">
        <v>0</v>
      </c>
      <c r="V20" s="63">
        <f>SUM(D20,+M20)</f>
        <v>58</v>
      </c>
      <c r="W20" s="63">
        <f>SUM(E20,+N20)</f>
        <v>11</v>
      </c>
      <c r="X20" s="63">
        <f>SUM(F20,+O20)</f>
        <v>10</v>
      </c>
      <c r="Y20" s="63">
        <f>SUM(G20,+P20)</f>
        <v>1</v>
      </c>
      <c r="Z20" s="63">
        <f>SUM(H20,+Q20)</f>
        <v>47</v>
      </c>
      <c r="AA20" s="63">
        <f>SUM(I20,+R20)</f>
        <v>26</v>
      </c>
      <c r="AB20" s="63">
        <f>SUM(J20,+S20)</f>
        <v>20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SUM(E21,+H21)</f>
        <v>9</v>
      </c>
      <c r="E21" s="63">
        <f>SUM(F21:G21)</f>
        <v>6</v>
      </c>
      <c r="F21" s="63">
        <v>6</v>
      </c>
      <c r="G21" s="63">
        <v>0</v>
      </c>
      <c r="H21" s="63">
        <f>SUM(I21:L21)</f>
        <v>3</v>
      </c>
      <c r="I21" s="63">
        <v>3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10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3</v>
      </c>
      <c r="AA21" s="63">
        <f>SUM(I21,+R21)</f>
        <v>3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SUM(E22,+H22)</f>
        <v>6</v>
      </c>
      <c r="E22" s="63">
        <f>SUM(F22:G22)</f>
        <v>6</v>
      </c>
      <c r="F22" s="63">
        <v>6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144</v>
      </c>
      <c r="C23" s="62" t="s">
        <v>145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0</v>
      </c>
      <c r="W23" s="63">
        <f>SUM(E23,+N23)</f>
        <v>0</v>
      </c>
      <c r="X23" s="63">
        <f>SUM(F23,+O23)</f>
        <v>0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146</v>
      </c>
      <c r="C24" s="62" t="s">
        <v>147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148</v>
      </c>
      <c r="C25" s="62" t="s">
        <v>149</v>
      </c>
      <c r="D25" s="63">
        <f>SUM(E25,+H25)</f>
        <v>0</v>
      </c>
      <c r="E25" s="63">
        <f>SUM(F25:G25)</f>
        <v>0</v>
      </c>
      <c r="F25" s="63">
        <v>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150</v>
      </c>
      <c r="C26" s="62" t="s">
        <v>151</v>
      </c>
      <c r="D26" s="63">
        <f>SUM(E26,+H26)</f>
        <v>2</v>
      </c>
      <c r="E26" s="63">
        <f>SUM(F26:G26)</f>
        <v>0</v>
      </c>
      <c r="F26" s="63">
        <v>0</v>
      </c>
      <c r="G26" s="63">
        <v>0</v>
      </c>
      <c r="H26" s="63">
        <f>SUM(I26:L26)</f>
        <v>2</v>
      </c>
      <c r="I26" s="63">
        <v>0</v>
      </c>
      <c r="J26" s="63">
        <v>2</v>
      </c>
      <c r="K26" s="63">
        <v>0</v>
      </c>
      <c r="L26" s="63">
        <v>0</v>
      </c>
      <c r="M26" s="63">
        <f>SUM(N26,+Q26)</f>
        <v>3</v>
      </c>
      <c r="N26" s="63">
        <f>SUM(O26:P26)</f>
        <v>1</v>
      </c>
      <c r="O26" s="63">
        <v>1</v>
      </c>
      <c r="P26" s="63">
        <v>0</v>
      </c>
      <c r="Q26" s="63">
        <f>SUM(R26:U26)</f>
        <v>2</v>
      </c>
      <c r="R26" s="63">
        <v>0</v>
      </c>
      <c r="S26" s="63">
        <v>2</v>
      </c>
      <c r="T26" s="63">
        <v>0</v>
      </c>
      <c r="U26" s="63">
        <v>0</v>
      </c>
      <c r="V26" s="63">
        <f>SUM(D26,+M26)</f>
        <v>5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4</v>
      </c>
      <c r="AA26" s="63">
        <f>SUM(I26,+R26)</f>
        <v>0</v>
      </c>
      <c r="AB26" s="63">
        <f>SUM(J26,+S26)</f>
        <v>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152</v>
      </c>
      <c r="C27" s="62" t="s">
        <v>153</v>
      </c>
      <c r="D27" s="63">
        <f>SUM(E27,+H27)</f>
        <v>14</v>
      </c>
      <c r="E27" s="63">
        <f>SUM(F27:G27)</f>
        <v>6</v>
      </c>
      <c r="F27" s="63">
        <v>4</v>
      </c>
      <c r="G27" s="63">
        <v>2</v>
      </c>
      <c r="H27" s="63">
        <f>SUM(I27:L27)</f>
        <v>8</v>
      </c>
      <c r="I27" s="63">
        <v>0</v>
      </c>
      <c r="J27" s="63">
        <v>8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16</v>
      </c>
      <c r="W27" s="63">
        <f>SUM(E27,+N27)</f>
        <v>8</v>
      </c>
      <c r="X27" s="63">
        <f>SUM(F27,+O27)</f>
        <v>6</v>
      </c>
      <c r="Y27" s="63">
        <f>SUM(G27,+P27)</f>
        <v>2</v>
      </c>
      <c r="Z27" s="63">
        <f>SUM(H27,+Q27)</f>
        <v>8</v>
      </c>
      <c r="AA27" s="63">
        <f>SUM(I27,+R27)</f>
        <v>0</v>
      </c>
      <c r="AB27" s="63">
        <f>SUM(J27,+S27)</f>
        <v>8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154</v>
      </c>
      <c r="C28" s="62" t="s">
        <v>155</v>
      </c>
      <c r="D28" s="63">
        <f>SUM(E28,+H28)</f>
        <v>4</v>
      </c>
      <c r="E28" s="63">
        <f>SUM(F28:G28)</f>
        <v>4</v>
      </c>
      <c r="F28" s="63">
        <v>4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5</v>
      </c>
      <c r="W28" s="63">
        <f>SUM(E28,+N28)</f>
        <v>5</v>
      </c>
      <c r="X28" s="63">
        <f>SUM(F28,+O28)</f>
        <v>5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8">
    <sortCondition ref="A8:A28"/>
    <sortCondition ref="B8:B28"/>
    <sortCondition ref="C8:C2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7" man="1"/>
    <brk id="21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SUM(E7,+H7)</f>
        <v>97</v>
      </c>
      <c r="E7" s="71">
        <f>SUM(F7:G7)</f>
        <v>48</v>
      </c>
      <c r="F7" s="71">
        <f>SUM(F$8:F$57)</f>
        <v>40</v>
      </c>
      <c r="G7" s="71">
        <f>SUM(G$8:G$57)</f>
        <v>8</v>
      </c>
      <c r="H7" s="71">
        <f>SUM(I7:L7)</f>
        <v>49</v>
      </c>
      <c r="I7" s="71">
        <f>SUM(I$8:I$57)</f>
        <v>0</v>
      </c>
      <c r="J7" s="71">
        <f>SUM(J$8:J$57)</f>
        <v>47</v>
      </c>
      <c r="K7" s="71">
        <f>SUM(K$8:K$57)</f>
        <v>2</v>
      </c>
      <c r="L7" s="71">
        <f>SUM(L$8:L$57)</f>
        <v>0</v>
      </c>
      <c r="M7" s="71">
        <f>SUM(N7,+Q7)</f>
        <v>15</v>
      </c>
      <c r="N7" s="71">
        <f>SUM(O7:P7)</f>
        <v>6</v>
      </c>
      <c r="O7" s="71">
        <f>SUM(O$8:O$57)</f>
        <v>4</v>
      </c>
      <c r="P7" s="71">
        <f>SUM(P$8:P$57)</f>
        <v>2</v>
      </c>
      <c r="Q7" s="71">
        <f>SUM(R7:U7)</f>
        <v>9</v>
      </c>
      <c r="R7" s="71">
        <f>SUM(R$8:R$57)</f>
        <v>8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112</v>
      </c>
      <c r="W7" s="71">
        <f t="shared" si="0"/>
        <v>54</v>
      </c>
      <c r="X7" s="71">
        <f t="shared" si="0"/>
        <v>44</v>
      </c>
      <c r="Y7" s="71">
        <f t="shared" si="0"/>
        <v>10</v>
      </c>
      <c r="Z7" s="71">
        <f t="shared" si="0"/>
        <v>58</v>
      </c>
      <c r="AA7" s="71">
        <f t="shared" si="0"/>
        <v>8</v>
      </c>
      <c r="AB7" s="71">
        <f t="shared" si="0"/>
        <v>48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157</v>
      </c>
      <c r="C8" s="64" t="s">
        <v>158</v>
      </c>
      <c r="D8" s="67">
        <f>SUM(E8,+H8)</f>
        <v>8</v>
      </c>
      <c r="E8" s="67">
        <f>SUM(F8:G8)</f>
        <v>8</v>
      </c>
      <c r="F8" s="67">
        <v>2</v>
      </c>
      <c r="G8" s="67">
        <v>6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13</v>
      </c>
      <c r="N8" s="67">
        <f>SUM(O8:P8)</f>
        <v>4</v>
      </c>
      <c r="O8" s="67">
        <v>2</v>
      </c>
      <c r="P8" s="67">
        <v>2</v>
      </c>
      <c r="Q8" s="67">
        <f>SUM(R8:U8)</f>
        <v>9</v>
      </c>
      <c r="R8" s="67">
        <v>8</v>
      </c>
      <c r="S8" s="67">
        <v>1</v>
      </c>
      <c r="T8" s="67">
        <v>0</v>
      </c>
      <c r="U8" s="67">
        <v>0</v>
      </c>
      <c r="V8" s="67">
        <f>SUM(D8,+M8)</f>
        <v>21</v>
      </c>
      <c r="W8" s="67">
        <f>SUM(E8,+N8)</f>
        <v>12</v>
      </c>
      <c r="X8" s="67">
        <f>SUM(F8,+O8)</f>
        <v>4</v>
      </c>
      <c r="Y8" s="67">
        <f>SUM(G8,+P8)</f>
        <v>8</v>
      </c>
      <c r="Z8" s="67">
        <f>SUM(H8,+Q8)</f>
        <v>9</v>
      </c>
      <c r="AA8" s="67">
        <f>SUM(I8,+R8)</f>
        <v>8</v>
      </c>
      <c r="AB8" s="67">
        <f>SUM(J8,+S8)</f>
        <v>1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161</v>
      </c>
      <c r="C9" s="64" t="s">
        <v>162</v>
      </c>
      <c r="D9" s="67">
        <f>SUM(E9,+H9)</f>
        <v>1</v>
      </c>
      <c r="E9" s="67">
        <f>SUM(F9:G9)</f>
        <v>1</v>
      </c>
      <c r="F9" s="67">
        <v>1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163</v>
      </c>
      <c r="C10" s="64" t="s">
        <v>164</v>
      </c>
      <c r="D10" s="67">
        <f>SUM(E10,+H10)</f>
        <v>3</v>
      </c>
      <c r="E10" s="67">
        <f>SUM(F10:G10)</f>
        <v>1</v>
      </c>
      <c r="F10" s="67">
        <v>1</v>
      </c>
      <c r="G10" s="67">
        <v>0</v>
      </c>
      <c r="H10" s="67">
        <f>SUM(I10:L10)</f>
        <v>2</v>
      </c>
      <c r="I10" s="67">
        <v>0</v>
      </c>
      <c r="J10" s="67">
        <v>0</v>
      </c>
      <c r="K10" s="67">
        <v>2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2</v>
      </c>
      <c r="AA10" s="67">
        <f>SUM(I10,+R10)</f>
        <v>0</v>
      </c>
      <c r="AB10" s="67">
        <f>SUM(J10,+S10)</f>
        <v>0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166</v>
      </c>
      <c r="C11" s="64" t="s">
        <v>167</v>
      </c>
      <c r="D11" s="67">
        <f>SUM(E11,+H11)</f>
        <v>41</v>
      </c>
      <c r="E11" s="67">
        <f>SUM(F11:G11)</f>
        <v>28</v>
      </c>
      <c r="F11" s="67">
        <v>27</v>
      </c>
      <c r="G11" s="67">
        <v>1</v>
      </c>
      <c r="H11" s="67">
        <f>SUM(I11:L11)</f>
        <v>13</v>
      </c>
      <c r="I11" s="67">
        <v>0</v>
      </c>
      <c r="J11" s="67">
        <v>13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41</v>
      </c>
      <c r="W11" s="67">
        <f>SUM(E11,+N11)</f>
        <v>28</v>
      </c>
      <c r="X11" s="67">
        <f>SUM(F11,+O11)</f>
        <v>27</v>
      </c>
      <c r="Y11" s="67">
        <f>SUM(G11,+P11)</f>
        <v>1</v>
      </c>
      <c r="Z11" s="67">
        <f>SUM(H11,+Q11)</f>
        <v>13</v>
      </c>
      <c r="AA11" s="67">
        <f>SUM(I11,+R11)</f>
        <v>0</v>
      </c>
      <c r="AB11" s="67">
        <f>SUM(J11,+S11)</f>
        <v>13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169</v>
      </c>
      <c r="C12" s="64" t="s">
        <v>170</v>
      </c>
      <c r="D12" s="67">
        <f>SUM(E12,+H12)</f>
        <v>6</v>
      </c>
      <c r="E12" s="67">
        <f>SUM(F12:G12)</f>
        <v>4</v>
      </c>
      <c r="F12" s="67">
        <v>3</v>
      </c>
      <c r="G12" s="67">
        <v>1</v>
      </c>
      <c r="H12" s="67">
        <f>SUM(I12:L12)</f>
        <v>2</v>
      </c>
      <c r="I12" s="67">
        <v>0</v>
      </c>
      <c r="J12" s="67">
        <v>2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2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8</v>
      </c>
      <c r="W12" s="67">
        <f>SUM(E12,+N12)</f>
        <v>6</v>
      </c>
      <c r="X12" s="67">
        <f>SUM(F12,+O12)</f>
        <v>5</v>
      </c>
      <c r="Y12" s="67">
        <f>SUM(G12,+P12)</f>
        <v>1</v>
      </c>
      <c r="Z12" s="67">
        <f>SUM(H12,+Q12)</f>
        <v>2</v>
      </c>
      <c r="AA12" s="67">
        <f>SUM(I12,+R12)</f>
        <v>0</v>
      </c>
      <c r="AB12" s="67">
        <f>SUM(J12,+S12)</f>
        <v>2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172</v>
      </c>
      <c r="C13" s="64" t="s">
        <v>173</v>
      </c>
      <c r="D13" s="67">
        <f>SUM(E13,+H13)</f>
        <v>38</v>
      </c>
      <c r="E13" s="67">
        <f>SUM(F13:G13)</f>
        <v>6</v>
      </c>
      <c r="F13" s="67">
        <v>6</v>
      </c>
      <c r="G13" s="67">
        <v>0</v>
      </c>
      <c r="H13" s="67">
        <f>SUM(I13:L13)</f>
        <v>32</v>
      </c>
      <c r="I13" s="67">
        <v>0</v>
      </c>
      <c r="J13" s="67">
        <v>32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38</v>
      </c>
      <c r="W13" s="67">
        <f>SUM(E13,+N13)</f>
        <v>6</v>
      </c>
      <c r="X13" s="67">
        <f>SUM(F13,+O13)</f>
        <v>6</v>
      </c>
      <c r="Y13" s="67">
        <f>SUM(G13,+P13)</f>
        <v>0</v>
      </c>
      <c r="Z13" s="67">
        <f>SUM(H13,+Q13)</f>
        <v>32</v>
      </c>
      <c r="AA13" s="67">
        <f>SUM(I13,+R13)</f>
        <v>0</v>
      </c>
      <c r="AB13" s="67">
        <f>SUM(J13,+S13)</f>
        <v>32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3">
    <sortCondition ref="A8:A13"/>
    <sortCondition ref="B8:B13"/>
    <sortCondition ref="C8:C1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2" man="1"/>
    <brk id="21" min="1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CY7" si="0">SUM(D$8:D$207)</f>
        <v>114</v>
      </c>
      <c r="E7" s="71">
        <f t="shared" si="0"/>
        <v>196</v>
      </c>
      <c r="F7" s="71">
        <f t="shared" si="0"/>
        <v>1</v>
      </c>
      <c r="G7" s="71">
        <f t="shared" si="0"/>
        <v>2</v>
      </c>
      <c r="H7" s="71">
        <f t="shared" si="0"/>
        <v>2</v>
      </c>
      <c r="I7" s="71">
        <f t="shared" si="0"/>
        <v>5</v>
      </c>
      <c r="J7" s="71">
        <f t="shared" si="0"/>
        <v>0</v>
      </c>
      <c r="K7" s="71">
        <f t="shared" si="0"/>
        <v>0</v>
      </c>
      <c r="L7" s="71">
        <f t="shared" si="0"/>
        <v>503</v>
      </c>
      <c r="M7" s="71">
        <f t="shared" si="0"/>
        <v>1138</v>
      </c>
      <c r="N7" s="71">
        <f t="shared" si="0"/>
        <v>29</v>
      </c>
      <c r="O7" s="71">
        <f t="shared" si="0"/>
        <v>188</v>
      </c>
      <c r="P7" s="71">
        <f t="shared" si="0"/>
        <v>11</v>
      </c>
      <c r="Q7" s="71">
        <f t="shared" si="0"/>
        <v>66</v>
      </c>
      <c r="R7" s="71">
        <f t="shared" si="0"/>
        <v>1</v>
      </c>
      <c r="S7" s="71">
        <f t="shared" si="0"/>
        <v>3</v>
      </c>
      <c r="T7" s="71">
        <f t="shared" si="0"/>
        <v>4601</v>
      </c>
      <c r="U7" s="71">
        <f t="shared" si="0"/>
        <v>12240</v>
      </c>
      <c r="V7" s="71">
        <f t="shared" si="0"/>
        <v>204</v>
      </c>
      <c r="W7" s="71">
        <f t="shared" si="0"/>
        <v>529</v>
      </c>
      <c r="X7" s="71">
        <f t="shared" si="0"/>
        <v>0</v>
      </c>
      <c r="Y7" s="71">
        <f t="shared" si="0"/>
        <v>0</v>
      </c>
      <c r="Z7" s="71">
        <f t="shared" si="0"/>
        <v>4</v>
      </c>
      <c r="AA7" s="71">
        <f t="shared" si="0"/>
        <v>20</v>
      </c>
      <c r="AB7" s="79">
        <f>AC7+AV7</f>
        <v>117</v>
      </c>
      <c r="AC7" s="79">
        <f>AD7+AJ7+AP7</f>
        <v>114</v>
      </c>
      <c r="AD7" s="79">
        <f>SUM(AE7:AI7)</f>
        <v>16</v>
      </c>
      <c r="AE7" s="79">
        <f t="shared" si="0"/>
        <v>0</v>
      </c>
      <c r="AF7" s="79">
        <f t="shared" si="0"/>
        <v>16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48</v>
      </c>
      <c r="AK7" s="79">
        <f t="shared" si="0"/>
        <v>2</v>
      </c>
      <c r="AL7" s="79">
        <f t="shared" si="0"/>
        <v>46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50</v>
      </c>
      <c r="AQ7" s="79">
        <f t="shared" si="0"/>
        <v>38</v>
      </c>
      <c r="AR7" s="79">
        <f t="shared" si="0"/>
        <v>12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3</v>
      </c>
      <c r="AW7" s="79">
        <f>SUM(AX7:BB7)</f>
        <v>0</v>
      </c>
      <c r="AX7" s="79">
        <f t="shared" si="0"/>
        <v>0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2</v>
      </c>
      <c r="BD7" s="79">
        <f t="shared" si="0"/>
        <v>1</v>
      </c>
      <c r="BE7" s="79">
        <f t="shared" si="0"/>
        <v>1</v>
      </c>
      <c r="BF7" s="79">
        <f t="shared" si="0"/>
        <v>0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1</v>
      </c>
      <c r="BP7" s="79">
        <f t="shared" si="0"/>
        <v>0</v>
      </c>
      <c r="BQ7" s="79">
        <f t="shared" si="0"/>
        <v>1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0</v>
      </c>
      <c r="BV7" s="79">
        <f t="shared" si="0"/>
        <v>0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4</v>
      </c>
      <c r="CB7" s="71">
        <f t="shared" si="0"/>
        <v>18</v>
      </c>
      <c r="CC7" s="71">
        <f t="shared" si="0"/>
        <v>42</v>
      </c>
      <c r="CD7" s="71">
        <f t="shared" si="0"/>
        <v>0</v>
      </c>
      <c r="CE7" s="71">
        <f t="shared" si="0"/>
        <v>0</v>
      </c>
      <c r="CF7" s="71">
        <f t="shared" si="0"/>
        <v>3</v>
      </c>
      <c r="CG7" s="71">
        <f t="shared" si="0"/>
        <v>16</v>
      </c>
      <c r="CH7" s="71">
        <f t="shared" si="0"/>
        <v>0</v>
      </c>
      <c r="CI7" s="71">
        <f t="shared" si="0"/>
        <v>0</v>
      </c>
      <c r="CJ7" s="71">
        <f t="shared" si="0"/>
        <v>10</v>
      </c>
      <c r="CK7" s="71">
        <f t="shared" si="0"/>
        <v>24</v>
      </c>
      <c r="CL7" s="71">
        <f t="shared" si="0"/>
        <v>0</v>
      </c>
      <c r="CM7" s="71">
        <f t="shared" si="0"/>
        <v>0</v>
      </c>
      <c r="CN7" s="71">
        <f t="shared" si="0"/>
        <v>8</v>
      </c>
      <c r="CO7" s="71">
        <f t="shared" si="0"/>
        <v>80</v>
      </c>
      <c r="CP7" s="71">
        <f t="shared" si="0"/>
        <v>0</v>
      </c>
      <c r="CQ7" s="71">
        <f t="shared" si="0"/>
        <v>0</v>
      </c>
      <c r="CR7" s="71">
        <f t="shared" si="0"/>
        <v>535</v>
      </c>
      <c r="CS7" s="71">
        <f t="shared" si="0"/>
        <v>1854</v>
      </c>
      <c r="CT7" s="71">
        <f t="shared" si="0"/>
        <v>29</v>
      </c>
      <c r="CU7" s="71">
        <f t="shared" si="0"/>
        <v>162</v>
      </c>
      <c r="CV7" s="71">
        <f t="shared" si="0"/>
        <v>26</v>
      </c>
      <c r="CW7" s="71">
        <f t="shared" si="0"/>
        <v>233</v>
      </c>
      <c r="CX7" s="71">
        <f t="shared" si="0"/>
        <v>1</v>
      </c>
      <c r="CY7" s="71">
        <f t="shared" si="0"/>
        <v>11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59</v>
      </c>
      <c r="E8" s="63">
        <v>95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107</v>
      </c>
      <c r="M8" s="63">
        <v>236</v>
      </c>
      <c r="N8" s="63">
        <v>20</v>
      </c>
      <c r="O8" s="63">
        <v>106</v>
      </c>
      <c r="P8" s="63">
        <v>7</v>
      </c>
      <c r="Q8" s="63">
        <v>47</v>
      </c>
      <c r="R8" s="63">
        <v>0</v>
      </c>
      <c r="S8" s="63">
        <v>0</v>
      </c>
      <c r="T8" s="63">
        <v>1124</v>
      </c>
      <c r="U8" s="63">
        <v>2757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59</v>
      </c>
      <c r="AC8" s="63">
        <f>AD8+AJ8+AP8</f>
        <v>59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31</v>
      </c>
      <c r="AK8" s="63">
        <v>0</v>
      </c>
      <c r="AL8" s="63">
        <v>31</v>
      </c>
      <c r="AM8" s="63">
        <v>0</v>
      </c>
      <c r="AN8" s="63">
        <v>0</v>
      </c>
      <c r="AO8" s="63">
        <v>0</v>
      </c>
      <c r="AP8" s="63">
        <f>SUM(AQ8:AU8)</f>
        <v>28</v>
      </c>
      <c r="AQ8" s="63">
        <v>28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4</v>
      </c>
      <c r="CK8" s="63">
        <v>10</v>
      </c>
      <c r="CL8" s="63">
        <v>0</v>
      </c>
      <c r="CM8" s="63">
        <v>0</v>
      </c>
      <c r="CN8" s="63">
        <v>1</v>
      </c>
      <c r="CO8" s="63">
        <v>10</v>
      </c>
      <c r="CP8" s="63">
        <v>0</v>
      </c>
      <c r="CQ8" s="63">
        <v>0</v>
      </c>
      <c r="CR8" s="63">
        <v>35</v>
      </c>
      <c r="CS8" s="63">
        <v>88</v>
      </c>
      <c r="CT8" s="63">
        <v>1</v>
      </c>
      <c r="CU8" s="63">
        <v>9</v>
      </c>
      <c r="CV8" s="63">
        <v>11</v>
      </c>
      <c r="CW8" s="63">
        <v>96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17</v>
      </c>
      <c r="E9" s="63">
        <v>28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45</v>
      </c>
      <c r="M9" s="63">
        <v>116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733</v>
      </c>
      <c r="U9" s="63">
        <v>1969</v>
      </c>
      <c r="V9" s="63">
        <v>0</v>
      </c>
      <c r="W9" s="63">
        <v>0</v>
      </c>
      <c r="X9" s="63">
        <v>0</v>
      </c>
      <c r="Y9" s="63">
        <v>0</v>
      </c>
      <c r="Z9" s="63">
        <v>4</v>
      </c>
      <c r="AA9" s="63">
        <v>20</v>
      </c>
      <c r="AB9" s="63">
        <f>AC9+AV9</f>
        <v>17</v>
      </c>
      <c r="AC9" s="63">
        <f>AD9+AJ9+AP9</f>
        <v>17</v>
      </c>
      <c r="AD9" s="63">
        <f>SUM(AE9:AI9)</f>
        <v>1</v>
      </c>
      <c r="AE9" s="63">
        <v>0</v>
      </c>
      <c r="AF9" s="63">
        <v>1</v>
      </c>
      <c r="AG9" s="63">
        <v>0</v>
      </c>
      <c r="AH9" s="53">
        <v>0</v>
      </c>
      <c r="AI9" s="63">
        <v>0</v>
      </c>
      <c r="AJ9" s="63">
        <f>SUM(AK9:AO9)</f>
        <v>11</v>
      </c>
      <c r="AK9" s="63">
        <v>2</v>
      </c>
      <c r="AL9" s="63">
        <v>9</v>
      </c>
      <c r="AM9" s="63">
        <v>0</v>
      </c>
      <c r="AN9" s="63">
        <v>0</v>
      </c>
      <c r="AO9" s="63">
        <v>0</v>
      </c>
      <c r="AP9" s="63">
        <f>SUM(AQ9:AU9)</f>
        <v>5</v>
      </c>
      <c r="AQ9" s="63">
        <v>5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118</v>
      </c>
      <c r="CS9" s="63">
        <v>504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20</v>
      </c>
      <c r="E10" s="63">
        <v>39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</v>
      </c>
      <c r="M10" s="63">
        <v>9</v>
      </c>
      <c r="N10" s="63">
        <v>0</v>
      </c>
      <c r="O10" s="63">
        <v>0</v>
      </c>
      <c r="P10" s="63">
        <v>1</v>
      </c>
      <c r="Q10" s="63">
        <v>4</v>
      </c>
      <c r="R10" s="63">
        <v>0</v>
      </c>
      <c r="S10" s="63">
        <v>0</v>
      </c>
      <c r="T10" s="63">
        <v>199</v>
      </c>
      <c r="U10" s="63">
        <v>541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20</v>
      </c>
      <c r="AC10" s="63">
        <f>AD10+AJ10+AP10</f>
        <v>20</v>
      </c>
      <c r="AD10" s="63">
        <f>SUM(AE10:AI10)</f>
        <v>6</v>
      </c>
      <c r="AE10" s="63">
        <v>0</v>
      </c>
      <c r="AF10" s="63">
        <v>6</v>
      </c>
      <c r="AG10" s="63">
        <v>0</v>
      </c>
      <c r="AH10" s="63">
        <v>0</v>
      </c>
      <c r="AI10" s="63">
        <v>0</v>
      </c>
      <c r="AJ10" s="63">
        <f>SUM(AK10:AO10)</f>
        <v>6</v>
      </c>
      <c r="AK10" s="63">
        <v>0</v>
      </c>
      <c r="AL10" s="63">
        <v>6</v>
      </c>
      <c r="AM10" s="63">
        <v>0</v>
      </c>
      <c r="AN10" s="63">
        <v>0</v>
      </c>
      <c r="AO10" s="63">
        <v>0</v>
      </c>
      <c r="AP10" s="63">
        <f>SUM(AQ10:AU10)</f>
        <v>8</v>
      </c>
      <c r="AQ10" s="63">
        <v>1</v>
      </c>
      <c r="AR10" s="63">
        <v>7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38</v>
      </c>
      <c r="CS10" s="63">
        <v>129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67</v>
      </c>
      <c r="M11" s="63">
        <v>170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635</v>
      </c>
      <c r="U11" s="63">
        <v>1814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51</v>
      </c>
      <c r="CS11" s="63">
        <v>180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2</v>
      </c>
      <c r="E12" s="63">
        <v>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23</v>
      </c>
      <c r="M12" s="63">
        <v>46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169</v>
      </c>
      <c r="U12" s="63">
        <v>405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2</v>
      </c>
      <c r="AC12" s="63">
        <f>AD12+AJ12+AP12</f>
        <v>2</v>
      </c>
      <c r="AD12" s="63">
        <f>SUM(AE12:AI12)</f>
        <v>2</v>
      </c>
      <c r="AE12" s="63">
        <v>0</v>
      </c>
      <c r="AF12" s="63">
        <v>2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10</v>
      </c>
      <c r="CS12" s="63">
        <v>27</v>
      </c>
      <c r="CT12" s="63">
        <v>13</v>
      </c>
      <c r="CU12" s="63">
        <v>92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32</v>
      </c>
      <c r="M13" s="63">
        <v>58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20</v>
      </c>
      <c r="U13" s="63">
        <v>25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1</v>
      </c>
      <c r="CK13" s="63">
        <v>2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59</v>
      </c>
      <c r="CS13" s="63">
        <v>226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19</v>
      </c>
      <c r="M14" s="63">
        <v>53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29</v>
      </c>
      <c r="U14" s="63">
        <v>10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3</v>
      </c>
      <c r="CK14" s="63">
        <v>8</v>
      </c>
      <c r="CL14" s="63">
        <v>0</v>
      </c>
      <c r="CM14" s="63">
        <v>0</v>
      </c>
      <c r="CN14" s="63">
        <v>1</v>
      </c>
      <c r="CO14" s="63">
        <v>10</v>
      </c>
      <c r="CP14" s="63">
        <v>0</v>
      </c>
      <c r="CQ14" s="63">
        <v>0</v>
      </c>
      <c r="CR14" s="63">
        <v>9</v>
      </c>
      <c r="CS14" s="63">
        <v>23</v>
      </c>
      <c r="CT14" s="63">
        <v>0</v>
      </c>
      <c r="CU14" s="63">
        <v>0</v>
      </c>
      <c r="CV14" s="63">
        <v>2</v>
      </c>
      <c r="CW14" s="63">
        <v>22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126</v>
      </c>
      <c r="C15" s="62" t="s">
        <v>127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43</v>
      </c>
      <c r="M15" s="63">
        <v>78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167</v>
      </c>
      <c r="U15" s="63">
        <v>853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48</v>
      </c>
      <c r="CS15" s="63">
        <v>118</v>
      </c>
      <c r="CT15" s="63">
        <v>1</v>
      </c>
      <c r="CU15" s="63">
        <v>20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128</v>
      </c>
      <c r="C16" s="62" t="s">
        <v>129</v>
      </c>
      <c r="D16" s="63">
        <v>16</v>
      </c>
      <c r="E16" s="63">
        <v>30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37</v>
      </c>
      <c r="U16" s="63">
        <v>164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16</v>
      </c>
      <c r="AC16" s="63">
        <f>AD16+AJ16+AP16</f>
        <v>16</v>
      </c>
      <c r="AD16" s="63">
        <f>SUM(AE16:AI16)</f>
        <v>7</v>
      </c>
      <c r="AE16" s="63">
        <v>0</v>
      </c>
      <c r="AF16" s="63">
        <v>7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9</v>
      </c>
      <c r="AQ16" s="63">
        <v>4</v>
      </c>
      <c r="AR16" s="63">
        <v>5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1</v>
      </c>
      <c r="CG16" s="63">
        <v>3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35</v>
      </c>
      <c r="CS16" s="63">
        <v>155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130</v>
      </c>
      <c r="C17" s="62" t="s">
        <v>131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85</v>
      </c>
      <c r="U17" s="63">
        <v>218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25</v>
      </c>
      <c r="CS17" s="63">
        <v>67</v>
      </c>
      <c r="CT17" s="63">
        <v>0</v>
      </c>
      <c r="CU17" s="63">
        <v>0</v>
      </c>
      <c r="CV17" s="63">
        <v>1</v>
      </c>
      <c r="CW17" s="63">
        <v>10</v>
      </c>
      <c r="CX17" s="63">
        <v>1</v>
      </c>
      <c r="CY17" s="63">
        <v>11</v>
      </c>
    </row>
    <row r="18" spans="1:103" s="53" customFormat="1" ht="13.5" customHeight="1">
      <c r="A18" s="60" t="s">
        <v>100</v>
      </c>
      <c r="B18" s="61" t="s">
        <v>132</v>
      </c>
      <c r="C18" s="62" t="s">
        <v>133</v>
      </c>
      <c r="D18" s="63">
        <v>0</v>
      </c>
      <c r="E18" s="63">
        <v>0</v>
      </c>
      <c r="F18" s="63">
        <v>0</v>
      </c>
      <c r="G18" s="63">
        <v>0</v>
      </c>
      <c r="H18" s="63">
        <v>1</v>
      </c>
      <c r="I18" s="63">
        <v>2</v>
      </c>
      <c r="J18" s="63">
        <v>0</v>
      </c>
      <c r="K18" s="63">
        <v>0</v>
      </c>
      <c r="L18" s="63">
        <v>41</v>
      </c>
      <c r="M18" s="63">
        <v>77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188</v>
      </c>
      <c r="U18" s="63">
        <v>651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1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1</v>
      </c>
      <c r="BD18" s="63">
        <v>1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134</v>
      </c>
      <c r="CB18" s="63">
        <v>1</v>
      </c>
      <c r="CC18" s="63">
        <v>2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6</v>
      </c>
      <c r="CO18" s="63">
        <v>60</v>
      </c>
      <c r="CP18" s="63">
        <v>0</v>
      </c>
      <c r="CQ18" s="63">
        <v>0</v>
      </c>
      <c r="CR18" s="63">
        <v>34</v>
      </c>
      <c r="CS18" s="63">
        <v>123</v>
      </c>
      <c r="CT18" s="63">
        <v>11</v>
      </c>
      <c r="CU18" s="63">
        <v>32</v>
      </c>
      <c r="CV18" s="63">
        <v>1</v>
      </c>
      <c r="CW18" s="63">
        <v>10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135</v>
      </c>
      <c r="C19" s="62" t="s">
        <v>136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33</v>
      </c>
      <c r="M19" s="63">
        <v>56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248</v>
      </c>
      <c r="U19" s="63">
        <v>650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6</v>
      </c>
      <c r="CC19" s="63">
        <v>17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24</v>
      </c>
      <c r="CS19" s="63">
        <v>69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137</v>
      </c>
      <c r="C20" s="62" t="s">
        <v>138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41</v>
      </c>
      <c r="M20" s="63">
        <v>104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123</v>
      </c>
      <c r="U20" s="63">
        <v>301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139</v>
      </c>
      <c r="CB20" s="63">
        <v>11</v>
      </c>
      <c r="CC20" s="63">
        <v>23</v>
      </c>
      <c r="CD20" s="63">
        <v>0</v>
      </c>
      <c r="CE20" s="63">
        <v>0</v>
      </c>
      <c r="CF20" s="63">
        <v>2</v>
      </c>
      <c r="CG20" s="63">
        <v>13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11</v>
      </c>
      <c r="CS20" s="63">
        <v>30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140</v>
      </c>
      <c r="C21" s="62" t="s">
        <v>141</v>
      </c>
      <c r="D21" s="63">
        <v>0</v>
      </c>
      <c r="E21" s="63">
        <v>0</v>
      </c>
      <c r="F21" s="63">
        <v>1</v>
      </c>
      <c r="G21" s="63">
        <v>2</v>
      </c>
      <c r="H21" s="63">
        <v>0</v>
      </c>
      <c r="I21" s="63">
        <v>0</v>
      </c>
      <c r="J21" s="63">
        <v>0</v>
      </c>
      <c r="K21" s="63">
        <v>0</v>
      </c>
      <c r="L21" s="63">
        <v>14</v>
      </c>
      <c r="M21" s="63">
        <v>39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448</v>
      </c>
      <c r="U21" s="63">
        <v>1059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1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1</v>
      </c>
      <c r="BD21" s="63">
        <v>0</v>
      </c>
      <c r="BE21" s="63">
        <v>1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2</v>
      </c>
      <c r="CK21" s="63">
        <v>4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142</v>
      </c>
      <c r="C22" s="62" t="s">
        <v>143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7</v>
      </c>
      <c r="M22" s="63">
        <v>21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394</v>
      </c>
      <c r="U22" s="63">
        <v>817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3</v>
      </c>
      <c r="CS22" s="63">
        <v>9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144</v>
      </c>
      <c r="C23" s="62" t="s">
        <v>145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146</v>
      </c>
      <c r="C24" s="62" t="s">
        <v>147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</v>
      </c>
      <c r="U24" s="63">
        <v>6</v>
      </c>
      <c r="V24" s="63">
        <v>1</v>
      </c>
      <c r="W24" s="63">
        <v>3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148</v>
      </c>
      <c r="C25" s="62" t="s">
        <v>149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150</v>
      </c>
      <c r="C26" s="62" t="s">
        <v>151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2</v>
      </c>
      <c r="M26" s="63">
        <v>4</v>
      </c>
      <c r="N26" s="63">
        <v>0</v>
      </c>
      <c r="O26" s="63">
        <v>0</v>
      </c>
      <c r="P26" s="63">
        <v>0</v>
      </c>
      <c r="Q26" s="63">
        <v>0</v>
      </c>
      <c r="R26" s="63">
        <v>1</v>
      </c>
      <c r="S26" s="63">
        <v>3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/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3</v>
      </c>
      <c r="CS26" s="63">
        <v>9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152</v>
      </c>
      <c r="C27" s="62" t="s">
        <v>153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</v>
      </c>
      <c r="M27" s="63">
        <v>4</v>
      </c>
      <c r="N27" s="63">
        <v>9</v>
      </c>
      <c r="O27" s="63">
        <v>82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203</v>
      </c>
      <c r="W27" s="63">
        <v>526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19</v>
      </c>
      <c r="CS27" s="63">
        <v>55</v>
      </c>
      <c r="CT27" s="63">
        <v>0</v>
      </c>
      <c r="CU27" s="63">
        <v>0</v>
      </c>
      <c r="CV27" s="63">
        <v>6</v>
      </c>
      <c r="CW27" s="63">
        <v>47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154</v>
      </c>
      <c r="C28" s="62" t="s">
        <v>155</v>
      </c>
      <c r="D28" s="63">
        <v>0</v>
      </c>
      <c r="E28" s="63">
        <v>0</v>
      </c>
      <c r="F28" s="63">
        <v>0</v>
      </c>
      <c r="G28" s="63">
        <v>0</v>
      </c>
      <c r="H28" s="63">
        <v>1</v>
      </c>
      <c r="I28" s="63">
        <v>3</v>
      </c>
      <c r="J28" s="63">
        <v>0</v>
      </c>
      <c r="K28" s="63">
        <v>0</v>
      </c>
      <c r="L28" s="63">
        <v>23</v>
      </c>
      <c r="M28" s="63">
        <v>67</v>
      </c>
      <c r="N28" s="63">
        <v>0</v>
      </c>
      <c r="O28" s="63">
        <v>0</v>
      </c>
      <c r="P28" s="63">
        <v>3</v>
      </c>
      <c r="Q28" s="63">
        <v>15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1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1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1</v>
      </c>
      <c r="BP28" s="63">
        <v>0</v>
      </c>
      <c r="BQ28" s="63">
        <v>1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/>
      <c r="BX28" s="63">
        <v>0</v>
      </c>
      <c r="BY28" s="63">
        <v>0</v>
      </c>
      <c r="BZ28" s="63">
        <v>0</v>
      </c>
      <c r="CA28" s="63" t="s">
        <v>156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13</v>
      </c>
      <c r="CS28" s="63">
        <v>42</v>
      </c>
      <c r="CT28" s="63">
        <v>3</v>
      </c>
      <c r="CU28" s="63">
        <v>9</v>
      </c>
      <c r="CV28" s="63">
        <v>5</v>
      </c>
      <c r="CW28" s="63">
        <v>48</v>
      </c>
      <c r="CX28" s="63">
        <v>0</v>
      </c>
      <c r="CY28" s="63">
        <v>0</v>
      </c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28">
    <sortCondition ref="A8:A28"/>
    <sortCondition ref="B8:B28"/>
    <sortCondition ref="C8:C28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7" man="1"/>
    <brk id="87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9</v>
      </c>
      <c r="G7" s="71">
        <f t="shared" si="0"/>
        <v>60</v>
      </c>
      <c r="H7" s="71">
        <f t="shared" si="0"/>
        <v>5</v>
      </c>
      <c r="I7" s="71">
        <f t="shared" si="0"/>
        <v>19</v>
      </c>
      <c r="J7" s="71">
        <f t="shared" si="0"/>
        <v>0</v>
      </c>
      <c r="K7" s="71">
        <f t="shared" si="0"/>
        <v>0</v>
      </c>
      <c r="L7" s="71">
        <f t="shared" si="0"/>
        <v>7</v>
      </c>
      <c r="M7" s="71">
        <f t="shared" si="0"/>
        <v>17</v>
      </c>
      <c r="N7" s="71">
        <f t="shared" si="0"/>
        <v>1</v>
      </c>
      <c r="O7" s="71">
        <f t="shared" si="0"/>
        <v>10</v>
      </c>
      <c r="P7" s="71">
        <f t="shared" si="0"/>
        <v>4</v>
      </c>
      <c r="Q7" s="71">
        <f t="shared" si="0"/>
        <v>24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14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14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3</v>
      </c>
      <c r="BD7" s="79">
        <f t="shared" si="1"/>
        <v>0</v>
      </c>
      <c r="BE7" s="79">
        <f t="shared" si="1"/>
        <v>2</v>
      </c>
      <c r="BF7" s="79">
        <f t="shared" si="1"/>
        <v>1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0</v>
      </c>
      <c r="BQ7" s="79">
        <f t="shared" si="1"/>
        <v>1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10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1</v>
      </c>
      <c r="BZ7" s="79">
        <f t="shared" si="1"/>
        <v>9</v>
      </c>
      <c r="CA7" s="79">
        <f>COUNTIF(CA$8:CA$207,"&lt;&gt;")</f>
        <v>5</v>
      </c>
      <c r="CB7" s="71">
        <f t="shared" si="0"/>
        <v>5</v>
      </c>
      <c r="CC7" s="71">
        <f t="shared" si="0"/>
        <v>9</v>
      </c>
      <c r="CD7" s="71">
        <f t="shared" si="0"/>
        <v>0</v>
      </c>
      <c r="CE7" s="71">
        <f t="shared" si="0"/>
        <v>0</v>
      </c>
      <c r="CF7" s="71">
        <f t="shared" si="0"/>
        <v>5</v>
      </c>
      <c r="CG7" s="71">
        <f t="shared" si="0"/>
        <v>36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157</v>
      </c>
      <c r="C8" s="62" t="s">
        <v>158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</v>
      </c>
      <c r="M8" s="63">
        <v>12</v>
      </c>
      <c r="N8" s="63">
        <v>0</v>
      </c>
      <c r="O8" s="63">
        <v>0</v>
      </c>
      <c r="P8" s="63">
        <v>3</v>
      </c>
      <c r="Q8" s="63">
        <v>20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160</v>
      </c>
      <c r="CB8" s="63">
        <v>5</v>
      </c>
      <c r="CC8" s="63">
        <v>9</v>
      </c>
      <c r="CD8" s="63">
        <v>0</v>
      </c>
      <c r="CE8" s="63">
        <v>0</v>
      </c>
      <c r="CF8" s="63">
        <v>5</v>
      </c>
      <c r="CG8" s="63">
        <v>36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161</v>
      </c>
      <c r="C9" s="62" t="s">
        <v>162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163</v>
      </c>
      <c r="C10" s="62" t="s">
        <v>164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</v>
      </c>
      <c r="M10" s="63">
        <v>5</v>
      </c>
      <c r="N10" s="63">
        <v>1</v>
      </c>
      <c r="O10" s="63">
        <v>10</v>
      </c>
      <c r="P10" s="63">
        <v>1</v>
      </c>
      <c r="Q10" s="63">
        <v>4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165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166</v>
      </c>
      <c r="C11" s="62" t="s">
        <v>167</v>
      </c>
      <c r="D11" s="63">
        <v>0</v>
      </c>
      <c r="E11" s="63">
        <v>0</v>
      </c>
      <c r="F11" s="63">
        <v>9</v>
      </c>
      <c r="G11" s="63">
        <v>60</v>
      </c>
      <c r="H11" s="63">
        <v>1</v>
      </c>
      <c r="I11" s="63">
        <v>9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10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10</v>
      </c>
      <c r="BV11" s="63">
        <v>0</v>
      </c>
      <c r="BW11" s="63">
        <v>0</v>
      </c>
      <c r="BX11" s="63">
        <v>0</v>
      </c>
      <c r="BY11" s="63">
        <v>1</v>
      </c>
      <c r="BZ11" s="63">
        <v>9</v>
      </c>
      <c r="CA11" s="63" t="s">
        <v>168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169</v>
      </c>
      <c r="C12" s="62" t="s">
        <v>170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171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172</v>
      </c>
      <c r="C13" s="62" t="s">
        <v>173</v>
      </c>
      <c r="D13" s="63">
        <v>0</v>
      </c>
      <c r="E13" s="63">
        <v>0</v>
      </c>
      <c r="F13" s="63">
        <v>0</v>
      </c>
      <c r="G13" s="63">
        <v>0</v>
      </c>
      <c r="H13" s="63">
        <v>4</v>
      </c>
      <c r="I13" s="63">
        <v>10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4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4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3</v>
      </c>
      <c r="BD13" s="63">
        <v>0</v>
      </c>
      <c r="BE13" s="63">
        <v>2</v>
      </c>
      <c r="BF13" s="63">
        <v>1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1</v>
      </c>
      <c r="BP13" s="63">
        <v>0</v>
      </c>
      <c r="BQ13" s="63">
        <v>1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174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3">
    <sortCondition ref="A8:A13"/>
    <sortCondition ref="B8:B13"/>
    <sortCondition ref="C8:C13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SUM(E7:G7)</f>
        <v>193</v>
      </c>
      <c r="E7" s="71">
        <f>SUM(E$8:E$207)</f>
        <v>146</v>
      </c>
      <c r="F7" s="71">
        <f>SUM(F$8:F$207)</f>
        <v>29</v>
      </c>
      <c r="G7" s="71">
        <f>SUM(G$8:G$207)</f>
        <v>18</v>
      </c>
      <c r="H7" s="71">
        <f>SUM(I7:K7)</f>
        <v>868</v>
      </c>
      <c r="I7" s="71">
        <f>SUM(I$8:I$207)</f>
        <v>831</v>
      </c>
      <c r="J7" s="71">
        <f>SUM(J$8:J$207)</f>
        <v>36</v>
      </c>
      <c r="K7" s="71">
        <f>SUM(K$8:K$207)</f>
        <v>1</v>
      </c>
      <c r="L7" s="71">
        <f>SUM(M7:O7)</f>
        <v>19</v>
      </c>
      <c r="M7" s="71">
        <f>SUM(M$8:M$207)</f>
        <v>14</v>
      </c>
      <c r="N7" s="71">
        <f>SUM(N$8:N$207)</f>
        <v>3</v>
      </c>
      <c r="O7" s="71">
        <f>SUM(O$8:O$207)</f>
        <v>2</v>
      </c>
      <c r="P7" s="71">
        <f>SUM(Q7:S7)</f>
        <v>105</v>
      </c>
      <c r="Q7" s="71">
        <f>SUM(Q$8:Q$207)</f>
        <v>100</v>
      </c>
      <c r="R7" s="71">
        <f>SUM(R$8:R$207)</f>
        <v>4</v>
      </c>
      <c r="S7" s="71">
        <f>SUM(S$8:S$207)</f>
        <v>1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32</v>
      </c>
      <c r="E8" s="63">
        <v>22</v>
      </c>
      <c r="F8" s="63">
        <v>10</v>
      </c>
      <c r="G8" s="63">
        <v>0</v>
      </c>
      <c r="H8" s="63">
        <f>SUM(I8:K8)</f>
        <v>229</v>
      </c>
      <c r="I8" s="63">
        <v>229</v>
      </c>
      <c r="J8" s="63">
        <v>0</v>
      </c>
      <c r="K8" s="63">
        <v>0</v>
      </c>
      <c r="L8" s="63">
        <f>SUM(M8:O8)</f>
        <v>4</v>
      </c>
      <c r="M8" s="63">
        <v>4</v>
      </c>
      <c r="N8" s="63">
        <v>0</v>
      </c>
      <c r="O8" s="63">
        <v>0</v>
      </c>
      <c r="P8" s="63">
        <f>SUM(Q8:S8)</f>
        <v>8</v>
      </c>
      <c r="Q8" s="63">
        <v>8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18</v>
      </c>
      <c r="E9" s="63">
        <v>18</v>
      </c>
      <c r="F9" s="63">
        <v>0</v>
      </c>
      <c r="G9" s="63">
        <v>0</v>
      </c>
      <c r="H9" s="63">
        <f>SUM(I9:K9)</f>
        <v>63</v>
      </c>
      <c r="I9" s="63">
        <v>62</v>
      </c>
      <c r="J9" s="63">
        <v>1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3</v>
      </c>
      <c r="E10" s="63">
        <v>1</v>
      </c>
      <c r="F10" s="63">
        <v>2</v>
      </c>
      <c r="G10" s="63">
        <v>0</v>
      </c>
      <c r="H10" s="63">
        <f>SUM(I10:K10)</f>
        <v>43</v>
      </c>
      <c r="I10" s="63">
        <v>41</v>
      </c>
      <c r="J10" s="63">
        <v>2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6</v>
      </c>
      <c r="Q10" s="63">
        <v>6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13</v>
      </c>
      <c r="E11" s="63">
        <v>12</v>
      </c>
      <c r="F11" s="63">
        <v>0</v>
      </c>
      <c r="G11" s="63">
        <v>1</v>
      </c>
      <c r="H11" s="63">
        <f>SUM(I11:K11)</f>
        <v>108</v>
      </c>
      <c r="I11" s="63">
        <v>99</v>
      </c>
      <c r="J11" s="63">
        <v>9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9</v>
      </c>
      <c r="Q11" s="63">
        <v>9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10</v>
      </c>
      <c r="E12" s="63">
        <v>10</v>
      </c>
      <c r="F12" s="63">
        <v>0</v>
      </c>
      <c r="G12" s="63">
        <v>0</v>
      </c>
      <c r="H12" s="63">
        <f>SUM(I12:K12)</f>
        <v>58</v>
      </c>
      <c r="I12" s="63">
        <v>50</v>
      </c>
      <c r="J12" s="63">
        <v>8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9</v>
      </c>
      <c r="E13" s="63">
        <v>8</v>
      </c>
      <c r="F13" s="63">
        <v>0</v>
      </c>
      <c r="G13" s="63">
        <v>1</v>
      </c>
      <c r="H13" s="63">
        <f>SUM(I13:K13)</f>
        <v>11</v>
      </c>
      <c r="I13" s="63">
        <v>11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8</v>
      </c>
      <c r="Q13" s="63">
        <v>8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3</v>
      </c>
      <c r="E14" s="63">
        <v>3</v>
      </c>
      <c r="F14" s="63">
        <v>0</v>
      </c>
      <c r="G14" s="63">
        <v>0</v>
      </c>
      <c r="H14" s="63">
        <f>SUM(I14:K14)</f>
        <v>23</v>
      </c>
      <c r="I14" s="63">
        <v>23</v>
      </c>
      <c r="J14" s="63">
        <v>0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SUM(E15:G15)</f>
        <v>14</v>
      </c>
      <c r="E15" s="63">
        <v>14</v>
      </c>
      <c r="F15" s="63">
        <v>0</v>
      </c>
      <c r="G15" s="63">
        <v>0</v>
      </c>
      <c r="H15" s="63">
        <f>SUM(I15:K15)</f>
        <v>32</v>
      </c>
      <c r="I15" s="63">
        <v>28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13</v>
      </c>
      <c r="Q15" s="63">
        <v>12</v>
      </c>
      <c r="R15" s="63">
        <v>1</v>
      </c>
      <c r="S15" s="63">
        <v>0</v>
      </c>
    </row>
    <row r="16" spans="1:19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SUM(E16:G16)</f>
        <v>26</v>
      </c>
      <c r="E16" s="63">
        <v>10</v>
      </c>
      <c r="F16" s="63">
        <v>4</v>
      </c>
      <c r="G16" s="63">
        <v>12</v>
      </c>
      <c r="H16" s="63">
        <f>SUM(I16:K16)</f>
        <v>13</v>
      </c>
      <c r="I16" s="63">
        <v>9</v>
      </c>
      <c r="J16" s="63">
        <v>4</v>
      </c>
      <c r="K16" s="63">
        <v>0</v>
      </c>
      <c r="L16" s="63">
        <f>SUM(M16:O16)</f>
        <v>4</v>
      </c>
      <c r="M16" s="63">
        <v>1</v>
      </c>
      <c r="N16" s="63">
        <v>1</v>
      </c>
      <c r="O16" s="63">
        <v>2</v>
      </c>
      <c r="P16" s="63">
        <f>SUM(Q16:S16)</f>
        <v>7</v>
      </c>
      <c r="Q16" s="63">
        <v>7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SUM(E17:G17)</f>
        <v>9</v>
      </c>
      <c r="E17" s="63">
        <v>7</v>
      </c>
      <c r="F17" s="63">
        <v>1</v>
      </c>
      <c r="G17" s="63">
        <v>1</v>
      </c>
      <c r="H17" s="63">
        <f>SUM(I17:K17)</f>
        <v>24</v>
      </c>
      <c r="I17" s="63">
        <v>23</v>
      </c>
      <c r="J17" s="63">
        <v>1</v>
      </c>
      <c r="K17" s="63">
        <v>0</v>
      </c>
      <c r="L17" s="63">
        <f>SUM(M17:O17)</f>
        <v>4</v>
      </c>
      <c r="M17" s="63">
        <v>4</v>
      </c>
      <c r="N17" s="63">
        <v>0</v>
      </c>
      <c r="O17" s="63">
        <v>0</v>
      </c>
      <c r="P17" s="63">
        <f>SUM(Q17:S17)</f>
        <v>8</v>
      </c>
      <c r="Q17" s="63">
        <v>8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132</v>
      </c>
      <c r="C18" s="62" t="s">
        <v>133</v>
      </c>
      <c r="D18" s="63">
        <f>SUM(E18:G18)</f>
        <v>8</v>
      </c>
      <c r="E18" s="63">
        <v>6</v>
      </c>
      <c r="F18" s="63">
        <v>2</v>
      </c>
      <c r="G18" s="63">
        <v>0</v>
      </c>
      <c r="H18" s="63">
        <f>SUM(I18:K18)</f>
        <v>20</v>
      </c>
      <c r="I18" s="63">
        <v>18</v>
      </c>
      <c r="J18" s="63">
        <v>2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9</v>
      </c>
      <c r="Q18" s="63">
        <v>7</v>
      </c>
      <c r="R18" s="63">
        <v>2</v>
      </c>
      <c r="S18" s="63">
        <v>0</v>
      </c>
    </row>
    <row r="19" spans="1:19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54</v>
      </c>
      <c r="I19" s="63">
        <v>52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6</v>
      </c>
      <c r="Q19" s="63">
        <v>6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SUM(E20:G20)</f>
        <v>20</v>
      </c>
      <c r="E20" s="63">
        <v>20</v>
      </c>
      <c r="F20" s="63">
        <v>0</v>
      </c>
      <c r="G20" s="63">
        <v>0</v>
      </c>
      <c r="H20" s="63">
        <f>SUM(I20:K20)</f>
        <v>22</v>
      </c>
      <c r="I20" s="63">
        <v>21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68</v>
      </c>
      <c r="I21" s="63">
        <v>68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68</v>
      </c>
      <c r="I22" s="63">
        <v>67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144</v>
      </c>
      <c r="C23" s="62" t="s">
        <v>145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2</v>
      </c>
      <c r="I23" s="63">
        <v>2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146</v>
      </c>
      <c r="C24" s="62" t="s">
        <v>147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4</v>
      </c>
      <c r="I24" s="63">
        <v>2</v>
      </c>
      <c r="J24" s="63">
        <v>1</v>
      </c>
      <c r="K24" s="63">
        <v>1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9</v>
      </c>
      <c r="Q24" s="63">
        <v>7</v>
      </c>
      <c r="R24" s="63">
        <v>1</v>
      </c>
      <c r="S24" s="63">
        <v>1</v>
      </c>
    </row>
    <row r="25" spans="1:19" s="10" customFormat="1" ht="13.5" customHeight="1">
      <c r="A25" s="60" t="s">
        <v>100</v>
      </c>
      <c r="B25" s="61" t="s">
        <v>148</v>
      </c>
      <c r="C25" s="62" t="s">
        <v>149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150</v>
      </c>
      <c r="C26" s="62" t="s">
        <v>151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2</v>
      </c>
      <c r="I26" s="63">
        <v>2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152</v>
      </c>
      <c r="C27" s="62" t="s">
        <v>153</v>
      </c>
      <c r="D27" s="63">
        <f>SUM(E27:G27)</f>
        <v>10</v>
      </c>
      <c r="E27" s="63">
        <v>2</v>
      </c>
      <c r="F27" s="63">
        <v>7</v>
      </c>
      <c r="G27" s="63">
        <v>1</v>
      </c>
      <c r="H27" s="63">
        <f>SUM(I27:K27)</f>
        <v>24</v>
      </c>
      <c r="I27" s="63">
        <v>24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154</v>
      </c>
      <c r="C28" s="62" t="s">
        <v>155</v>
      </c>
      <c r="D28" s="63">
        <f>SUM(E28:G28)</f>
        <v>10</v>
      </c>
      <c r="E28" s="63">
        <v>5</v>
      </c>
      <c r="F28" s="63">
        <v>3</v>
      </c>
      <c r="G28" s="63">
        <v>2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2</v>
      </c>
      <c r="M28" s="63">
        <v>0</v>
      </c>
      <c r="N28" s="63">
        <v>2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8">
    <sortCondition ref="A8:A28"/>
    <sortCondition ref="B8:B28"/>
    <sortCondition ref="C8:C2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>SUM(E7:G7)</f>
        <v>9</v>
      </c>
      <c r="E7" s="71">
        <f>SUM(E$8:E$57)</f>
        <v>3</v>
      </c>
      <c r="F7" s="71">
        <f>SUM(F$8:F$57)</f>
        <v>6</v>
      </c>
      <c r="G7" s="71">
        <f>SUM(G$8:G$57)</f>
        <v>0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157</v>
      </c>
      <c r="C8" s="62" t="s">
        <v>158</v>
      </c>
      <c r="D8" s="63">
        <f>SUM(E8:G8)</f>
        <v>3</v>
      </c>
      <c r="E8" s="63">
        <v>1</v>
      </c>
      <c r="F8" s="63">
        <v>2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161</v>
      </c>
      <c r="C9" s="62" t="s">
        <v>162</v>
      </c>
      <c r="D9" s="63">
        <f>SUM(E9:G9)</f>
        <v>1</v>
      </c>
      <c r="E9" s="63">
        <v>0</v>
      </c>
      <c r="F9" s="63">
        <v>1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163</v>
      </c>
      <c r="C10" s="62" t="s">
        <v>164</v>
      </c>
      <c r="D10" s="63">
        <f>SUM(E10:G10)</f>
        <v>5</v>
      </c>
      <c r="E10" s="63">
        <v>2</v>
      </c>
      <c r="F10" s="63">
        <v>3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166</v>
      </c>
      <c r="C11" s="62" t="s">
        <v>167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169</v>
      </c>
      <c r="C12" s="62" t="s">
        <v>170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172</v>
      </c>
      <c r="C13" s="62" t="s">
        <v>173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3">
    <sortCondition ref="A8:A13"/>
    <sortCondition ref="B8:B13"/>
    <sortCondition ref="C8:C1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長崎県</v>
      </c>
      <c r="B7" s="70" t="str">
        <f>組合状況!B7</f>
        <v>42000</v>
      </c>
      <c r="C7" s="69" t="s">
        <v>52</v>
      </c>
      <c r="D7" s="71">
        <f t="shared" ref="D7:J7" si="0">SUM(D$8:D$207)</f>
        <v>672</v>
      </c>
      <c r="E7" s="71">
        <f t="shared" si="0"/>
        <v>601</v>
      </c>
      <c r="F7" s="71">
        <f t="shared" si="0"/>
        <v>103</v>
      </c>
      <c r="G7" s="71">
        <f t="shared" si="0"/>
        <v>8221</v>
      </c>
      <c r="H7" s="71">
        <f t="shared" si="0"/>
        <v>7519</v>
      </c>
      <c r="I7" s="71">
        <f t="shared" si="0"/>
        <v>971</v>
      </c>
      <c r="J7" s="71">
        <f t="shared" si="0"/>
        <v>31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193</v>
      </c>
      <c r="E8" s="63">
        <v>183</v>
      </c>
      <c r="F8" s="63">
        <v>10</v>
      </c>
      <c r="G8" s="63">
        <v>3539</v>
      </c>
      <c r="H8" s="63">
        <v>3268</v>
      </c>
      <c r="I8" s="63">
        <v>271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138</v>
      </c>
      <c r="E9" s="63">
        <v>134</v>
      </c>
      <c r="F9" s="63">
        <v>7</v>
      </c>
      <c r="G9" s="63">
        <v>1860</v>
      </c>
      <c r="H9" s="63">
        <v>1860</v>
      </c>
      <c r="I9" s="63">
        <v>146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28</v>
      </c>
      <c r="E10" s="63">
        <v>24</v>
      </c>
      <c r="F10" s="63">
        <v>6</v>
      </c>
      <c r="G10" s="63">
        <v>247</v>
      </c>
      <c r="H10" s="63">
        <v>226</v>
      </c>
      <c r="I10" s="63">
        <v>21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54</v>
      </c>
      <c r="E11" s="63">
        <v>47</v>
      </c>
      <c r="F11" s="63">
        <v>9</v>
      </c>
      <c r="G11" s="63">
        <v>419</v>
      </c>
      <c r="H11" s="63">
        <v>336</v>
      </c>
      <c r="I11" s="63">
        <v>187</v>
      </c>
      <c r="J11" s="63"/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37</v>
      </c>
      <c r="E12" s="63">
        <v>37</v>
      </c>
      <c r="F12" s="63">
        <v>3</v>
      </c>
      <c r="G12" s="63">
        <v>495</v>
      </c>
      <c r="H12" s="63">
        <v>383</v>
      </c>
      <c r="I12" s="63">
        <v>112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17</v>
      </c>
      <c r="E13" s="63">
        <v>13</v>
      </c>
      <c r="F13" s="63">
        <v>10</v>
      </c>
      <c r="G13" s="63">
        <v>163</v>
      </c>
      <c r="H13" s="63">
        <v>163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16</v>
      </c>
      <c r="E14" s="63">
        <v>13</v>
      </c>
      <c r="F14" s="63">
        <v>3</v>
      </c>
      <c r="G14" s="63">
        <v>36</v>
      </c>
      <c r="H14" s="63">
        <v>36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126</v>
      </c>
      <c r="C15" s="62" t="s">
        <v>127</v>
      </c>
      <c r="D15" s="63">
        <v>54</v>
      </c>
      <c r="E15" s="63">
        <v>42</v>
      </c>
      <c r="F15" s="63">
        <v>12</v>
      </c>
      <c r="G15" s="63">
        <v>311</v>
      </c>
      <c r="H15" s="63">
        <v>311</v>
      </c>
      <c r="I15" s="63">
        <v>25</v>
      </c>
      <c r="J15" s="63">
        <v>0</v>
      </c>
    </row>
    <row r="16" spans="1:10" s="10" customFormat="1" ht="13.5" customHeight="1">
      <c r="A16" s="60" t="s">
        <v>100</v>
      </c>
      <c r="B16" s="61" t="s">
        <v>128</v>
      </c>
      <c r="C16" s="62" t="s">
        <v>129</v>
      </c>
      <c r="D16" s="63">
        <v>15</v>
      </c>
      <c r="E16" s="63">
        <v>10</v>
      </c>
      <c r="F16" s="63">
        <v>8</v>
      </c>
      <c r="G16" s="63">
        <v>66</v>
      </c>
      <c r="H16" s="63">
        <v>43</v>
      </c>
      <c r="I16" s="63">
        <v>27</v>
      </c>
      <c r="J16" s="63">
        <v>0</v>
      </c>
    </row>
    <row r="17" spans="1:10" s="10" customFormat="1" ht="13.5" customHeight="1">
      <c r="A17" s="60" t="s">
        <v>100</v>
      </c>
      <c r="B17" s="61" t="s">
        <v>130</v>
      </c>
      <c r="C17" s="62" t="s">
        <v>131</v>
      </c>
      <c r="D17" s="63">
        <v>27</v>
      </c>
      <c r="E17" s="63">
        <v>24</v>
      </c>
      <c r="F17" s="63">
        <v>8</v>
      </c>
      <c r="G17" s="63">
        <v>223</v>
      </c>
      <c r="H17" s="63">
        <v>202</v>
      </c>
      <c r="I17" s="63">
        <v>20</v>
      </c>
      <c r="J17" s="63">
        <v>1</v>
      </c>
    </row>
    <row r="18" spans="1:10" s="10" customFormat="1" ht="13.5" customHeight="1">
      <c r="A18" s="60" t="s">
        <v>100</v>
      </c>
      <c r="B18" s="61" t="s">
        <v>132</v>
      </c>
      <c r="C18" s="62" t="s">
        <v>133</v>
      </c>
      <c r="D18" s="63">
        <v>22</v>
      </c>
      <c r="E18" s="63">
        <v>14</v>
      </c>
      <c r="F18" s="63">
        <v>8</v>
      </c>
      <c r="G18" s="63">
        <v>244</v>
      </c>
      <c r="H18" s="63">
        <v>192</v>
      </c>
      <c r="I18" s="63">
        <v>52</v>
      </c>
      <c r="J18" s="63">
        <v>0</v>
      </c>
    </row>
    <row r="19" spans="1:10" s="10" customFormat="1" ht="13.5" customHeight="1">
      <c r="A19" s="60" t="s">
        <v>100</v>
      </c>
      <c r="B19" s="61" t="s">
        <v>135</v>
      </c>
      <c r="C19" s="62" t="s">
        <v>136</v>
      </c>
      <c r="D19" s="63">
        <v>21</v>
      </c>
      <c r="E19" s="63">
        <v>19</v>
      </c>
      <c r="F19" s="63">
        <v>5</v>
      </c>
      <c r="G19" s="63">
        <v>213</v>
      </c>
      <c r="H19" s="63">
        <v>201</v>
      </c>
      <c r="I19" s="63">
        <v>12</v>
      </c>
      <c r="J19" s="63">
        <v>0</v>
      </c>
    </row>
    <row r="20" spans="1:10" s="10" customFormat="1" ht="13.5" customHeight="1">
      <c r="A20" s="60" t="s">
        <v>100</v>
      </c>
      <c r="B20" s="61" t="s">
        <v>137</v>
      </c>
      <c r="C20" s="62" t="s">
        <v>138</v>
      </c>
      <c r="D20" s="63">
        <v>8</v>
      </c>
      <c r="E20" s="63">
        <v>5</v>
      </c>
      <c r="F20" s="63">
        <v>3</v>
      </c>
      <c r="G20" s="63">
        <v>84</v>
      </c>
      <c r="H20" s="63">
        <v>62</v>
      </c>
      <c r="I20" s="63">
        <v>22</v>
      </c>
      <c r="J20" s="63">
        <v>0</v>
      </c>
    </row>
    <row r="21" spans="1:10" s="10" customFormat="1" ht="13.5" customHeight="1">
      <c r="A21" s="60" t="s">
        <v>100</v>
      </c>
      <c r="B21" s="61" t="s">
        <v>140</v>
      </c>
      <c r="C21" s="62" t="s">
        <v>141</v>
      </c>
      <c r="D21" s="63">
        <v>8</v>
      </c>
      <c r="E21" s="63">
        <v>8</v>
      </c>
      <c r="F21" s="63">
        <v>1</v>
      </c>
      <c r="G21" s="63">
        <v>42</v>
      </c>
      <c r="H21" s="63">
        <v>42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142</v>
      </c>
      <c r="C22" s="62" t="s">
        <v>143</v>
      </c>
      <c r="D22" s="63">
        <v>13</v>
      </c>
      <c r="E22" s="63">
        <v>12</v>
      </c>
      <c r="F22" s="63">
        <v>1</v>
      </c>
      <c r="G22" s="63">
        <v>79</v>
      </c>
      <c r="H22" s="63">
        <v>70</v>
      </c>
      <c r="I22" s="63">
        <v>9</v>
      </c>
      <c r="J22" s="63">
        <v>0</v>
      </c>
    </row>
    <row r="23" spans="1:10" s="10" customFormat="1" ht="13.5" customHeight="1">
      <c r="A23" s="60" t="s">
        <v>100</v>
      </c>
      <c r="B23" s="61" t="s">
        <v>144</v>
      </c>
      <c r="C23" s="62" t="s">
        <v>145</v>
      </c>
      <c r="D23" s="63">
        <v>2</v>
      </c>
      <c r="E23" s="63">
        <v>2</v>
      </c>
      <c r="F23" s="63">
        <v>2</v>
      </c>
      <c r="G23" s="63">
        <v>0</v>
      </c>
      <c r="H23" s="63">
        <v>0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146</v>
      </c>
      <c r="C24" s="62" t="s">
        <v>147</v>
      </c>
      <c r="D24" s="63">
        <v>3</v>
      </c>
      <c r="E24" s="63">
        <v>3</v>
      </c>
      <c r="F24" s="63">
        <v>1</v>
      </c>
      <c r="G24" s="63">
        <v>73</v>
      </c>
      <c r="H24" s="63">
        <v>51</v>
      </c>
      <c r="I24" s="63">
        <v>22</v>
      </c>
      <c r="J24" s="63">
        <v>21</v>
      </c>
    </row>
    <row r="25" spans="1:10" s="10" customFormat="1" ht="13.5" customHeight="1">
      <c r="A25" s="60" t="s">
        <v>100</v>
      </c>
      <c r="B25" s="61" t="s">
        <v>148</v>
      </c>
      <c r="C25" s="62" t="s">
        <v>149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150</v>
      </c>
      <c r="C26" s="62" t="s">
        <v>151</v>
      </c>
      <c r="D26" s="63">
        <v>1</v>
      </c>
      <c r="E26" s="63">
        <v>1</v>
      </c>
      <c r="F26" s="63">
        <v>1</v>
      </c>
      <c r="G26" s="63">
        <v>6</v>
      </c>
      <c r="H26" s="63">
        <v>6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152</v>
      </c>
      <c r="C27" s="62" t="s">
        <v>153</v>
      </c>
      <c r="D27" s="63">
        <v>1</v>
      </c>
      <c r="E27" s="63">
        <v>1</v>
      </c>
      <c r="F27" s="63">
        <v>0</v>
      </c>
      <c r="G27" s="63">
        <v>3</v>
      </c>
      <c r="H27" s="63">
        <v>3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154</v>
      </c>
      <c r="C28" s="62" t="s">
        <v>155</v>
      </c>
      <c r="D28" s="63">
        <v>14</v>
      </c>
      <c r="E28" s="63">
        <v>9</v>
      </c>
      <c r="F28" s="63">
        <v>5</v>
      </c>
      <c r="G28" s="63">
        <v>118</v>
      </c>
      <c r="H28" s="63">
        <v>64</v>
      </c>
      <c r="I28" s="63">
        <v>45</v>
      </c>
      <c r="J28" s="63">
        <v>9</v>
      </c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8">
    <sortCondition ref="A8:A28"/>
    <sortCondition ref="B8:B28"/>
    <sortCondition ref="C8:C2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2021-02-09T00:38:30Z</dcterms:modified>
</cp:coreProperties>
</file>