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39高知県）\"/>
    </mc:Choice>
  </mc:AlternateContent>
  <bookViews>
    <workbookView xWindow="-120" yWindow="-120" windowWidth="29040" windowHeight="1584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組合状況!$A$6:$CD$41</definedName>
    <definedName name="_xlnm.Print_Area" localSheetId="5">'委託許可件数（市町村）'!$2:$41</definedName>
    <definedName name="_xlnm.Print_Area" localSheetId="6">'委託許可件数（組合）'!$2:$21</definedName>
    <definedName name="_xlnm.Print_Area" localSheetId="3">'収集運搬機材（市町村）'!$2:$41</definedName>
    <definedName name="_xlnm.Print_Area" localSheetId="4">'収集運搬機材（組合）'!$2:$21</definedName>
    <definedName name="_xlnm.Print_Area" localSheetId="7">処理業者と従業員数!$2:$41</definedName>
    <definedName name="_xlnm.Print_Area" localSheetId="0">組合状況!$2:$21</definedName>
    <definedName name="_xlnm.Print_Area" localSheetId="1">'廃棄物処理従事職員数（市町村）'!$2:$41</definedName>
    <definedName name="_xlnm.Print_Area" localSheetId="2">'廃棄物処理従事職員数（組合）'!$2:$21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C8" i="5"/>
  <c r="BC9" i="5"/>
  <c r="BC10" i="5"/>
  <c r="BC11" i="5"/>
  <c r="BC12" i="5"/>
  <c r="BC13" i="5"/>
  <c r="AV13" i="5" s="1"/>
  <c r="BC14" i="5"/>
  <c r="BC15" i="5"/>
  <c r="BC16" i="5"/>
  <c r="BC17" i="5"/>
  <c r="BC18" i="5"/>
  <c r="BC19" i="5"/>
  <c r="AV19" i="5" s="1"/>
  <c r="BC20" i="5"/>
  <c r="BC21" i="5"/>
  <c r="AW8" i="5"/>
  <c r="AV8" i="5" s="1"/>
  <c r="AB8" i="5" s="1"/>
  <c r="AW9" i="5"/>
  <c r="AW10" i="5"/>
  <c r="AW11" i="5"/>
  <c r="AV11" i="5" s="1"/>
  <c r="AW12" i="5"/>
  <c r="AW13" i="5"/>
  <c r="AW14" i="5"/>
  <c r="AV14" i="5" s="1"/>
  <c r="AB14" i="5" s="1"/>
  <c r="AW15" i="5"/>
  <c r="AW16" i="5"/>
  <c r="AW17" i="5"/>
  <c r="AV17" i="5" s="1"/>
  <c r="AW18" i="5"/>
  <c r="AW19" i="5"/>
  <c r="AW20" i="5"/>
  <c r="AV20" i="5" s="1"/>
  <c r="AB20" i="5" s="1"/>
  <c r="AW21" i="5"/>
  <c r="AV9" i="5"/>
  <c r="AV10" i="5"/>
  <c r="AV12" i="5"/>
  <c r="AV15" i="5"/>
  <c r="AV16" i="5"/>
  <c r="AV18" i="5"/>
  <c r="AV21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J8" i="5"/>
  <c r="AJ9" i="5"/>
  <c r="AJ10" i="5"/>
  <c r="AJ11" i="5"/>
  <c r="AC11" i="5" s="1"/>
  <c r="AJ12" i="5"/>
  <c r="AJ13" i="5"/>
  <c r="AJ14" i="5"/>
  <c r="AJ15" i="5"/>
  <c r="AJ16" i="5"/>
  <c r="AJ17" i="5"/>
  <c r="AC17" i="5" s="1"/>
  <c r="AJ18" i="5"/>
  <c r="AJ19" i="5"/>
  <c r="AJ20" i="5"/>
  <c r="AJ21" i="5"/>
  <c r="AD8" i="5"/>
  <c r="AD9" i="5"/>
  <c r="AC9" i="5" s="1"/>
  <c r="AB9" i="5" s="1"/>
  <c r="AD10" i="5"/>
  <c r="AD11" i="5"/>
  <c r="AD12" i="5"/>
  <c r="AC12" i="5" s="1"/>
  <c r="AB12" i="5" s="1"/>
  <c r="AD13" i="5"/>
  <c r="AD14" i="5"/>
  <c r="AD15" i="5"/>
  <c r="AC15" i="5" s="1"/>
  <c r="AB15" i="5" s="1"/>
  <c r="AD16" i="5"/>
  <c r="AD17" i="5"/>
  <c r="AD18" i="5"/>
  <c r="AC18" i="5" s="1"/>
  <c r="AB18" i="5" s="1"/>
  <c r="AD19" i="5"/>
  <c r="AD20" i="5"/>
  <c r="AD21" i="5"/>
  <c r="AC21" i="5" s="1"/>
  <c r="AB21" i="5" s="1"/>
  <c r="AC8" i="5"/>
  <c r="AC10" i="5"/>
  <c r="AB10" i="5" s="1"/>
  <c r="AC13" i="5"/>
  <c r="AC14" i="5"/>
  <c r="AC16" i="5"/>
  <c r="AB16" i="5" s="1"/>
  <c r="AC19" i="5"/>
  <c r="AC20" i="5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I32" i="4"/>
  <c r="BI33" i="4"/>
  <c r="BI34" i="4"/>
  <c r="BI35" i="4"/>
  <c r="BI36" i="4"/>
  <c r="BI37" i="4"/>
  <c r="BI38" i="4"/>
  <c r="BI39" i="4"/>
  <c r="BI40" i="4"/>
  <c r="BI41" i="4"/>
  <c r="BC8" i="4"/>
  <c r="BC9" i="4"/>
  <c r="AV9" i="4" s="1"/>
  <c r="BC10" i="4"/>
  <c r="BC11" i="4"/>
  <c r="BC12" i="4"/>
  <c r="BC13" i="4"/>
  <c r="BC14" i="4"/>
  <c r="BC15" i="4"/>
  <c r="AV15" i="4" s="1"/>
  <c r="BC16" i="4"/>
  <c r="BC17" i="4"/>
  <c r="BC18" i="4"/>
  <c r="BC19" i="4"/>
  <c r="BC20" i="4"/>
  <c r="BC21" i="4"/>
  <c r="AV21" i="4" s="1"/>
  <c r="BC22" i="4"/>
  <c r="BC23" i="4"/>
  <c r="BC24" i="4"/>
  <c r="BC25" i="4"/>
  <c r="BC26" i="4"/>
  <c r="BC27" i="4"/>
  <c r="AV27" i="4" s="1"/>
  <c r="BC28" i="4"/>
  <c r="BC29" i="4"/>
  <c r="BC30" i="4"/>
  <c r="BC31" i="4"/>
  <c r="BC32" i="4"/>
  <c r="BC33" i="4"/>
  <c r="AV33" i="4" s="1"/>
  <c r="BC34" i="4"/>
  <c r="BC35" i="4"/>
  <c r="BC36" i="4"/>
  <c r="BC37" i="4"/>
  <c r="BC38" i="4"/>
  <c r="BC39" i="4"/>
  <c r="AV39" i="4" s="1"/>
  <c r="BC40" i="4"/>
  <c r="BC41" i="4"/>
  <c r="AW8" i="4"/>
  <c r="AW9" i="4"/>
  <c r="AW10" i="4"/>
  <c r="AW11" i="4"/>
  <c r="AV11" i="4" s="1"/>
  <c r="AW12" i="4"/>
  <c r="AV12" i="4" s="1"/>
  <c r="AB12" i="4" s="1"/>
  <c r="AW13" i="4"/>
  <c r="AW14" i="4"/>
  <c r="AW15" i="4"/>
  <c r="AW16" i="4"/>
  <c r="AW17" i="4"/>
  <c r="AV17" i="4" s="1"/>
  <c r="AW18" i="4"/>
  <c r="AV18" i="4" s="1"/>
  <c r="AB18" i="4" s="1"/>
  <c r="AW19" i="4"/>
  <c r="AW20" i="4"/>
  <c r="AW21" i="4"/>
  <c r="AW22" i="4"/>
  <c r="AW23" i="4"/>
  <c r="AV23" i="4" s="1"/>
  <c r="AW24" i="4"/>
  <c r="AV24" i="4" s="1"/>
  <c r="AB24" i="4" s="1"/>
  <c r="AW25" i="4"/>
  <c r="AW26" i="4"/>
  <c r="AW27" i="4"/>
  <c r="AW28" i="4"/>
  <c r="AW29" i="4"/>
  <c r="AV29" i="4" s="1"/>
  <c r="AW30" i="4"/>
  <c r="AV30" i="4" s="1"/>
  <c r="AB30" i="4" s="1"/>
  <c r="AW31" i="4"/>
  <c r="AW32" i="4"/>
  <c r="AW33" i="4"/>
  <c r="AW34" i="4"/>
  <c r="AW35" i="4"/>
  <c r="AV35" i="4" s="1"/>
  <c r="AW36" i="4"/>
  <c r="AV36" i="4" s="1"/>
  <c r="AB36" i="4" s="1"/>
  <c r="AW37" i="4"/>
  <c r="AW38" i="4"/>
  <c r="AW39" i="4"/>
  <c r="AW40" i="4"/>
  <c r="AW41" i="4"/>
  <c r="AV41" i="4" s="1"/>
  <c r="AV8" i="4"/>
  <c r="AV10" i="4"/>
  <c r="AV13" i="4"/>
  <c r="AV14" i="4"/>
  <c r="AV16" i="4"/>
  <c r="AV19" i="4"/>
  <c r="AV20" i="4"/>
  <c r="AV22" i="4"/>
  <c r="AV25" i="4"/>
  <c r="AV26" i="4"/>
  <c r="AV28" i="4"/>
  <c r="AV31" i="4"/>
  <c r="AV32" i="4"/>
  <c r="AV34" i="4"/>
  <c r="AV37" i="4"/>
  <c r="AV38" i="4"/>
  <c r="AV40" i="4"/>
  <c r="AP8" i="4"/>
  <c r="AP9" i="4"/>
  <c r="AP10" i="4"/>
  <c r="AP11" i="4"/>
  <c r="AP12" i="4"/>
  <c r="AP13" i="4"/>
  <c r="AP14" i="4"/>
  <c r="AP15" i="4"/>
  <c r="AP16" i="4"/>
  <c r="AP17" i="4"/>
  <c r="AP18" i="4"/>
  <c r="AP19" i="4"/>
  <c r="AP20" i="4"/>
  <c r="AP21" i="4"/>
  <c r="AP22" i="4"/>
  <c r="AP23" i="4"/>
  <c r="AP24" i="4"/>
  <c r="AP25" i="4"/>
  <c r="AP26" i="4"/>
  <c r="AP27" i="4"/>
  <c r="AP28" i="4"/>
  <c r="AP29" i="4"/>
  <c r="AP30" i="4"/>
  <c r="AP31" i="4"/>
  <c r="AP32" i="4"/>
  <c r="AP33" i="4"/>
  <c r="AP34" i="4"/>
  <c r="AP35" i="4"/>
  <c r="AP36" i="4"/>
  <c r="AP37" i="4"/>
  <c r="AP38" i="4"/>
  <c r="AP39" i="4"/>
  <c r="AP40" i="4"/>
  <c r="AP41" i="4"/>
  <c r="AJ8" i="4"/>
  <c r="AJ9" i="4"/>
  <c r="AJ10" i="4"/>
  <c r="AJ11" i="4"/>
  <c r="AC11" i="4" s="1"/>
  <c r="AB11" i="4" s="1"/>
  <c r="AJ12" i="4"/>
  <c r="AJ13" i="4"/>
  <c r="AJ14" i="4"/>
  <c r="AJ15" i="4"/>
  <c r="AJ16" i="4"/>
  <c r="AJ17" i="4"/>
  <c r="AC17" i="4" s="1"/>
  <c r="AB17" i="4" s="1"/>
  <c r="AJ18" i="4"/>
  <c r="AJ19" i="4"/>
  <c r="AJ20" i="4"/>
  <c r="AJ21" i="4"/>
  <c r="AJ22" i="4"/>
  <c r="AJ23" i="4"/>
  <c r="AC23" i="4" s="1"/>
  <c r="AB23" i="4" s="1"/>
  <c r="AJ24" i="4"/>
  <c r="AJ25" i="4"/>
  <c r="AJ26" i="4"/>
  <c r="AJ27" i="4"/>
  <c r="AJ28" i="4"/>
  <c r="AJ29" i="4"/>
  <c r="AC29" i="4" s="1"/>
  <c r="AB29" i="4" s="1"/>
  <c r="AJ30" i="4"/>
  <c r="AJ31" i="4"/>
  <c r="AJ32" i="4"/>
  <c r="AJ33" i="4"/>
  <c r="AJ34" i="4"/>
  <c r="AJ35" i="4"/>
  <c r="AC35" i="4" s="1"/>
  <c r="AB35" i="4" s="1"/>
  <c r="AJ36" i="4"/>
  <c r="AJ37" i="4"/>
  <c r="AJ38" i="4"/>
  <c r="AJ39" i="4"/>
  <c r="AJ40" i="4"/>
  <c r="AJ41" i="4"/>
  <c r="AC41" i="4" s="1"/>
  <c r="AB41" i="4" s="1"/>
  <c r="AD8" i="4"/>
  <c r="AC8" i="4" s="1"/>
  <c r="AB8" i="4" s="1"/>
  <c r="AD9" i="4"/>
  <c r="AD10" i="4"/>
  <c r="AD11" i="4"/>
  <c r="AD12" i="4"/>
  <c r="AD13" i="4"/>
  <c r="AC13" i="4" s="1"/>
  <c r="AB13" i="4" s="1"/>
  <c r="AD14" i="4"/>
  <c r="AC14" i="4" s="1"/>
  <c r="AB14" i="4" s="1"/>
  <c r="AD15" i="4"/>
  <c r="AD16" i="4"/>
  <c r="AD17" i="4"/>
  <c r="AD18" i="4"/>
  <c r="AD19" i="4"/>
  <c r="AC19" i="4" s="1"/>
  <c r="AB19" i="4" s="1"/>
  <c r="AD20" i="4"/>
  <c r="AC20" i="4" s="1"/>
  <c r="AB20" i="4" s="1"/>
  <c r="AD21" i="4"/>
  <c r="AD22" i="4"/>
  <c r="AD23" i="4"/>
  <c r="AD24" i="4"/>
  <c r="AD25" i="4"/>
  <c r="AC25" i="4" s="1"/>
  <c r="AB25" i="4" s="1"/>
  <c r="AD26" i="4"/>
  <c r="AC26" i="4" s="1"/>
  <c r="AB26" i="4" s="1"/>
  <c r="AD27" i="4"/>
  <c r="AD28" i="4"/>
  <c r="AD29" i="4"/>
  <c r="AD30" i="4"/>
  <c r="AD31" i="4"/>
  <c r="AC31" i="4" s="1"/>
  <c r="AB31" i="4" s="1"/>
  <c r="AD32" i="4"/>
  <c r="AC32" i="4" s="1"/>
  <c r="AB32" i="4" s="1"/>
  <c r="AD33" i="4"/>
  <c r="AD34" i="4"/>
  <c r="AD35" i="4"/>
  <c r="AD36" i="4"/>
  <c r="AD37" i="4"/>
  <c r="AC37" i="4" s="1"/>
  <c r="AB37" i="4" s="1"/>
  <c r="AD38" i="4"/>
  <c r="AC38" i="4" s="1"/>
  <c r="AB38" i="4" s="1"/>
  <c r="AD39" i="4"/>
  <c r="AD40" i="4"/>
  <c r="AD41" i="4"/>
  <c r="AC9" i="4"/>
  <c r="AB9" i="4" s="1"/>
  <c r="AC10" i="4"/>
  <c r="AB10" i="4" s="1"/>
  <c r="AC12" i="4"/>
  <c r="AC15" i="4"/>
  <c r="AC16" i="4"/>
  <c r="AB16" i="4" s="1"/>
  <c r="AC18" i="4"/>
  <c r="AC21" i="4"/>
  <c r="AB21" i="4" s="1"/>
  <c r="AC22" i="4"/>
  <c r="AB22" i="4" s="1"/>
  <c r="AC24" i="4"/>
  <c r="AC27" i="4"/>
  <c r="AC28" i="4"/>
  <c r="AB28" i="4" s="1"/>
  <c r="AC30" i="4"/>
  <c r="AC33" i="4"/>
  <c r="AB33" i="4" s="1"/>
  <c r="AC34" i="4"/>
  <c r="AB34" i="4" s="1"/>
  <c r="AC36" i="4"/>
  <c r="AC39" i="4"/>
  <c r="AC40" i="4"/>
  <c r="AB40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Z11" i="3"/>
  <c r="Z12" i="3"/>
  <c r="Z17" i="3"/>
  <c r="Z18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Q8" i="3"/>
  <c r="Z8" i="3" s="1"/>
  <c r="Q9" i="3"/>
  <c r="Z9" i="3" s="1"/>
  <c r="Q10" i="3"/>
  <c r="Z10" i="3" s="1"/>
  <c r="Q11" i="3"/>
  <c r="Q12" i="3"/>
  <c r="Q13" i="3"/>
  <c r="Z13" i="3" s="1"/>
  <c r="Q14" i="3"/>
  <c r="Z14" i="3" s="1"/>
  <c r="Q15" i="3"/>
  <c r="Z15" i="3" s="1"/>
  <c r="Q16" i="3"/>
  <c r="Z16" i="3" s="1"/>
  <c r="Q17" i="3"/>
  <c r="Q18" i="3"/>
  <c r="Q19" i="3"/>
  <c r="Z19" i="3" s="1"/>
  <c r="Q20" i="3"/>
  <c r="Z20" i="3" s="1"/>
  <c r="Q21" i="3"/>
  <c r="Z21" i="3" s="1"/>
  <c r="N8" i="3"/>
  <c r="W8" i="3" s="1"/>
  <c r="N9" i="3"/>
  <c r="W9" i="3" s="1"/>
  <c r="N10" i="3"/>
  <c r="W10" i="3" s="1"/>
  <c r="N11" i="3"/>
  <c r="M11" i="3" s="1"/>
  <c r="N12" i="3"/>
  <c r="W12" i="3" s="1"/>
  <c r="N13" i="3"/>
  <c r="W13" i="3" s="1"/>
  <c r="N14" i="3"/>
  <c r="W14" i="3" s="1"/>
  <c r="N15" i="3"/>
  <c r="W15" i="3" s="1"/>
  <c r="N16" i="3"/>
  <c r="W16" i="3" s="1"/>
  <c r="N17" i="3"/>
  <c r="M17" i="3" s="1"/>
  <c r="N18" i="3"/>
  <c r="W18" i="3" s="1"/>
  <c r="N19" i="3"/>
  <c r="W19" i="3" s="1"/>
  <c r="N20" i="3"/>
  <c r="W20" i="3" s="1"/>
  <c r="N21" i="3"/>
  <c r="W21" i="3" s="1"/>
  <c r="M9" i="3"/>
  <c r="V9" i="3" s="1"/>
  <c r="M10" i="3"/>
  <c r="V10" i="3" s="1"/>
  <c r="M15" i="3"/>
  <c r="V15" i="3" s="1"/>
  <c r="M16" i="3"/>
  <c r="V16" i="3" s="1"/>
  <c r="M18" i="3"/>
  <c r="V18" i="3" s="1"/>
  <c r="M21" i="3"/>
  <c r="V21" i="3" s="1"/>
  <c r="H8" i="3"/>
  <c r="D8" i="3" s="1"/>
  <c r="H9" i="3"/>
  <c r="H10" i="3"/>
  <c r="H11" i="3"/>
  <c r="H12" i="3"/>
  <c r="H13" i="3"/>
  <c r="D13" i="3" s="1"/>
  <c r="H14" i="3"/>
  <c r="D14" i="3" s="1"/>
  <c r="H15" i="3"/>
  <c r="H16" i="3"/>
  <c r="H17" i="3"/>
  <c r="H18" i="3"/>
  <c r="H19" i="3"/>
  <c r="D19" i="3" s="1"/>
  <c r="H20" i="3"/>
  <c r="D20" i="3" s="1"/>
  <c r="H21" i="3"/>
  <c r="E8" i="3"/>
  <c r="E9" i="3"/>
  <c r="E10" i="3"/>
  <c r="E11" i="3"/>
  <c r="D11" i="3" s="1"/>
  <c r="E12" i="3"/>
  <c r="E13" i="3"/>
  <c r="E14" i="3"/>
  <c r="E15" i="3"/>
  <c r="E16" i="3"/>
  <c r="E17" i="3"/>
  <c r="D17" i="3" s="1"/>
  <c r="E18" i="3"/>
  <c r="E19" i="3"/>
  <c r="E20" i="3"/>
  <c r="E21" i="3"/>
  <c r="D9" i="3"/>
  <c r="D10" i="3"/>
  <c r="D12" i="3"/>
  <c r="D15" i="3"/>
  <c r="D16" i="3"/>
  <c r="D18" i="3"/>
  <c r="D21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Z9" i="2"/>
  <c r="Z12" i="2"/>
  <c r="Z15" i="2"/>
  <c r="Z18" i="2"/>
  <c r="Z21" i="2"/>
  <c r="Z24" i="2"/>
  <c r="Z27" i="2"/>
  <c r="Z30" i="2"/>
  <c r="Z33" i="2"/>
  <c r="Z36" i="2"/>
  <c r="Z39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Q8" i="2"/>
  <c r="Z8" i="2" s="1"/>
  <c r="Q9" i="2"/>
  <c r="Q10" i="2"/>
  <c r="Z10" i="2" s="1"/>
  <c r="Q11" i="2"/>
  <c r="Z11" i="2" s="1"/>
  <c r="Q12" i="2"/>
  <c r="Q13" i="2"/>
  <c r="Q14" i="2"/>
  <c r="Z14" i="2" s="1"/>
  <c r="Q15" i="2"/>
  <c r="Q16" i="2"/>
  <c r="Z16" i="2" s="1"/>
  <c r="Q17" i="2"/>
  <c r="Z17" i="2" s="1"/>
  <c r="Q18" i="2"/>
  <c r="Q19" i="2"/>
  <c r="Q20" i="2"/>
  <c r="Z20" i="2" s="1"/>
  <c r="Q21" i="2"/>
  <c r="Q22" i="2"/>
  <c r="Z22" i="2" s="1"/>
  <c r="Q23" i="2"/>
  <c r="Z23" i="2" s="1"/>
  <c r="Q24" i="2"/>
  <c r="Q25" i="2"/>
  <c r="Q26" i="2"/>
  <c r="Z26" i="2" s="1"/>
  <c r="Q27" i="2"/>
  <c r="Q28" i="2"/>
  <c r="Z28" i="2" s="1"/>
  <c r="Q29" i="2"/>
  <c r="Z29" i="2" s="1"/>
  <c r="Q30" i="2"/>
  <c r="Q31" i="2"/>
  <c r="Q32" i="2"/>
  <c r="Z32" i="2" s="1"/>
  <c r="Q33" i="2"/>
  <c r="Q34" i="2"/>
  <c r="Z34" i="2" s="1"/>
  <c r="Q35" i="2"/>
  <c r="Z35" i="2" s="1"/>
  <c r="Q36" i="2"/>
  <c r="Q37" i="2"/>
  <c r="Q38" i="2"/>
  <c r="Z38" i="2" s="1"/>
  <c r="Q39" i="2"/>
  <c r="Q40" i="2"/>
  <c r="Z40" i="2" s="1"/>
  <c r="Q41" i="2"/>
  <c r="Z41" i="2" s="1"/>
  <c r="N8" i="2"/>
  <c r="W8" i="2" s="1"/>
  <c r="N9" i="2"/>
  <c r="N10" i="2"/>
  <c r="W10" i="2" s="1"/>
  <c r="N11" i="2"/>
  <c r="W11" i="2" s="1"/>
  <c r="N12" i="2"/>
  <c r="W12" i="2" s="1"/>
  <c r="N13" i="2"/>
  <c r="W13" i="2" s="1"/>
  <c r="N14" i="2"/>
  <c r="W14" i="2" s="1"/>
  <c r="N15" i="2"/>
  <c r="N16" i="2"/>
  <c r="W16" i="2" s="1"/>
  <c r="N17" i="2"/>
  <c r="W17" i="2" s="1"/>
  <c r="N18" i="2"/>
  <c r="W18" i="2" s="1"/>
  <c r="N19" i="2"/>
  <c r="W19" i="2" s="1"/>
  <c r="N20" i="2"/>
  <c r="W20" i="2" s="1"/>
  <c r="N21" i="2"/>
  <c r="N22" i="2"/>
  <c r="W22" i="2" s="1"/>
  <c r="N23" i="2"/>
  <c r="W23" i="2" s="1"/>
  <c r="N24" i="2"/>
  <c r="W24" i="2" s="1"/>
  <c r="N25" i="2"/>
  <c r="W25" i="2" s="1"/>
  <c r="N26" i="2"/>
  <c r="W26" i="2" s="1"/>
  <c r="N27" i="2"/>
  <c r="N28" i="2"/>
  <c r="W28" i="2" s="1"/>
  <c r="N29" i="2"/>
  <c r="W29" i="2" s="1"/>
  <c r="N30" i="2"/>
  <c r="W30" i="2" s="1"/>
  <c r="N31" i="2"/>
  <c r="W31" i="2" s="1"/>
  <c r="N32" i="2"/>
  <c r="W32" i="2" s="1"/>
  <c r="N33" i="2"/>
  <c r="N34" i="2"/>
  <c r="W34" i="2" s="1"/>
  <c r="N35" i="2"/>
  <c r="W35" i="2" s="1"/>
  <c r="N36" i="2"/>
  <c r="W36" i="2" s="1"/>
  <c r="N37" i="2"/>
  <c r="W37" i="2" s="1"/>
  <c r="N38" i="2"/>
  <c r="W38" i="2" s="1"/>
  <c r="N39" i="2"/>
  <c r="M39" i="2" s="1"/>
  <c r="N40" i="2"/>
  <c r="W40" i="2" s="1"/>
  <c r="N41" i="2"/>
  <c r="W41" i="2" s="1"/>
  <c r="M8" i="2"/>
  <c r="V8" i="2" s="1"/>
  <c r="M11" i="2"/>
  <c r="M12" i="2"/>
  <c r="V12" i="2" s="1"/>
  <c r="M14" i="2"/>
  <c r="V14" i="2" s="1"/>
  <c r="M17" i="2"/>
  <c r="M18" i="2"/>
  <c r="V18" i="2" s="1"/>
  <c r="M20" i="2"/>
  <c r="V20" i="2" s="1"/>
  <c r="M23" i="2"/>
  <c r="V23" i="2" s="1"/>
  <c r="M24" i="2"/>
  <c r="V24" i="2" s="1"/>
  <c r="M26" i="2"/>
  <c r="V26" i="2" s="1"/>
  <c r="M29" i="2"/>
  <c r="V29" i="2" s="1"/>
  <c r="M30" i="2"/>
  <c r="V30" i="2" s="1"/>
  <c r="M32" i="2"/>
  <c r="V32" i="2" s="1"/>
  <c r="M35" i="2"/>
  <c r="M36" i="2"/>
  <c r="V36" i="2" s="1"/>
  <c r="M38" i="2"/>
  <c r="V38" i="2" s="1"/>
  <c r="M41" i="2"/>
  <c r="V41" i="2" s="1"/>
  <c r="H8" i="2"/>
  <c r="H9" i="2"/>
  <c r="H10" i="2"/>
  <c r="D10" i="2" s="1"/>
  <c r="H11" i="2"/>
  <c r="H12" i="2"/>
  <c r="H13" i="2"/>
  <c r="D13" i="2" s="1"/>
  <c r="H14" i="2"/>
  <c r="H15" i="2"/>
  <c r="H16" i="2"/>
  <c r="D16" i="2" s="1"/>
  <c r="H17" i="2"/>
  <c r="H18" i="2"/>
  <c r="H19" i="2"/>
  <c r="D19" i="2" s="1"/>
  <c r="H20" i="2"/>
  <c r="H21" i="2"/>
  <c r="H22" i="2"/>
  <c r="D22" i="2" s="1"/>
  <c r="H23" i="2"/>
  <c r="H24" i="2"/>
  <c r="H25" i="2"/>
  <c r="D25" i="2" s="1"/>
  <c r="H26" i="2"/>
  <c r="H27" i="2"/>
  <c r="H28" i="2"/>
  <c r="D28" i="2" s="1"/>
  <c r="H29" i="2"/>
  <c r="H30" i="2"/>
  <c r="H31" i="2"/>
  <c r="D31" i="2" s="1"/>
  <c r="H32" i="2"/>
  <c r="H33" i="2"/>
  <c r="H34" i="2"/>
  <c r="D34" i="2" s="1"/>
  <c r="H35" i="2"/>
  <c r="H36" i="2"/>
  <c r="H37" i="2"/>
  <c r="D37" i="2" s="1"/>
  <c r="H38" i="2"/>
  <c r="H39" i="2"/>
  <c r="H40" i="2"/>
  <c r="D40" i="2" s="1"/>
  <c r="H41" i="2"/>
  <c r="E8" i="2"/>
  <c r="E9" i="2"/>
  <c r="D9" i="2" s="1"/>
  <c r="E10" i="2"/>
  <c r="E11" i="2"/>
  <c r="E12" i="2"/>
  <c r="E13" i="2"/>
  <c r="E14" i="2"/>
  <c r="E15" i="2"/>
  <c r="D15" i="2" s="1"/>
  <c r="E16" i="2"/>
  <c r="E17" i="2"/>
  <c r="E18" i="2"/>
  <c r="E19" i="2"/>
  <c r="E20" i="2"/>
  <c r="E21" i="2"/>
  <c r="D21" i="2" s="1"/>
  <c r="E22" i="2"/>
  <c r="E23" i="2"/>
  <c r="E24" i="2"/>
  <c r="E25" i="2"/>
  <c r="E26" i="2"/>
  <c r="E27" i="2"/>
  <c r="D27" i="2" s="1"/>
  <c r="E28" i="2"/>
  <c r="E29" i="2"/>
  <c r="E30" i="2"/>
  <c r="E31" i="2"/>
  <c r="E32" i="2"/>
  <c r="E33" i="2"/>
  <c r="D33" i="2" s="1"/>
  <c r="E34" i="2"/>
  <c r="E35" i="2"/>
  <c r="E36" i="2"/>
  <c r="E37" i="2"/>
  <c r="E38" i="2"/>
  <c r="E39" i="2"/>
  <c r="D39" i="2" s="1"/>
  <c r="E40" i="2"/>
  <c r="E41" i="2"/>
  <c r="D8" i="2"/>
  <c r="D11" i="2"/>
  <c r="V11" i="2" s="1"/>
  <c r="D12" i="2"/>
  <c r="D14" i="2"/>
  <c r="D17" i="2"/>
  <c r="V17" i="2" s="1"/>
  <c r="D18" i="2"/>
  <c r="D20" i="2"/>
  <c r="D23" i="2"/>
  <c r="D24" i="2"/>
  <c r="D26" i="2"/>
  <c r="D29" i="2"/>
  <c r="D30" i="2"/>
  <c r="D32" i="2"/>
  <c r="D35" i="2"/>
  <c r="V35" i="2" s="1"/>
  <c r="D36" i="2"/>
  <c r="D38" i="2"/>
  <c r="D41" i="2"/>
  <c r="AB39" i="4" l="1"/>
  <c r="AB27" i="4"/>
  <c r="AB15" i="4"/>
  <c r="AB19" i="5"/>
  <c r="AB17" i="5"/>
  <c r="AB11" i="5"/>
  <c r="V17" i="3"/>
  <c r="V11" i="3"/>
  <c r="AB13" i="5"/>
  <c r="V39" i="2"/>
  <c r="M33" i="2"/>
  <c r="V33" i="2" s="1"/>
  <c r="W33" i="2"/>
  <c r="M27" i="2"/>
  <c r="V27" i="2" s="1"/>
  <c r="W27" i="2"/>
  <c r="M21" i="2"/>
  <c r="V21" i="2" s="1"/>
  <c r="W21" i="2"/>
  <c r="M15" i="2"/>
  <c r="V15" i="2" s="1"/>
  <c r="W15" i="2"/>
  <c r="M9" i="2"/>
  <c r="V9" i="2" s="1"/>
  <c r="W9" i="2"/>
  <c r="M37" i="2"/>
  <c r="V37" i="2" s="1"/>
  <c r="Z37" i="2"/>
  <c r="M31" i="2"/>
  <c r="V31" i="2" s="1"/>
  <c r="Z31" i="2"/>
  <c r="M25" i="2"/>
  <c r="V25" i="2" s="1"/>
  <c r="Z25" i="2"/>
  <c r="M19" i="2"/>
  <c r="V19" i="2" s="1"/>
  <c r="Z19" i="2"/>
  <c r="M13" i="2"/>
  <c r="V13" i="2" s="1"/>
  <c r="Z13" i="2"/>
  <c r="W39" i="2"/>
  <c r="W17" i="3"/>
  <c r="W11" i="3"/>
  <c r="M40" i="2"/>
  <c r="V40" i="2" s="1"/>
  <c r="M34" i="2"/>
  <c r="V34" i="2" s="1"/>
  <c r="M28" i="2"/>
  <c r="V28" i="2" s="1"/>
  <c r="M22" i="2"/>
  <c r="V22" i="2" s="1"/>
  <c r="M16" i="2"/>
  <c r="V16" i="2" s="1"/>
  <c r="M10" i="2"/>
  <c r="V10" i="2" s="1"/>
  <c r="M20" i="3"/>
  <c r="V20" i="3" s="1"/>
  <c r="M14" i="3"/>
  <c r="V14" i="3" s="1"/>
  <c r="M8" i="3"/>
  <c r="V8" i="3" s="1"/>
  <c r="M19" i="3"/>
  <c r="V19" i="3" s="1"/>
  <c r="M13" i="3"/>
  <c r="V13" i="3" s="1"/>
  <c r="M12" i="3"/>
  <c r="V12" i="3" s="1"/>
  <c r="CA7" i="5"/>
  <c r="CA7" i="4"/>
  <c r="BZ7" i="5" l="1"/>
  <c r="BY7" i="5"/>
  <c r="BX7" i="5"/>
  <c r="BW7" i="5"/>
  <c r="BV7" i="5"/>
  <c r="BT7" i="5"/>
  <c r="BS7" i="5"/>
  <c r="BR7" i="5"/>
  <c r="BQ7" i="5"/>
  <c r="BP7" i="5"/>
  <c r="BN7" i="5"/>
  <c r="BM7" i="5"/>
  <c r="BL7" i="5"/>
  <c r="BK7" i="5"/>
  <c r="BJ7" i="5"/>
  <c r="BH7" i="5"/>
  <c r="BG7" i="5"/>
  <c r="BF7" i="5"/>
  <c r="BE7" i="5"/>
  <c r="BD7" i="5"/>
  <c r="BB7" i="5"/>
  <c r="BA7" i="5"/>
  <c r="AZ7" i="5"/>
  <c r="AY7" i="5"/>
  <c r="AX7" i="5"/>
  <c r="AU7" i="5"/>
  <c r="AT7" i="5"/>
  <c r="AS7" i="5"/>
  <c r="AR7" i="5"/>
  <c r="AQ7" i="5"/>
  <c r="AO7" i="5"/>
  <c r="AN7" i="5"/>
  <c r="AM7" i="5"/>
  <c r="AL7" i="5"/>
  <c r="AK7" i="5"/>
  <c r="AI7" i="5"/>
  <c r="AH7" i="5"/>
  <c r="AG7" i="5"/>
  <c r="AF7" i="5"/>
  <c r="AE7" i="5"/>
  <c r="BZ7" i="4"/>
  <c r="BY7" i="4"/>
  <c r="BX7" i="4"/>
  <c r="BW7" i="4"/>
  <c r="BV7" i="4"/>
  <c r="BT7" i="4"/>
  <c r="BS7" i="4"/>
  <c r="BR7" i="4"/>
  <c r="BQ7" i="4"/>
  <c r="BP7" i="4"/>
  <c r="BN7" i="4"/>
  <c r="BM7" i="4"/>
  <c r="BL7" i="4"/>
  <c r="BK7" i="4"/>
  <c r="BJ7" i="4"/>
  <c r="BH7" i="4"/>
  <c r="BG7" i="4"/>
  <c r="BF7" i="4"/>
  <c r="BE7" i="4"/>
  <c r="BD7" i="4"/>
  <c r="BB7" i="4"/>
  <c r="BA7" i="4"/>
  <c r="AZ7" i="4"/>
  <c r="AY7" i="4"/>
  <c r="AX7" i="4"/>
  <c r="AQ7" i="4"/>
  <c r="AR7" i="4"/>
  <c r="AS7" i="4"/>
  <c r="AT7" i="4"/>
  <c r="AU7" i="4"/>
  <c r="AO7" i="4"/>
  <c r="AN7" i="4"/>
  <c r="AM7" i="4"/>
  <c r="AL7" i="4"/>
  <c r="AK7" i="4"/>
  <c r="AP7" i="5" l="1"/>
  <c r="AD7" i="5"/>
  <c r="AW7" i="5"/>
  <c r="BI7" i="4"/>
  <c r="BI7" i="5"/>
  <c r="BU7" i="4"/>
  <c r="BU7" i="5"/>
  <c r="BC7" i="5"/>
  <c r="AP7" i="4"/>
  <c r="AJ7" i="5"/>
  <c r="BO7" i="4"/>
  <c r="BO7" i="5"/>
  <c r="AJ7" i="4"/>
  <c r="AW7" i="4"/>
  <c r="BC7" i="4"/>
  <c r="AC7" i="5" l="1"/>
  <c r="AV7" i="5"/>
  <c r="AV7" i="4"/>
  <c r="AI7" i="4"/>
  <c r="AH7" i="4"/>
  <c r="AG7" i="4"/>
  <c r="AF7" i="4"/>
  <c r="AE7" i="4"/>
  <c r="AB7" i="5" l="1"/>
  <c r="AD7" i="4"/>
  <c r="AC7" i="4" s="1"/>
  <c r="AB7" i="4" s="1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AD7" i="2" s="1"/>
  <c r="K7" i="2"/>
  <c r="J7" i="2"/>
  <c r="I7" i="2"/>
  <c r="G7" i="2"/>
  <c r="F7" i="2"/>
  <c r="X7" i="2" s="1"/>
  <c r="U7" i="3"/>
  <c r="T7" i="3"/>
  <c r="S7" i="3"/>
  <c r="R7" i="3"/>
  <c r="P7" i="3"/>
  <c r="O7" i="3"/>
  <c r="L7" i="3"/>
  <c r="K7" i="3"/>
  <c r="AC7" i="3" s="1"/>
  <c r="J7" i="3"/>
  <c r="I7" i="3"/>
  <c r="G7" i="3"/>
  <c r="F7" i="3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B7" i="3" l="1"/>
  <c r="P7" i="6"/>
  <c r="E7" i="2"/>
  <c r="N7" i="2"/>
  <c r="AC7" i="2"/>
  <c r="AB7" i="2"/>
  <c r="H7" i="6"/>
  <c r="H7" i="2"/>
  <c r="D7" i="7"/>
  <c r="E7" i="3"/>
  <c r="P7" i="7"/>
  <c r="N7" i="3"/>
  <c r="AD7" i="3"/>
  <c r="H7" i="7"/>
  <c r="L7" i="7"/>
  <c r="Y7" i="3"/>
  <c r="Q7" i="2"/>
  <c r="D7" i="6"/>
  <c r="Q7" i="3"/>
  <c r="L7" i="6"/>
  <c r="H7" i="3"/>
  <c r="W7" i="2"/>
  <c r="AA7" i="2"/>
  <c r="X7" i="3"/>
  <c r="Y7" i="2"/>
  <c r="AA7" i="3"/>
  <c r="D7" i="3" l="1"/>
  <c r="W7" i="3"/>
  <c r="Z7" i="3"/>
  <c r="D7" i="2"/>
  <c r="Z7" i="2"/>
  <c r="M7" i="2"/>
  <c r="V7" i="2" s="1"/>
  <c r="M7" i="3"/>
  <c r="V7" i="3" s="1"/>
</calcChain>
</file>

<file path=xl/sharedStrings.xml><?xml version="1.0" encoding="utf-8"?>
<sst xmlns="http://schemas.openxmlformats.org/spreadsheetml/2006/main" count="1921" uniqueCount="219">
  <si>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</si>
  <si>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</si>
  <si>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</si>
  <si>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</si>
  <si>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</si>
  <si>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</si>
  <si>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</si>
  <si>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</si>
  <si>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</si>
  <si>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</si>
  <si>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</si>
  <si>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</si>
  <si>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</si>
  <si>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</si>
  <si>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</si>
  <si>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</si>
  <si>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</si>
  <si>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</si>
  <si>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</si>
  <si>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</si>
  <si>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</si>
  <si>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</si>
  <si>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</si>
  <si>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</si>
  <si>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</si>
  <si>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</si>
  <si>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</si>
  <si>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</si>
  <si>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</si>
  <si>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</si>
  <si>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</si>
  <si>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</si>
  <si>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</si>
  <si>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</si>
  <si>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</si>
  <si>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</si>
  <si>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</si>
  <si>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</si>
  <si>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</si>
  <si>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</si>
  <si>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</si>
  <si>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</si>
  <si>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</si>
  <si>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</si>
  <si>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</si>
  <si>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</si>
  <si>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</si>
  <si>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</si>
  <si>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</si>
  <si>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</si>
  <si>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</si>
  <si>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</si>
  <si>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</si>
  <si>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</si>
  <si>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</si>
  <si>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</si>
  <si>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</si>
  <si>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</si>
  <si>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</si>
  <si>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</si>
  <si>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</si>
  <si>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</si>
  <si>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</si>
  <si>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</si>
  <si>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</si>
  <si>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</si>
  <si>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</si>
  <si>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</si>
  <si>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</si>
  <si>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</si>
  <si>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</si>
  <si>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</si>
  <si>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</si>
  <si>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</si>
  <si>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</si>
  <si>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</si>
  <si>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</si>
  <si>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</si>
  <si>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</si>
  <si>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</si>
  <si>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収集車</t>
    <rPh sb="0" eb="2">
      <t>シュウシュウシャ</t>
    </rPh>
    <phoneticPr fontId="2"/>
  </si>
  <si>
    <t>2ｔ未満</t>
    <rPh sb="2" eb="4">
      <t>ミマン</t>
    </rPh>
    <phoneticPr fontId="2"/>
  </si>
  <si>
    <t>2～3ｔ</t>
    <phoneticPr fontId="2"/>
  </si>
  <si>
    <t>3～4</t>
    <phoneticPr fontId="2"/>
  </si>
  <si>
    <t>4～10</t>
    <phoneticPr fontId="2"/>
  </si>
  <si>
    <t>10ｔ以上</t>
    <rPh sb="2" eb="4">
      <t>イジョウ</t>
    </rPh>
    <phoneticPr fontId="2"/>
  </si>
  <si>
    <t>合計</t>
    <rPh sb="0" eb="2">
      <t>ゴウケイ</t>
    </rPh>
    <phoneticPr fontId="2"/>
  </si>
  <si>
    <t>小計</t>
    <rPh sb="0" eb="2">
      <t>ショウケイ</t>
    </rPh>
    <phoneticPr fontId="2"/>
  </si>
  <si>
    <t>パッカー車（プレス式）</t>
    <rPh sb="4" eb="5">
      <t>シャ</t>
    </rPh>
    <rPh sb="9" eb="10">
      <t>シキ</t>
    </rPh>
    <phoneticPr fontId="2"/>
  </si>
  <si>
    <t>パッカー車（回転式）</t>
    <rPh sb="4" eb="5">
      <t>シャ</t>
    </rPh>
    <rPh sb="6" eb="9">
      <t>カイテンシキ</t>
    </rPh>
    <phoneticPr fontId="2"/>
  </si>
  <si>
    <t>その他</t>
    <rPh sb="2" eb="3">
      <t>タ</t>
    </rPh>
    <phoneticPr fontId="2"/>
  </si>
  <si>
    <t>運搬車</t>
    <rPh sb="0" eb="2">
      <t>ウンパンシャ</t>
    </rPh>
    <phoneticPr fontId="2"/>
  </si>
  <si>
    <t>平ボディ車</t>
    <rPh sb="0" eb="1">
      <t>タイラ</t>
    </rPh>
    <rPh sb="4" eb="5">
      <t>シャ</t>
    </rPh>
    <phoneticPr fontId="2"/>
  </si>
  <si>
    <t>ダンプ車</t>
    <rPh sb="3" eb="4">
      <t>シャ</t>
    </rPh>
    <phoneticPr fontId="2"/>
  </si>
  <si>
    <t>クラム車</t>
    <rPh sb="3" eb="4">
      <t>シャ</t>
    </rPh>
    <phoneticPr fontId="2"/>
  </si>
  <si>
    <t>コンテナ車</t>
    <rPh sb="4" eb="5">
      <t>シャ</t>
    </rPh>
    <phoneticPr fontId="2"/>
  </si>
  <si>
    <t>3～4ｔ</t>
    <phoneticPr fontId="2"/>
  </si>
  <si>
    <t>4～10ｔ</t>
    <phoneticPr fontId="2"/>
  </si>
  <si>
    <t>直営分の車種</t>
    <rPh sb="0" eb="3">
      <t>チョクエイブン</t>
    </rPh>
    <rPh sb="4" eb="6">
      <t>シャシュ</t>
    </rPh>
    <phoneticPr fontId="2"/>
  </si>
  <si>
    <t>直営・委託業者・許可業者の所有重機名及び台数</t>
    <rPh sb="0" eb="2">
      <t>チョクエイ</t>
    </rPh>
    <rPh sb="3" eb="7">
      <t>イタクギョウシャ</t>
    </rPh>
    <rPh sb="8" eb="10">
      <t>キョカ</t>
    </rPh>
    <rPh sb="10" eb="12">
      <t>ギョウシャ</t>
    </rPh>
    <rPh sb="13" eb="15">
      <t>ショユウ</t>
    </rPh>
    <rPh sb="15" eb="18">
      <t>ジュウキメイ</t>
    </rPh>
    <rPh sb="18" eb="19">
      <t>オヨ</t>
    </rPh>
    <rPh sb="20" eb="22">
      <t>ダイスウ</t>
    </rPh>
    <phoneticPr fontId="2"/>
  </si>
  <si>
    <t>高知県</t>
  </si>
  <si>
    <t>39000</t>
  </si>
  <si>
    <t>一部事務組合・広域連合の状況（令和1年度実績）</t>
    <phoneticPr fontId="2"/>
  </si>
  <si>
    <t>廃棄物処理従事職員数（市区町村）（令和1年度実績）</t>
    <phoneticPr fontId="2"/>
  </si>
  <si>
    <t>廃棄物処理従事職員数（一部事務組合・広域連合）（令和1年度実績）</t>
    <phoneticPr fontId="2"/>
  </si>
  <si>
    <t>収集運搬機材の状況（市区町村）（令和1年度実績）</t>
    <phoneticPr fontId="2"/>
  </si>
  <si>
    <t>収集運搬機材の状況（一部事務組合・広域連合）（令和1年度実績）</t>
    <phoneticPr fontId="2"/>
  </si>
  <si>
    <t>委託・許可件数（市区町村）（令和1年度実績）</t>
    <phoneticPr fontId="2"/>
  </si>
  <si>
    <t>委託・許可件数（一部事務組合・広域連合）（令和1年度実績）</t>
    <phoneticPr fontId="2"/>
  </si>
  <si>
    <t>処理業者と従業員数（令和1年度実績）</t>
    <phoneticPr fontId="2"/>
  </si>
  <si>
    <t>39201</t>
  </si>
  <si>
    <t>高知市</t>
  </si>
  <si>
    <t>ショベルローダー６台，サイドフォーク２台，ベールクランプ３台，フォークリフト９台，
トラクターショベル１台，バックホー21台，ショベルカー１台</t>
  </si>
  <si>
    <t/>
  </si>
  <si>
    <t>39202</t>
  </si>
  <si>
    <t>室戸市</t>
  </si>
  <si>
    <t>39203</t>
  </si>
  <si>
    <t>安芸市</t>
  </si>
  <si>
    <t>フォークリフト１台、タイヤショベル２台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</si>
  <si>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</si>
  <si>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</si>
  <si>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</si>
  <si>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</si>
  <si>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</si>
  <si>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</si>
  <si>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</si>
  <si>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</si>
  <si>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</si>
  <si>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</si>
  <si>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</si>
  <si>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</si>
  <si>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</si>
  <si>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</si>
  <si>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</si>
  <si>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</si>
  <si>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</si>
  <si>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</si>
  <si>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</si>
  <si>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</si>
  <si>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</si>
  <si>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</si>
  <si>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</si>
  <si>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</si>
  <si>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</si>
  <si>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</si>
  <si>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</si>
  <si>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</si>
  <si>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</si>
  <si>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</si>
  <si>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</si>
  <si>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</si>
  <si>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</si>
  <si>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</si>
  <si>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</si>
  <si>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</si>
  <si>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</si>
  <si>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</si>
  <si>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</si>
  <si>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</si>
  <si>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パッカー車10台、ダンプ25台、軽トラック5台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</si>
  <si>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</si>
  <si>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</si>
  <si>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</si>
  <si>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</si>
  <si>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</si>
  <si>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</si>
  <si>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</si>
  <si>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</si>
  <si>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</si>
  <si>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</si>
  <si>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</si>
  <si>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</si>
  <si>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</si>
  <si>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</si>
  <si>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</si>
  <si>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</si>
  <si>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</si>
  <si>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</si>
  <si>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</si>
  <si>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</si>
  <si>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</si>
  <si>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</si>
  <si>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39820</t>
  </si>
  <si>
    <t>香南香美衛生組合</t>
  </si>
  <si>
    <t>○</t>
  </si>
  <si>
    <t>39822</t>
  </si>
  <si>
    <t>仁淀川下流衛生事務組合</t>
  </si>
  <si>
    <t>39823</t>
  </si>
  <si>
    <t>高吾北広域町村事務組合</t>
  </si>
  <si>
    <t>39840</t>
  </si>
  <si>
    <t>香南清掃組合</t>
  </si>
  <si>
    <t>39844</t>
  </si>
  <si>
    <t>幡多広域市町村圏事務組合</t>
  </si>
  <si>
    <t>ホイルローダー２台、フォークリフト３台、クランプローダ１台、ダンプ２台</t>
  </si>
  <si>
    <t>39848</t>
  </si>
  <si>
    <t>幡多中央環境施設組合</t>
  </si>
  <si>
    <t>39853</t>
  </si>
  <si>
    <t>津野山広域事務組合</t>
  </si>
  <si>
    <t>39854</t>
  </si>
  <si>
    <t>高幡東部清掃組合</t>
  </si>
  <si>
    <t>39855</t>
  </si>
  <si>
    <t>芸東衛生組合（廃止）</t>
  </si>
  <si>
    <t>フォークリフト３台、ホイルローダー１台、バックホー１台</t>
  </si>
  <si>
    <t>39867</t>
  </si>
  <si>
    <t>幡多西部消防組合</t>
  </si>
  <si>
    <t>39871</t>
  </si>
  <si>
    <t>嶺北広域行政事務組合</t>
  </si>
  <si>
    <t>39873</t>
  </si>
  <si>
    <t>安芸広域市町村圏事務組合</t>
  </si>
  <si>
    <t>タイヤショベル１台</t>
  </si>
  <si>
    <t>39878</t>
  </si>
  <si>
    <t>中芸広域連合</t>
  </si>
  <si>
    <t xml:space="preserve"> 奈半利町</t>
  </si>
  <si>
    <t xml:space="preserve"> 田野町</t>
  </si>
  <si>
    <t xml:space="preserve"> 安田町</t>
  </si>
  <si>
    <t xml:space="preserve"> 北川村</t>
  </si>
  <si>
    <t xml:space="preserve"> 馬路村</t>
  </si>
  <si>
    <t>39880</t>
  </si>
  <si>
    <t>高知中央西部焼却処理事務組合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</si>
</sst>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40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0" fontId="9" fillId="2" borderId="6" xfId="2" quotePrefix="1" applyNumberFormat="1" applyFont="1" applyFill="1" applyBorder="1" applyAlignment="1">
      <alignment vertical="center"/>
    </xf>
    <xf numFmtId="0" fontId="9" fillId="2" borderId="1" xfId="2" applyNumberFormat="1" applyFont="1" applyFill="1" applyBorder="1" applyAlignment="1">
      <alignment vertical="center"/>
    </xf>
    <xf numFmtId="0" fontId="9" fillId="2" borderId="14" xfId="2" applyNumberFormat="1" applyFont="1" applyFill="1" applyBorder="1" applyAlignment="1">
      <alignment vertical="center"/>
    </xf>
    <xf numFmtId="0" fontId="8" fillId="2" borderId="14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/>
    </xf>
    <xf numFmtId="0" fontId="8" fillId="2" borderId="8" xfId="2" quotePrefix="1" applyNumberFormat="1" applyFont="1" applyFill="1" applyBorder="1" applyAlignment="1">
      <alignment vertical="center"/>
    </xf>
    <xf numFmtId="3" fontId="10" fillId="3" borderId="12" xfId="1" applyNumberFormat="1" applyFont="1" applyFill="1" applyBorder="1" applyAlignment="1">
      <alignment vertical="center"/>
    </xf>
    <xf numFmtId="0" fontId="8" fillId="2" borderId="12" xfId="2" applyNumberFormat="1" applyFont="1" applyFill="1" applyBorder="1" applyAlignment="1">
      <alignment horizontal="center" vertical="center" wrapText="1"/>
    </xf>
    <xf numFmtId="0" fontId="9" fillId="2" borderId="2" xfId="2" quotePrefix="1" applyNumberFormat="1" applyFont="1" applyFill="1" applyBorder="1" applyAlignment="1">
      <alignment vertical="center"/>
    </xf>
    <xf numFmtId="0" fontId="8" fillId="2" borderId="2" xfId="2" applyNumberFormat="1" applyFont="1" applyFill="1" applyBorder="1" applyAlignment="1">
      <alignment horizontal="left" vertical="center"/>
    </xf>
    <xf numFmtId="0" fontId="8" fillId="2" borderId="13" xfId="2" applyNumberFormat="1" applyFont="1" applyFill="1" applyBorder="1" applyAlignment="1">
      <alignment horizontal="left" vertical="center"/>
    </xf>
    <xf numFmtId="0" fontId="8" fillId="2" borderId="1" xfId="2" applyNumberFormat="1" applyFont="1" applyFill="1" applyBorder="1" applyAlignment="1">
      <alignment horizontal="left" vertical="center"/>
    </xf>
    <xf numFmtId="0" fontId="8" fillId="2" borderId="1" xfId="2" quotePrefix="1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horizontal="center" vertical="center" wrapText="1"/>
    </xf>
    <xf numFmtId="49" fontId="5" fillId="3" borderId="9" xfId="0" quotePrefix="1" applyNumberFormat="1" applyFont="1" applyFill="1" applyBorder="1" applyAlignment="1">
      <alignment vertical="center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6" xfId="2" applyNumberFormat="1" applyFont="1" applyFill="1" applyBorder="1" applyAlignment="1">
      <alignment vertical="center"/>
    </xf>
    <xf numFmtId="0" fontId="8" fillId="2" borderId="13" xfId="2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9" xfId="2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vertical="center"/>
    </xf>
    <xf numFmtId="3" fontId="5" fillId="0" borderId="9" xfId="0" applyNumberFormat="1" applyFont="1" applyBorder="1" applyAlignment="1">
      <alignment vertical="center" wrapText="1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36"/>
    <col min="84" max="16384" width="9" style="2"/>
  </cols>
  <sheetData>
    <row r="1" spans="1:83" ht="17.25">
      <c r="A1" s="38" t="s">
        <v>102</v>
      </c>
      <c r="B1" s="44"/>
      <c r="C1" s="44"/>
    </row>
    <row r="2" spans="1:83" s="59" customFormat="1" ht="13.5" customHeight="1">
      <c r="A2" s="96" t="s">
        <v>1</v>
      </c>
      <c r="B2" s="103" t="s">
        <v>2</v>
      </c>
      <c r="C2" s="96" t="s">
        <v>3</v>
      </c>
      <c r="D2" s="106" t="s">
        <v>4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8"/>
      <c r="U2" s="96" t="s">
        <v>5</v>
      </c>
      <c r="V2" s="99" t="s">
        <v>6</v>
      </c>
      <c r="W2" s="100"/>
      <c r="X2" s="99" t="s">
        <v>7</v>
      </c>
      <c r="Y2" s="100"/>
      <c r="Z2" s="99" t="s">
        <v>8</v>
      </c>
      <c r="AA2" s="100"/>
      <c r="AB2" s="99" t="s">
        <v>9</v>
      </c>
      <c r="AC2" s="100"/>
      <c r="AD2" s="99" t="s">
        <v>10</v>
      </c>
      <c r="AE2" s="100"/>
      <c r="AF2" s="99" t="s">
        <v>11</v>
      </c>
      <c r="AG2" s="100"/>
      <c r="AH2" s="99" t="s">
        <v>12</v>
      </c>
      <c r="AI2" s="100"/>
      <c r="AJ2" s="99" t="s">
        <v>13</v>
      </c>
      <c r="AK2" s="100"/>
      <c r="AL2" s="99" t="s">
        <v>14</v>
      </c>
      <c r="AM2" s="100"/>
      <c r="AN2" s="99" t="s">
        <v>15</v>
      </c>
      <c r="AO2" s="100"/>
      <c r="AP2" s="99" t="s">
        <v>16</v>
      </c>
      <c r="AQ2" s="100"/>
      <c r="AR2" s="99" t="s">
        <v>17</v>
      </c>
      <c r="AS2" s="100"/>
      <c r="AT2" s="99" t="s">
        <v>18</v>
      </c>
      <c r="AU2" s="100"/>
      <c r="AV2" s="99" t="s">
        <v>19</v>
      </c>
      <c r="AW2" s="100"/>
      <c r="AX2" s="99" t="s">
        <v>20</v>
      </c>
      <c r="AY2" s="100"/>
      <c r="AZ2" s="99" t="s">
        <v>21</v>
      </c>
      <c r="BA2" s="100"/>
      <c r="BB2" s="99" t="s">
        <v>22</v>
      </c>
      <c r="BC2" s="100"/>
      <c r="BD2" s="99" t="s">
        <v>23</v>
      </c>
      <c r="BE2" s="100"/>
      <c r="BF2" s="99" t="s">
        <v>24</v>
      </c>
      <c r="BG2" s="100"/>
      <c r="BH2" s="99" t="s">
        <v>25</v>
      </c>
      <c r="BI2" s="100"/>
      <c r="BJ2" s="99" t="s">
        <v>26</v>
      </c>
      <c r="BK2" s="100"/>
      <c r="BL2" s="99" t="s">
        <v>27</v>
      </c>
      <c r="BM2" s="100"/>
      <c r="BN2" s="99" t="s">
        <v>28</v>
      </c>
      <c r="BO2" s="100"/>
      <c r="BP2" s="99" t="s">
        <v>29</v>
      </c>
      <c r="BQ2" s="100"/>
      <c r="BR2" s="99" t="s">
        <v>30</v>
      </c>
      <c r="BS2" s="100"/>
      <c r="BT2" s="99" t="s">
        <v>31</v>
      </c>
      <c r="BU2" s="100"/>
      <c r="BV2" s="99" t="s">
        <v>32</v>
      </c>
      <c r="BW2" s="100"/>
      <c r="BX2" s="99" t="s">
        <v>33</v>
      </c>
      <c r="BY2" s="100"/>
      <c r="BZ2" s="99" t="s">
        <v>34</v>
      </c>
      <c r="CA2" s="100"/>
      <c r="CB2" s="99" t="s">
        <v>35</v>
      </c>
      <c r="CC2" s="100"/>
      <c r="CD2" s="137"/>
      <c r="CE2" s="137"/>
    </row>
    <row r="3" spans="1:83" s="59" customFormat="1" ht="13.5" customHeight="1">
      <c r="A3" s="97"/>
      <c r="B3" s="104"/>
      <c r="C3" s="97"/>
      <c r="D3" s="106" t="s">
        <v>36</v>
      </c>
      <c r="E3" s="107"/>
      <c r="F3" s="107"/>
      <c r="G3" s="107"/>
      <c r="H3" s="107"/>
      <c r="I3" s="107"/>
      <c r="J3" s="107"/>
      <c r="K3" s="107"/>
      <c r="L3" s="108"/>
      <c r="M3" s="106" t="s">
        <v>37</v>
      </c>
      <c r="N3" s="107"/>
      <c r="O3" s="107"/>
      <c r="P3" s="107"/>
      <c r="Q3" s="107"/>
      <c r="R3" s="107"/>
      <c r="S3" s="107"/>
      <c r="T3" s="108"/>
      <c r="U3" s="97"/>
      <c r="V3" s="101"/>
      <c r="W3" s="102"/>
      <c r="X3" s="101"/>
      <c r="Y3" s="102"/>
      <c r="Z3" s="101"/>
      <c r="AA3" s="102"/>
      <c r="AB3" s="101"/>
      <c r="AC3" s="102"/>
      <c r="AD3" s="101"/>
      <c r="AE3" s="102"/>
      <c r="AF3" s="101"/>
      <c r="AG3" s="102"/>
      <c r="AH3" s="101"/>
      <c r="AI3" s="102"/>
      <c r="AJ3" s="101"/>
      <c r="AK3" s="102"/>
      <c r="AL3" s="101"/>
      <c r="AM3" s="102"/>
      <c r="AN3" s="101"/>
      <c r="AO3" s="102"/>
      <c r="AP3" s="101"/>
      <c r="AQ3" s="102"/>
      <c r="AR3" s="101"/>
      <c r="AS3" s="102"/>
      <c r="AT3" s="101"/>
      <c r="AU3" s="102"/>
      <c r="AV3" s="101"/>
      <c r="AW3" s="102"/>
      <c r="AX3" s="101"/>
      <c r="AY3" s="102"/>
      <c r="AZ3" s="101"/>
      <c r="BA3" s="102"/>
      <c r="BB3" s="101"/>
      <c r="BC3" s="102"/>
      <c r="BD3" s="101"/>
      <c r="BE3" s="102"/>
      <c r="BF3" s="101"/>
      <c r="BG3" s="102"/>
      <c r="BH3" s="101"/>
      <c r="BI3" s="102"/>
      <c r="BJ3" s="101"/>
      <c r="BK3" s="102"/>
      <c r="BL3" s="101"/>
      <c r="BM3" s="102"/>
      <c r="BN3" s="101"/>
      <c r="BO3" s="102"/>
      <c r="BP3" s="101"/>
      <c r="BQ3" s="102"/>
      <c r="BR3" s="101"/>
      <c r="BS3" s="102"/>
      <c r="BT3" s="101"/>
      <c r="BU3" s="102"/>
      <c r="BV3" s="101"/>
      <c r="BW3" s="102"/>
      <c r="BX3" s="101"/>
      <c r="BY3" s="102"/>
      <c r="BZ3" s="101"/>
      <c r="CA3" s="102"/>
      <c r="CB3" s="101"/>
      <c r="CC3" s="102"/>
      <c r="CD3" s="137"/>
      <c r="CE3" s="137"/>
    </row>
    <row r="4" spans="1:83" s="59" customFormat="1" ht="18.75" customHeight="1">
      <c r="A4" s="97"/>
      <c r="B4" s="104"/>
      <c r="C4" s="97"/>
      <c r="D4" s="94" t="s">
        <v>38</v>
      </c>
      <c r="E4" s="94" t="s">
        <v>39</v>
      </c>
      <c r="F4" s="94" t="s">
        <v>40</v>
      </c>
      <c r="G4" s="94" t="s">
        <v>41</v>
      </c>
      <c r="H4" s="94" t="s">
        <v>42</v>
      </c>
      <c r="I4" s="94" t="s">
        <v>79</v>
      </c>
      <c r="J4" s="94" t="s">
        <v>43</v>
      </c>
      <c r="K4" s="94" t="s">
        <v>44</v>
      </c>
      <c r="L4" s="94" t="s">
        <v>45</v>
      </c>
      <c r="M4" s="94" t="s">
        <v>38</v>
      </c>
      <c r="N4" s="94" t="s">
        <v>39</v>
      </c>
      <c r="O4" s="94" t="s">
        <v>40</v>
      </c>
      <c r="P4" s="94" t="s">
        <v>46</v>
      </c>
      <c r="Q4" s="94" t="s">
        <v>42</v>
      </c>
      <c r="R4" s="94" t="s">
        <v>78</v>
      </c>
      <c r="S4" s="94" t="s">
        <v>47</v>
      </c>
      <c r="T4" s="94" t="s">
        <v>45</v>
      </c>
      <c r="U4" s="97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37"/>
      <c r="CE4" s="137"/>
    </row>
    <row r="5" spans="1:83" s="59" customFormat="1" ht="22.5" customHeight="1">
      <c r="A5" s="97"/>
      <c r="B5" s="104"/>
      <c r="C5" s="97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7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37"/>
      <c r="CE5" s="137"/>
    </row>
    <row r="6" spans="1:83" s="59" customFormat="1" ht="13.5" customHeight="1">
      <c r="A6" s="98"/>
      <c r="B6" s="105"/>
      <c r="C6" s="98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8"/>
      <c r="V6" s="95"/>
      <c r="W6" s="93"/>
      <c r="X6" s="95"/>
      <c r="Y6" s="93"/>
      <c r="Z6" s="90"/>
      <c r="AA6" s="93"/>
      <c r="AB6" s="90"/>
      <c r="AC6" s="93"/>
      <c r="AD6" s="90"/>
      <c r="AE6" s="93"/>
      <c r="AF6" s="90"/>
      <c r="AG6" s="93"/>
      <c r="AH6" s="90"/>
      <c r="AI6" s="93"/>
      <c r="AJ6" s="90"/>
      <c r="AK6" s="93"/>
      <c r="AL6" s="90"/>
      <c r="AM6" s="93"/>
      <c r="AN6" s="90"/>
      <c r="AO6" s="93"/>
      <c r="AP6" s="90"/>
      <c r="AQ6" s="93"/>
      <c r="AR6" s="90"/>
      <c r="AS6" s="93"/>
      <c r="AT6" s="90"/>
      <c r="AU6" s="93"/>
      <c r="AV6" s="90"/>
      <c r="AW6" s="93"/>
      <c r="AX6" s="90"/>
      <c r="AY6" s="93"/>
      <c r="AZ6" s="90"/>
      <c r="BA6" s="93"/>
      <c r="BB6" s="90"/>
      <c r="BC6" s="93"/>
      <c r="BD6" s="90"/>
      <c r="BE6" s="93"/>
      <c r="BF6" s="90"/>
      <c r="BG6" s="93"/>
      <c r="BH6" s="90"/>
      <c r="BI6" s="93"/>
      <c r="BJ6" s="90"/>
      <c r="BK6" s="93"/>
      <c r="BL6" s="90"/>
      <c r="BM6" s="93"/>
      <c r="BN6" s="90"/>
      <c r="BO6" s="93"/>
      <c r="BP6" s="90"/>
      <c r="BQ6" s="93"/>
      <c r="BR6" s="90"/>
      <c r="BS6" s="93"/>
      <c r="BT6" s="90"/>
      <c r="BU6" s="93"/>
      <c r="BV6" s="90"/>
      <c r="BW6" s="93"/>
      <c r="BX6" s="90"/>
      <c r="BY6" s="93"/>
      <c r="BZ6" s="90"/>
      <c r="CA6" s="93"/>
      <c r="CB6" s="90"/>
      <c r="CC6" s="93"/>
      <c r="CD6" s="137"/>
      <c r="CE6" s="137"/>
    </row>
    <row r="7" spans="1:83" s="10" customFormat="1" ht="13.5" customHeight="1">
      <c r="A7" s="72" t="s">
        <v>100</v>
      </c>
      <c r="B7" s="87" t="s">
        <v>101</v>
      </c>
      <c r="C7" s="72" t="s">
        <v>0</v>
      </c>
      <c r="D7" s="72">
        <f t="shared" ref="D7:T7" si="0">COUNTIF(D$8:D$57,"○")</f>
        <v>3</v>
      </c>
      <c r="E7" s="72">
        <f t="shared" si="0"/>
        <v>1</v>
      </c>
      <c r="F7" s="72">
        <f t="shared" si="0"/>
        <v>11</v>
      </c>
      <c r="G7" s="72">
        <f t="shared" si="0"/>
        <v>4</v>
      </c>
      <c r="H7" s="72">
        <f t="shared" si="0"/>
        <v>1</v>
      </c>
      <c r="I7" s="72">
        <f t="shared" si="0"/>
        <v>5</v>
      </c>
      <c r="J7" s="72">
        <f t="shared" si="0"/>
        <v>7</v>
      </c>
      <c r="K7" s="72">
        <f t="shared" si="0"/>
        <v>5</v>
      </c>
      <c r="L7" s="72">
        <f t="shared" si="0"/>
        <v>0</v>
      </c>
      <c r="M7" s="72">
        <f t="shared" si="0"/>
        <v>5</v>
      </c>
      <c r="N7" s="72">
        <f t="shared" si="0"/>
        <v>3</v>
      </c>
      <c r="O7" s="72">
        <f t="shared" si="0"/>
        <v>6</v>
      </c>
      <c r="P7" s="72">
        <f t="shared" si="0"/>
        <v>7</v>
      </c>
      <c r="Q7" s="72">
        <f t="shared" si="0"/>
        <v>5</v>
      </c>
      <c r="R7" s="72">
        <f t="shared" si="0"/>
        <v>6</v>
      </c>
      <c r="S7" s="72">
        <f t="shared" si="0"/>
        <v>2</v>
      </c>
      <c r="T7" s="72">
        <f t="shared" si="0"/>
        <v>1</v>
      </c>
      <c r="U7" s="72">
        <f t="shared" ref="U7:AZ7" si="1">COUNTIF(U$8:U$57,"&lt;&gt;")</f>
        <v>14</v>
      </c>
      <c r="V7" s="72">
        <f t="shared" si="1"/>
        <v>14</v>
      </c>
      <c r="W7" s="72">
        <f t="shared" si="1"/>
        <v>14</v>
      </c>
      <c r="X7" s="72">
        <f t="shared" si="1"/>
        <v>14</v>
      </c>
      <c r="Y7" s="72">
        <f t="shared" si="1"/>
        <v>14</v>
      </c>
      <c r="Z7" s="72">
        <f t="shared" si="1"/>
        <v>14</v>
      </c>
      <c r="AA7" s="72">
        <f t="shared" si="1"/>
        <v>10</v>
      </c>
      <c r="AB7" s="72">
        <f t="shared" si="1"/>
        <v>14</v>
      </c>
      <c r="AC7" s="72">
        <f t="shared" si="1"/>
        <v>4</v>
      </c>
      <c r="AD7" s="72">
        <f t="shared" si="1"/>
        <v>14</v>
      </c>
      <c r="AE7" s="72">
        <f t="shared" si="1"/>
        <v>3</v>
      </c>
      <c r="AF7" s="72">
        <f t="shared" si="1"/>
        <v>14</v>
      </c>
      <c r="AG7" s="72">
        <f t="shared" si="1"/>
        <v>2</v>
      </c>
      <c r="AH7" s="72">
        <f t="shared" si="1"/>
        <v>14</v>
      </c>
      <c r="AI7" s="72">
        <f t="shared" si="1"/>
        <v>1</v>
      </c>
      <c r="AJ7" s="72">
        <f t="shared" si="1"/>
        <v>14</v>
      </c>
      <c r="AK7" s="72">
        <f t="shared" si="1"/>
        <v>1</v>
      </c>
      <c r="AL7" s="72">
        <f t="shared" si="1"/>
        <v>14</v>
      </c>
      <c r="AM7" s="72">
        <f t="shared" si="1"/>
        <v>1</v>
      </c>
      <c r="AN7" s="72">
        <f t="shared" si="1"/>
        <v>14</v>
      </c>
      <c r="AO7" s="72">
        <f t="shared" si="1"/>
        <v>0</v>
      </c>
      <c r="AP7" s="72">
        <f t="shared" si="1"/>
        <v>14</v>
      </c>
      <c r="AQ7" s="72">
        <f t="shared" si="1"/>
        <v>0</v>
      </c>
      <c r="AR7" s="72">
        <f t="shared" si="1"/>
        <v>14</v>
      </c>
      <c r="AS7" s="72">
        <f t="shared" si="1"/>
        <v>0</v>
      </c>
      <c r="AT7" s="72">
        <f t="shared" si="1"/>
        <v>14</v>
      </c>
      <c r="AU7" s="72">
        <f t="shared" si="1"/>
        <v>0</v>
      </c>
      <c r="AV7" s="72">
        <f t="shared" si="1"/>
        <v>14</v>
      </c>
      <c r="AW7" s="72">
        <f t="shared" si="1"/>
        <v>0</v>
      </c>
      <c r="AX7" s="72">
        <f t="shared" si="1"/>
        <v>14</v>
      </c>
      <c r="AY7" s="72">
        <f t="shared" si="1"/>
        <v>0</v>
      </c>
      <c r="AZ7" s="72">
        <f t="shared" si="1"/>
        <v>14</v>
      </c>
      <c r="BA7" s="72">
        <f t="shared" ref="BA7:CC7" si="2">COUNTIF(BA$8:BA$57,"&lt;&gt;")</f>
        <v>0</v>
      </c>
      <c r="BB7" s="72">
        <f t="shared" si="2"/>
        <v>14</v>
      </c>
      <c r="BC7" s="72">
        <f t="shared" si="2"/>
        <v>0</v>
      </c>
      <c r="BD7" s="72">
        <f t="shared" si="2"/>
        <v>14</v>
      </c>
      <c r="BE7" s="72">
        <f t="shared" si="2"/>
        <v>0</v>
      </c>
      <c r="BF7" s="72">
        <f t="shared" si="2"/>
        <v>14</v>
      </c>
      <c r="BG7" s="72">
        <f t="shared" si="2"/>
        <v>0</v>
      </c>
      <c r="BH7" s="72">
        <f t="shared" si="2"/>
        <v>14</v>
      </c>
      <c r="BI7" s="72">
        <f t="shared" si="2"/>
        <v>0</v>
      </c>
      <c r="BJ7" s="72">
        <f t="shared" si="2"/>
        <v>14</v>
      </c>
      <c r="BK7" s="72">
        <f t="shared" si="2"/>
        <v>0</v>
      </c>
      <c r="BL7" s="72">
        <f t="shared" si="2"/>
        <v>14</v>
      </c>
      <c r="BM7" s="72">
        <f t="shared" si="2"/>
        <v>0</v>
      </c>
      <c r="BN7" s="72">
        <f t="shared" si="2"/>
        <v>14</v>
      </c>
      <c r="BO7" s="72">
        <f t="shared" si="2"/>
        <v>0</v>
      </c>
      <c r="BP7" s="72">
        <f t="shared" si="2"/>
        <v>14</v>
      </c>
      <c r="BQ7" s="72">
        <f t="shared" si="2"/>
        <v>0</v>
      </c>
      <c r="BR7" s="72">
        <f t="shared" si="2"/>
        <v>14</v>
      </c>
      <c r="BS7" s="72">
        <f t="shared" si="2"/>
        <v>0</v>
      </c>
      <c r="BT7" s="72">
        <f t="shared" si="2"/>
        <v>14</v>
      </c>
      <c r="BU7" s="72">
        <f t="shared" si="2"/>
        <v>0</v>
      </c>
      <c r="BV7" s="72">
        <f t="shared" si="2"/>
        <v>14</v>
      </c>
      <c r="BW7" s="72">
        <f t="shared" si="2"/>
        <v>0</v>
      </c>
      <c r="BX7" s="72">
        <f t="shared" si="2"/>
        <v>14</v>
      </c>
      <c r="BY7" s="72">
        <f t="shared" si="2"/>
        <v>0</v>
      </c>
      <c r="BZ7" s="72">
        <f t="shared" si="2"/>
        <v>14</v>
      </c>
      <c r="CA7" s="72">
        <f t="shared" si="2"/>
        <v>0</v>
      </c>
      <c r="CB7" s="72">
        <f t="shared" si="2"/>
        <v>14</v>
      </c>
      <c r="CC7" s="72">
        <f t="shared" si="2"/>
        <v>0</v>
      </c>
      <c r="CD7" s="138"/>
      <c r="CE7" s="138"/>
    </row>
    <row r="8" spans="1:83" s="10" customFormat="1" ht="13.5" customHeight="1">
      <c r="A8" s="62" t="s">
        <v>100</v>
      </c>
      <c r="B8" s="68" t="s">
        <v>182</v>
      </c>
      <c r="C8" s="62" t="s">
        <v>183</v>
      </c>
      <c r="D8" s="62" t="s">
        <v>184</v>
      </c>
      <c r="E8" s="62"/>
      <c r="F8" s="62"/>
      <c r="G8" s="62"/>
      <c r="H8" s="62"/>
      <c r="I8" s="62"/>
      <c r="J8" s="62"/>
      <c r="K8" s="62"/>
      <c r="L8" s="62"/>
      <c r="M8" s="62"/>
      <c r="N8" s="62" t="s">
        <v>184</v>
      </c>
      <c r="O8" s="62"/>
      <c r="P8" s="62" t="s">
        <v>184</v>
      </c>
      <c r="Q8" s="62" t="s">
        <v>184</v>
      </c>
      <c r="R8" s="62"/>
      <c r="S8" s="62" t="s">
        <v>184</v>
      </c>
      <c r="T8" s="62"/>
      <c r="U8" s="62">
        <v>2</v>
      </c>
      <c r="V8" s="68" t="s">
        <v>131</v>
      </c>
      <c r="W8" s="62" t="s">
        <v>132</v>
      </c>
      <c r="X8" s="68" t="s">
        <v>133</v>
      </c>
      <c r="Y8" s="62" t="s">
        <v>134</v>
      </c>
      <c r="Z8" s="68" t="s">
        <v>113</v>
      </c>
      <c r="AA8" s="62"/>
      <c r="AB8" s="68" t="s">
        <v>113</v>
      </c>
      <c r="AC8" s="62"/>
      <c r="AD8" s="68" t="s">
        <v>113</v>
      </c>
      <c r="AE8" s="62"/>
      <c r="AF8" s="68" t="s">
        <v>113</v>
      </c>
      <c r="AG8" s="62"/>
      <c r="AH8" s="68" t="s">
        <v>113</v>
      </c>
      <c r="AI8" s="62"/>
      <c r="AJ8" s="68" t="s">
        <v>113</v>
      </c>
      <c r="AK8" s="62"/>
      <c r="AL8" s="68" t="s">
        <v>113</v>
      </c>
      <c r="AM8" s="62"/>
      <c r="AN8" s="68" t="s">
        <v>113</v>
      </c>
      <c r="AO8" s="62"/>
      <c r="AP8" s="68" t="s">
        <v>113</v>
      </c>
      <c r="AQ8" s="62"/>
      <c r="AR8" s="68" t="s">
        <v>113</v>
      </c>
      <c r="AS8" s="62"/>
      <c r="AT8" s="68" t="s">
        <v>113</v>
      </c>
      <c r="AU8" s="62"/>
      <c r="AV8" s="68" t="s">
        <v>113</v>
      </c>
      <c r="AW8" s="62"/>
      <c r="AX8" s="68" t="s">
        <v>113</v>
      </c>
      <c r="AY8" s="62"/>
      <c r="AZ8" s="68" t="s">
        <v>113</v>
      </c>
      <c r="BA8" s="62"/>
      <c r="BB8" s="68" t="s">
        <v>113</v>
      </c>
      <c r="BC8" s="62"/>
      <c r="BD8" s="68" t="s">
        <v>113</v>
      </c>
      <c r="BE8" s="62"/>
      <c r="BF8" s="68" t="s">
        <v>113</v>
      </c>
      <c r="BG8" s="62"/>
      <c r="BH8" s="68" t="s">
        <v>113</v>
      </c>
      <c r="BI8" s="62"/>
      <c r="BJ8" s="68" t="s">
        <v>113</v>
      </c>
      <c r="BK8" s="62"/>
      <c r="BL8" s="68" t="s">
        <v>113</v>
      </c>
      <c r="BM8" s="62"/>
      <c r="BN8" s="68" t="s">
        <v>113</v>
      </c>
      <c r="BO8" s="62"/>
      <c r="BP8" s="68" t="s">
        <v>113</v>
      </c>
      <c r="BQ8" s="62"/>
      <c r="BR8" s="68" t="s">
        <v>113</v>
      </c>
      <c r="BS8" s="62"/>
      <c r="BT8" s="68" t="s">
        <v>113</v>
      </c>
      <c r="BU8" s="62"/>
      <c r="BV8" s="68" t="s">
        <v>113</v>
      </c>
      <c r="BW8" s="62"/>
      <c r="BX8" s="68" t="s">
        <v>113</v>
      </c>
      <c r="BY8" s="62"/>
      <c r="BZ8" s="68" t="s">
        <v>113</v>
      </c>
      <c r="CA8" s="62"/>
      <c r="CB8" s="68" t="s">
        <v>113</v>
      </c>
      <c r="CC8" s="62"/>
      <c r="CD8" s="139" t="s">
        <v>113</v>
      </c>
      <c r="CE8" s="138"/>
    </row>
    <row r="9" spans="1:83" s="10" customFormat="1" ht="13.5" customHeight="1">
      <c r="A9" s="62" t="s">
        <v>100</v>
      </c>
      <c r="B9" s="68" t="s">
        <v>185</v>
      </c>
      <c r="C9" s="62" t="s">
        <v>186</v>
      </c>
      <c r="D9" s="62" t="s">
        <v>184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184</v>
      </c>
      <c r="P9" s="62" t="s">
        <v>184</v>
      </c>
      <c r="Q9" s="62" t="s">
        <v>184</v>
      </c>
      <c r="R9" s="62" t="s">
        <v>184</v>
      </c>
      <c r="S9" s="62" t="s">
        <v>184</v>
      </c>
      <c r="T9" s="62" t="s">
        <v>184</v>
      </c>
      <c r="U9" s="62">
        <v>3</v>
      </c>
      <c r="V9" s="68" t="s">
        <v>121</v>
      </c>
      <c r="W9" s="62" t="s">
        <v>122</v>
      </c>
      <c r="X9" s="68" t="s">
        <v>157</v>
      </c>
      <c r="Y9" s="62" t="s">
        <v>158</v>
      </c>
      <c r="Z9" s="68" t="s">
        <v>170</v>
      </c>
      <c r="AA9" s="62" t="s">
        <v>171</v>
      </c>
      <c r="AB9" s="68" t="s">
        <v>113</v>
      </c>
      <c r="AC9" s="62"/>
      <c r="AD9" s="68" t="s">
        <v>113</v>
      </c>
      <c r="AE9" s="62"/>
      <c r="AF9" s="68" t="s">
        <v>113</v>
      </c>
      <c r="AG9" s="62"/>
      <c r="AH9" s="68" t="s">
        <v>113</v>
      </c>
      <c r="AI9" s="62"/>
      <c r="AJ9" s="68" t="s">
        <v>113</v>
      </c>
      <c r="AK9" s="62"/>
      <c r="AL9" s="68" t="s">
        <v>113</v>
      </c>
      <c r="AM9" s="62"/>
      <c r="AN9" s="68" t="s">
        <v>113</v>
      </c>
      <c r="AO9" s="62"/>
      <c r="AP9" s="68" t="s">
        <v>113</v>
      </c>
      <c r="AQ9" s="62"/>
      <c r="AR9" s="68" t="s">
        <v>113</v>
      </c>
      <c r="AS9" s="62"/>
      <c r="AT9" s="68" t="s">
        <v>113</v>
      </c>
      <c r="AU9" s="62"/>
      <c r="AV9" s="68" t="s">
        <v>113</v>
      </c>
      <c r="AW9" s="62"/>
      <c r="AX9" s="68" t="s">
        <v>113</v>
      </c>
      <c r="AY9" s="62"/>
      <c r="AZ9" s="68" t="s">
        <v>113</v>
      </c>
      <c r="BA9" s="62"/>
      <c r="BB9" s="68" t="s">
        <v>113</v>
      </c>
      <c r="BC9" s="62"/>
      <c r="BD9" s="68" t="s">
        <v>113</v>
      </c>
      <c r="BE9" s="62"/>
      <c r="BF9" s="68" t="s">
        <v>113</v>
      </c>
      <c r="BG9" s="62"/>
      <c r="BH9" s="68" t="s">
        <v>113</v>
      </c>
      <c r="BI9" s="62"/>
      <c r="BJ9" s="68" t="s">
        <v>113</v>
      </c>
      <c r="BK9" s="62"/>
      <c r="BL9" s="68" t="s">
        <v>113</v>
      </c>
      <c r="BM9" s="62"/>
      <c r="BN9" s="68" t="s">
        <v>113</v>
      </c>
      <c r="BO9" s="62"/>
      <c r="BP9" s="68" t="s">
        <v>113</v>
      </c>
      <c r="BQ9" s="62"/>
      <c r="BR9" s="68" t="s">
        <v>113</v>
      </c>
      <c r="BS9" s="62"/>
      <c r="BT9" s="68" t="s">
        <v>113</v>
      </c>
      <c r="BU9" s="62"/>
      <c r="BV9" s="68" t="s">
        <v>113</v>
      </c>
      <c r="BW9" s="62"/>
      <c r="BX9" s="68" t="s">
        <v>113</v>
      </c>
      <c r="BY9" s="62"/>
      <c r="BZ9" s="68" t="s">
        <v>113</v>
      </c>
      <c r="CA9" s="62"/>
      <c r="CB9" s="68" t="s">
        <v>113</v>
      </c>
      <c r="CC9" s="62"/>
      <c r="CD9" s="139" t="s">
        <v>113</v>
      </c>
      <c r="CE9" s="138"/>
    </row>
    <row r="10" spans="1:83" s="10" customFormat="1" ht="13.5" customHeight="1">
      <c r="A10" s="62" t="s">
        <v>100</v>
      </c>
      <c r="B10" s="68" t="s">
        <v>187</v>
      </c>
      <c r="C10" s="62" t="s">
        <v>188</v>
      </c>
      <c r="D10" s="62"/>
      <c r="E10" s="62"/>
      <c r="F10" s="62" t="s">
        <v>184</v>
      </c>
      <c r="G10" s="62" t="s">
        <v>184</v>
      </c>
      <c r="H10" s="62"/>
      <c r="I10" s="62" t="s">
        <v>184</v>
      </c>
      <c r="J10" s="62" t="s">
        <v>184</v>
      </c>
      <c r="K10" s="62" t="s">
        <v>184</v>
      </c>
      <c r="L10" s="62"/>
      <c r="M10" s="62"/>
      <c r="N10" s="62" t="s">
        <v>184</v>
      </c>
      <c r="O10" s="62" t="s">
        <v>184</v>
      </c>
      <c r="P10" s="62" t="s">
        <v>184</v>
      </c>
      <c r="Q10" s="62" t="s">
        <v>184</v>
      </c>
      <c r="R10" s="62" t="s">
        <v>184</v>
      </c>
      <c r="S10" s="62"/>
      <c r="T10" s="62"/>
      <c r="U10" s="62">
        <v>3</v>
      </c>
      <c r="V10" s="68" t="s">
        <v>164</v>
      </c>
      <c r="W10" s="62" t="s">
        <v>165</v>
      </c>
      <c r="X10" s="68" t="s">
        <v>166</v>
      </c>
      <c r="Y10" s="62" t="s">
        <v>167</v>
      </c>
      <c r="Z10" s="68" t="s">
        <v>160</v>
      </c>
      <c r="AA10" s="62" t="s">
        <v>161</v>
      </c>
      <c r="AB10" s="68" t="s">
        <v>113</v>
      </c>
      <c r="AC10" s="62"/>
      <c r="AD10" s="68" t="s">
        <v>113</v>
      </c>
      <c r="AE10" s="62"/>
      <c r="AF10" s="68" t="s">
        <v>113</v>
      </c>
      <c r="AG10" s="62"/>
      <c r="AH10" s="68" t="s">
        <v>113</v>
      </c>
      <c r="AI10" s="62"/>
      <c r="AJ10" s="68" t="s">
        <v>113</v>
      </c>
      <c r="AK10" s="62"/>
      <c r="AL10" s="68" t="s">
        <v>113</v>
      </c>
      <c r="AM10" s="62"/>
      <c r="AN10" s="68" t="s">
        <v>113</v>
      </c>
      <c r="AO10" s="62"/>
      <c r="AP10" s="68" t="s">
        <v>113</v>
      </c>
      <c r="AQ10" s="62"/>
      <c r="AR10" s="68" t="s">
        <v>113</v>
      </c>
      <c r="AS10" s="62"/>
      <c r="AT10" s="68" t="s">
        <v>113</v>
      </c>
      <c r="AU10" s="62"/>
      <c r="AV10" s="68" t="s">
        <v>113</v>
      </c>
      <c r="AW10" s="62"/>
      <c r="AX10" s="68" t="s">
        <v>113</v>
      </c>
      <c r="AY10" s="62"/>
      <c r="AZ10" s="68" t="s">
        <v>113</v>
      </c>
      <c r="BA10" s="62"/>
      <c r="BB10" s="68" t="s">
        <v>113</v>
      </c>
      <c r="BC10" s="62"/>
      <c r="BD10" s="68" t="s">
        <v>113</v>
      </c>
      <c r="BE10" s="62"/>
      <c r="BF10" s="68" t="s">
        <v>113</v>
      </c>
      <c r="BG10" s="62"/>
      <c r="BH10" s="68" t="s">
        <v>113</v>
      </c>
      <c r="BI10" s="62"/>
      <c r="BJ10" s="68" t="s">
        <v>113</v>
      </c>
      <c r="BK10" s="62"/>
      <c r="BL10" s="68" t="s">
        <v>113</v>
      </c>
      <c r="BM10" s="62"/>
      <c r="BN10" s="68" t="s">
        <v>113</v>
      </c>
      <c r="BO10" s="62"/>
      <c r="BP10" s="68" t="s">
        <v>113</v>
      </c>
      <c r="BQ10" s="62"/>
      <c r="BR10" s="68" t="s">
        <v>113</v>
      </c>
      <c r="BS10" s="62"/>
      <c r="BT10" s="68" t="s">
        <v>113</v>
      </c>
      <c r="BU10" s="62"/>
      <c r="BV10" s="68" t="s">
        <v>113</v>
      </c>
      <c r="BW10" s="62"/>
      <c r="BX10" s="68" t="s">
        <v>113</v>
      </c>
      <c r="BY10" s="62"/>
      <c r="BZ10" s="68" t="s">
        <v>113</v>
      </c>
      <c r="CA10" s="62"/>
      <c r="CB10" s="68" t="s">
        <v>113</v>
      </c>
      <c r="CC10" s="62"/>
      <c r="CD10" s="139" t="s">
        <v>113</v>
      </c>
      <c r="CE10" s="138"/>
    </row>
    <row r="11" spans="1:83" s="10" customFormat="1" ht="13.5" customHeight="1">
      <c r="A11" s="62" t="s">
        <v>100</v>
      </c>
      <c r="B11" s="68" t="s">
        <v>189</v>
      </c>
      <c r="C11" s="62" t="s">
        <v>190</v>
      </c>
      <c r="D11" s="62"/>
      <c r="E11" s="62"/>
      <c r="F11" s="62" t="s">
        <v>184</v>
      </c>
      <c r="G11" s="62"/>
      <c r="H11" s="62"/>
      <c r="I11" s="62" t="s">
        <v>184</v>
      </c>
      <c r="J11" s="62"/>
      <c r="K11" s="62" t="s">
        <v>184</v>
      </c>
      <c r="L11" s="62"/>
      <c r="M11" s="62" t="s">
        <v>184</v>
      </c>
      <c r="N11" s="62"/>
      <c r="O11" s="62"/>
      <c r="P11" s="62"/>
      <c r="Q11" s="62"/>
      <c r="R11" s="62"/>
      <c r="S11" s="62"/>
      <c r="T11" s="62"/>
      <c r="U11" s="62">
        <v>3</v>
      </c>
      <c r="V11" s="68" t="s">
        <v>119</v>
      </c>
      <c r="W11" s="62" t="s">
        <v>120</v>
      </c>
      <c r="X11" s="68" t="s">
        <v>131</v>
      </c>
      <c r="Y11" s="62" t="s">
        <v>132</v>
      </c>
      <c r="Z11" s="68" t="s">
        <v>133</v>
      </c>
      <c r="AA11" s="62" t="s">
        <v>134</v>
      </c>
      <c r="AB11" s="68" t="s">
        <v>113</v>
      </c>
      <c r="AC11" s="62"/>
      <c r="AD11" s="68" t="s">
        <v>113</v>
      </c>
      <c r="AE11" s="62"/>
      <c r="AF11" s="68" t="s">
        <v>113</v>
      </c>
      <c r="AG11" s="62"/>
      <c r="AH11" s="68" t="s">
        <v>113</v>
      </c>
      <c r="AI11" s="62"/>
      <c r="AJ11" s="68" t="s">
        <v>113</v>
      </c>
      <c r="AK11" s="62"/>
      <c r="AL11" s="68" t="s">
        <v>113</v>
      </c>
      <c r="AM11" s="62"/>
      <c r="AN11" s="68" t="s">
        <v>113</v>
      </c>
      <c r="AO11" s="62"/>
      <c r="AP11" s="68" t="s">
        <v>113</v>
      </c>
      <c r="AQ11" s="62"/>
      <c r="AR11" s="68" t="s">
        <v>113</v>
      </c>
      <c r="AS11" s="62"/>
      <c r="AT11" s="68" t="s">
        <v>113</v>
      </c>
      <c r="AU11" s="62"/>
      <c r="AV11" s="68" t="s">
        <v>113</v>
      </c>
      <c r="AW11" s="62"/>
      <c r="AX11" s="68" t="s">
        <v>113</v>
      </c>
      <c r="AY11" s="62"/>
      <c r="AZ11" s="68" t="s">
        <v>113</v>
      </c>
      <c r="BA11" s="62"/>
      <c r="BB11" s="68" t="s">
        <v>113</v>
      </c>
      <c r="BC11" s="62"/>
      <c r="BD11" s="68" t="s">
        <v>113</v>
      </c>
      <c r="BE11" s="62"/>
      <c r="BF11" s="68" t="s">
        <v>113</v>
      </c>
      <c r="BG11" s="62"/>
      <c r="BH11" s="68" t="s">
        <v>113</v>
      </c>
      <c r="BI11" s="62"/>
      <c r="BJ11" s="68" t="s">
        <v>113</v>
      </c>
      <c r="BK11" s="62"/>
      <c r="BL11" s="68" t="s">
        <v>113</v>
      </c>
      <c r="BM11" s="62"/>
      <c r="BN11" s="68" t="s">
        <v>113</v>
      </c>
      <c r="BO11" s="62"/>
      <c r="BP11" s="68" t="s">
        <v>113</v>
      </c>
      <c r="BQ11" s="62"/>
      <c r="BR11" s="68" t="s">
        <v>113</v>
      </c>
      <c r="BS11" s="62"/>
      <c r="BT11" s="68" t="s">
        <v>113</v>
      </c>
      <c r="BU11" s="62"/>
      <c r="BV11" s="68" t="s">
        <v>113</v>
      </c>
      <c r="BW11" s="62"/>
      <c r="BX11" s="68" t="s">
        <v>113</v>
      </c>
      <c r="BY11" s="62"/>
      <c r="BZ11" s="68" t="s">
        <v>113</v>
      </c>
      <c r="CA11" s="62"/>
      <c r="CB11" s="68" t="s">
        <v>113</v>
      </c>
      <c r="CC11" s="62"/>
      <c r="CD11" s="139" t="s">
        <v>113</v>
      </c>
      <c r="CE11" s="138"/>
    </row>
    <row r="12" spans="1:83" s="10" customFormat="1" ht="13.5" customHeight="1">
      <c r="A12" s="62" t="s">
        <v>100</v>
      </c>
      <c r="B12" s="68" t="s">
        <v>191</v>
      </c>
      <c r="C12" s="62" t="s">
        <v>192</v>
      </c>
      <c r="D12" s="62"/>
      <c r="E12" s="62"/>
      <c r="F12" s="62" t="s">
        <v>184</v>
      </c>
      <c r="G12" s="62" t="s">
        <v>184</v>
      </c>
      <c r="H12" s="62"/>
      <c r="I12" s="62"/>
      <c r="J12" s="62" t="s">
        <v>184</v>
      </c>
      <c r="K12" s="62" t="s">
        <v>184</v>
      </c>
      <c r="L12" s="62"/>
      <c r="M12" s="62"/>
      <c r="N12" s="62"/>
      <c r="O12" s="62"/>
      <c r="P12" s="62" t="s">
        <v>184</v>
      </c>
      <c r="Q12" s="62"/>
      <c r="R12" s="62"/>
      <c r="S12" s="62"/>
      <c r="T12" s="62"/>
      <c r="U12" s="62">
        <v>6</v>
      </c>
      <c r="V12" s="68" t="s">
        <v>129</v>
      </c>
      <c r="W12" s="62" t="s">
        <v>130</v>
      </c>
      <c r="X12" s="68" t="s">
        <v>125</v>
      </c>
      <c r="Y12" s="62" t="s">
        <v>126</v>
      </c>
      <c r="Z12" s="68" t="s">
        <v>127</v>
      </c>
      <c r="AA12" s="62" t="s">
        <v>128</v>
      </c>
      <c r="AB12" s="68" t="s">
        <v>180</v>
      </c>
      <c r="AC12" s="62" t="s">
        <v>181</v>
      </c>
      <c r="AD12" s="68" t="s">
        <v>176</v>
      </c>
      <c r="AE12" s="62" t="s">
        <v>177</v>
      </c>
      <c r="AF12" s="68" t="s">
        <v>178</v>
      </c>
      <c r="AG12" s="62" t="s">
        <v>179</v>
      </c>
      <c r="AH12" s="68" t="s">
        <v>113</v>
      </c>
      <c r="AI12" s="62"/>
      <c r="AJ12" s="68" t="s">
        <v>113</v>
      </c>
      <c r="AK12" s="62"/>
      <c r="AL12" s="68" t="s">
        <v>113</v>
      </c>
      <c r="AM12" s="62"/>
      <c r="AN12" s="68" t="s">
        <v>113</v>
      </c>
      <c r="AO12" s="62"/>
      <c r="AP12" s="68" t="s">
        <v>113</v>
      </c>
      <c r="AQ12" s="62"/>
      <c r="AR12" s="68" t="s">
        <v>113</v>
      </c>
      <c r="AS12" s="62"/>
      <c r="AT12" s="68" t="s">
        <v>113</v>
      </c>
      <c r="AU12" s="62"/>
      <c r="AV12" s="68" t="s">
        <v>113</v>
      </c>
      <c r="AW12" s="62"/>
      <c r="AX12" s="68" t="s">
        <v>113</v>
      </c>
      <c r="AY12" s="62"/>
      <c r="AZ12" s="68" t="s">
        <v>113</v>
      </c>
      <c r="BA12" s="62"/>
      <c r="BB12" s="68" t="s">
        <v>113</v>
      </c>
      <c r="BC12" s="62"/>
      <c r="BD12" s="68" t="s">
        <v>113</v>
      </c>
      <c r="BE12" s="62"/>
      <c r="BF12" s="68" t="s">
        <v>113</v>
      </c>
      <c r="BG12" s="62"/>
      <c r="BH12" s="68" t="s">
        <v>113</v>
      </c>
      <c r="BI12" s="62"/>
      <c r="BJ12" s="68" t="s">
        <v>113</v>
      </c>
      <c r="BK12" s="62"/>
      <c r="BL12" s="68" t="s">
        <v>113</v>
      </c>
      <c r="BM12" s="62"/>
      <c r="BN12" s="68" t="s">
        <v>113</v>
      </c>
      <c r="BO12" s="62"/>
      <c r="BP12" s="68" t="s">
        <v>113</v>
      </c>
      <c r="BQ12" s="62"/>
      <c r="BR12" s="68" t="s">
        <v>113</v>
      </c>
      <c r="BS12" s="62"/>
      <c r="BT12" s="68" t="s">
        <v>113</v>
      </c>
      <c r="BU12" s="62"/>
      <c r="BV12" s="68" t="s">
        <v>113</v>
      </c>
      <c r="BW12" s="62"/>
      <c r="BX12" s="68" t="s">
        <v>113</v>
      </c>
      <c r="BY12" s="62"/>
      <c r="BZ12" s="68" t="s">
        <v>113</v>
      </c>
      <c r="CA12" s="62"/>
      <c r="CB12" s="68" t="s">
        <v>113</v>
      </c>
      <c r="CC12" s="62"/>
      <c r="CD12" s="139" t="s">
        <v>113</v>
      </c>
      <c r="CE12" s="138"/>
    </row>
    <row r="13" spans="1:83" s="10" customFormat="1" ht="13.5" customHeight="1">
      <c r="A13" s="62" t="s">
        <v>100</v>
      </c>
      <c r="B13" s="68" t="s">
        <v>194</v>
      </c>
      <c r="C13" s="62" t="s">
        <v>195</v>
      </c>
      <c r="D13" s="62"/>
      <c r="E13" s="62"/>
      <c r="F13" s="62" t="s">
        <v>184</v>
      </c>
      <c r="G13" s="62"/>
      <c r="H13" s="62"/>
      <c r="I13" s="62"/>
      <c r="J13" s="62"/>
      <c r="K13" s="62"/>
      <c r="L13" s="62"/>
      <c r="M13" s="62" t="s">
        <v>184</v>
      </c>
      <c r="N13" s="62"/>
      <c r="O13" s="62"/>
      <c r="P13" s="62"/>
      <c r="Q13" s="62"/>
      <c r="R13" s="62"/>
      <c r="S13" s="62"/>
      <c r="T13" s="62"/>
      <c r="U13" s="62">
        <v>2</v>
      </c>
      <c r="V13" s="68" t="s">
        <v>129</v>
      </c>
      <c r="W13" s="62" t="s">
        <v>130</v>
      </c>
      <c r="X13" s="68" t="s">
        <v>180</v>
      </c>
      <c r="Y13" s="62" t="s">
        <v>181</v>
      </c>
      <c r="Z13" s="68" t="s">
        <v>113</v>
      </c>
      <c r="AA13" s="62"/>
      <c r="AB13" s="68" t="s">
        <v>113</v>
      </c>
      <c r="AC13" s="62"/>
      <c r="AD13" s="68" t="s">
        <v>113</v>
      </c>
      <c r="AE13" s="62"/>
      <c r="AF13" s="68" t="s">
        <v>113</v>
      </c>
      <c r="AG13" s="62"/>
      <c r="AH13" s="68" t="s">
        <v>113</v>
      </c>
      <c r="AI13" s="62"/>
      <c r="AJ13" s="68" t="s">
        <v>113</v>
      </c>
      <c r="AK13" s="62"/>
      <c r="AL13" s="68" t="s">
        <v>113</v>
      </c>
      <c r="AM13" s="62"/>
      <c r="AN13" s="68" t="s">
        <v>113</v>
      </c>
      <c r="AO13" s="62"/>
      <c r="AP13" s="68" t="s">
        <v>113</v>
      </c>
      <c r="AQ13" s="62"/>
      <c r="AR13" s="68" t="s">
        <v>113</v>
      </c>
      <c r="AS13" s="62"/>
      <c r="AT13" s="68" t="s">
        <v>113</v>
      </c>
      <c r="AU13" s="62"/>
      <c r="AV13" s="68" t="s">
        <v>113</v>
      </c>
      <c r="AW13" s="62"/>
      <c r="AX13" s="68" t="s">
        <v>113</v>
      </c>
      <c r="AY13" s="62"/>
      <c r="AZ13" s="68" t="s">
        <v>113</v>
      </c>
      <c r="BA13" s="62"/>
      <c r="BB13" s="68" t="s">
        <v>113</v>
      </c>
      <c r="BC13" s="62"/>
      <c r="BD13" s="68" t="s">
        <v>113</v>
      </c>
      <c r="BE13" s="62"/>
      <c r="BF13" s="68" t="s">
        <v>113</v>
      </c>
      <c r="BG13" s="62"/>
      <c r="BH13" s="68" t="s">
        <v>113</v>
      </c>
      <c r="BI13" s="62"/>
      <c r="BJ13" s="68" t="s">
        <v>113</v>
      </c>
      <c r="BK13" s="62"/>
      <c r="BL13" s="68" t="s">
        <v>113</v>
      </c>
      <c r="BM13" s="62"/>
      <c r="BN13" s="68" t="s">
        <v>113</v>
      </c>
      <c r="BO13" s="62"/>
      <c r="BP13" s="68" t="s">
        <v>113</v>
      </c>
      <c r="BQ13" s="62"/>
      <c r="BR13" s="68" t="s">
        <v>113</v>
      </c>
      <c r="BS13" s="62"/>
      <c r="BT13" s="68" t="s">
        <v>113</v>
      </c>
      <c r="BU13" s="62"/>
      <c r="BV13" s="68" t="s">
        <v>113</v>
      </c>
      <c r="BW13" s="62"/>
      <c r="BX13" s="68" t="s">
        <v>113</v>
      </c>
      <c r="BY13" s="62"/>
      <c r="BZ13" s="68" t="s">
        <v>113</v>
      </c>
      <c r="CA13" s="62"/>
      <c r="CB13" s="68" t="s">
        <v>113</v>
      </c>
      <c r="CC13" s="62"/>
      <c r="CD13" s="139" t="s">
        <v>113</v>
      </c>
      <c r="CE13" s="138"/>
    </row>
    <row r="14" spans="1:83" s="10" customFormat="1" ht="13.5" customHeight="1">
      <c r="A14" s="62" t="s">
        <v>100</v>
      </c>
      <c r="B14" s="68" t="s">
        <v>196</v>
      </c>
      <c r="C14" s="62" t="s">
        <v>197</v>
      </c>
      <c r="D14" s="62"/>
      <c r="E14" s="62"/>
      <c r="F14" s="62" t="s">
        <v>184</v>
      </c>
      <c r="G14" s="62"/>
      <c r="H14" s="62"/>
      <c r="I14" s="62"/>
      <c r="J14" s="62" t="s">
        <v>184</v>
      </c>
      <c r="K14" s="62"/>
      <c r="L14" s="62"/>
      <c r="M14" s="62" t="s">
        <v>184</v>
      </c>
      <c r="N14" s="62"/>
      <c r="O14" s="62"/>
      <c r="P14" s="62"/>
      <c r="Q14" s="62"/>
      <c r="R14" s="62"/>
      <c r="S14" s="62"/>
      <c r="T14" s="62"/>
      <c r="U14" s="62">
        <v>2</v>
      </c>
      <c r="V14" s="68" t="s">
        <v>168</v>
      </c>
      <c r="W14" s="62" t="s">
        <v>169</v>
      </c>
      <c r="X14" s="68" t="s">
        <v>172</v>
      </c>
      <c r="Y14" s="62" t="s">
        <v>173</v>
      </c>
      <c r="Z14" s="68" t="s">
        <v>113</v>
      </c>
      <c r="AA14" s="62"/>
      <c r="AB14" s="68" t="s">
        <v>113</v>
      </c>
      <c r="AC14" s="62"/>
      <c r="AD14" s="68" t="s">
        <v>113</v>
      </c>
      <c r="AE14" s="62"/>
      <c r="AF14" s="68" t="s">
        <v>113</v>
      </c>
      <c r="AG14" s="62"/>
      <c r="AH14" s="68" t="s">
        <v>113</v>
      </c>
      <c r="AI14" s="62"/>
      <c r="AJ14" s="68" t="s">
        <v>113</v>
      </c>
      <c r="AK14" s="62"/>
      <c r="AL14" s="68" t="s">
        <v>113</v>
      </c>
      <c r="AM14" s="62"/>
      <c r="AN14" s="68" t="s">
        <v>113</v>
      </c>
      <c r="AO14" s="62"/>
      <c r="AP14" s="68" t="s">
        <v>113</v>
      </c>
      <c r="AQ14" s="62"/>
      <c r="AR14" s="68" t="s">
        <v>113</v>
      </c>
      <c r="AS14" s="62"/>
      <c r="AT14" s="68" t="s">
        <v>113</v>
      </c>
      <c r="AU14" s="62"/>
      <c r="AV14" s="68" t="s">
        <v>113</v>
      </c>
      <c r="AW14" s="62"/>
      <c r="AX14" s="68" t="s">
        <v>113</v>
      </c>
      <c r="AY14" s="62"/>
      <c r="AZ14" s="68" t="s">
        <v>113</v>
      </c>
      <c r="BA14" s="62"/>
      <c r="BB14" s="68" t="s">
        <v>113</v>
      </c>
      <c r="BC14" s="62"/>
      <c r="BD14" s="68" t="s">
        <v>113</v>
      </c>
      <c r="BE14" s="62"/>
      <c r="BF14" s="68" t="s">
        <v>113</v>
      </c>
      <c r="BG14" s="62"/>
      <c r="BH14" s="68" t="s">
        <v>113</v>
      </c>
      <c r="BI14" s="62"/>
      <c r="BJ14" s="68" t="s">
        <v>113</v>
      </c>
      <c r="BK14" s="62"/>
      <c r="BL14" s="68" t="s">
        <v>113</v>
      </c>
      <c r="BM14" s="62"/>
      <c r="BN14" s="68" t="s">
        <v>113</v>
      </c>
      <c r="BO14" s="62"/>
      <c r="BP14" s="68" t="s">
        <v>113</v>
      </c>
      <c r="BQ14" s="62"/>
      <c r="BR14" s="68" t="s">
        <v>113</v>
      </c>
      <c r="BS14" s="62"/>
      <c r="BT14" s="68" t="s">
        <v>113</v>
      </c>
      <c r="BU14" s="62"/>
      <c r="BV14" s="68" t="s">
        <v>113</v>
      </c>
      <c r="BW14" s="62"/>
      <c r="BX14" s="68" t="s">
        <v>113</v>
      </c>
      <c r="BY14" s="62"/>
      <c r="BZ14" s="68" t="s">
        <v>113</v>
      </c>
      <c r="CA14" s="62"/>
      <c r="CB14" s="68" t="s">
        <v>113</v>
      </c>
      <c r="CC14" s="62"/>
      <c r="CD14" s="139" t="s">
        <v>113</v>
      </c>
      <c r="CE14" s="138"/>
    </row>
    <row r="15" spans="1:83" s="10" customFormat="1" ht="13.5" customHeight="1">
      <c r="A15" s="62" t="s">
        <v>100</v>
      </c>
      <c r="B15" s="68" t="s">
        <v>198</v>
      </c>
      <c r="C15" s="62" t="s">
        <v>199</v>
      </c>
      <c r="D15" s="62"/>
      <c r="E15" s="62"/>
      <c r="F15" s="62" t="s">
        <v>184</v>
      </c>
      <c r="G15" s="62"/>
      <c r="H15" s="62"/>
      <c r="I15" s="62" t="s">
        <v>184</v>
      </c>
      <c r="J15" s="62" t="s">
        <v>184</v>
      </c>
      <c r="K15" s="62"/>
      <c r="L15" s="62"/>
      <c r="M15" s="62"/>
      <c r="N15" s="62"/>
      <c r="O15" s="62" t="s">
        <v>184</v>
      </c>
      <c r="P15" s="62"/>
      <c r="Q15" s="62"/>
      <c r="R15" s="62" t="s">
        <v>184</v>
      </c>
      <c r="S15" s="62"/>
      <c r="T15" s="62"/>
      <c r="U15" s="62">
        <v>3</v>
      </c>
      <c r="V15" s="68" t="s">
        <v>123</v>
      </c>
      <c r="W15" s="62" t="s">
        <v>124</v>
      </c>
      <c r="X15" s="68" t="s">
        <v>162</v>
      </c>
      <c r="Y15" s="62" t="s">
        <v>163</v>
      </c>
      <c r="Z15" s="68" t="s">
        <v>172</v>
      </c>
      <c r="AA15" s="62" t="s">
        <v>173</v>
      </c>
      <c r="AB15" s="68" t="s">
        <v>113</v>
      </c>
      <c r="AC15" s="62"/>
      <c r="AD15" s="68" t="s">
        <v>113</v>
      </c>
      <c r="AE15" s="62"/>
      <c r="AF15" s="68" t="s">
        <v>113</v>
      </c>
      <c r="AG15" s="62"/>
      <c r="AH15" s="68" t="s">
        <v>113</v>
      </c>
      <c r="AI15" s="62"/>
      <c r="AJ15" s="68" t="s">
        <v>113</v>
      </c>
      <c r="AK15" s="62"/>
      <c r="AL15" s="68" t="s">
        <v>113</v>
      </c>
      <c r="AM15" s="62"/>
      <c r="AN15" s="68" t="s">
        <v>113</v>
      </c>
      <c r="AO15" s="62"/>
      <c r="AP15" s="68" t="s">
        <v>113</v>
      </c>
      <c r="AQ15" s="62"/>
      <c r="AR15" s="68" t="s">
        <v>113</v>
      </c>
      <c r="AS15" s="62"/>
      <c r="AT15" s="68" t="s">
        <v>113</v>
      </c>
      <c r="AU15" s="62"/>
      <c r="AV15" s="68" t="s">
        <v>113</v>
      </c>
      <c r="AW15" s="62"/>
      <c r="AX15" s="68" t="s">
        <v>113</v>
      </c>
      <c r="AY15" s="62"/>
      <c r="AZ15" s="68" t="s">
        <v>113</v>
      </c>
      <c r="BA15" s="62"/>
      <c r="BB15" s="68" t="s">
        <v>113</v>
      </c>
      <c r="BC15" s="62"/>
      <c r="BD15" s="68" t="s">
        <v>113</v>
      </c>
      <c r="BE15" s="62"/>
      <c r="BF15" s="68" t="s">
        <v>113</v>
      </c>
      <c r="BG15" s="62"/>
      <c r="BH15" s="68" t="s">
        <v>113</v>
      </c>
      <c r="BI15" s="62"/>
      <c r="BJ15" s="68" t="s">
        <v>113</v>
      </c>
      <c r="BK15" s="62"/>
      <c r="BL15" s="68" t="s">
        <v>113</v>
      </c>
      <c r="BM15" s="62"/>
      <c r="BN15" s="68" t="s">
        <v>113</v>
      </c>
      <c r="BO15" s="62"/>
      <c r="BP15" s="68" t="s">
        <v>113</v>
      </c>
      <c r="BQ15" s="62"/>
      <c r="BR15" s="68" t="s">
        <v>113</v>
      </c>
      <c r="BS15" s="62"/>
      <c r="BT15" s="68" t="s">
        <v>113</v>
      </c>
      <c r="BU15" s="62"/>
      <c r="BV15" s="68" t="s">
        <v>113</v>
      </c>
      <c r="BW15" s="62"/>
      <c r="BX15" s="68" t="s">
        <v>113</v>
      </c>
      <c r="BY15" s="62"/>
      <c r="BZ15" s="68" t="s">
        <v>113</v>
      </c>
      <c r="CA15" s="62"/>
      <c r="CB15" s="68" t="s">
        <v>113</v>
      </c>
      <c r="CC15" s="62"/>
      <c r="CD15" s="139" t="s">
        <v>113</v>
      </c>
      <c r="CE15" s="138"/>
    </row>
    <row r="16" spans="1:83" s="10" customFormat="1" ht="13.5" customHeight="1">
      <c r="A16" s="62" t="s">
        <v>100</v>
      </c>
      <c r="B16" s="68" t="s">
        <v>200</v>
      </c>
      <c r="C16" s="62" t="s">
        <v>201</v>
      </c>
      <c r="D16" s="62"/>
      <c r="E16" s="62"/>
      <c r="F16" s="62" t="s">
        <v>184</v>
      </c>
      <c r="G16" s="62" t="s">
        <v>184</v>
      </c>
      <c r="H16" s="62"/>
      <c r="I16" s="62" t="s">
        <v>184</v>
      </c>
      <c r="J16" s="62" t="s">
        <v>184</v>
      </c>
      <c r="K16" s="62" t="s">
        <v>184</v>
      </c>
      <c r="L16" s="62"/>
      <c r="M16" s="62"/>
      <c r="N16" s="62"/>
      <c r="O16" s="62" t="s">
        <v>184</v>
      </c>
      <c r="P16" s="62" t="s">
        <v>184</v>
      </c>
      <c r="Q16" s="62"/>
      <c r="R16" s="62" t="s">
        <v>184</v>
      </c>
      <c r="S16" s="62"/>
      <c r="T16" s="62"/>
      <c r="U16" s="62">
        <v>2</v>
      </c>
      <c r="V16" s="68" t="s">
        <v>114</v>
      </c>
      <c r="W16" s="62" t="s">
        <v>115</v>
      </c>
      <c r="X16" s="68" t="s">
        <v>135</v>
      </c>
      <c r="Y16" s="62" t="s">
        <v>136</v>
      </c>
      <c r="Z16" s="68" t="s">
        <v>113</v>
      </c>
      <c r="AA16" s="62"/>
      <c r="AB16" s="68" t="s">
        <v>113</v>
      </c>
      <c r="AC16" s="62"/>
      <c r="AD16" s="68" t="s">
        <v>113</v>
      </c>
      <c r="AE16" s="62"/>
      <c r="AF16" s="68" t="s">
        <v>113</v>
      </c>
      <c r="AG16" s="62"/>
      <c r="AH16" s="68" t="s">
        <v>113</v>
      </c>
      <c r="AI16" s="62"/>
      <c r="AJ16" s="68" t="s">
        <v>113</v>
      </c>
      <c r="AK16" s="62"/>
      <c r="AL16" s="68" t="s">
        <v>113</v>
      </c>
      <c r="AM16" s="62"/>
      <c r="AN16" s="68" t="s">
        <v>113</v>
      </c>
      <c r="AO16" s="62"/>
      <c r="AP16" s="68" t="s">
        <v>113</v>
      </c>
      <c r="AQ16" s="62"/>
      <c r="AR16" s="68" t="s">
        <v>113</v>
      </c>
      <c r="AS16" s="62"/>
      <c r="AT16" s="68" t="s">
        <v>113</v>
      </c>
      <c r="AU16" s="62"/>
      <c r="AV16" s="68" t="s">
        <v>113</v>
      </c>
      <c r="AW16" s="62"/>
      <c r="AX16" s="68" t="s">
        <v>113</v>
      </c>
      <c r="AY16" s="62"/>
      <c r="AZ16" s="68" t="s">
        <v>113</v>
      </c>
      <c r="BA16" s="62"/>
      <c r="BB16" s="68" t="s">
        <v>113</v>
      </c>
      <c r="BC16" s="62"/>
      <c r="BD16" s="68" t="s">
        <v>113</v>
      </c>
      <c r="BE16" s="62"/>
      <c r="BF16" s="68" t="s">
        <v>113</v>
      </c>
      <c r="BG16" s="62"/>
      <c r="BH16" s="68" t="s">
        <v>113</v>
      </c>
      <c r="BI16" s="62"/>
      <c r="BJ16" s="68" t="s">
        <v>113</v>
      </c>
      <c r="BK16" s="62"/>
      <c r="BL16" s="68" t="s">
        <v>113</v>
      </c>
      <c r="BM16" s="62"/>
      <c r="BN16" s="68" t="s">
        <v>113</v>
      </c>
      <c r="BO16" s="62"/>
      <c r="BP16" s="68" t="s">
        <v>113</v>
      </c>
      <c r="BQ16" s="62"/>
      <c r="BR16" s="68" t="s">
        <v>113</v>
      </c>
      <c r="BS16" s="62"/>
      <c r="BT16" s="68" t="s">
        <v>113</v>
      </c>
      <c r="BU16" s="62"/>
      <c r="BV16" s="68" t="s">
        <v>113</v>
      </c>
      <c r="BW16" s="62"/>
      <c r="BX16" s="68" t="s">
        <v>113</v>
      </c>
      <c r="BY16" s="62"/>
      <c r="BZ16" s="68" t="s">
        <v>113</v>
      </c>
      <c r="CA16" s="62"/>
      <c r="CB16" s="68" t="s">
        <v>113</v>
      </c>
      <c r="CC16" s="62"/>
      <c r="CD16" s="139" t="s">
        <v>113</v>
      </c>
      <c r="CE16" s="138"/>
    </row>
    <row r="17" spans="1:83" s="10" customFormat="1" ht="13.5" customHeight="1">
      <c r="A17" s="62" t="s">
        <v>100</v>
      </c>
      <c r="B17" s="68" t="s">
        <v>203</v>
      </c>
      <c r="C17" s="62" t="s">
        <v>204</v>
      </c>
      <c r="D17" s="62" t="s">
        <v>184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 t="s">
        <v>184</v>
      </c>
      <c r="P17" s="62" t="s">
        <v>184</v>
      </c>
      <c r="Q17" s="62"/>
      <c r="R17" s="62" t="s">
        <v>184</v>
      </c>
      <c r="S17" s="62"/>
      <c r="T17" s="62"/>
      <c r="U17" s="62">
        <v>3</v>
      </c>
      <c r="V17" s="68" t="s">
        <v>125</v>
      </c>
      <c r="W17" s="62" t="s">
        <v>126</v>
      </c>
      <c r="X17" s="68" t="s">
        <v>176</v>
      </c>
      <c r="Y17" s="62" t="s">
        <v>177</v>
      </c>
      <c r="Z17" s="68" t="s">
        <v>178</v>
      </c>
      <c r="AA17" s="62" t="s">
        <v>179</v>
      </c>
      <c r="AB17" s="68" t="s">
        <v>113</v>
      </c>
      <c r="AC17" s="62"/>
      <c r="AD17" s="68" t="s">
        <v>113</v>
      </c>
      <c r="AE17" s="62"/>
      <c r="AF17" s="68" t="s">
        <v>113</v>
      </c>
      <c r="AG17" s="62"/>
      <c r="AH17" s="68" t="s">
        <v>113</v>
      </c>
      <c r="AI17" s="62"/>
      <c r="AJ17" s="68" t="s">
        <v>113</v>
      </c>
      <c r="AK17" s="62"/>
      <c r="AL17" s="68" t="s">
        <v>113</v>
      </c>
      <c r="AM17" s="62"/>
      <c r="AN17" s="68" t="s">
        <v>113</v>
      </c>
      <c r="AO17" s="62"/>
      <c r="AP17" s="68" t="s">
        <v>113</v>
      </c>
      <c r="AQ17" s="62"/>
      <c r="AR17" s="68" t="s">
        <v>113</v>
      </c>
      <c r="AS17" s="62"/>
      <c r="AT17" s="68" t="s">
        <v>113</v>
      </c>
      <c r="AU17" s="62"/>
      <c r="AV17" s="68" t="s">
        <v>113</v>
      </c>
      <c r="AW17" s="62"/>
      <c r="AX17" s="68" t="s">
        <v>113</v>
      </c>
      <c r="AY17" s="62"/>
      <c r="AZ17" s="68" t="s">
        <v>113</v>
      </c>
      <c r="BA17" s="62"/>
      <c r="BB17" s="68" t="s">
        <v>113</v>
      </c>
      <c r="BC17" s="62"/>
      <c r="BD17" s="68" t="s">
        <v>113</v>
      </c>
      <c r="BE17" s="62"/>
      <c r="BF17" s="68" t="s">
        <v>113</v>
      </c>
      <c r="BG17" s="62"/>
      <c r="BH17" s="68" t="s">
        <v>113</v>
      </c>
      <c r="BI17" s="62"/>
      <c r="BJ17" s="68" t="s">
        <v>113</v>
      </c>
      <c r="BK17" s="62"/>
      <c r="BL17" s="68" t="s">
        <v>113</v>
      </c>
      <c r="BM17" s="62"/>
      <c r="BN17" s="68" t="s">
        <v>113</v>
      </c>
      <c r="BO17" s="62"/>
      <c r="BP17" s="68" t="s">
        <v>113</v>
      </c>
      <c r="BQ17" s="62"/>
      <c r="BR17" s="68" t="s">
        <v>113</v>
      </c>
      <c r="BS17" s="62"/>
      <c r="BT17" s="68" t="s">
        <v>113</v>
      </c>
      <c r="BU17" s="62"/>
      <c r="BV17" s="68" t="s">
        <v>113</v>
      </c>
      <c r="BW17" s="62"/>
      <c r="BX17" s="68" t="s">
        <v>113</v>
      </c>
      <c r="BY17" s="62"/>
      <c r="BZ17" s="68" t="s">
        <v>113</v>
      </c>
      <c r="CA17" s="62"/>
      <c r="CB17" s="68" t="s">
        <v>113</v>
      </c>
      <c r="CC17" s="62"/>
      <c r="CD17" s="139" t="s">
        <v>113</v>
      </c>
      <c r="CE17" s="138"/>
    </row>
    <row r="18" spans="1:83" s="10" customFormat="1" ht="13.5" customHeight="1">
      <c r="A18" s="62" t="s">
        <v>100</v>
      </c>
      <c r="B18" s="68" t="s">
        <v>205</v>
      </c>
      <c r="C18" s="62" t="s">
        <v>206</v>
      </c>
      <c r="D18" s="62"/>
      <c r="E18" s="62" t="s">
        <v>184</v>
      </c>
      <c r="F18" s="62" t="s">
        <v>184</v>
      </c>
      <c r="G18" s="62" t="s">
        <v>184</v>
      </c>
      <c r="H18" s="62" t="s">
        <v>184</v>
      </c>
      <c r="I18" s="62" t="s">
        <v>184</v>
      </c>
      <c r="J18" s="62" t="s">
        <v>184</v>
      </c>
      <c r="K18" s="62" t="s">
        <v>184</v>
      </c>
      <c r="L18" s="62"/>
      <c r="M18" s="62"/>
      <c r="N18" s="62" t="s">
        <v>184</v>
      </c>
      <c r="O18" s="62"/>
      <c r="P18" s="62"/>
      <c r="Q18" s="62" t="s">
        <v>184</v>
      </c>
      <c r="R18" s="62" t="s">
        <v>184</v>
      </c>
      <c r="S18" s="62"/>
      <c r="T18" s="62"/>
      <c r="U18" s="62">
        <v>4</v>
      </c>
      <c r="V18" s="68" t="s">
        <v>151</v>
      </c>
      <c r="W18" s="62" t="s">
        <v>152</v>
      </c>
      <c r="X18" s="68" t="s">
        <v>149</v>
      </c>
      <c r="Y18" s="62" t="s">
        <v>150</v>
      </c>
      <c r="Z18" s="68" t="s">
        <v>153</v>
      </c>
      <c r="AA18" s="62" t="s">
        <v>154</v>
      </c>
      <c r="AB18" s="68" t="s">
        <v>155</v>
      </c>
      <c r="AC18" s="62" t="s">
        <v>156</v>
      </c>
      <c r="AD18" s="68" t="s">
        <v>113</v>
      </c>
      <c r="AE18" s="62"/>
      <c r="AF18" s="68" t="s">
        <v>113</v>
      </c>
      <c r="AG18" s="62"/>
      <c r="AH18" s="68" t="s">
        <v>113</v>
      </c>
      <c r="AI18" s="62"/>
      <c r="AJ18" s="68" t="s">
        <v>113</v>
      </c>
      <c r="AK18" s="62"/>
      <c r="AL18" s="68" t="s">
        <v>113</v>
      </c>
      <c r="AM18" s="62"/>
      <c r="AN18" s="68" t="s">
        <v>113</v>
      </c>
      <c r="AO18" s="62"/>
      <c r="AP18" s="68" t="s">
        <v>113</v>
      </c>
      <c r="AQ18" s="62"/>
      <c r="AR18" s="68" t="s">
        <v>113</v>
      </c>
      <c r="AS18" s="62"/>
      <c r="AT18" s="68" t="s">
        <v>113</v>
      </c>
      <c r="AU18" s="62"/>
      <c r="AV18" s="68" t="s">
        <v>113</v>
      </c>
      <c r="AW18" s="62"/>
      <c r="AX18" s="68" t="s">
        <v>113</v>
      </c>
      <c r="AY18" s="62"/>
      <c r="AZ18" s="68" t="s">
        <v>113</v>
      </c>
      <c r="BA18" s="62"/>
      <c r="BB18" s="68" t="s">
        <v>113</v>
      </c>
      <c r="BC18" s="62"/>
      <c r="BD18" s="68" t="s">
        <v>113</v>
      </c>
      <c r="BE18" s="62"/>
      <c r="BF18" s="68" t="s">
        <v>113</v>
      </c>
      <c r="BG18" s="62"/>
      <c r="BH18" s="68" t="s">
        <v>113</v>
      </c>
      <c r="BI18" s="62"/>
      <c r="BJ18" s="68" t="s">
        <v>113</v>
      </c>
      <c r="BK18" s="62"/>
      <c r="BL18" s="68" t="s">
        <v>113</v>
      </c>
      <c r="BM18" s="62"/>
      <c r="BN18" s="68" t="s">
        <v>113</v>
      </c>
      <c r="BO18" s="62"/>
      <c r="BP18" s="68" t="s">
        <v>113</v>
      </c>
      <c r="BQ18" s="62"/>
      <c r="BR18" s="68" t="s">
        <v>113</v>
      </c>
      <c r="BS18" s="62"/>
      <c r="BT18" s="68" t="s">
        <v>113</v>
      </c>
      <c r="BU18" s="62"/>
      <c r="BV18" s="68" t="s">
        <v>113</v>
      </c>
      <c r="BW18" s="62"/>
      <c r="BX18" s="68" t="s">
        <v>113</v>
      </c>
      <c r="BY18" s="62"/>
      <c r="BZ18" s="68" t="s">
        <v>113</v>
      </c>
      <c r="CA18" s="62"/>
      <c r="CB18" s="68" t="s">
        <v>113</v>
      </c>
      <c r="CC18" s="62"/>
      <c r="CD18" s="139" t="s">
        <v>113</v>
      </c>
      <c r="CE18" s="138"/>
    </row>
    <row r="19" spans="1:83" s="10" customFormat="1" ht="13.5" customHeight="1">
      <c r="A19" s="62" t="s">
        <v>100</v>
      </c>
      <c r="B19" s="68" t="s">
        <v>207</v>
      </c>
      <c r="C19" s="62" t="s">
        <v>208</v>
      </c>
      <c r="D19" s="62"/>
      <c r="E19" s="62"/>
      <c r="F19" s="62" t="s">
        <v>184</v>
      </c>
      <c r="G19" s="62"/>
      <c r="H19" s="62"/>
      <c r="I19" s="62"/>
      <c r="J19" s="62"/>
      <c r="K19" s="62"/>
      <c r="L19" s="62"/>
      <c r="M19" s="62" t="s">
        <v>184</v>
      </c>
      <c r="N19" s="62"/>
      <c r="O19" s="62"/>
      <c r="P19" s="62"/>
      <c r="Q19" s="62"/>
      <c r="R19" s="62"/>
      <c r="S19" s="62"/>
      <c r="T19" s="62"/>
      <c r="U19" s="62">
        <v>9</v>
      </c>
      <c r="V19" s="68" t="s">
        <v>114</v>
      </c>
      <c r="W19" s="62" t="s">
        <v>115</v>
      </c>
      <c r="X19" s="68" t="s">
        <v>116</v>
      </c>
      <c r="Y19" s="62" t="s">
        <v>117</v>
      </c>
      <c r="Z19" s="68" t="s">
        <v>135</v>
      </c>
      <c r="AA19" s="62" t="s">
        <v>136</v>
      </c>
      <c r="AB19" s="68" t="s">
        <v>137</v>
      </c>
      <c r="AC19" s="62" t="s">
        <v>138</v>
      </c>
      <c r="AD19" s="68" t="s">
        <v>139</v>
      </c>
      <c r="AE19" s="62" t="s">
        <v>140</v>
      </c>
      <c r="AF19" s="68" t="s">
        <v>141</v>
      </c>
      <c r="AG19" s="62" t="s">
        <v>142</v>
      </c>
      <c r="AH19" s="68" t="s">
        <v>143</v>
      </c>
      <c r="AI19" s="62" t="s">
        <v>144</v>
      </c>
      <c r="AJ19" s="68" t="s">
        <v>145</v>
      </c>
      <c r="AK19" s="62" t="s">
        <v>146</v>
      </c>
      <c r="AL19" s="68" t="s">
        <v>147</v>
      </c>
      <c r="AM19" s="62" t="s">
        <v>148</v>
      </c>
      <c r="AN19" s="68" t="s">
        <v>113</v>
      </c>
      <c r="AO19" s="62"/>
      <c r="AP19" s="68" t="s">
        <v>113</v>
      </c>
      <c r="AQ19" s="62"/>
      <c r="AR19" s="68" t="s">
        <v>113</v>
      </c>
      <c r="AS19" s="62"/>
      <c r="AT19" s="68" t="s">
        <v>113</v>
      </c>
      <c r="AU19" s="62"/>
      <c r="AV19" s="68" t="s">
        <v>113</v>
      </c>
      <c r="AW19" s="62"/>
      <c r="AX19" s="68" t="s">
        <v>113</v>
      </c>
      <c r="AY19" s="62"/>
      <c r="AZ19" s="68" t="s">
        <v>113</v>
      </c>
      <c r="BA19" s="62"/>
      <c r="BB19" s="68" t="s">
        <v>113</v>
      </c>
      <c r="BC19" s="62"/>
      <c r="BD19" s="68" t="s">
        <v>113</v>
      </c>
      <c r="BE19" s="62"/>
      <c r="BF19" s="68" t="s">
        <v>113</v>
      </c>
      <c r="BG19" s="62"/>
      <c r="BH19" s="68" t="s">
        <v>113</v>
      </c>
      <c r="BI19" s="62"/>
      <c r="BJ19" s="68" t="s">
        <v>113</v>
      </c>
      <c r="BK19" s="62"/>
      <c r="BL19" s="68" t="s">
        <v>113</v>
      </c>
      <c r="BM19" s="62"/>
      <c r="BN19" s="68" t="s">
        <v>113</v>
      </c>
      <c r="BO19" s="62"/>
      <c r="BP19" s="68" t="s">
        <v>113</v>
      </c>
      <c r="BQ19" s="62"/>
      <c r="BR19" s="68" t="s">
        <v>113</v>
      </c>
      <c r="BS19" s="62"/>
      <c r="BT19" s="68" t="s">
        <v>113</v>
      </c>
      <c r="BU19" s="62"/>
      <c r="BV19" s="68" t="s">
        <v>113</v>
      </c>
      <c r="BW19" s="62"/>
      <c r="BX19" s="68" t="s">
        <v>113</v>
      </c>
      <c r="BY19" s="62"/>
      <c r="BZ19" s="68" t="s">
        <v>113</v>
      </c>
      <c r="CA19" s="62"/>
      <c r="CB19" s="68" t="s">
        <v>113</v>
      </c>
      <c r="CC19" s="62"/>
      <c r="CD19" s="139" t="s">
        <v>113</v>
      </c>
      <c r="CE19" s="138"/>
    </row>
    <row r="20" spans="1:83" s="10" customFormat="1" ht="13.5" customHeight="1">
      <c r="A20" s="62" t="s">
        <v>100</v>
      </c>
      <c r="B20" s="68" t="s">
        <v>210</v>
      </c>
      <c r="C20" s="62" t="s">
        <v>211</v>
      </c>
      <c r="D20" s="62"/>
      <c r="E20" s="62"/>
      <c r="F20" s="62" t="s">
        <v>184</v>
      </c>
      <c r="G20" s="62"/>
      <c r="H20" s="62"/>
      <c r="I20" s="62"/>
      <c r="J20" s="62" t="s">
        <v>184</v>
      </c>
      <c r="K20" s="62"/>
      <c r="L20" s="62"/>
      <c r="M20" s="62"/>
      <c r="N20" s="62"/>
      <c r="O20" s="62" t="s">
        <v>184</v>
      </c>
      <c r="P20" s="62" t="s">
        <v>184</v>
      </c>
      <c r="Q20" s="62" t="s">
        <v>184</v>
      </c>
      <c r="R20" s="62"/>
      <c r="S20" s="62"/>
      <c r="T20" s="62"/>
      <c r="U20" s="62">
        <v>5</v>
      </c>
      <c r="V20" s="68" t="s">
        <v>137</v>
      </c>
      <c r="W20" s="62" t="s">
        <v>212</v>
      </c>
      <c r="X20" s="68" t="s">
        <v>139</v>
      </c>
      <c r="Y20" s="62" t="s">
        <v>213</v>
      </c>
      <c r="Z20" s="68" t="s">
        <v>141</v>
      </c>
      <c r="AA20" s="62" t="s">
        <v>214</v>
      </c>
      <c r="AB20" s="68" t="s">
        <v>143</v>
      </c>
      <c r="AC20" s="62" t="s">
        <v>215</v>
      </c>
      <c r="AD20" s="68" t="s">
        <v>145</v>
      </c>
      <c r="AE20" s="62" t="s">
        <v>216</v>
      </c>
      <c r="AF20" s="68" t="s">
        <v>113</v>
      </c>
      <c r="AG20" s="62"/>
      <c r="AH20" s="68" t="s">
        <v>113</v>
      </c>
      <c r="AI20" s="62"/>
      <c r="AJ20" s="68" t="s">
        <v>113</v>
      </c>
      <c r="AK20" s="62"/>
      <c r="AL20" s="68" t="s">
        <v>113</v>
      </c>
      <c r="AM20" s="62"/>
      <c r="AN20" s="68" t="s">
        <v>113</v>
      </c>
      <c r="AO20" s="62"/>
      <c r="AP20" s="68" t="s">
        <v>113</v>
      </c>
      <c r="AQ20" s="62"/>
      <c r="AR20" s="68" t="s">
        <v>113</v>
      </c>
      <c r="AS20" s="62"/>
      <c r="AT20" s="68" t="s">
        <v>113</v>
      </c>
      <c r="AU20" s="62"/>
      <c r="AV20" s="68" t="s">
        <v>113</v>
      </c>
      <c r="AW20" s="62"/>
      <c r="AX20" s="68" t="s">
        <v>113</v>
      </c>
      <c r="AY20" s="62"/>
      <c r="AZ20" s="68" t="s">
        <v>113</v>
      </c>
      <c r="BA20" s="62"/>
      <c r="BB20" s="68" t="s">
        <v>113</v>
      </c>
      <c r="BC20" s="62"/>
      <c r="BD20" s="68" t="s">
        <v>113</v>
      </c>
      <c r="BE20" s="62"/>
      <c r="BF20" s="68" t="s">
        <v>113</v>
      </c>
      <c r="BG20" s="62"/>
      <c r="BH20" s="68" t="s">
        <v>113</v>
      </c>
      <c r="BI20" s="62"/>
      <c r="BJ20" s="68" t="s">
        <v>113</v>
      </c>
      <c r="BK20" s="62"/>
      <c r="BL20" s="68" t="s">
        <v>113</v>
      </c>
      <c r="BM20" s="62"/>
      <c r="BN20" s="68" t="s">
        <v>113</v>
      </c>
      <c r="BO20" s="62"/>
      <c r="BP20" s="68" t="s">
        <v>113</v>
      </c>
      <c r="BQ20" s="62"/>
      <c r="BR20" s="68" t="s">
        <v>113</v>
      </c>
      <c r="BS20" s="62"/>
      <c r="BT20" s="68" t="s">
        <v>113</v>
      </c>
      <c r="BU20" s="62"/>
      <c r="BV20" s="68" t="s">
        <v>113</v>
      </c>
      <c r="BW20" s="62"/>
      <c r="BX20" s="68" t="s">
        <v>113</v>
      </c>
      <c r="BY20" s="62"/>
      <c r="BZ20" s="68" t="s">
        <v>113</v>
      </c>
      <c r="CA20" s="62"/>
      <c r="CB20" s="68" t="s">
        <v>113</v>
      </c>
      <c r="CC20" s="62"/>
      <c r="CD20" s="139" t="s">
        <v>113</v>
      </c>
      <c r="CE20" s="138"/>
    </row>
    <row r="21" spans="1:83" s="10" customFormat="1" ht="13.5" customHeight="1">
      <c r="A21" s="62" t="s">
        <v>100</v>
      </c>
      <c r="B21" s="68" t="s">
        <v>217</v>
      </c>
      <c r="C21" s="62" t="s">
        <v>218</v>
      </c>
      <c r="D21" s="62"/>
      <c r="E21" s="62"/>
      <c r="F21" s="62" t="s">
        <v>184</v>
      </c>
      <c r="G21" s="62"/>
      <c r="H21" s="62"/>
      <c r="I21" s="62"/>
      <c r="J21" s="62"/>
      <c r="K21" s="62"/>
      <c r="L21" s="62"/>
      <c r="M21" s="62" t="s">
        <v>184</v>
      </c>
      <c r="N21" s="62"/>
      <c r="O21" s="62"/>
      <c r="P21" s="62"/>
      <c r="Q21" s="62"/>
      <c r="R21" s="62"/>
      <c r="S21" s="62"/>
      <c r="T21" s="62"/>
      <c r="U21" s="62">
        <v>3</v>
      </c>
      <c r="V21" s="68" t="s">
        <v>121</v>
      </c>
      <c r="W21" s="62" t="s">
        <v>122</v>
      </c>
      <c r="X21" s="68" t="s">
        <v>157</v>
      </c>
      <c r="Y21" s="62" t="s">
        <v>158</v>
      </c>
      <c r="Z21" s="68" t="s">
        <v>170</v>
      </c>
      <c r="AA21" s="62" t="s">
        <v>171</v>
      </c>
      <c r="AB21" s="68" t="s">
        <v>113</v>
      </c>
      <c r="AC21" s="62"/>
      <c r="AD21" s="68" t="s">
        <v>113</v>
      </c>
      <c r="AE21" s="62"/>
      <c r="AF21" s="68" t="s">
        <v>113</v>
      </c>
      <c r="AG21" s="62"/>
      <c r="AH21" s="68" t="s">
        <v>113</v>
      </c>
      <c r="AI21" s="62"/>
      <c r="AJ21" s="68" t="s">
        <v>113</v>
      </c>
      <c r="AK21" s="62"/>
      <c r="AL21" s="68" t="s">
        <v>113</v>
      </c>
      <c r="AM21" s="62"/>
      <c r="AN21" s="68" t="s">
        <v>113</v>
      </c>
      <c r="AO21" s="62"/>
      <c r="AP21" s="68" t="s">
        <v>113</v>
      </c>
      <c r="AQ21" s="62"/>
      <c r="AR21" s="68" t="s">
        <v>113</v>
      </c>
      <c r="AS21" s="62"/>
      <c r="AT21" s="68" t="s">
        <v>113</v>
      </c>
      <c r="AU21" s="62"/>
      <c r="AV21" s="68" t="s">
        <v>113</v>
      </c>
      <c r="AW21" s="62"/>
      <c r="AX21" s="68" t="s">
        <v>113</v>
      </c>
      <c r="AY21" s="62"/>
      <c r="AZ21" s="68" t="s">
        <v>113</v>
      </c>
      <c r="BA21" s="62"/>
      <c r="BB21" s="68" t="s">
        <v>113</v>
      </c>
      <c r="BC21" s="62"/>
      <c r="BD21" s="68" t="s">
        <v>113</v>
      </c>
      <c r="BE21" s="62"/>
      <c r="BF21" s="68" t="s">
        <v>113</v>
      </c>
      <c r="BG21" s="62"/>
      <c r="BH21" s="68" t="s">
        <v>113</v>
      </c>
      <c r="BI21" s="62"/>
      <c r="BJ21" s="68" t="s">
        <v>113</v>
      </c>
      <c r="BK21" s="62"/>
      <c r="BL21" s="68" t="s">
        <v>113</v>
      </c>
      <c r="BM21" s="62"/>
      <c r="BN21" s="68" t="s">
        <v>113</v>
      </c>
      <c r="BO21" s="62"/>
      <c r="BP21" s="68" t="s">
        <v>113</v>
      </c>
      <c r="BQ21" s="62"/>
      <c r="BR21" s="68" t="s">
        <v>113</v>
      </c>
      <c r="BS21" s="62"/>
      <c r="BT21" s="68" t="s">
        <v>113</v>
      </c>
      <c r="BU21" s="62"/>
      <c r="BV21" s="68" t="s">
        <v>113</v>
      </c>
      <c r="BW21" s="62"/>
      <c r="BX21" s="68" t="s">
        <v>113</v>
      </c>
      <c r="BY21" s="62"/>
      <c r="BZ21" s="68" t="s">
        <v>113</v>
      </c>
      <c r="CA21" s="62"/>
      <c r="CB21" s="68" t="s">
        <v>113</v>
      </c>
      <c r="CC21" s="62"/>
      <c r="CD21" s="139" t="s">
        <v>113</v>
      </c>
      <c r="CE21" s="138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39" t="s">
        <v>113</v>
      </c>
      <c r="CE22" s="138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39" t="s">
        <v>113</v>
      </c>
      <c r="CE23" s="138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39" t="s">
        <v>113</v>
      </c>
      <c r="CE24" s="138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39" t="s">
        <v>113</v>
      </c>
      <c r="CE25" s="138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39" t="s">
        <v>113</v>
      </c>
      <c r="CE26" s="138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39" t="s">
        <v>113</v>
      </c>
      <c r="CE27" s="138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39" t="s">
        <v>113</v>
      </c>
      <c r="CE28" s="138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39" t="s">
        <v>113</v>
      </c>
      <c r="CE29" s="138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39" t="s">
        <v>113</v>
      </c>
      <c r="CE30" s="138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39" t="s">
        <v>113</v>
      </c>
      <c r="CE31" s="138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39" t="s">
        <v>113</v>
      </c>
      <c r="CE32" s="138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39" t="s">
        <v>113</v>
      </c>
      <c r="CE33" s="138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39" t="s">
        <v>113</v>
      </c>
      <c r="CE34" s="138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39" t="s">
        <v>113</v>
      </c>
      <c r="CE35" s="138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39" t="s">
        <v>113</v>
      </c>
      <c r="CE36" s="138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39" t="s">
        <v>113</v>
      </c>
      <c r="CE37" s="138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39" t="s">
        <v>113</v>
      </c>
      <c r="CE38" s="138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39" t="s">
        <v>113</v>
      </c>
      <c r="CE39" s="138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39" t="s">
        <v>113</v>
      </c>
      <c r="CE40" s="138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39" t="s">
        <v>113</v>
      </c>
      <c r="CE41" s="138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38"/>
      <c r="CE42" s="138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38"/>
      <c r="CE43" s="138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38"/>
      <c r="CE44" s="138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38"/>
      <c r="CE45" s="138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38"/>
      <c r="CE46" s="138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38"/>
      <c r="CE47" s="138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38"/>
      <c r="CE48" s="138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38"/>
      <c r="CE49" s="138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38"/>
      <c r="CE50" s="138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38"/>
      <c r="CE51" s="138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38"/>
      <c r="CE52" s="138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38"/>
      <c r="CE53" s="138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38"/>
      <c r="CE54" s="138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38"/>
      <c r="CE55" s="138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38"/>
      <c r="CE56" s="138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38"/>
      <c r="CE57" s="138"/>
    </row>
  </sheetData>
  <sortState ref="A8:CD21">
    <sortCondition ref="A8:A21"/>
    <sortCondition ref="B8:B21"/>
    <sortCondition ref="C8:C21"/>
  </sortState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&amp;L一部事務組合・広域連合の状況（令和1年度実績）</oddHeader>
  </headerFooter>
  <colBreaks count="5" manualBreakCount="5">
    <brk id="31" min="1" max="20" man="1"/>
    <brk id="41" min="1" max="20" man="1"/>
    <brk id="51" min="1" max="20" man="1"/>
    <brk id="61" min="1" max="20" man="1"/>
    <brk id="71" min="1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103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112" t="s">
        <v>1</v>
      </c>
      <c r="B2" s="112" t="s">
        <v>2</v>
      </c>
      <c r="C2" s="114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113"/>
      <c r="B3" s="113"/>
      <c r="C3" s="111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113"/>
      <c r="B4" s="113"/>
      <c r="C4" s="111"/>
      <c r="D4" s="43"/>
      <c r="E4" s="111" t="s">
        <v>52</v>
      </c>
      <c r="F4" s="109" t="s">
        <v>76</v>
      </c>
      <c r="G4" s="109" t="s">
        <v>77</v>
      </c>
      <c r="H4" s="111" t="s">
        <v>52</v>
      </c>
      <c r="I4" s="109" t="s">
        <v>39</v>
      </c>
      <c r="J4" s="109" t="s">
        <v>40</v>
      </c>
      <c r="K4" s="109" t="s">
        <v>41</v>
      </c>
      <c r="L4" s="109" t="s">
        <v>45</v>
      </c>
      <c r="M4" s="43"/>
      <c r="N4" s="111" t="s">
        <v>52</v>
      </c>
      <c r="O4" s="109" t="s">
        <v>76</v>
      </c>
      <c r="P4" s="109" t="s">
        <v>77</v>
      </c>
      <c r="Q4" s="111" t="s">
        <v>52</v>
      </c>
      <c r="R4" s="109" t="s">
        <v>39</v>
      </c>
      <c r="S4" s="109" t="s">
        <v>40</v>
      </c>
      <c r="T4" s="109" t="s">
        <v>41</v>
      </c>
      <c r="U4" s="109" t="s">
        <v>45</v>
      </c>
      <c r="V4" s="43"/>
      <c r="W4" s="111" t="s">
        <v>52</v>
      </c>
      <c r="X4" s="109" t="s">
        <v>76</v>
      </c>
      <c r="Y4" s="109" t="s">
        <v>77</v>
      </c>
      <c r="Z4" s="111" t="s">
        <v>52</v>
      </c>
      <c r="AA4" s="109" t="s">
        <v>39</v>
      </c>
      <c r="AB4" s="109" t="s">
        <v>40</v>
      </c>
      <c r="AC4" s="109" t="s">
        <v>41</v>
      </c>
      <c r="AD4" s="109" t="s">
        <v>45</v>
      </c>
    </row>
    <row r="5" spans="1:30" s="11" customFormat="1" ht="22.5" customHeight="1">
      <c r="A5" s="113"/>
      <c r="B5" s="113"/>
      <c r="C5" s="111"/>
      <c r="D5" s="43"/>
      <c r="E5" s="111"/>
      <c r="F5" s="110"/>
      <c r="G5" s="110"/>
      <c r="H5" s="111"/>
      <c r="I5" s="110"/>
      <c r="J5" s="110"/>
      <c r="K5" s="110"/>
      <c r="L5" s="110"/>
      <c r="M5" s="43"/>
      <c r="N5" s="111"/>
      <c r="O5" s="110"/>
      <c r="P5" s="110"/>
      <c r="Q5" s="111"/>
      <c r="R5" s="110"/>
      <c r="S5" s="110"/>
      <c r="T5" s="110"/>
      <c r="U5" s="110"/>
      <c r="V5" s="43"/>
      <c r="W5" s="111"/>
      <c r="X5" s="110"/>
      <c r="Y5" s="110"/>
      <c r="Z5" s="111"/>
      <c r="AA5" s="110"/>
      <c r="AB5" s="110"/>
      <c r="AC5" s="110"/>
      <c r="AD5" s="110"/>
    </row>
    <row r="6" spans="1:30" s="45" customFormat="1" ht="13.5" customHeight="1">
      <c r="A6" s="113"/>
      <c r="B6" s="113"/>
      <c r="C6" s="111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高知県</v>
      </c>
      <c r="B7" s="70" t="str">
        <f>組合状況!B7</f>
        <v>39000</v>
      </c>
      <c r="C7" s="69" t="s">
        <v>52</v>
      </c>
      <c r="D7" s="71">
        <f>SUM(E7,+H7)</f>
        <v>371</v>
      </c>
      <c r="E7" s="71">
        <f>SUM(F7:G7)</f>
        <v>139</v>
      </c>
      <c r="F7" s="71">
        <f>SUM(F$8:F$207)</f>
        <v>98</v>
      </c>
      <c r="G7" s="71">
        <f>SUM(G$8:G$207)</f>
        <v>41</v>
      </c>
      <c r="H7" s="71">
        <f>SUM(I7:L7)</f>
        <v>232</v>
      </c>
      <c r="I7" s="71">
        <f>SUM(I$8:I$207)</f>
        <v>176</v>
      </c>
      <c r="J7" s="71">
        <f>SUM(J$8:J$207)</f>
        <v>46</v>
      </c>
      <c r="K7" s="71">
        <f>SUM(K$8:K$207)</f>
        <v>8</v>
      </c>
      <c r="L7" s="71">
        <f>SUM(L$8:L$207)</f>
        <v>2</v>
      </c>
      <c r="M7" s="71">
        <f>SUM(N7,+Q7)</f>
        <v>19</v>
      </c>
      <c r="N7" s="71">
        <f>SUM(O7:P7)</f>
        <v>18</v>
      </c>
      <c r="O7" s="71">
        <f>SUM(O$8:O$207)</f>
        <v>13</v>
      </c>
      <c r="P7" s="71">
        <f>SUM(P$8:P$207)</f>
        <v>5</v>
      </c>
      <c r="Q7" s="71">
        <f>SUM(R7:U7)</f>
        <v>1</v>
      </c>
      <c r="R7" s="71">
        <f>SUM(R$8:R$207)</f>
        <v>0</v>
      </c>
      <c r="S7" s="71">
        <f>SUM(S$8:S$207)</f>
        <v>0</v>
      </c>
      <c r="T7" s="71">
        <f>SUM(T$8:T$207)</f>
        <v>0</v>
      </c>
      <c r="U7" s="71">
        <f>SUM(U$8:U$207)</f>
        <v>1</v>
      </c>
      <c r="V7" s="71">
        <f t="shared" ref="V7:AD7" si="0">SUM(D7,+M7)</f>
        <v>390</v>
      </c>
      <c r="W7" s="71">
        <f t="shared" si="0"/>
        <v>157</v>
      </c>
      <c r="X7" s="71">
        <f t="shared" si="0"/>
        <v>111</v>
      </c>
      <c r="Y7" s="71">
        <f t="shared" si="0"/>
        <v>46</v>
      </c>
      <c r="Z7" s="71">
        <f t="shared" si="0"/>
        <v>233</v>
      </c>
      <c r="AA7" s="71">
        <f t="shared" si="0"/>
        <v>176</v>
      </c>
      <c r="AB7" s="71">
        <f t="shared" si="0"/>
        <v>46</v>
      </c>
      <c r="AC7" s="71">
        <f t="shared" si="0"/>
        <v>8</v>
      </c>
      <c r="AD7" s="71">
        <f t="shared" si="0"/>
        <v>3</v>
      </c>
    </row>
    <row r="8" spans="1:30" s="10" customFormat="1" ht="13.5" customHeight="1">
      <c r="A8" s="60" t="s">
        <v>100</v>
      </c>
      <c r="B8" s="61" t="s">
        <v>110</v>
      </c>
      <c r="C8" s="62" t="s">
        <v>111</v>
      </c>
      <c r="D8" s="63">
        <f>SUM(E8,+H8)</f>
        <v>252</v>
      </c>
      <c r="E8" s="63">
        <f>SUM(F8:G8)</f>
        <v>67</v>
      </c>
      <c r="F8" s="63">
        <v>26</v>
      </c>
      <c r="G8" s="63">
        <v>41</v>
      </c>
      <c r="H8" s="63">
        <f>SUM(I8:L8)</f>
        <v>185</v>
      </c>
      <c r="I8" s="63">
        <v>162</v>
      </c>
      <c r="J8" s="63">
        <v>19</v>
      </c>
      <c r="K8" s="63">
        <v>4</v>
      </c>
      <c r="L8" s="63">
        <v>0</v>
      </c>
      <c r="M8" s="63">
        <f>SUM(N8,+Q8)</f>
        <v>7</v>
      </c>
      <c r="N8" s="63">
        <f>SUM(O8:P8)</f>
        <v>7</v>
      </c>
      <c r="O8" s="63">
        <v>2</v>
      </c>
      <c r="P8" s="63">
        <v>5</v>
      </c>
      <c r="Q8" s="63">
        <f>SUM(R8:U8)</f>
        <v>0</v>
      </c>
      <c r="R8" s="63">
        <v>0</v>
      </c>
      <c r="S8" s="63">
        <v>0</v>
      </c>
      <c r="T8" s="63">
        <v>0</v>
      </c>
      <c r="U8" s="63">
        <v>0</v>
      </c>
      <c r="V8" s="63">
        <f>SUM(D8,+M8)</f>
        <v>259</v>
      </c>
      <c r="W8" s="63">
        <f>SUM(E8,+N8)</f>
        <v>74</v>
      </c>
      <c r="X8" s="63">
        <f>SUM(F8,+O8)</f>
        <v>28</v>
      </c>
      <c r="Y8" s="63">
        <f>SUM(G8,+P8)</f>
        <v>46</v>
      </c>
      <c r="Z8" s="63">
        <f>SUM(H8,+Q8)</f>
        <v>185</v>
      </c>
      <c r="AA8" s="63">
        <f>SUM(I8,+R8)</f>
        <v>162</v>
      </c>
      <c r="AB8" s="63">
        <f>SUM(J8,+S8)</f>
        <v>19</v>
      </c>
      <c r="AC8" s="63">
        <f>SUM(K8,+T8)</f>
        <v>4</v>
      </c>
      <c r="AD8" s="63">
        <f>SUM(L8,+U8)</f>
        <v>0</v>
      </c>
    </row>
    <row r="9" spans="1:30" s="10" customFormat="1" ht="13.5" customHeight="1">
      <c r="A9" s="60" t="s">
        <v>100</v>
      </c>
      <c r="B9" s="61" t="s">
        <v>114</v>
      </c>
      <c r="C9" s="62" t="s">
        <v>115</v>
      </c>
      <c r="D9" s="63">
        <f>SUM(E9,+H9)</f>
        <v>3</v>
      </c>
      <c r="E9" s="63">
        <f>SUM(F9:G9)</f>
        <v>3</v>
      </c>
      <c r="F9" s="63">
        <v>3</v>
      </c>
      <c r="G9" s="63">
        <v>0</v>
      </c>
      <c r="H9" s="63">
        <f>SUM(I9:L9)</f>
        <v>0</v>
      </c>
      <c r="I9" s="63">
        <v>0</v>
      </c>
      <c r="J9" s="63">
        <v>0</v>
      </c>
      <c r="K9" s="63">
        <v>0</v>
      </c>
      <c r="L9" s="63">
        <v>0</v>
      </c>
      <c r="M9" s="63">
        <f>SUM(N9,+Q9)</f>
        <v>1</v>
      </c>
      <c r="N9" s="63">
        <f>SUM(O9:P9)</f>
        <v>1</v>
      </c>
      <c r="O9" s="63">
        <v>1</v>
      </c>
      <c r="P9" s="63">
        <v>0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4</v>
      </c>
      <c r="W9" s="63">
        <f>SUM(E9,+N9)</f>
        <v>4</v>
      </c>
      <c r="X9" s="63">
        <f>SUM(F9,+O9)</f>
        <v>4</v>
      </c>
      <c r="Y9" s="63">
        <f>SUM(G9,+P9)</f>
        <v>0</v>
      </c>
      <c r="Z9" s="63">
        <f>SUM(H9,+Q9)</f>
        <v>0</v>
      </c>
      <c r="AA9" s="63">
        <f>SUM(I9,+R9)</f>
        <v>0</v>
      </c>
      <c r="AB9" s="63">
        <f>SUM(J9,+S9)</f>
        <v>0</v>
      </c>
      <c r="AC9" s="63">
        <f>SUM(K9,+T9)</f>
        <v>0</v>
      </c>
      <c r="AD9" s="63">
        <f>SUM(L9,+U9)</f>
        <v>0</v>
      </c>
    </row>
    <row r="10" spans="1:30" s="10" customFormat="1" ht="13.5" customHeight="1">
      <c r="A10" s="60" t="s">
        <v>100</v>
      </c>
      <c r="B10" s="61" t="s">
        <v>116</v>
      </c>
      <c r="C10" s="62" t="s">
        <v>117</v>
      </c>
      <c r="D10" s="63">
        <f>SUM(E10,+H10)</f>
        <v>19</v>
      </c>
      <c r="E10" s="63">
        <f>SUM(F10:G10)</f>
        <v>5</v>
      </c>
      <c r="F10" s="63">
        <v>5</v>
      </c>
      <c r="G10" s="63">
        <v>0</v>
      </c>
      <c r="H10" s="63">
        <f>SUM(I10:L10)</f>
        <v>14</v>
      </c>
      <c r="I10" s="63">
        <v>5</v>
      </c>
      <c r="J10" s="63">
        <v>8</v>
      </c>
      <c r="K10" s="63">
        <v>1</v>
      </c>
      <c r="L10" s="63">
        <v>0</v>
      </c>
      <c r="M10" s="63">
        <f>SUM(N10,+Q10)</f>
        <v>1</v>
      </c>
      <c r="N10" s="63">
        <f>SUM(O10:P10)</f>
        <v>0</v>
      </c>
      <c r="O10" s="63">
        <v>0</v>
      </c>
      <c r="P10" s="63">
        <v>0</v>
      </c>
      <c r="Q10" s="63">
        <f>SUM(R10:U10)</f>
        <v>1</v>
      </c>
      <c r="R10" s="63">
        <v>0</v>
      </c>
      <c r="S10" s="63">
        <v>0</v>
      </c>
      <c r="T10" s="63">
        <v>0</v>
      </c>
      <c r="U10" s="63">
        <v>1</v>
      </c>
      <c r="V10" s="63">
        <f>SUM(D10,+M10)</f>
        <v>20</v>
      </c>
      <c r="W10" s="63">
        <f>SUM(E10,+N10)</f>
        <v>5</v>
      </c>
      <c r="X10" s="63">
        <f>SUM(F10,+O10)</f>
        <v>5</v>
      </c>
      <c r="Y10" s="63">
        <f>SUM(G10,+P10)</f>
        <v>0</v>
      </c>
      <c r="Z10" s="63">
        <f>SUM(H10,+Q10)</f>
        <v>15</v>
      </c>
      <c r="AA10" s="63">
        <f>SUM(I10,+R10)</f>
        <v>5</v>
      </c>
      <c r="AB10" s="63">
        <f>SUM(J10,+S10)</f>
        <v>8</v>
      </c>
      <c r="AC10" s="63">
        <f>SUM(K10,+T10)</f>
        <v>1</v>
      </c>
      <c r="AD10" s="63">
        <f>SUM(L10,+U10)</f>
        <v>1</v>
      </c>
    </row>
    <row r="11" spans="1:30" s="10" customFormat="1" ht="13.5" customHeight="1">
      <c r="A11" s="60" t="s">
        <v>100</v>
      </c>
      <c r="B11" s="61" t="s">
        <v>119</v>
      </c>
      <c r="C11" s="62" t="s">
        <v>120</v>
      </c>
      <c r="D11" s="63">
        <f>SUM(E11,+H11)</f>
        <v>9</v>
      </c>
      <c r="E11" s="63">
        <f>SUM(F11:G11)</f>
        <v>7</v>
      </c>
      <c r="F11" s="63">
        <v>7</v>
      </c>
      <c r="G11" s="63">
        <v>0</v>
      </c>
      <c r="H11" s="63">
        <f>SUM(I11:L11)</f>
        <v>2</v>
      </c>
      <c r="I11" s="63">
        <v>0</v>
      </c>
      <c r="J11" s="63">
        <v>0</v>
      </c>
      <c r="K11" s="63">
        <v>0</v>
      </c>
      <c r="L11" s="63">
        <v>2</v>
      </c>
      <c r="M11" s="63">
        <f>SUM(N11,+Q11)</f>
        <v>2</v>
      </c>
      <c r="N11" s="63">
        <f>SUM(O11:P11)</f>
        <v>2</v>
      </c>
      <c r="O11" s="63">
        <v>2</v>
      </c>
      <c r="P11" s="63">
        <v>0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11</v>
      </c>
      <c r="W11" s="63">
        <f>SUM(E11,+N11)</f>
        <v>9</v>
      </c>
      <c r="X11" s="63">
        <f>SUM(F11,+O11)</f>
        <v>9</v>
      </c>
      <c r="Y11" s="63">
        <f>SUM(G11,+P11)</f>
        <v>0</v>
      </c>
      <c r="Z11" s="63">
        <f>SUM(H11,+Q11)</f>
        <v>2</v>
      </c>
      <c r="AA11" s="63">
        <f>SUM(I11,+R11)</f>
        <v>0</v>
      </c>
      <c r="AB11" s="63">
        <f>SUM(J11,+S11)</f>
        <v>0</v>
      </c>
      <c r="AC11" s="63">
        <f>SUM(K11,+T11)</f>
        <v>0</v>
      </c>
      <c r="AD11" s="63">
        <f>SUM(L11,+U11)</f>
        <v>2</v>
      </c>
    </row>
    <row r="12" spans="1:30" s="10" customFormat="1" ht="13.5" customHeight="1">
      <c r="A12" s="60" t="s">
        <v>100</v>
      </c>
      <c r="B12" s="61" t="s">
        <v>121</v>
      </c>
      <c r="C12" s="62" t="s">
        <v>122</v>
      </c>
      <c r="D12" s="63">
        <f>SUM(E12,+H12)</f>
        <v>11</v>
      </c>
      <c r="E12" s="63">
        <f>SUM(F12:G12)</f>
        <v>2</v>
      </c>
      <c r="F12" s="63">
        <v>2</v>
      </c>
      <c r="G12" s="63">
        <v>0</v>
      </c>
      <c r="H12" s="63">
        <f>SUM(I12:L12)</f>
        <v>9</v>
      </c>
      <c r="I12" s="63">
        <v>0</v>
      </c>
      <c r="J12" s="63">
        <v>9</v>
      </c>
      <c r="K12" s="63">
        <v>0</v>
      </c>
      <c r="L12" s="63">
        <v>0</v>
      </c>
      <c r="M12" s="63">
        <f>SUM(N12,+Q12)</f>
        <v>0</v>
      </c>
      <c r="N12" s="63">
        <f>SUM(O12:P12)</f>
        <v>0</v>
      </c>
      <c r="O12" s="63">
        <v>0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11</v>
      </c>
      <c r="W12" s="63">
        <f>SUM(E12,+N12)</f>
        <v>2</v>
      </c>
      <c r="X12" s="63">
        <f>SUM(F12,+O12)</f>
        <v>2</v>
      </c>
      <c r="Y12" s="63">
        <f>SUM(G12,+P12)</f>
        <v>0</v>
      </c>
      <c r="Z12" s="63">
        <f>SUM(H12,+Q12)</f>
        <v>9</v>
      </c>
      <c r="AA12" s="63">
        <f>SUM(I12,+R12)</f>
        <v>0</v>
      </c>
      <c r="AB12" s="63">
        <f>SUM(J12,+S12)</f>
        <v>9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100</v>
      </c>
      <c r="B13" s="61" t="s">
        <v>123</v>
      </c>
      <c r="C13" s="62" t="s">
        <v>124</v>
      </c>
      <c r="D13" s="63">
        <f>SUM(E13,+H13)</f>
        <v>13</v>
      </c>
      <c r="E13" s="63">
        <f>SUM(F13:G13)</f>
        <v>6</v>
      </c>
      <c r="F13" s="63">
        <v>6</v>
      </c>
      <c r="G13" s="63">
        <v>0</v>
      </c>
      <c r="H13" s="63">
        <f>SUM(I13:L13)</f>
        <v>7</v>
      </c>
      <c r="I13" s="63">
        <v>0</v>
      </c>
      <c r="J13" s="63">
        <v>5</v>
      </c>
      <c r="K13" s="63">
        <v>2</v>
      </c>
      <c r="L13" s="63">
        <v>0</v>
      </c>
      <c r="M13" s="63">
        <f>SUM(N13,+Q13)</f>
        <v>0</v>
      </c>
      <c r="N13" s="63">
        <f>SUM(O13:P13)</f>
        <v>0</v>
      </c>
      <c r="O13" s="63">
        <v>0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13</v>
      </c>
      <c r="W13" s="63">
        <f>SUM(E13,+N13)</f>
        <v>6</v>
      </c>
      <c r="X13" s="63">
        <f>SUM(F13,+O13)</f>
        <v>6</v>
      </c>
      <c r="Y13" s="63">
        <f>SUM(G13,+P13)</f>
        <v>0</v>
      </c>
      <c r="Z13" s="63">
        <f>SUM(H13,+Q13)</f>
        <v>7</v>
      </c>
      <c r="AA13" s="63">
        <f>SUM(I13,+R13)</f>
        <v>0</v>
      </c>
      <c r="AB13" s="63">
        <f>SUM(J13,+S13)</f>
        <v>5</v>
      </c>
      <c r="AC13" s="63">
        <f>SUM(K13,+T13)</f>
        <v>2</v>
      </c>
      <c r="AD13" s="63">
        <f>SUM(L13,+U13)</f>
        <v>0</v>
      </c>
    </row>
    <row r="14" spans="1:30" s="10" customFormat="1" ht="13.5" customHeight="1">
      <c r="A14" s="60" t="s">
        <v>100</v>
      </c>
      <c r="B14" s="61" t="s">
        <v>125</v>
      </c>
      <c r="C14" s="62" t="s">
        <v>126</v>
      </c>
      <c r="D14" s="63">
        <f>SUM(E14,+H14)</f>
        <v>8</v>
      </c>
      <c r="E14" s="63">
        <f>SUM(F14:G14)</f>
        <v>8</v>
      </c>
      <c r="F14" s="63">
        <v>8</v>
      </c>
      <c r="G14" s="63">
        <v>0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2</v>
      </c>
      <c r="N14" s="63">
        <f>SUM(O14:P14)</f>
        <v>2</v>
      </c>
      <c r="O14" s="63">
        <v>2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10</v>
      </c>
      <c r="W14" s="63">
        <f>SUM(E14,+N14)</f>
        <v>10</v>
      </c>
      <c r="X14" s="63">
        <f>SUM(F14,+O14)</f>
        <v>10</v>
      </c>
      <c r="Y14" s="63">
        <f>SUM(G14,+P14)</f>
        <v>0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100</v>
      </c>
      <c r="B15" s="61" t="s">
        <v>127</v>
      </c>
      <c r="C15" s="62" t="s">
        <v>128</v>
      </c>
      <c r="D15" s="63">
        <f>SUM(E15,+H15)</f>
        <v>5</v>
      </c>
      <c r="E15" s="63">
        <f>SUM(F15:G15)</f>
        <v>1</v>
      </c>
      <c r="F15" s="63">
        <v>1</v>
      </c>
      <c r="G15" s="63"/>
      <c r="H15" s="63">
        <f>SUM(I15:L15)</f>
        <v>4</v>
      </c>
      <c r="I15" s="63">
        <v>0</v>
      </c>
      <c r="J15" s="63">
        <v>3</v>
      </c>
      <c r="K15" s="63">
        <v>1</v>
      </c>
      <c r="L15" s="63">
        <v>0</v>
      </c>
      <c r="M15" s="63">
        <f>SUM(N15,+Q15)</f>
        <v>0</v>
      </c>
      <c r="N15" s="63">
        <f>SUM(O15:P15)</f>
        <v>0</v>
      </c>
      <c r="O15" s="63"/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5</v>
      </c>
      <c r="W15" s="63">
        <f>SUM(E15,+N15)</f>
        <v>1</v>
      </c>
      <c r="X15" s="63">
        <f>SUM(F15,+O15)</f>
        <v>1</v>
      </c>
      <c r="Y15" s="63">
        <f>SUM(G15,+P15)</f>
        <v>0</v>
      </c>
      <c r="Z15" s="63">
        <f>SUM(H15,+Q15)</f>
        <v>4</v>
      </c>
      <c r="AA15" s="63">
        <f>SUM(I15,+R15)</f>
        <v>0</v>
      </c>
      <c r="AB15" s="63">
        <f>SUM(J15,+S15)</f>
        <v>3</v>
      </c>
      <c r="AC15" s="63">
        <f>SUM(K15,+T15)</f>
        <v>1</v>
      </c>
      <c r="AD15" s="63">
        <f>SUM(L15,+U15)</f>
        <v>0</v>
      </c>
    </row>
    <row r="16" spans="1:30" s="10" customFormat="1" ht="13.5" customHeight="1">
      <c r="A16" s="60" t="s">
        <v>100</v>
      </c>
      <c r="B16" s="61" t="s">
        <v>129</v>
      </c>
      <c r="C16" s="62" t="s">
        <v>130</v>
      </c>
      <c r="D16" s="63">
        <f>SUM(E16,+H16)</f>
        <v>4</v>
      </c>
      <c r="E16" s="63">
        <f>SUM(F16:G16)</f>
        <v>4</v>
      </c>
      <c r="F16" s="63">
        <v>4</v>
      </c>
      <c r="G16" s="63">
        <v>0</v>
      </c>
      <c r="H16" s="63">
        <f>SUM(I16:L16)</f>
        <v>0</v>
      </c>
      <c r="I16" s="63">
        <v>0</v>
      </c>
      <c r="J16" s="63">
        <v>0</v>
      </c>
      <c r="K16" s="63">
        <v>0</v>
      </c>
      <c r="L16" s="63">
        <v>0</v>
      </c>
      <c r="M16" s="63">
        <f>SUM(N16,+Q16)</f>
        <v>1</v>
      </c>
      <c r="N16" s="63">
        <f>SUM(O16:P16)</f>
        <v>1</v>
      </c>
      <c r="O16" s="63">
        <v>1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5</v>
      </c>
      <c r="W16" s="63">
        <f>SUM(E16,+N16)</f>
        <v>5</v>
      </c>
      <c r="X16" s="63">
        <f>SUM(F16,+O16)</f>
        <v>5</v>
      </c>
      <c r="Y16" s="63">
        <f>SUM(G16,+P16)</f>
        <v>0</v>
      </c>
      <c r="Z16" s="63">
        <f>SUM(H16,+Q16)</f>
        <v>0</v>
      </c>
      <c r="AA16" s="63">
        <f>SUM(I16,+R16)</f>
        <v>0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100</v>
      </c>
      <c r="B17" s="61" t="s">
        <v>131</v>
      </c>
      <c r="C17" s="62" t="s">
        <v>132</v>
      </c>
      <c r="D17" s="63">
        <f>SUM(E17,+H17)</f>
        <v>5</v>
      </c>
      <c r="E17" s="63">
        <f>SUM(F17:G17)</f>
        <v>5</v>
      </c>
      <c r="F17" s="63">
        <v>5</v>
      </c>
      <c r="G17" s="63">
        <v>0</v>
      </c>
      <c r="H17" s="63">
        <f>SUM(I17:L17)</f>
        <v>0</v>
      </c>
      <c r="I17" s="63">
        <v>0</v>
      </c>
      <c r="J17" s="63">
        <v>0</v>
      </c>
      <c r="K17" s="63">
        <v>0</v>
      </c>
      <c r="L17" s="63">
        <v>0</v>
      </c>
      <c r="M17" s="63">
        <f>SUM(N17,+Q17)</f>
        <v>4</v>
      </c>
      <c r="N17" s="63">
        <f>SUM(O17:P17)</f>
        <v>4</v>
      </c>
      <c r="O17" s="63">
        <v>4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9</v>
      </c>
      <c r="W17" s="63">
        <f>SUM(E17,+N17)</f>
        <v>9</v>
      </c>
      <c r="X17" s="63">
        <f>SUM(F17,+O17)</f>
        <v>9</v>
      </c>
      <c r="Y17" s="63">
        <f>SUM(G17,+P17)</f>
        <v>0</v>
      </c>
      <c r="Z17" s="63">
        <f>SUM(H17,+Q17)</f>
        <v>0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100</v>
      </c>
      <c r="B18" s="61" t="s">
        <v>133</v>
      </c>
      <c r="C18" s="62" t="s">
        <v>134</v>
      </c>
      <c r="D18" s="63">
        <f>SUM(E18,+H18)</f>
        <v>3</v>
      </c>
      <c r="E18" s="63">
        <f>SUM(F18:G18)</f>
        <v>3</v>
      </c>
      <c r="F18" s="63">
        <v>3</v>
      </c>
      <c r="G18" s="63">
        <v>0</v>
      </c>
      <c r="H18" s="63">
        <f>SUM(I18:L18)</f>
        <v>0</v>
      </c>
      <c r="I18" s="63">
        <v>0</v>
      </c>
      <c r="J18" s="63">
        <v>0</v>
      </c>
      <c r="K18" s="63">
        <v>0</v>
      </c>
      <c r="L18" s="63">
        <v>0</v>
      </c>
      <c r="M18" s="63">
        <f>SUM(N18,+Q18)</f>
        <v>0</v>
      </c>
      <c r="N18" s="63">
        <f>SUM(O18:P18)</f>
        <v>0</v>
      </c>
      <c r="O18" s="63">
        <v>0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3</v>
      </c>
      <c r="W18" s="63">
        <f>SUM(E18,+N18)</f>
        <v>3</v>
      </c>
      <c r="X18" s="63">
        <f>SUM(F18,+O18)</f>
        <v>3</v>
      </c>
      <c r="Y18" s="63">
        <f>SUM(G18,+P18)</f>
        <v>0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100</v>
      </c>
      <c r="B19" s="61" t="s">
        <v>135</v>
      </c>
      <c r="C19" s="62" t="s">
        <v>136</v>
      </c>
      <c r="D19" s="63">
        <f>SUM(E19,+H19)</f>
        <v>5</v>
      </c>
      <c r="E19" s="63">
        <f>SUM(F19:G19)</f>
        <v>1</v>
      </c>
      <c r="F19" s="63">
        <v>1</v>
      </c>
      <c r="G19" s="63">
        <v>0</v>
      </c>
      <c r="H19" s="63">
        <f>SUM(I19:L19)</f>
        <v>4</v>
      </c>
      <c r="I19" s="63">
        <v>4</v>
      </c>
      <c r="J19" s="63">
        <v>0</v>
      </c>
      <c r="K19" s="63">
        <v>0</v>
      </c>
      <c r="L19" s="63">
        <v>0</v>
      </c>
      <c r="M19" s="63">
        <f>SUM(N19,+Q19)</f>
        <v>0</v>
      </c>
      <c r="N19" s="63">
        <f>SUM(O19:P19)</f>
        <v>0</v>
      </c>
      <c r="O19" s="63">
        <v>0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5</v>
      </c>
      <c r="W19" s="63">
        <f>SUM(E19,+N19)</f>
        <v>1</v>
      </c>
      <c r="X19" s="63">
        <f>SUM(F19,+O19)</f>
        <v>1</v>
      </c>
      <c r="Y19" s="63">
        <f>SUM(G19,+P19)</f>
        <v>0</v>
      </c>
      <c r="Z19" s="63">
        <f>SUM(H19,+Q19)</f>
        <v>4</v>
      </c>
      <c r="AA19" s="63">
        <f>SUM(I19,+R19)</f>
        <v>4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100</v>
      </c>
      <c r="B20" s="61" t="s">
        <v>137</v>
      </c>
      <c r="C20" s="62" t="s">
        <v>138</v>
      </c>
      <c r="D20" s="63">
        <f>SUM(E20,+H20)</f>
        <v>6</v>
      </c>
      <c r="E20" s="63">
        <f>SUM(F20:G20)</f>
        <v>2</v>
      </c>
      <c r="F20" s="63">
        <v>2</v>
      </c>
      <c r="G20" s="63">
        <v>0</v>
      </c>
      <c r="H20" s="63">
        <f>SUM(I20:L20)</f>
        <v>4</v>
      </c>
      <c r="I20" s="63">
        <v>2</v>
      </c>
      <c r="J20" s="63">
        <v>2</v>
      </c>
      <c r="K20" s="63">
        <v>0</v>
      </c>
      <c r="L20" s="63">
        <v>0</v>
      </c>
      <c r="M20" s="63">
        <f>SUM(N20,+Q20)</f>
        <v>0</v>
      </c>
      <c r="N20" s="63">
        <f>SUM(O20:P20)</f>
        <v>0</v>
      </c>
      <c r="O20" s="63">
        <v>0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6</v>
      </c>
      <c r="W20" s="63">
        <f>SUM(E20,+N20)</f>
        <v>2</v>
      </c>
      <c r="X20" s="63">
        <f>SUM(F20,+O20)</f>
        <v>2</v>
      </c>
      <c r="Y20" s="63">
        <f>SUM(G20,+P20)</f>
        <v>0</v>
      </c>
      <c r="Z20" s="63">
        <f>SUM(H20,+Q20)</f>
        <v>4</v>
      </c>
      <c r="AA20" s="63">
        <f>SUM(I20,+R20)</f>
        <v>2</v>
      </c>
      <c r="AB20" s="63">
        <f>SUM(J20,+S20)</f>
        <v>2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100</v>
      </c>
      <c r="B21" s="61" t="s">
        <v>139</v>
      </c>
      <c r="C21" s="62" t="s">
        <v>140</v>
      </c>
      <c r="D21" s="63">
        <f>SUM(E21,+H21)</f>
        <v>1</v>
      </c>
      <c r="E21" s="63">
        <f>SUM(F21:G21)</f>
        <v>1</v>
      </c>
      <c r="F21" s="63">
        <v>1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0</v>
      </c>
      <c r="N21" s="63">
        <f>SUM(O21:P21)</f>
        <v>0</v>
      </c>
      <c r="O21" s="63">
        <v>0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1</v>
      </c>
      <c r="W21" s="63">
        <f>SUM(E21,+N21)</f>
        <v>1</v>
      </c>
      <c r="X21" s="63">
        <f>SUM(F21,+O21)</f>
        <v>1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100</v>
      </c>
      <c r="B22" s="61" t="s">
        <v>141</v>
      </c>
      <c r="C22" s="62" t="s">
        <v>142</v>
      </c>
      <c r="D22" s="63">
        <f>SUM(E22,+H22)</f>
        <v>1</v>
      </c>
      <c r="E22" s="63">
        <f>SUM(F22:G22)</f>
        <v>1</v>
      </c>
      <c r="F22" s="63">
        <v>1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0</v>
      </c>
      <c r="N22" s="63">
        <f>SUM(O22:P22)</f>
        <v>0</v>
      </c>
      <c r="O22" s="63">
        <v>0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1</v>
      </c>
      <c r="W22" s="63">
        <f>SUM(E22,+N22)</f>
        <v>1</v>
      </c>
      <c r="X22" s="63">
        <f>SUM(F22,+O22)</f>
        <v>1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100</v>
      </c>
      <c r="B23" s="61" t="s">
        <v>143</v>
      </c>
      <c r="C23" s="62" t="s">
        <v>144</v>
      </c>
      <c r="D23" s="63">
        <f>SUM(E23,+H23)</f>
        <v>1</v>
      </c>
      <c r="E23" s="63">
        <f>SUM(F23:G23)</f>
        <v>1</v>
      </c>
      <c r="F23" s="63">
        <v>1</v>
      </c>
      <c r="G23" s="63">
        <v>0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0</v>
      </c>
      <c r="N23" s="63">
        <f>SUM(O23:P23)</f>
        <v>0</v>
      </c>
      <c r="O23" s="63">
        <v>0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1</v>
      </c>
      <c r="W23" s="63">
        <f>SUM(E23,+N23)</f>
        <v>1</v>
      </c>
      <c r="X23" s="63">
        <f>SUM(F23,+O23)</f>
        <v>1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100</v>
      </c>
      <c r="B24" s="61" t="s">
        <v>145</v>
      </c>
      <c r="C24" s="62" t="s">
        <v>146</v>
      </c>
      <c r="D24" s="63">
        <f>SUM(E24,+H24)</f>
        <v>1</v>
      </c>
      <c r="E24" s="63">
        <f>SUM(F24:G24)</f>
        <v>1</v>
      </c>
      <c r="F24" s="63">
        <v>1</v>
      </c>
      <c r="G24" s="63">
        <v>0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0</v>
      </c>
      <c r="N24" s="63">
        <f>SUM(O24:P24)</f>
        <v>0</v>
      </c>
      <c r="O24" s="63">
        <v>0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1</v>
      </c>
      <c r="W24" s="63">
        <f>SUM(E24,+N24)</f>
        <v>1</v>
      </c>
      <c r="X24" s="63">
        <f>SUM(F24,+O24)</f>
        <v>1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100</v>
      </c>
      <c r="B25" s="61" t="s">
        <v>147</v>
      </c>
      <c r="C25" s="62" t="s">
        <v>148</v>
      </c>
      <c r="D25" s="63">
        <f>SUM(E25,+H25)</f>
        <v>1</v>
      </c>
      <c r="E25" s="63">
        <f>SUM(F25:G25)</f>
        <v>1</v>
      </c>
      <c r="F25" s="63">
        <v>1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0</v>
      </c>
      <c r="N25" s="63">
        <f>SUM(O25:P25)</f>
        <v>0</v>
      </c>
      <c r="O25" s="63">
        <v>0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1</v>
      </c>
      <c r="W25" s="63">
        <f>SUM(E25,+N25)</f>
        <v>1</v>
      </c>
      <c r="X25" s="63">
        <f>SUM(F25,+O25)</f>
        <v>1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100</v>
      </c>
      <c r="B26" s="61" t="s">
        <v>149</v>
      </c>
      <c r="C26" s="62" t="s">
        <v>150</v>
      </c>
      <c r="D26" s="63">
        <f>SUM(E26,+H26)</f>
        <v>0</v>
      </c>
      <c r="E26" s="63">
        <f>SUM(F26:G26)</f>
        <v>0</v>
      </c>
      <c r="F26" s="63">
        <v>0</v>
      </c>
      <c r="G26" s="63">
        <v>0</v>
      </c>
      <c r="H26" s="63">
        <f>SUM(I26:L26)</f>
        <v>0</v>
      </c>
      <c r="I26" s="63">
        <v>0</v>
      </c>
      <c r="J26" s="63">
        <v>0</v>
      </c>
      <c r="K26" s="63">
        <v>0</v>
      </c>
      <c r="L26" s="63">
        <v>0</v>
      </c>
      <c r="M26" s="63">
        <f>SUM(N26,+Q26)</f>
        <v>0</v>
      </c>
      <c r="N26" s="63">
        <f>SUM(O26:P26)</f>
        <v>0</v>
      </c>
      <c r="O26" s="63">
        <v>0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0</v>
      </c>
      <c r="W26" s="63">
        <f>SUM(E26,+N26)</f>
        <v>0</v>
      </c>
      <c r="X26" s="63">
        <f>SUM(F26,+O26)</f>
        <v>0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100</v>
      </c>
      <c r="B27" s="61" t="s">
        <v>151</v>
      </c>
      <c r="C27" s="62" t="s">
        <v>152</v>
      </c>
      <c r="D27" s="63">
        <f>SUM(E27,+H27)</f>
        <v>1</v>
      </c>
      <c r="E27" s="63">
        <f>SUM(F27:G27)</f>
        <v>1</v>
      </c>
      <c r="F27" s="63">
        <v>1</v>
      </c>
      <c r="G27" s="63">
        <v>0</v>
      </c>
      <c r="H27" s="63">
        <f>SUM(I27:L27)</f>
        <v>0</v>
      </c>
      <c r="I27" s="63">
        <v>0</v>
      </c>
      <c r="J27" s="63">
        <v>0</v>
      </c>
      <c r="K27" s="63">
        <v>0</v>
      </c>
      <c r="L27" s="63">
        <v>0</v>
      </c>
      <c r="M27" s="63">
        <f>SUM(N27,+Q27)</f>
        <v>0</v>
      </c>
      <c r="N27" s="63">
        <f>SUM(O27:P27)</f>
        <v>0</v>
      </c>
      <c r="O27" s="63">
        <v>0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1</v>
      </c>
      <c r="W27" s="63">
        <f>SUM(E27,+N27)</f>
        <v>1</v>
      </c>
      <c r="X27" s="63">
        <f>SUM(F27,+O27)</f>
        <v>1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100</v>
      </c>
      <c r="B28" s="61" t="s">
        <v>153</v>
      </c>
      <c r="C28" s="62" t="s">
        <v>154</v>
      </c>
      <c r="D28" s="63">
        <f>SUM(E28,+H28)</f>
        <v>0</v>
      </c>
      <c r="E28" s="63">
        <f>SUM(F28:G28)</f>
        <v>0</v>
      </c>
      <c r="F28" s="63">
        <v>0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0</v>
      </c>
      <c r="N28" s="63">
        <f>SUM(O28:P28)</f>
        <v>0</v>
      </c>
      <c r="O28" s="63">
        <v>0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0</v>
      </c>
      <c r="W28" s="63">
        <f>SUM(E28,+N28)</f>
        <v>0</v>
      </c>
      <c r="X28" s="63">
        <f>SUM(F28,+O28)</f>
        <v>0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100</v>
      </c>
      <c r="B29" s="61" t="s">
        <v>155</v>
      </c>
      <c r="C29" s="62" t="s">
        <v>156</v>
      </c>
      <c r="D29" s="63">
        <f>SUM(E29,+H29)</f>
        <v>1</v>
      </c>
      <c r="E29" s="63">
        <f>SUM(F29:G29)</f>
        <v>1</v>
      </c>
      <c r="F29" s="63">
        <v>1</v>
      </c>
      <c r="G29" s="63">
        <v>0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0</v>
      </c>
      <c r="N29" s="63">
        <f>SUM(O29:P29)</f>
        <v>0</v>
      </c>
      <c r="O29" s="63">
        <v>0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1</v>
      </c>
      <c r="W29" s="63">
        <f>SUM(E29,+N29)</f>
        <v>1</v>
      </c>
      <c r="X29" s="63">
        <f>SUM(F29,+O29)</f>
        <v>1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100</v>
      </c>
      <c r="B30" s="61" t="s">
        <v>157</v>
      </c>
      <c r="C30" s="62" t="s">
        <v>158</v>
      </c>
      <c r="D30" s="63">
        <f>SUM(E30,+H30)</f>
        <v>1</v>
      </c>
      <c r="E30" s="63">
        <f>SUM(F30:G30)</f>
        <v>1</v>
      </c>
      <c r="F30" s="63">
        <v>1</v>
      </c>
      <c r="G30" s="63">
        <v>0</v>
      </c>
      <c r="H30" s="63">
        <f>SUM(I30:L30)</f>
        <v>0</v>
      </c>
      <c r="I30" s="63">
        <v>0</v>
      </c>
      <c r="J30" s="63">
        <v>0</v>
      </c>
      <c r="K30" s="63">
        <v>0</v>
      </c>
      <c r="L30" s="63">
        <v>0</v>
      </c>
      <c r="M30" s="63">
        <f>SUM(N30,+Q30)</f>
        <v>0</v>
      </c>
      <c r="N30" s="63">
        <f>SUM(O30:P30)</f>
        <v>0</v>
      </c>
      <c r="O30" s="63">
        <v>0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1</v>
      </c>
      <c r="W30" s="63">
        <f>SUM(E30,+N30)</f>
        <v>1</v>
      </c>
      <c r="X30" s="63">
        <f>SUM(F30,+O30)</f>
        <v>1</v>
      </c>
      <c r="Y30" s="63">
        <f>SUM(G30,+P30)</f>
        <v>0</v>
      </c>
      <c r="Z30" s="63">
        <f>SUM(H30,+Q30)</f>
        <v>0</v>
      </c>
      <c r="AA30" s="63">
        <f>SUM(I30,+R30)</f>
        <v>0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100</v>
      </c>
      <c r="B31" s="61" t="s">
        <v>160</v>
      </c>
      <c r="C31" s="62" t="s">
        <v>161</v>
      </c>
      <c r="D31" s="63">
        <f>SUM(E31,+H31)</f>
        <v>3</v>
      </c>
      <c r="E31" s="63">
        <f>SUM(F31:G31)</f>
        <v>3</v>
      </c>
      <c r="F31" s="63">
        <v>3</v>
      </c>
      <c r="G31" s="63">
        <v>0</v>
      </c>
      <c r="H31" s="63">
        <f>SUM(I31:L31)</f>
        <v>0</v>
      </c>
      <c r="I31" s="63">
        <v>0</v>
      </c>
      <c r="J31" s="63">
        <v>0</v>
      </c>
      <c r="K31" s="63">
        <v>0</v>
      </c>
      <c r="L31" s="63">
        <v>0</v>
      </c>
      <c r="M31" s="63">
        <f>SUM(N31,+Q31)</f>
        <v>0</v>
      </c>
      <c r="N31" s="63">
        <f>SUM(O31:P31)</f>
        <v>0</v>
      </c>
      <c r="O31" s="63">
        <v>0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3</v>
      </c>
      <c r="W31" s="63">
        <f>SUM(E31,+N31)</f>
        <v>3</v>
      </c>
      <c r="X31" s="63">
        <f>SUM(F31,+O31)</f>
        <v>3</v>
      </c>
      <c r="Y31" s="63">
        <f>SUM(G31,+P31)</f>
        <v>0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100</v>
      </c>
      <c r="B32" s="61" t="s">
        <v>162</v>
      </c>
      <c r="C32" s="62" t="s">
        <v>163</v>
      </c>
      <c r="D32" s="63">
        <f>SUM(E32,+H32)</f>
        <v>1</v>
      </c>
      <c r="E32" s="63">
        <f>SUM(F32:G32)</f>
        <v>1</v>
      </c>
      <c r="F32" s="63">
        <v>1</v>
      </c>
      <c r="G32" s="63">
        <v>0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0</v>
      </c>
      <c r="N32" s="63">
        <f>SUM(O32:P32)</f>
        <v>0</v>
      </c>
      <c r="O32" s="63">
        <v>0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1</v>
      </c>
      <c r="W32" s="63">
        <f>SUM(E32,+N32)</f>
        <v>1</v>
      </c>
      <c r="X32" s="63">
        <f>SUM(F32,+O32)</f>
        <v>1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100</v>
      </c>
      <c r="B33" s="61" t="s">
        <v>164</v>
      </c>
      <c r="C33" s="62" t="s">
        <v>165</v>
      </c>
      <c r="D33" s="63">
        <f>SUM(E33,+H33)</f>
        <v>1</v>
      </c>
      <c r="E33" s="63">
        <f>SUM(F33:G33)</f>
        <v>1</v>
      </c>
      <c r="F33" s="63">
        <v>1</v>
      </c>
      <c r="G33" s="63">
        <v>0</v>
      </c>
      <c r="H33" s="63">
        <f>SUM(I33:L33)</f>
        <v>0</v>
      </c>
      <c r="I33" s="63">
        <v>0</v>
      </c>
      <c r="J33" s="63">
        <v>0</v>
      </c>
      <c r="K33" s="63">
        <v>0</v>
      </c>
      <c r="L33" s="63">
        <v>0</v>
      </c>
      <c r="M33" s="63">
        <f>SUM(N33,+Q33)</f>
        <v>0</v>
      </c>
      <c r="N33" s="63">
        <f>SUM(O33:P33)</f>
        <v>0</v>
      </c>
      <c r="O33" s="63">
        <v>0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1</v>
      </c>
      <c r="W33" s="63">
        <f>SUM(E33,+N33)</f>
        <v>1</v>
      </c>
      <c r="X33" s="63">
        <f>SUM(F33,+O33)</f>
        <v>1</v>
      </c>
      <c r="Y33" s="63">
        <f>SUM(G33,+P33)</f>
        <v>0</v>
      </c>
      <c r="Z33" s="63">
        <f>SUM(H33,+Q33)</f>
        <v>0</v>
      </c>
      <c r="AA33" s="63">
        <f>SUM(I33,+R33)</f>
        <v>0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100</v>
      </c>
      <c r="B34" s="61" t="s">
        <v>166</v>
      </c>
      <c r="C34" s="62" t="s">
        <v>167</v>
      </c>
      <c r="D34" s="63">
        <f>SUM(E34,+H34)</f>
        <v>1</v>
      </c>
      <c r="E34" s="63">
        <f>SUM(F34:G34)</f>
        <v>1</v>
      </c>
      <c r="F34" s="63">
        <v>1</v>
      </c>
      <c r="G34" s="63">
        <v>0</v>
      </c>
      <c r="H34" s="63">
        <f>SUM(I34:L34)</f>
        <v>0</v>
      </c>
      <c r="I34" s="63">
        <v>0</v>
      </c>
      <c r="J34" s="63">
        <v>0</v>
      </c>
      <c r="K34" s="63">
        <v>0</v>
      </c>
      <c r="L34" s="63">
        <v>0</v>
      </c>
      <c r="M34" s="63">
        <f>SUM(N34,+Q34)</f>
        <v>0</v>
      </c>
      <c r="N34" s="63">
        <f>SUM(O34:P34)</f>
        <v>0</v>
      </c>
      <c r="O34" s="63">
        <v>0</v>
      </c>
      <c r="P34" s="63">
        <v>0</v>
      </c>
      <c r="Q34" s="63">
        <f>SUM(R34:U34)</f>
        <v>0</v>
      </c>
      <c r="R34" s="63">
        <v>0</v>
      </c>
      <c r="S34" s="63">
        <v>0</v>
      </c>
      <c r="T34" s="63">
        <v>0</v>
      </c>
      <c r="U34" s="63">
        <v>0</v>
      </c>
      <c r="V34" s="63">
        <f>SUM(D34,+M34)</f>
        <v>1</v>
      </c>
      <c r="W34" s="63">
        <f>SUM(E34,+N34)</f>
        <v>1</v>
      </c>
      <c r="X34" s="63">
        <f>SUM(F34,+O34)</f>
        <v>1</v>
      </c>
      <c r="Y34" s="63">
        <f>SUM(G34,+P34)</f>
        <v>0</v>
      </c>
      <c r="Z34" s="63">
        <f>SUM(H34,+Q34)</f>
        <v>0</v>
      </c>
      <c r="AA34" s="63">
        <f>SUM(I34,+R34)</f>
        <v>0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100</v>
      </c>
      <c r="B35" s="61" t="s">
        <v>168</v>
      </c>
      <c r="C35" s="62" t="s">
        <v>169</v>
      </c>
      <c r="D35" s="63">
        <f>SUM(E35,+H35)</f>
        <v>3</v>
      </c>
      <c r="E35" s="63">
        <f>SUM(F35:G35)</f>
        <v>3</v>
      </c>
      <c r="F35" s="63">
        <v>3</v>
      </c>
      <c r="G35" s="63">
        <v>0</v>
      </c>
      <c r="H35" s="63">
        <f>SUM(I35:L35)</f>
        <v>0</v>
      </c>
      <c r="I35" s="63">
        <v>0</v>
      </c>
      <c r="J35" s="63">
        <v>0</v>
      </c>
      <c r="K35" s="63">
        <v>0</v>
      </c>
      <c r="L35" s="63">
        <v>0</v>
      </c>
      <c r="M35" s="63">
        <f>SUM(N35,+Q35)</f>
        <v>0</v>
      </c>
      <c r="N35" s="63">
        <f>SUM(O35:P35)</f>
        <v>0</v>
      </c>
      <c r="O35" s="63">
        <v>0</v>
      </c>
      <c r="P35" s="63">
        <v>0</v>
      </c>
      <c r="Q35" s="63">
        <f>SUM(R35:U35)</f>
        <v>0</v>
      </c>
      <c r="R35" s="63">
        <v>0</v>
      </c>
      <c r="S35" s="63">
        <v>0</v>
      </c>
      <c r="T35" s="63">
        <v>0</v>
      </c>
      <c r="U35" s="63">
        <v>0</v>
      </c>
      <c r="V35" s="63">
        <f>SUM(D35,+M35)</f>
        <v>3</v>
      </c>
      <c r="W35" s="63">
        <f>SUM(E35,+N35)</f>
        <v>3</v>
      </c>
      <c r="X35" s="63">
        <f>SUM(F35,+O35)</f>
        <v>3</v>
      </c>
      <c r="Y35" s="63">
        <f>SUM(G35,+P35)</f>
        <v>0</v>
      </c>
      <c r="Z35" s="63">
        <f>SUM(H35,+Q35)</f>
        <v>0</v>
      </c>
      <c r="AA35" s="63">
        <f>SUM(I35,+R35)</f>
        <v>0</v>
      </c>
      <c r="AB35" s="63">
        <f>SUM(J35,+S35)</f>
        <v>0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100</v>
      </c>
      <c r="B36" s="61" t="s">
        <v>170</v>
      </c>
      <c r="C36" s="62" t="s">
        <v>171</v>
      </c>
      <c r="D36" s="63">
        <f>SUM(E36,+H36)</f>
        <v>2</v>
      </c>
      <c r="E36" s="63">
        <f>SUM(F36:G36)</f>
        <v>2</v>
      </c>
      <c r="F36" s="63">
        <v>2</v>
      </c>
      <c r="G36" s="63">
        <v>0</v>
      </c>
      <c r="H36" s="63">
        <f>SUM(I36:L36)</f>
        <v>0</v>
      </c>
      <c r="I36" s="63">
        <v>0</v>
      </c>
      <c r="J36" s="63">
        <v>0</v>
      </c>
      <c r="K36" s="63">
        <v>0</v>
      </c>
      <c r="L36" s="63">
        <v>0</v>
      </c>
      <c r="M36" s="63">
        <f>SUM(N36,+Q36)</f>
        <v>0</v>
      </c>
      <c r="N36" s="63">
        <f>SUM(O36:P36)</f>
        <v>0</v>
      </c>
      <c r="O36" s="63">
        <v>0</v>
      </c>
      <c r="P36" s="63">
        <v>0</v>
      </c>
      <c r="Q36" s="63">
        <f>SUM(R36:U36)</f>
        <v>0</v>
      </c>
      <c r="R36" s="63">
        <v>0</v>
      </c>
      <c r="S36" s="63">
        <v>0</v>
      </c>
      <c r="T36" s="63">
        <v>0</v>
      </c>
      <c r="U36" s="63">
        <v>0</v>
      </c>
      <c r="V36" s="63">
        <f>SUM(D36,+M36)</f>
        <v>2</v>
      </c>
      <c r="W36" s="63">
        <f>SUM(E36,+N36)</f>
        <v>2</v>
      </c>
      <c r="X36" s="63">
        <f>SUM(F36,+O36)</f>
        <v>2</v>
      </c>
      <c r="Y36" s="63">
        <f>SUM(G36,+P36)</f>
        <v>0</v>
      </c>
      <c r="Z36" s="63">
        <f>SUM(H36,+Q36)</f>
        <v>0</v>
      </c>
      <c r="AA36" s="63">
        <f>SUM(I36,+R36)</f>
        <v>0</v>
      </c>
      <c r="AB36" s="63">
        <f>SUM(J36,+S36)</f>
        <v>0</v>
      </c>
      <c r="AC36" s="63">
        <f>SUM(K36,+T36)</f>
        <v>0</v>
      </c>
      <c r="AD36" s="63">
        <f>SUM(L36,+U36)</f>
        <v>0</v>
      </c>
    </row>
    <row r="37" spans="1:30" s="10" customFormat="1" ht="13.5" customHeight="1">
      <c r="A37" s="60" t="s">
        <v>100</v>
      </c>
      <c r="B37" s="61" t="s">
        <v>172</v>
      </c>
      <c r="C37" s="62" t="s">
        <v>173</v>
      </c>
      <c r="D37" s="63">
        <f>SUM(E37,+H37)</f>
        <v>5</v>
      </c>
      <c r="E37" s="63">
        <f>SUM(F37:G37)</f>
        <v>2</v>
      </c>
      <c r="F37" s="63">
        <v>2</v>
      </c>
      <c r="G37" s="63">
        <v>0</v>
      </c>
      <c r="H37" s="63">
        <f>SUM(I37:L37)</f>
        <v>3</v>
      </c>
      <c r="I37" s="63">
        <v>3</v>
      </c>
      <c r="J37" s="63">
        <v>0</v>
      </c>
      <c r="K37" s="63">
        <v>0</v>
      </c>
      <c r="L37" s="63">
        <v>0</v>
      </c>
      <c r="M37" s="63">
        <f>SUM(N37,+Q37)</f>
        <v>0</v>
      </c>
      <c r="N37" s="63">
        <f>SUM(O37:P37)</f>
        <v>0</v>
      </c>
      <c r="O37" s="63">
        <v>0</v>
      </c>
      <c r="P37" s="63">
        <v>0</v>
      </c>
      <c r="Q37" s="63">
        <f>SUM(R37:U37)</f>
        <v>0</v>
      </c>
      <c r="R37" s="63">
        <v>0</v>
      </c>
      <c r="S37" s="63">
        <v>0</v>
      </c>
      <c r="T37" s="63">
        <v>0</v>
      </c>
      <c r="U37" s="63">
        <v>0</v>
      </c>
      <c r="V37" s="63">
        <f>SUM(D37,+M37)</f>
        <v>5</v>
      </c>
      <c r="W37" s="63">
        <f>SUM(E37,+N37)</f>
        <v>2</v>
      </c>
      <c r="X37" s="63">
        <f>SUM(F37,+O37)</f>
        <v>2</v>
      </c>
      <c r="Y37" s="63">
        <f>SUM(G37,+P37)</f>
        <v>0</v>
      </c>
      <c r="Z37" s="63">
        <f>SUM(H37,+Q37)</f>
        <v>3</v>
      </c>
      <c r="AA37" s="63">
        <f>SUM(I37,+R37)</f>
        <v>3</v>
      </c>
      <c r="AB37" s="63">
        <f>SUM(J37,+S37)</f>
        <v>0</v>
      </c>
      <c r="AC37" s="63">
        <f>SUM(K37,+T37)</f>
        <v>0</v>
      </c>
      <c r="AD37" s="63">
        <f>SUM(L37,+U37)</f>
        <v>0</v>
      </c>
    </row>
    <row r="38" spans="1:30" s="10" customFormat="1" ht="13.5" customHeight="1">
      <c r="A38" s="60" t="s">
        <v>100</v>
      </c>
      <c r="B38" s="61" t="s">
        <v>174</v>
      </c>
      <c r="C38" s="62" t="s">
        <v>175</v>
      </c>
      <c r="D38" s="63">
        <f>SUM(E38,+H38)</f>
        <v>1</v>
      </c>
      <c r="E38" s="63">
        <f>SUM(F38:G38)</f>
        <v>1</v>
      </c>
      <c r="F38" s="63">
        <v>1</v>
      </c>
      <c r="G38" s="63">
        <v>0</v>
      </c>
      <c r="H38" s="63">
        <f>SUM(I38:L38)</f>
        <v>0</v>
      </c>
      <c r="I38" s="63">
        <v>0</v>
      </c>
      <c r="J38" s="63">
        <v>0</v>
      </c>
      <c r="K38" s="63">
        <v>0</v>
      </c>
      <c r="L38" s="63">
        <v>0</v>
      </c>
      <c r="M38" s="63">
        <f>SUM(N38,+Q38)</f>
        <v>0</v>
      </c>
      <c r="N38" s="63">
        <f>SUM(O38:P38)</f>
        <v>0</v>
      </c>
      <c r="O38" s="63">
        <v>0</v>
      </c>
      <c r="P38" s="63">
        <v>0</v>
      </c>
      <c r="Q38" s="63">
        <f>SUM(R38:U38)</f>
        <v>0</v>
      </c>
      <c r="R38" s="63">
        <v>0</v>
      </c>
      <c r="S38" s="63">
        <v>0</v>
      </c>
      <c r="T38" s="63">
        <v>0</v>
      </c>
      <c r="U38" s="63">
        <v>0</v>
      </c>
      <c r="V38" s="63">
        <f>SUM(D38,+M38)</f>
        <v>1</v>
      </c>
      <c r="W38" s="63">
        <f>SUM(E38,+N38)</f>
        <v>1</v>
      </c>
      <c r="X38" s="63">
        <f>SUM(F38,+O38)</f>
        <v>1</v>
      </c>
      <c r="Y38" s="63">
        <f>SUM(G38,+P38)</f>
        <v>0</v>
      </c>
      <c r="Z38" s="63">
        <f>SUM(H38,+Q38)</f>
        <v>0</v>
      </c>
      <c r="AA38" s="63">
        <f>SUM(I38,+R38)</f>
        <v>0</v>
      </c>
      <c r="AB38" s="63">
        <f>SUM(J38,+S38)</f>
        <v>0</v>
      </c>
      <c r="AC38" s="63">
        <f>SUM(K38,+T38)</f>
        <v>0</v>
      </c>
      <c r="AD38" s="63">
        <f>SUM(L38,+U38)</f>
        <v>0</v>
      </c>
    </row>
    <row r="39" spans="1:30" s="10" customFormat="1" ht="13.5" customHeight="1">
      <c r="A39" s="60" t="s">
        <v>100</v>
      </c>
      <c r="B39" s="61" t="s">
        <v>176</v>
      </c>
      <c r="C39" s="62" t="s">
        <v>177</v>
      </c>
      <c r="D39" s="63">
        <f>SUM(E39,+H39)</f>
        <v>1</v>
      </c>
      <c r="E39" s="63">
        <f>SUM(F39:G39)</f>
        <v>1</v>
      </c>
      <c r="F39" s="63">
        <v>1</v>
      </c>
      <c r="G39" s="63">
        <v>0</v>
      </c>
      <c r="H39" s="63">
        <f>SUM(I39:L39)</f>
        <v>0</v>
      </c>
      <c r="I39" s="63">
        <v>0</v>
      </c>
      <c r="J39" s="63">
        <v>0</v>
      </c>
      <c r="K39" s="63">
        <v>0</v>
      </c>
      <c r="L39" s="63">
        <v>0</v>
      </c>
      <c r="M39" s="63">
        <f>SUM(N39,+Q39)</f>
        <v>0</v>
      </c>
      <c r="N39" s="63">
        <f>SUM(O39:P39)</f>
        <v>0</v>
      </c>
      <c r="O39" s="63">
        <v>0</v>
      </c>
      <c r="P39" s="63">
        <v>0</v>
      </c>
      <c r="Q39" s="63">
        <f>SUM(R39:U39)</f>
        <v>0</v>
      </c>
      <c r="R39" s="63">
        <v>0</v>
      </c>
      <c r="S39" s="63">
        <v>0</v>
      </c>
      <c r="T39" s="63">
        <v>0</v>
      </c>
      <c r="U39" s="63">
        <v>0</v>
      </c>
      <c r="V39" s="63">
        <f>SUM(D39,+M39)</f>
        <v>1</v>
      </c>
      <c r="W39" s="63">
        <f>SUM(E39,+N39)</f>
        <v>1</v>
      </c>
      <c r="X39" s="63">
        <f>SUM(F39,+O39)</f>
        <v>1</v>
      </c>
      <c r="Y39" s="63">
        <f>SUM(G39,+P39)</f>
        <v>0</v>
      </c>
      <c r="Z39" s="63">
        <f>SUM(H39,+Q39)</f>
        <v>0</v>
      </c>
      <c r="AA39" s="63">
        <f>SUM(I39,+R39)</f>
        <v>0</v>
      </c>
      <c r="AB39" s="63">
        <f>SUM(J39,+S39)</f>
        <v>0</v>
      </c>
      <c r="AC39" s="63">
        <f>SUM(K39,+T39)</f>
        <v>0</v>
      </c>
      <c r="AD39" s="63">
        <f>SUM(L39,+U39)</f>
        <v>0</v>
      </c>
    </row>
    <row r="40" spans="1:30" s="10" customFormat="1" ht="13.5" customHeight="1">
      <c r="A40" s="60" t="s">
        <v>100</v>
      </c>
      <c r="B40" s="61" t="s">
        <v>178</v>
      </c>
      <c r="C40" s="62" t="s">
        <v>179</v>
      </c>
      <c r="D40" s="63">
        <f>SUM(E40,+H40)</f>
        <v>1</v>
      </c>
      <c r="E40" s="63">
        <f>SUM(F40:G40)</f>
        <v>1</v>
      </c>
      <c r="F40" s="63">
        <v>1</v>
      </c>
      <c r="G40" s="63">
        <v>0</v>
      </c>
      <c r="H40" s="63">
        <f>SUM(I40:L40)</f>
        <v>0</v>
      </c>
      <c r="I40" s="63">
        <v>0</v>
      </c>
      <c r="J40" s="63">
        <v>0</v>
      </c>
      <c r="K40" s="63">
        <v>0</v>
      </c>
      <c r="L40" s="63">
        <v>0</v>
      </c>
      <c r="M40" s="63">
        <f>SUM(N40,+Q40)</f>
        <v>0</v>
      </c>
      <c r="N40" s="63">
        <f>SUM(O40:P40)</f>
        <v>0</v>
      </c>
      <c r="O40" s="63">
        <v>0</v>
      </c>
      <c r="P40" s="63">
        <v>0</v>
      </c>
      <c r="Q40" s="63">
        <f>SUM(R40:U40)</f>
        <v>0</v>
      </c>
      <c r="R40" s="63">
        <v>0</v>
      </c>
      <c r="S40" s="63">
        <v>0</v>
      </c>
      <c r="T40" s="63">
        <v>0</v>
      </c>
      <c r="U40" s="63">
        <v>0</v>
      </c>
      <c r="V40" s="63">
        <f>SUM(D40,+M40)</f>
        <v>1</v>
      </c>
      <c r="W40" s="63">
        <f>SUM(E40,+N40)</f>
        <v>1</v>
      </c>
      <c r="X40" s="63">
        <f>SUM(F40,+O40)</f>
        <v>1</v>
      </c>
      <c r="Y40" s="63">
        <f>SUM(G40,+P40)</f>
        <v>0</v>
      </c>
      <c r="Z40" s="63">
        <f>SUM(H40,+Q40)</f>
        <v>0</v>
      </c>
      <c r="AA40" s="63">
        <f>SUM(I40,+R40)</f>
        <v>0</v>
      </c>
      <c r="AB40" s="63">
        <f>SUM(J40,+S40)</f>
        <v>0</v>
      </c>
      <c r="AC40" s="63">
        <f>SUM(K40,+T40)</f>
        <v>0</v>
      </c>
      <c r="AD40" s="63">
        <f>SUM(L40,+U40)</f>
        <v>0</v>
      </c>
    </row>
    <row r="41" spans="1:30" s="10" customFormat="1" ht="13.5" customHeight="1">
      <c r="A41" s="60" t="s">
        <v>100</v>
      </c>
      <c r="B41" s="61" t="s">
        <v>180</v>
      </c>
      <c r="C41" s="62" t="s">
        <v>181</v>
      </c>
      <c r="D41" s="63">
        <f>SUM(E41,+H41)</f>
        <v>1</v>
      </c>
      <c r="E41" s="63">
        <f>SUM(F41:G41)</f>
        <v>1</v>
      </c>
      <c r="F41" s="63">
        <v>1</v>
      </c>
      <c r="G41" s="63">
        <v>0</v>
      </c>
      <c r="H41" s="63">
        <f>SUM(I41:L41)</f>
        <v>0</v>
      </c>
      <c r="I41" s="63">
        <v>0</v>
      </c>
      <c r="J41" s="63">
        <v>0</v>
      </c>
      <c r="K41" s="63">
        <v>0</v>
      </c>
      <c r="L41" s="63">
        <v>0</v>
      </c>
      <c r="M41" s="63">
        <f>SUM(N41,+Q41)</f>
        <v>1</v>
      </c>
      <c r="N41" s="63">
        <f>SUM(O41:P41)</f>
        <v>1</v>
      </c>
      <c r="O41" s="63">
        <v>1</v>
      </c>
      <c r="P41" s="63">
        <v>0</v>
      </c>
      <c r="Q41" s="63">
        <f>SUM(R41:U41)</f>
        <v>0</v>
      </c>
      <c r="R41" s="63">
        <v>0</v>
      </c>
      <c r="S41" s="63">
        <v>0</v>
      </c>
      <c r="T41" s="63">
        <v>0</v>
      </c>
      <c r="U41" s="63">
        <v>0</v>
      </c>
      <c r="V41" s="63">
        <f>SUM(D41,+M41)</f>
        <v>2</v>
      </c>
      <c r="W41" s="63">
        <f>SUM(E41,+N41)</f>
        <v>2</v>
      </c>
      <c r="X41" s="63">
        <f>SUM(F41,+O41)</f>
        <v>2</v>
      </c>
      <c r="Y41" s="63">
        <f>SUM(G41,+P41)</f>
        <v>0</v>
      </c>
      <c r="Z41" s="63">
        <f>SUM(H41,+Q41)</f>
        <v>0</v>
      </c>
      <c r="AA41" s="63">
        <f>SUM(I41,+R41)</f>
        <v>0</v>
      </c>
      <c r="AB41" s="63">
        <f>SUM(J41,+S41)</f>
        <v>0</v>
      </c>
      <c r="AC41" s="63">
        <f>SUM(K41,+T41)</f>
        <v>0</v>
      </c>
      <c r="AD41" s="63">
        <f>SUM(L41,+U41)</f>
        <v>0</v>
      </c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41">
    <sortCondition ref="A8:A41"/>
    <sortCondition ref="B8:B41"/>
    <sortCondition ref="C8:C41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&amp;L廃棄物処理従事職員数（市区町村）（令和1年度実績）</oddHeader>
  </headerFooter>
  <colBreaks count="2" manualBreakCount="2">
    <brk id="12" min="1" max="40" man="1"/>
    <brk id="21" min="1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104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112" t="s">
        <v>1</v>
      </c>
      <c r="B2" s="112" t="s">
        <v>2</v>
      </c>
      <c r="C2" s="114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113"/>
      <c r="B3" s="113"/>
      <c r="C3" s="111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113"/>
      <c r="B4" s="113"/>
      <c r="C4" s="111"/>
      <c r="D4" s="43"/>
      <c r="E4" s="111" t="s">
        <v>52</v>
      </c>
      <c r="F4" s="109" t="s">
        <v>76</v>
      </c>
      <c r="G4" s="109" t="s">
        <v>77</v>
      </c>
      <c r="H4" s="111" t="s">
        <v>52</v>
      </c>
      <c r="I4" s="109" t="s">
        <v>39</v>
      </c>
      <c r="J4" s="109" t="s">
        <v>40</v>
      </c>
      <c r="K4" s="109" t="s">
        <v>41</v>
      </c>
      <c r="L4" s="109" t="s">
        <v>45</v>
      </c>
      <c r="M4" s="43"/>
      <c r="N4" s="111" t="s">
        <v>52</v>
      </c>
      <c r="O4" s="109" t="s">
        <v>76</v>
      </c>
      <c r="P4" s="109" t="s">
        <v>77</v>
      </c>
      <c r="Q4" s="111" t="s">
        <v>52</v>
      </c>
      <c r="R4" s="109" t="s">
        <v>39</v>
      </c>
      <c r="S4" s="109" t="s">
        <v>40</v>
      </c>
      <c r="T4" s="109" t="s">
        <v>41</v>
      </c>
      <c r="U4" s="109" t="s">
        <v>45</v>
      </c>
      <c r="V4" s="43"/>
      <c r="W4" s="111" t="s">
        <v>52</v>
      </c>
      <c r="X4" s="109" t="s">
        <v>76</v>
      </c>
      <c r="Y4" s="109" t="s">
        <v>77</v>
      </c>
      <c r="Z4" s="111" t="s">
        <v>52</v>
      </c>
      <c r="AA4" s="109" t="s">
        <v>39</v>
      </c>
      <c r="AB4" s="109" t="s">
        <v>40</v>
      </c>
      <c r="AC4" s="109" t="s">
        <v>41</v>
      </c>
      <c r="AD4" s="109" t="s">
        <v>45</v>
      </c>
    </row>
    <row r="5" spans="1:30" s="3" customFormat="1" ht="22.5" customHeight="1">
      <c r="A5" s="113"/>
      <c r="B5" s="113"/>
      <c r="C5" s="111"/>
      <c r="D5" s="43"/>
      <c r="E5" s="111"/>
      <c r="F5" s="110"/>
      <c r="G5" s="110"/>
      <c r="H5" s="111"/>
      <c r="I5" s="110"/>
      <c r="J5" s="110"/>
      <c r="K5" s="110"/>
      <c r="L5" s="110"/>
      <c r="M5" s="43"/>
      <c r="N5" s="111"/>
      <c r="O5" s="110"/>
      <c r="P5" s="110"/>
      <c r="Q5" s="111"/>
      <c r="R5" s="110"/>
      <c r="S5" s="110"/>
      <c r="T5" s="110"/>
      <c r="U5" s="110"/>
      <c r="V5" s="43"/>
      <c r="W5" s="111"/>
      <c r="X5" s="110"/>
      <c r="Y5" s="110"/>
      <c r="Z5" s="111"/>
      <c r="AA5" s="110"/>
      <c r="AB5" s="110"/>
      <c r="AC5" s="110"/>
      <c r="AD5" s="110"/>
    </row>
    <row r="6" spans="1:30" s="9" customFormat="1" ht="13.5" customHeight="1">
      <c r="A6" s="113"/>
      <c r="B6" s="113"/>
      <c r="C6" s="111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高知県</v>
      </c>
      <c r="B7" s="70" t="str">
        <f>組合状況!B7</f>
        <v>39000</v>
      </c>
      <c r="C7" s="69" t="s">
        <v>52</v>
      </c>
      <c r="D7" s="71">
        <f>SUM(E7,+H7)</f>
        <v>93</v>
      </c>
      <c r="E7" s="71">
        <f>SUM(F7:G7)</f>
        <v>28</v>
      </c>
      <c r="F7" s="71">
        <f>SUM(F$8:F$57)</f>
        <v>24</v>
      </c>
      <c r="G7" s="71">
        <f>SUM(G$8:G$57)</f>
        <v>4</v>
      </c>
      <c r="H7" s="71">
        <f>SUM(I7:L7)</f>
        <v>65</v>
      </c>
      <c r="I7" s="71">
        <f>SUM(I$8:I$57)</f>
        <v>0</v>
      </c>
      <c r="J7" s="71">
        <f>SUM(J$8:J$57)</f>
        <v>59</v>
      </c>
      <c r="K7" s="71">
        <f>SUM(K$8:K$57)</f>
        <v>1</v>
      </c>
      <c r="L7" s="71">
        <f>SUM(L$8:L$57)</f>
        <v>5</v>
      </c>
      <c r="M7" s="71">
        <f>SUM(N7,+Q7)</f>
        <v>33</v>
      </c>
      <c r="N7" s="71">
        <f>SUM(O7:P7)</f>
        <v>25</v>
      </c>
      <c r="O7" s="71">
        <f>SUM(O$8:O$57)</f>
        <v>12</v>
      </c>
      <c r="P7" s="71">
        <f>SUM(P$8:P$57)</f>
        <v>13</v>
      </c>
      <c r="Q7" s="71">
        <f>SUM(R7:U7)</f>
        <v>8</v>
      </c>
      <c r="R7" s="71">
        <f>SUM(R$8:R$57)</f>
        <v>2</v>
      </c>
      <c r="S7" s="71">
        <f>SUM(S$8:S$57)</f>
        <v>5</v>
      </c>
      <c r="T7" s="71">
        <f>SUM(T$8:T$57)</f>
        <v>0</v>
      </c>
      <c r="U7" s="71">
        <f>SUM(U$8:U$57)</f>
        <v>1</v>
      </c>
      <c r="V7" s="71">
        <f t="shared" ref="V7:AD7" si="0">SUM(D7,+M7)</f>
        <v>126</v>
      </c>
      <c r="W7" s="71">
        <f t="shared" si="0"/>
        <v>53</v>
      </c>
      <c r="X7" s="71">
        <f t="shared" si="0"/>
        <v>36</v>
      </c>
      <c r="Y7" s="71">
        <f t="shared" si="0"/>
        <v>17</v>
      </c>
      <c r="Z7" s="71">
        <f t="shared" si="0"/>
        <v>73</v>
      </c>
      <c r="AA7" s="71">
        <f t="shared" si="0"/>
        <v>2</v>
      </c>
      <c r="AB7" s="71">
        <f t="shared" si="0"/>
        <v>64</v>
      </c>
      <c r="AC7" s="71">
        <f t="shared" si="0"/>
        <v>1</v>
      </c>
      <c r="AD7" s="71">
        <f t="shared" si="0"/>
        <v>6</v>
      </c>
    </row>
    <row r="8" spans="1:30" s="53" customFormat="1" ht="13.5" customHeight="1">
      <c r="A8" s="65" t="s">
        <v>100</v>
      </c>
      <c r="B8" s="66" t="s">
        <v>182</v>
      </c>
      <c r="C8" s="64" t="s">
        <v>183</v>
      </c>
      <c r="D8" s="67">
        <f>SUM(E8,+H8)</f>
        <v>0</v>
      </c>
      <c r="E8" s="67">
        <f>SUM(F8:G8)</f>
        <v>0</v>
      </c>
      <c r="F8" s="67">
        <v>0</v>
      </c>
      <c r="G8" s="67">
        <v>0</v>
      </c>
      <c r="H8" s="67">
        <f>SUM(I8:L8)</f>
        <v>0</v>
      </c>
      <c r="I8" s="67">
        <v>0</v>
      </c>
      <c r="J8" s="67">
        <v>0</v>
      </c>
      <c r="K8" s="67">
        <v>0</v>
      </c>
      <c r="L8" s="67">
        <v>0</v>
      </c>
      <c r="M8" s="67">
        <f>SUM(N8,+Q8)</f>
        <v>6</v>
      </c>
      <c r="N8" s="67">
        <f>SUM(O8:P8)</f>
        <v>6</v>
      </c>
      <c r="O8" s="67">
        <v>3</v>
      </c>
      <c r="P8" s="67">
        <v>3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6</v>
      </c>
      <c r="W8" s="67">
        <f>SUM(E8,+N8)</f>
        <v>6</v>
      </c>
      <c r="X8" s="67">
        <f>SUM(F8,+O8)</f>
        <v>3</v>
      </c>
      <c r="Y8" s="67">
        <f>SUM(G8,+P8)</f>
        <v>3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100</v>
      </c>
      <c r="B9" s="66" t="s">
        <v>185</v>
      </c>
      <c r="C9" s="64" t="s">
        <v>186</v>
      </c>
      <c r="D9" s="67">
        <f>SUM(E9,+H9)</f>
        <v>0</v>
      </c>
      <c r="E9" s="67">
        <f>SUM(F9:G9)</f>
        <v>0</v>
      </c>
      <c r="F9" s="67">
        <v>0</v>
      </c>
      <c r="G9" s="67">
        <v>0</v>
      </c>
      <c r="H9" s="67">
        <f>SUM(I9:L9)</f>
        <v>0</v>
      </c>
      <c r="I9" s="67">
        <v>0</v>
      </c>
      <c r="J9" s="67">
        <v>0</v>
      </c>
      <c r="K9" s="67">
        <v>0</v>
      </c>
      <c r="L9" s="67">
        <v>0</v>
      </c>
      <c r="M9" s="67">
        <f>SUM(N9,+Q9)</f>
        <v>8</v>
      </c>
      <c r="N9" s="67">
        <f>SUM(O9:P9)</f>
        <v>8</v>
      </c>
      <c r="O9" s="67">
        <v>4</v>
      </c>
      <c r="P9" s="67">
        <v>4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8</v>
      </c>
      <c r="W9" s="67">
        <f>SUM(E9,+N9)</f>
        <v>8</v>
      </c>
      <c r="X9" s="67">
        <f>SUM(F9,+O9)</f>
        <v>4</v>
      </c>
      <c r="Y9" s="67">
        <f>SUM(G9,+P9)</f>
        <v>4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100</v>
      </c>
      <c r="B10" s="66" t="s">
        <v>187</v>
      </c>
      <c r="C10" s="64" t="s">
        <v>188</v>
      </c>
      <c r="D10" s="67">
        <f>SUM(E10,+H10)</f>
        <v>12</v>
      </c>
      <c r="E10" s="67">
        <f>SUM(F10:G10)</f>
        <v>3</v>
      </c>
      <c r="F10" s="67">
        <v>2</v>
      </c>
      <c r="G10" s="67">
        <v>1</v>
      </c>
      <c r="H10" s="67">
        <f>SUM(I10:L10)</f>
        <v>9</v>
      </c>
      <c r="I10" s="67">
        <v>0</v>
      </c>
      <c r="J10" s="67">
        <v>8</v>
      </c>
      <c r="K10" s="67">
        <v>1</v>
      </c>
      <c r="L10" s="67">
        <v>0</v>
      </c>
      <c r="M10" s="67">
        <f>SUM(N10,+Q10)</f>
        <v>6</v>
      </c>
      <c r="N10" s="67">
        <f>SUM(O10:P10)</f>
        <v>6</v>
      </c>
      <c r="O10" s="67">
        <v>1</v>
      </c>
      <c r="P10" s="67">
        <v>5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18</v>
      </c>
      <c r="W10" s="67">
        <f>SUM(E10,+N10)</f>
        <v>9</v>
      </c>
      <c r="X10" s="67">
        <f>SUM(F10,+O10)</f>
        <v>3</v>
      </c>
      <c r="Y10" s="67">
        <f>SUM(G10,+P10)</f>
        <v>6</v>
      </c>
      <c r="Z10" s="67">
        <f>SUM(H10,+Q10)</f>
        <v>9</v>
      </c>
      <c r="AA10" s="67">
        <f>SUM(I10,+R10)</f>
        <v>0</v>
      </c>
      <c r="AB10" s="67">
        <f>SUM(J10,+S10)</f>
        <v>8</v>
      </c>
      <c r="AC10" s="67">
        <f>SUM(K10,+T10)</f>
        <v>1</v>
      </c>
      <c r="AD10" s="67">
        <f>SUM(L10,+U10)</f>
        <v>0</v>
      </c>
    </row>
    <row r="11" spans="1:30" s="53" customFormat="1" ht="13.5" customHeight="1">
      <c r="A11" s="65" t="s">
        <v>100</v>
      </c>
      <c r="B11" s="66" t="s">
        <v>189</v>
      </c>
      <c r="C11" s="64" t="s">
        <v>190</v>
      </c>
      <c r="D11" s="67">
        <f>SUM(E11,+H11)</f>
        <v>27</v>
      </c>
      <c r="E11" s="67">
        <f>SUM(F11:G11)</f>
        <v>3</v>
      </c>
      <c r="F11" s="67">
        <v>3</v>
      </c>
      <c r="G11" s="67">
        <v>0</v>
      </c>
      <c r="H11" s="67">
        <f>SUM(I11:L11)</f>
        <v>24</v>
      </c>
      <c r="I11" s="67">
        <v>0</v>
      </c>
      <c r="J11" s="67">
        <v>21</v>
      </c>
      <c r="K11" s="67">
        <v>0</v>
      </c>
      <c r="L11" s="67">
        <v>3</v>
      </c>
      <c r="M11" s="67">
        <f>SUM(N11,+Q11)</f>
        <v>0</v>
      </c>
      <c r="N11" s="67">
        <f>SUM(O11:P11)</f>
        <v>0</v>
      </c>
      <c r="O11" s="67">
        <v>0</v>
      </c>
      <c r="P11" s="67">
        <v>0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27</v>
      </c>
      <c r="W11" s="67">
        <f>SUM(E11,+N11)</f>
        <v>3</v>
      </c>
      <c r="X11" s="67">
        <f>SUM(F11,+O11)</f>
        <v>3</v>
      </c>
      <c r="Y11" s="67">
        <f>SUM(G11,+P11)</f>
        <v>0</v>
      </c>
      <c r="Z11" s="67">
        <f>SUM(H11,+Q11)</f>
        <v>24</v>
      </c>
      <c r="AA11" s="67">
        <f>SUM(I11,+R11)</f>
        <v>0</v>
      </c>
      <c r="AB11" s="67">
        <f>SUM(J11,+S11)</f>
        <v>21</v>
      </c>
      <c r="AC11" s="67">
        <f>SUM(K11,+T11)</f>
        <v>0</v>
      </c>
      <c r="AD11" s="67">
        <f>SUM(L11,+U11)</f>
        <v>3</v>
      </c>
    </row>
    <row r="12" spans="1:30" s="53" customFormat="1" ht="13.5" customHeight="1">
      <c r="A12" s="65" t="s">
        <v>100</v>
      </c>
      <c r="B12" s="66" t="s">
        <v>191</v>
      </c>
      <c r="C12" s="64" t="s">
        <v>192</v>
      </c>
      <c r="D12" s="67">
        <f>SUM(E12,+H12)</f>
        <v>12</v>
      </c>
      <c r="E12" s="67">
        <f>SUM(F12:G12)</f>
        <v>6</v>
      </c>
      <c r="F12" s="67">
        <v>5</v>
      </c>
      <c r="G12" s="67">
        <v>1</v>
      </c>
      <c r="H12" s="67">
        <f>SUM(I12:L12)</f>
        <v>6</v>
      </c>
      <c r="I12" s="67">
        <v>0</v>
      </c>
      <c r="J12" s="67">
        <v>6</v>
      </c>
      <c r="K12" s="67">
        <v>0</v>
      </c>
      <c r="L12" s="67">
        <v>0</v>
      </c>
      <c r="M12" s="67">
        <f>SUM(N12,+Q12)</f>
        <v>0</v>
      </c>
      <c r="N12" s="67">
        <f>SUM(O12:P12)</f>
        <v>0</v>
      </c>
      <c r="O12" s="67">
        <v>0</v>
      </c>
      <c r="P12" s="67">
        <v>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12</v>
      </c>
      <c r="W12" s="67">
        <f>SUM(E12,+N12)</f>
        <v>6</v>
      </c>
      <c r="X12" s="67">
        <f>SUM(F12,+O12)</f>
        <v>5</v>
      </c>
      <c r="Y12" s="67">
        <f>SUM(G12,+P12)</f>
        <v>1</v>
      </c>
      <c r="Z12" s="67">
        <f>SUM(H12,+Q12)</f>
        <v>6</v>
      </c>
      <c r="AA12" s="67">
        <f>SUM(I12,+R12)</f>
        <v>0</v>
      </c>
      <c r="AB12" s="67">
        <f>SUM(J12,+S12)</f>
        <v>6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100</v>
      </c>
      <c r="B13" s="66" t="s">
        <v>194</v>
      </c>
      <c r="C13" s="64" t="s">
        <v>195</v>
      </c>
      <c r="D13" s="67">
        <f>SUM(E13,+H13)</f>
        <v>4</v>
      </c>
      <c r="E13" s="67">
        <f>SUM(F13:G13)</f>
        <v>2</v>
      </c>
      <c r="F13" s="67">
        <v>2</v>
      </c>
      <c r="G13" s="67">
        <v>0</v>
      </c>
      <c r="H13" s="67">
        <f>SUM(I13:L13)</f>
        <v>2</v>
      </c>
      <c r="I13" s="67">
        <v>0</v>
      </c>
      <c r="J13" s="67">
        <v>2</v>
      </c>
      <c r="K13" s="67">
        <v>0</v>
      </c>
      <c r="L13" s="67">
        <v>0</v>
      </c>
      <c r="M13" s="67">
        <f>SUM(N13,+Q13)</f>
        <v>0</v>
      </c>
      <c r="N13" s="67">
        <f>SUM(O13:P13)</f>
        <v>0</v>
      </c>
      <c r="O13" s="67">
        <v>0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4</v>
      </c>
      <c r="W13" s="67">
        <f>SUM(E13,+N13)</f>
        <v>2</v>
      </c>
      <c r="X13" s="67">
        <f>SUM(F13,+O13)</f>
        <v>2</v>
      </c>
      <c r="Y13" s="67">
        <f>SUM(G13,+P13)</f>
        <v>0</v>
      </c>
      <c r="Z13" s="67">
        <f>SUM(H13,+Q13)</f>
        <v>2</v>
      </c>
      <c r="AA13" s="67">
        <f>SUM(I13,+R13)</f>
        <v>0</v>
      </c>
      <c r="AB13" s="67">
        <f>SUM(J13,+S13)</f>
        <v>2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100</v>
      </c>
      <c r="B14" s="66" t="s">
        <v>196</v>
      </c>
      <c r="C14" s="64" t="s">
        <v>197</v>
      </c>
      <c r="D14" s="67">
        <f>SUM(E14,+H14)</f>
        <v>2</v>
      </c>
      <c r="E14" s="67">
        <f>SUM(F14:G14)</f>
        <v>0</v>
      </c>
      <c r="F14" s="67">
        <v>0</v>
      </c>
      <c r="G14" s="67">
        <v>0</v>
      </c>
      <c r="H14" s="67">
        <f>SUM(I14:L14)</f>
        <v>2</v>
      </c>
      <c r="I14" s="67">
        <v>0</v>
      </c>
      <c r="J14" s="67">
        <v>2</v>
      </c>
      <c r="K14" s="67">
        <v>0</v>
      </c>
      <c r="L14" s="67">
        <v>0</v>
      </c>
      <c r="M14" s="67">
        <f>SUM(N14,+Q14)</f>
        <v>0</v>
      </c>
      <c r="N14" s="67">
        <f>SUM(O14:P14)</f>
        <v>0</v>
      </c>
      <c r="O14" s="67">
        <v>0</v>
      </c>
      <c r="P14" s="67">
        <v>0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2</v>
      </c>
      <c r="W14" s="67">
        <f>SUM(E14,+N14)</f>
        <v>0</v>
      </c>
      <c r="X14" s="67">
        <f>SUM(F14,+O14)</f>
        <v>0</v>
      </c>
      <c r="Y14" s="67">
        <f>SUM(G14,+P14)</f>
        <v>0</v>
      </c>
      <c r="Z14" s="67">
        <f>SUM(H14,+Q14)</f>
        <v>2</v>
      </c>
      <c r="AA14" s="67">
        <f>SUM(I14,+R14)</f>
        <v>0</v>
      </c>
      <c r="AB14" s="67">
        <f>SUM(J14,+S14)</f>
        <v>2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100</v>
      </c>
      <c r="B15" s="66" t="s">
        <v>198</v>
      </c>
      <c r="C15" s="64" t="s">
        <v>199</v>
      </c>
      <c r="D15" s="67">
        <f>SUM(E15,+H15)</f>
        <v>9</v>
      </c>
      <c r="E15" s="67">
        <f>SUM(F15:G15)</f>
        <v>2</v>
      </c>
      <c r="F15" s="67">
        <v>2</v>
      </c>
      <c r="G15" s="67">
        <v>0</v>
      </c>
      <c r="H15" s="67">
        <f>SUM(I15:L15)</f>
        <v>7</v>
      </c>
      <c r="I15" s="67">
        <v>0</v>
      </c>
      <c r="J15" s="67">
        <v>7</v>
      </c>
      <c r="K15" s="67">
        <v>0</v>
      </c>
      <c r="L15" s="67">
        <v>0</v>
      </c>
      <c r="M15" s="67">
        <f>SUM(N15,+Q15)</f>
        <v>4</v>
      </c>
      <c r="N15" s="67">
        <f>SUM(O15:P15)</f>
        <v>1</v>
      </c>
      <c r="O15" s="67">
        <v>1</v>
      </c>
      <c r="P15" s="67">
        <v>0</v>
      </c>
      <c r="Q15" s="67">
        <f>SUM(R15:U15)</f>
        <v>3</v>
      </c>
      <c r="R15" s="67">
        <v>0</v>
      </c>
      <c r="S15" s="67">
        <v>3</v>
      </c>
      <c r="T15" s="67">
        <v>0</v>
      </c>
      <c r="U15" s="67">
        <v>0</v>
      </c>
      <c r="V15" s="67">
        <f>SUM(D15,+M15)</f>
        <v>13</v>
      </c>
      <c r="W15" s="67">
        <f>SUM(E15,+N15)</f>
        <v>3</v>
      </c>
      <c r="X15" s="67">
        <f>SUM(F15,+O15)</f>
        <v>3</v>
      </c>
      <c r="Y15" s="67">
        <f>SUM(G15,+P15)</f>
        <v>0</v>
      </c>
      <c r="Z15" s="67">
        <f>SUM(H15,+Q15)</f>
        <v>10</v>
      </c>
      <c r="AA15" s="67">
        <f>SUM(I15,+R15)</f>
        <v>0</v>
      </c>
      <c r="AB15" s="67">
        <f>SUM(J15,+S15)</f>
        <v>10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100</v>
      </c>
      <c r="B16" s="66" t="s">
        <v>200</v>
      </c>
      <c r="C16" s="64" t="s">
        <v>201</v>
      </c>
      <c r="D16" s="67">
        <f>SUM(E16,+H16)</f>
        <v>3</v>
      </c>
      <c r="E16" s="67">
        <f>SUM(F16:G16)</f>
        <v>3</v>
      </c>
      <c r="F16" s="67">
        <v>3</v>
      </c>
      <c r="G16" s="67">
        <v>0</v>
      </c>
      <c r="H16" s="67">
        <f>SUM(I16:L16)</f>
        <v>0</v>
      </c>
      <c r="I16" s="67">
        <v>0</v>
      </c>
      <c r="J16" s="67">
        <v>0</v>
      </c>
      <c r="K16" s="67">
        <v>0</v>
      </c>
      <c r="L16" s="67">
        <v>0</v>
      </c>
      <c r="M16" s="67">
        <f>SUM(N16,+Q16)</f>
        <v>1</v>
      </c>
      <c r="N16" s="67">
        <f>SUM(O16:P16)</f>
        <v>1</v>
      </c>
      <c r="O16" s="67">
        <v>1</v>
      </c>
      <c r="P16" s="67">
        <v>0</v>
      </c>
      <c r="Q16" s="67">
        <f>SUM(R16:U16)</f>
        <v>0</v>
      </c>
      <c r="R16" s="67">
        <v>0</v>
      </c>
      <c r="S16" s="67">
        <v>0</v>
      </c>
      <c r="T16" s="67">
        <v>0</v>
      </c>
      <c r="U16" s="67">
        <v>0</v>
      </c>
      <c r="V16" s="67">
        <f>SUM(D16,+M16)</f>
        <v>4</v>
      </c>
      <c r="W16" s="67">
        <f>SUM(E16,+N16)</f>
        <v>4</v>
      </c>
      <c r="X16" s="67">
        <f>SUM(F16,+O16)</f>
        <v>4</v>
      </c>
      <c r="Y16" s="67">
        <f>SUM(G16,+P16)</f>
        <v>0</v>
      </c>
      <c r="Z16" s="67">
        <f>SUM(H16,+Q16)</f>
        <v>0</v>
      </c>
      <c r="AA16" s="67">
        <f>SUM(I16,+R16)</f>
        <v>0</v>
      </c>
      <c r="AB16" s="67">
        <f>SUM(J16,+S16)</f>
        <v>0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 t="s">
        <v>100</v>
      </c>
      <c r="B17" s="66" t="s">
        <v>203</v>
      </c>
      <c r="C17" s="64" t="s">
        <v>204</v>
      </c>
      <c r="D17" s="67">
        <f>SUM(E17,+H17)</f>
        <v>0</v>
      </c>
      <c r="E17" s="67">
        <f>SUM(F17:G17)</f>
        <v>0</v>
      </c>
      <c r="F17" s="67">
        <v>0</v>
      </c>
      <c r="G17" s="67">
        <v>0</v>
      </c>
      <c r="H17" s="67">
        <f>SUM(I17:L17)</f>
        <v>0</v>
      </c>
      <c r="I17" s="67">
        <v>0</v>
      </c>
      <c r="J17" s="67">
        <v>0</v>
      </c>
      <c r="K17" s="67">
        <v>0</v>
      </c>
      <c r="L17" s="67">
        <v>0</v>
      </c>
      <c r="M17" s="67">
        <f>SUM(N17,+Q17)</f>
        <v>2</v>
      </c>
      <c r="N17" s="67">
        <f>SUM(O17:P17)</f>
        <v>2</v>
      </c>
      <c r="O17" s="67">
        <v>2</v>
      </c>
      <c r="P17" s="67">
        <v>0</v>
      </c>
      <c r="Q17" s="67">
        <f>SUM(R17:U17)</f>
        <v>0</v>
      </c>
      <c r="R17" s="67">
        <v>0</v>
      </c>
      <c r="S17" s="67">
        <v>0</v>
      </c>
      <c r="T17" s="67">
        <v>0</v>
      </c>
      <c r="U17" s="67">
        <v>0</v>
      </c>
      <c r="V17" s="67">
        <f>SUM(D17,+M17)</f>
        <v>2</v>
      </c>
      <c r="W17" s="67">
        <f>SUM(E17,+N17)</f>
        <v>2</v>
      </c>
      <c r="X17" s="67">
        <f>SUM(F17,+O17)</f>
        <v>2</v>
      </c>
      <c r="Y17" s="67">
        <f>SUM(G17,+P17)</f>
        <v>0</v>
      </c>
      <c r="Z17" s="67">
        <f>SUM(H17,+Q17)</f>
        <v>0</v>
      </c>
      <c r="AA17" s="67">
        <f>SUM(I17,+R17)</f>
        <v>0</v>
      </c>
      <c r="AB17" s="67">
        <f>SUM(J17,+S17)</f>
        <v>0</v>
      </c>
      <c r="AC17" s="67">
        <f>SUM(K17,+T17)</f>
        <v>0</v>
      </c>
      <c r="AD17" s="67">
        <f>SUM(L17,+U17)</f>
        <v>0</v>
      </c>
    </row>
    <row r="18" spans="1:30" s="53" customFormat="1" ht="13.5" customHeight="1">
      <c r="A18" s="65" t="s">
        <v>100</v>
      </c>
      <c r="B18" s="66" t="s">
        <v>205</v>
      </c>
      <c r="C18" s="64" t="s">
        <v>206</v>
      </c>
      <c r="D18" s="67">
        <f>SUM(E18,+H18)</f>
        <v>6</v>
      </c>
      <c r="E18" s="67">
        <f>SUM(F18:G18)</f>
        <v>1</v>
      </c>
      <c r="F18" s="67">
        <v>0</v>
      </c>
      <c r="G18" s="67">
        <v>1</v>
      </c>
      <c r="H18" s="67">
        <f>SUM(I18:L18)</f>
        <v>5</v>
      </c>
      <c r="I18" s="67">
        <v>0</v>
      </c>
      <c r="J18" s="67">
        <v>5</v>
      </c>
      <c r="K18" s="67">
        <v>0</v>
      </c>
      <c r="L18" s="67">
        <v>0</v>
      </c>
      <c r="M18" s="67">
        <f>SUM(N18,+Q18)</f>
        <v>2</v>
      </c>
      <c r="N18" s="67">
        <f>SUM(O18:P18)</f>
        <v>0</v>
      </c>
      <c r="O18" s="67">
        <v>0</v>
      </c>
      <c r="P18" s="67">
        <v>0</v>
      </c>
      <c r="Q18" s="67">
        <f>SUM(R18:U18)</f>
        <v>2</v>
      </c>
      <c r="R18" s="67">
        <v>2</v>
      </c>
      <c r="S18" s="67">
        <v>0</v>
      </c>
      <c r="T18" s="67">
        <v>0</v>
      </c>
      <c r="U18" s="67">
        <v>0</v>
      </c>
      <c r="V18" s="67">
        <f>SUM(D18,+M18)</f>
        <v>8</v>
      </c>
      <c r="W18" s="67">
        <f>SUM(E18,+N18)</f>
        <v>1</v>
      </c>
      <c r="X18" s="67">
        <f>SUM(F18,+O18)</f>
        <v>0</v>
      </c>
      <c r="Y18" s="67">
        <f>SUM(G18,+P18)</f>
        <v>1</v>
      </c>
      <c r="Z18" s="67">
        <f>SUM(H18,+Q18)</f>
        <v>7</v>
      </c>
      <c r="AA18" s="67">
        <f>SUM(I18,+R18)</f>
        <v>2</v>
      </c>
      <c r="AB18" s="67">
        <f>SUM(J18,+S18)</f>
        <v>5</v>
      </c>
      <c r="AC18" s="67">
        <f>SUM(K18,+T18)</f>
        <v>0</v>
      </c>
      <c r="AD18" s="67">
        <f>SUM(L18,+U18)</f>
        <v>0</v>
      </c>
    </row>
    <row r="19" spans="1:30" s="53" customFormat="1" ht="13.5" customHeight="1">
      <c r="A19" s="65" t="s">
        <v>100</v>
      </c>
      <c r="B19" s="66" t="s">
        <v>207</v>
      </c>
      <c r="C19" s="64" t="s">
        <v>208</v>
      </c>
      <c r="D19" s="67">
        <f>SUM(E19,+H19)</f>
        <v>5</v>
      </c>
      <c r="E19" s="67">
        <f>SUM(F19:G19)</f>
        <v>3</v>
      </c>
      <c r="F19" s="67">
        <v>2</v>
      </c>
      <c r="G19" s="67">
        <v>1</v>
      </c>
      <c r="H19" s="67">
        <f>SUM(I19:L19)</f>
        <v>2</v>
      </c>
      <c r="I19" s="67">
        <v>0</v>
      </c>
      <c r="J19" s="67">
        <v>2</v>
      </c>
      <c r="K19" s="67">
        <v>0</v>
      </c>
      <c r="L19" s="67">
        <v>0</v>
      </c>
      <c r="M19" s="67">
        <f>SUM(N19,+Q19)</f>
        <v>0</v>
      </c>
      <c r="N19" s="67">
        <f>SUM(O19:P19)</f>
        <v>0</v>
      </c>
      <c r="O19" s="67">
        <v>0</v>
      </c>
      <c r="P19" s="67">
        <v>0</v>
      </c>
      <c r="Q19" s="67">
        <f>SUM(R19:U19)</f>
        <v>0</v>
      </c>
      <c r="R19" s="67">
        <v>0</v>
      </c>
      <c r="S19" s="67">
        <v>0</v>
      </c>
      <c r="T19" s="67">
        <v>0</v>
      </c>
      <c r="U19" s="67">
        <v>0</v>
      </c>
      <c r="V19" s="67">
        <f>SUM(D19,+M19)</f>
        <v>5</v>
      </c>
      <c r="W19" s="67">
        <f>SUM(E19,+N19)</f>
        <v>3</v>
      </c>
      <c r="X19" s="67">
        <f>SUM(F19,+O19)</f>
        <v>2</v>
      </c>
      <c r="Y19" s="67">
        <f>SUM(G19,+P19)</f>
        <v>1</v>
      </c>
      <c r="Z19" s="67">
        <f>SUM(H19,+Q19)</f>
        <v>2</v>
      </c>
      <c r="AA19" s="67">
        <f>SUM(I19,+R19)</f>
        <v>0</v>
      </c>
      <c r="AB19" s="67">
        <f>SUM(J19,+S19)</f>
        <v>2</v>
      </c>
      <c r="AC19" s="67">
        <f>SUM(K19,+T19)</f>
        <v>0</v>
      </c>
      <c r="AD19" s="67">
        <f>SUM(L19,+U19)</f>
        <v>0</v>
      </c>
    </row>
    <row r="20" spans="1:30" s="53" customFormat="1" ht="13.5" customHeight="1">
      <c r="A20" s="65" t="s">
        <v>100</v>
      </c>
      <c r="B20" s="66" t="s">
        <v>210</v>
      </c>
      <c r="C20" s="64" t="s">
        <v>211</v>
      </c>
      <c r="D20" s="67">
        <f>SUM(E20,+H20)</f>
        <v>0</v>
      </c>
      <c r="E20" s="67">
        <f>SUM(F20:G20)</f>
        <v>0</v>
      </c>
      <c r="F20" s="67">
        <v>0</v>
      </c>
      <c r="G20" s="67">
        <v>0</v>
      </c>
      <c r="H20" s="67">
        <f>SUM(I20:L20)</f>
        <v>0</v>
      </c>
      <c r="I20" s="67">
        <v>0</v>
      </c>
      <c r="J20" s="67">
        <v>0</v>
      </c>
      <c r="K20" s="67">
        <v>0</v>
      </c>
      <c r="L20" s="67">
        <v>0</v>
      </c>
      <c r="M20" s="67">
        <f>SUM(N20,+Q20)</f>
        <v>4</v>
      </c>
      <c r="N20" s="67">
        <f>SUM(O20:P20)</f>
        <v>1</v>
      </c>
      <c r="O20" s="67">
        <v>0</v>
      </c>
      <c r="P20" s="67">
        <v>1</v>
      </c>
      <c r="Q20" s="67">
        <f>SUM(R20:U20)</f>
        <v>3</v>
      </c>
      <c r="R20" s="67">
        <v>0</v>
      </c>
      <c r="S20" s="67">
        <v>2</v>
      </c>
      <c r="T20" s="67">
        <v>0</v>
      </c>
      <c r="U20" s="67">
        <v>1</v>
      </c>
      <c r="V20" s="67">
        <f>SUM(D20,+M20)</f>
        <v>4</v>
      </c>
      <c r="W20" s="67">
        <f>SUM(E20,+N20)</f>
        <v>1</v>
      </c>
      <c r="X20" s="67">
        <f>SUM(F20,+O20)</f>
        <v>0</v>
      </c>
      <c r="Y20" s="67">
        <f>SUM(G20,+P20)</f>
        <v>1</v>
      </c>
      <c r="Z20" s="67">
        <f>SUM(H20,+Q20)</f>
        <v>3</v>
      </c>
      <c r="AA20" s="67">
        <f>SUM(I20,+R20)</f>
        <v>0</v>
      </c>
      <c r="AB20" s="67">
        <f>SUM(J20,+S20)</f>
        <v>2</v>
      </c>
      <c r="AC20" s="67">
        <f>SUM(K20,+T20)</f>
        <v>0</v>
      </c>
      <c r="AD20" s="67">
        <f>SUM(L20,+U20)</f>
        <v>1</v>
      </c>
    </row>
    <row r="21" spans="1:30" s="53" customFormat="1" ht="13.5" customHeight="1">
      <c r="A21" s="65" t="s">
        <v>100</v>
      </c>
      <c r="B21" s="66" t="s">
        <v>217</v>
      </c>
      <c r="C21" s="64" t="s">
        <v>218</v>
      </c>
      <c r="D21" s="67">
        <f>SUM(E21,+H21)</f>
        <v>13</v>
      </c>
      <c r="E21" s="67">
        <f>SUM(F21:G21)</f>
        <v>5</v>
      </c>
      <c r="F21" s="67">
        <v>5</v>
      </c>
      <c r="G21" s="67">
        <v>0</v>
      </c>
      <c r="H21" s="67">
        <f>SUM(I21:L21)</f>
        <v>8</v>
      </c>
      <c r="I21" s="67">
        <v>0</v>
      </c>
      <c r="J21" s="67">
        <v>6</v>
      </c>
      <c r="K21" s="67">
        <v>0</v>
      </c>
      <c r="L21" s="67">
        <v>2</v>
      </c>
      <c r="M21" s="67">
        <f>SUM(N21,+Q21)</f>
        <v>0</v>
      </c>
      <c r="N21" s="67">
        <f>SUM(O21:P21)</f>
        <v>0</v>
      </c>
      <c r="O21" s="67">
        <v>0</v>
      </c>
      <c r="P21" s="67">
        <v>0</v>
      </c>
      <c r="Q21" s="67">
        <f>SUM(R21:U21)</f>
        <v>0</v>
      </c>
      <c r="R21" s="67">
        <v>0</v>
      </c>
      <c r="S21" s="67">
        <v>0</v>
      </c>
      <c r="T21" s="67">
        <v>0</v>
      </c>
      <c r="U21" s="67">
        <v>0</v>
      </c>
      <c r="V21" s="67">
        <f>SUM(D21,+M21)</f>
        <v>13</v>
      </c>
      <c r="W21" s="67">
        <f>SUM(E21,+N21)</f>
        <v>5</v>
      </c>
      <c r="X21" s="67">
        <f>SUM(F21,+O21)</f>
        <v>5</v>
      </c>
      <c r="Y21" s="67">
        <f>SUM(G21,+P21)</f>
        <v>0</v>
      </c>
      <c r="Z21" s="67">
        <f>SUM(H21,+Q21)</f>
        <v>8</v>
      </c>
      <c r="AA21" s="67">
        <f>SUM(I21,+R21)</f>
        <v>0</v>
      </c>
      <c r="AB21" s="67">
        <f>SUM(J21,+S21)</f>
        <v>6</v>
      </c>
      <c r="AC21" s="67">
        <f>SUM(K21,+T21)</f>
        <v>0</v>
      </c>
      <c r="AD21" s="67">
        <f>SUM(L21,+U21)</f>
        <v>2</v>
      </c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21">
    <sortCondition ref="A8:A21"/>
    <sortCondition ref="B8:B21"/>
    <sortCondition ref="C8:C21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&amp;L廃棄物処理従事職員数（一部事務組合・広域連合）（令和1年度実績）</oddHeader>
  </headerFooter>
  <colBreaks count="2" manualBreakCount="2">
    <brk id="12" min="1" max="20" man="1"/>
    <brk id="21" min="1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78" width="6.625" style="49" customWidth="1"/>
    <col min="79" max="79" width="24.25" style="49" customWidth="1"/>
    <col min="80" max="103" width="6.625" style="49" customWidth="1"/>
    <col min="104" max="16384" width="9" style="50"/>
  </cols>
  <sheetData>
    <row r="1" spans="1:103" ht="17.25">
      <c r="A1" s="38" t="s">
        <v>105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</row>
    <row r="2" spans="1:103" s="5" customFormat="1" ht="13.5" customHeight="1">
      <c r="A2" s="115" t="s">
        <v>1</v>
      </c>
      <c r="B2" s="112" t="s">
        <v>2</v>
      </c>
      <c r="C2" s="117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74" t="s">
        <v>98</v>
      </c>
      <c r="AC2" s="22"/>
      <c r="AD2" s="22"/>
      <c r="AE2" s="22"/>
      <c r="AF2" s="19"/>
      <c r="AG2" s="19"/>
      <c r="AH2" s="19"/>
      <c r="AI2" s="19"/>
      <c r="AJ2" s="22"/>
      <c r="AK2" s="22"/>
      <c r="AL2" s="19"/>
      <c r="AM2" s="19"/>
      <c r="AN2" s="19"/>
      <c r="AO2" s="19"/>
      <c r="AP2" s="22"/>
      <c r="AQ2" s="22"/>
      <c r="AR2" s="19"/>
      <c r="AS2" s="19"/>
      <c r="AT2" s="19"/>
      <c r="AU2" s="19"/>
      <c r="AV2" s="22"/>
      <c r="AW2" s="22"/>
      <c r="AX2" s="22"/>
      <c r="AY2" s="19"/>
      <c r="AZ2" s="19"/>
      <c r="BA2" s="19"/>
      <c r="BB2" s="19"/>
      <c r="BC2" s="22"/>
      <c r="BD2" s="22"/>
      <c r="BE2" s="19"/>
      <c r="BF2" s="19"/>
      <c r="BG2" s="19"/>
      <c r="BH2" s="19"/>
      <c r="BI2" s="22"/>
      <c r="BJ2" s="22"/>
      <c r="BK2" s="19"/>
      <c r="BL2" s="19"/>
      <c r="BM2" s="19"/>
      <c r="BN2" s="19"/>
      <c r="BO2" s="22"/>
      <c r="BP2" s="22"/>
      <c r="BQ2" s="19"/>
      <c r="BR2" s="19"/>
      <c r="BS2" s="19"/>
      <c r="BT2" s="19"/>
      <c r="BU2" s="22"/>
      <c r="BV2" s="22"/>
      <c r="BW2" s="19"/>
      <c r="BX2" s="19"/>
      <c r="BY2" s="19"/>
      <c r="BZ2" s="19"/>
      <c r="CA2" s="133" t="s">
        <v>99</v>
      </c>
      <c r="CB2" s="18" t="s">
        <v>37</v>
      </c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20"/>
    </row>
    <row r="3" spans="1:103" s="6" customFormat="1" ht="13.5" customHeight="1">
      <c r="A3" s="116"/>
      <c r="B3" s="113"/>
      <c r="C3" s="118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2"/>
      <c r="AB3" s="75"/>
      <c r="AC3" s="21" t="s">
        <v>80</v>
      </c>
      <c r="AD3" s="73"/>
      <c r="AE3" s="81"/>
      <c r="AF3" s="22"/>
      <c r="AG3" s="22"/>
      <c r="AH3" s="22"/>
      <c r="AI3" s="22"/>
      <c r="AJ3" s="73"/>
      <c r="AK3" s="81"/>
      <c r="AL3" s="22"/>
      <c r="AM3" s="22"/>
      <c r="AN3" s="22"/>
      <c r="AO3" s="22"/>
      <c r="AP3" s="73"/>
      <c r="AQ3" s="81"/>
      <c r="AR3" s="22"/>
      <c r="AS3" s="22"/>
      <c r="AT3" s="22"/>
      <c r="AU3" s="22"/>
      <c r="AV3" s="21" t="s">
        <v>91</v>
      </c>
      <c r="AW3" s="73"/>
      <c r="AX3" s="81"/>
      <c r="AY3" s="22"/>
      <c r="AZ3" s="22"/>
      <c r="BA3" s="22"/>
      <c r="BB3" s="22"/>
      <c r="BC3" s="73"/>
      <c r="BD3" s="81"/>
      <c r="BE3" s="22"/>
      <c r="BF3" s="22"/>
      <c r="BG3" s="22"/>
      <c r="BH3" s="22"/>
      <c r="BI3" s="73"/>
      <c r="BJ3" s="81"/>
      <c r="BK3" s="22"/>
      <c r="BL3" s="22"/>
      <c r="BM3" s="22"/>
      <c r="BN3" s="22"/>
      <c r="BO3" s="73"/>
      <c r="BP3" s="81"/>
      <c r="BQ3" s="22"/>
      <c r="BR3" s="22"/>
      <c r="BS3" s="22"/>
      <c r="BT3" s="22"/>
      <c r="BU3" s="73"/>
      <c r="BV3" s="81"/>
      <c r="BW3" s="22"/>
      <c r="BX3" s="22"/>
      <c r="BY3" s="22"/>
      <c r="BZ3" s="22"/>
      <c r="CA3" s="133"/>
      <c r="CB3" s="24" t="s">
        <v>58</v>
      </c>
      <c r="CC3" s="25"/>
      <c r="CD3" s="25"/>
      <c r="CE3" s="25"/>
      <c r="CF3" s="25"/>
      <c r="CG3" s="25"/>
      <c r="CH3" s="25"/>
      <c r="CI3" s="25"/>
      <c r="CJ3" s="24" t="s">
        <v>59</v>
      </c>
      <c r="CK3" s="25"/>
      <c r="CL3" s="25"/>
      <c r="CM3" s="25"/>
      <c r="CN3" s="25"/>
      <c r="CO3" s="25"/>
      <c r="CP3" s="25"/>
      <c r="CQ3" s="25"/>
      <c r="CR3" s="24" t="s">
        <v>60</v>
      </c>
      <c r="CS3" s="25"/>
      <c r="CT3" s="25"/>
      <c r="CU3" s="25"/>
      <c r="CV3" s="25"/>
      <c r="CW3" s="25"/>
      <c r="CX3" s="25"/>
      <c r="CY3" s="26"/>
    </row>
    <row r="4" spans="1:103" s="5" customFormat="1" ht="18.75" customHeight="1">
      <c r="A4" s="116"/>
      <c r="B4" s="113"/>
      <c r="C4" s="118"/>
      <c r="D4" s="119" t="s">
        <v>61</v>
      </c>
      <c r="E4" s="120"/>
      <c r="F4" s="123" t="s">
        <v>62</v>
      </c>
      <c r="G4" s="124"/>
      <c r="H4" s="123" t="s">
        <v>63</v>
      </c>
      <c r="I4" s="124"/>
      <c r="J4" s="119" t="s">
        <v>64</v>
      </c>
      <c r="K4" s="120"/>
      <c r="L4" s="119" t="s">
        <v>61</v>
      </c>
      <c r="M4" s="120"/>
      <c r="N4" s="123" t="s">
        <v>62</v>
      </c>
      <c r="O4" s="124"/>
      <c r="P4" s="123" t="s">
        <v>63</v>
      </c>
      <c r="Q4" s="124"/>
      <c r="R4" s="119" t="s">
        <v>64</v>
      </c>
      <c r="S4" s="120"/>
      <c r="T4" s="119" t="s">
        <v>61</v>
      </c>
      <c r="U4" s="120"/>
      <c r="V4" s="123" t="s">
        <v>62</v>
      </c>
      <c r="W4" s="124"/>
      <c r="X4" s="123" t="s">
        <v>63</v>
      </c>
      <c r="Y4" s="124"/>
      <c r="Z4" s="119" t="s">
        <v>64</v>
      </c>
      <c r="AA4" s="127"/>
      <c r="AB4" s="76"/>
      <c r="AC4" s="76"/>
      <c r="AD4" s="84" t="s">
        <v>88</v>
      </c>
      <c r="AE4" s="83"/>
      <c r="AF4" s="82"/>
      <c r="AG4" s="82"/>
      <c r="AH4" s="82"/>
      <c r="AI4" s="82"/>
      <c r="AJ4" s="84" t="s">
        <v>89</v>
      </c>
      <c r="AK4" s="83"/>
      <c r="AL4" s="82"/>
      <c r="AM4" s="82"/>
      <c r="AN4" s="82"/>
      <c r="AO4" s="82"/>
      <c r="AP4" s="84" t="s">
        <v>90</v>
      </c>
      <c r="AQ4" s="83"/>
      <c r="AR4" s="82"/>
      <c r="AS4" s="82"/>
      <c r="AT4" s="82"/>
      <c r="AU4" s="82"/>
      <c r="AV4" s="76"/>
      <c r="AW4" s="84" t="s">
        <v>92</v>
      </c>
      <c r="AX4" s="83"/>
      <c r="AY4" s="82"/>
      <c r="AZ4" s="82"/>
      <c r="BA4" s="82"/>
      <c r="BB4" s="82"/>
      <c r="BC4" s="84" t="s">
        <v>93</v>
      </c>
      <c r="BD4" s="83"/>
      <c r="BE4" s="82"/>
      <c r="BF4" s="82"/>
      <c r="BG4" s="82"/>
      <c r="BH4" s="82"/>
      <c r="BI4" s="84" t="s">
        <v>94</v>
      </c>
      <c r="BJ4" s="83"/>
      <c r="BK4" s="82"/>
      <c r="BL4" s="82"/>
      <c r="BM4" s="82"/>
      <c r="BN4" s="82"/>
      <c r="BO4" s="84" t="s">
        <v>95</v>
      </c>
      <c r="BP4" s="83"/>
      <c r="BQ4" s="82"/>
      <c r="BR4" s="82"/>
      <c r="BS4" s="82"/>
      <c r="BT4" s="82"/>
      <c r="BU4" s="84" t="s">
        <v>90</v>
      </c>
      <c r="BV4" s="83"/>
      <c r="BW4" s="82"/>
      <c r="BX4" s="82"/>
      <c r="BY4" s="82"/>
      <c r="BZ4" s="82"/>
      <c r="CA4" s="133"/>
      <c r="CB4" s="27" t="s">
        <v>61</v>
      </c>
      <c r="CC4" s="28"/>
      <c r="CD4" s="28"/>
      <c r="CE4" s="29"/>
      <c r="CF4" s="129" t="s">
        <v>65</v>
      </c>
      <c r="CG4" s="130"/>
      <c r="CH4" s="129" t="s">
        <v>64</v>
      </c>
      <c r="CI4" s="130"/>
      <c r="CJ4" s="27" t="s">
        <v>61</v>
      </c>
      <c r="CK4" s="28"/>
      <c r="CL4" s="28"/>
      <c r="CM4" s="29"/>
      <c r="CN4" s="129" t="s">
        <v>65</v>
      </c>
      <c r="CO4" s="130"/>
      <c r="CP4" s="129" t="s">
        <v>64</v>
      </c>
      <c r="CQ4" s="130"/>
      <c r="CR4" s="27" t="s">
        <v>61</v>
      </c>
      <c r="CS4" s="28"/>
      <c r="CT4" s="28"/>
      <c r="CU4" s="29"/>
      <c r="CV4" s="129" t="s">
        <v>65</v>
      </c>
      <c r="CW4" s="130"/>
      <c r="CX4" s="129" t="s">
        <v>64</v>
      </c>
      <c r="CY4" s="130"/>
    </row>
    <row r="5" spans="1:103" s="5" customFormat="1" ht="22.5" customHeight="1">
      <c r="A5" s="116"/>
      <c r="B5" s="113"/>
      <c r="C5" s="118"/>
      <c r="D5" s="121"/>
      <c r="E5" s="122"/>
      <c r="F5" s="125"/>
      <c r="G5" s="126"/>
      <c r="H5" s="125"/>
      <c r="I5" s="126"/>
      <c r="J5" s="121"/>
      <c r="K5" s="122"/>
      <c r="L5" s="121"/>
      <c r="M5" s="122"/>
      <c r="N5" s="125"/>
      <c r="O5" s="126"/>
      <c r="P5" s="125"/>
      <c r="Q5" s="126"/>
      <c r="R5" s="121"/>
      <c r="S5" s="122"/>
      <c r="T5" s="121"/>
      <c r="U5" s="122"/>
      <c r="V5" s="125"/>
      <c r="W5" s="126"/>
      <c r="X5" s="125"/>
      <c r="Y5" s="126"/>
      <c r="Z5" s="121"/>
      <c r="AA5" s="128"/>
      <c r="AB5" s="76" t="s">
        <v>86</v>
      </c>
      <c r="AC5" s="76" t="s">
        <v>86</v>
      </c>
      <c r="AD5" s="76" t="s">
        <v>87</v>
      </c>
      <c r="AE5" s="77" t="s">
        <v>81</v>
      </c>
      <c r="AF5" s="77" t="s">
        <v>82</v>
      </c>
      <c r="AG5" s="78" t="s">
        <v>96</v>
      </c>
      <c r="AH5" s="78" t="s">
        <v>97</v>
      </c>
      <c r="AI5" s="78" t="s">
        <v>85</v>
      </c>
      <c r="AJ5" s="76" t="s">
        <v>87</v>
      </c>
      <c r="AK5" s="77" t="s">
        <v>81</v>
      </c>
      <c r="AL5" s="77" t="s">
        <v>82</v>
      </c>
      <c r="AM5" s="78" t="s">
        <v>96</v>
      </c>
      <c r="AN5" s="78" t="s">
        <v>97</v>
      </c>
      <c r="AO5" s="78" t="s">
        <v>85</v>
      </c>
      <c r="AP5" s="76" t="s">
        <v>87</v>
      </c>
      <c r="AQ5" s="77" t="s">
        <v>81</v>
      </c>
      <c r="AR5" s="77" t="s">
        <v>82</v>
      </c>
      <c r="AS5" s="78" t="s">
        <v>83</v>
      </c>
      <c r="AT5" s="78" t="s">
        <v>84</v>
      </c>
      <c r="AU5" s="78" t="s">
        <v>85</v>
      </c>
      <c r="AV5" s="76" t="s">
        <v>86</v>
      </c>
      <c r="AW5" s="76" t="s">
        <v>87</v>
      </c>
      <c r="AX5" s="77" t="s">
        <v>81</v>
      </c>
      <c r="AY5" s="77" t="s">
        <v>82</v>
      </c>
      <c r="AZ5" s="78" t="s">
        <v>96</v>
      </c>
      <c r="BA5" s="78" t="s">
        <v>97</v>
      </c>
      <c r="BB5" s="78" t="s">
        <v>85</v>
      </c>
      <c r="BC5" s="76" t="s">
        <v>87</v>
      </c>
      <c r="BD5" s="77" t="s">
        <v>81</v>
      </c>
      <c r="BE5" s="77" t="s">
        <v>82</v>
      </c>
      <c r="BF5" s="78" t="s">
        <v>96</v>
      </c>
      <c r="BG5" s="78" t="s">
        <v>97</v>
      </c>
      <c r="BH5" s="78" t="s">
        <v>85</v>
      </c>
      <c r="BI5" s="76" t="s">
        <v>87</v>
      </c>
      <c r="BJ5" s="77" t="s">
        <v>81</v>
      </c>
      <c r="BK5" s="77" t="s">
        <v>82</v>
      </c>
      <c r="BL5" s="78" t="s">
        <v>96</v>
      </c>
      <c r="BM5" s="78" t="s">
        <v>97</v>
      </c>
      <c r="BN5" s="78" t="s">
        <v>85</v>
      </c>
      <c r="BO5" s="76" t="s">
        <v>87</v>
      </c>
      <c r="BP5" s="77" t="s">
        <v>81</v>
      </c>
      <c r="BQ5" s="77" t="s">
        <v>82</v>
      </c>
      <c r="BR5" s="78" t="s">
        <v>96</v>
      </c>
      <c r="BS5" s="78" t="s">
        <v>97</v>
      </c>
      <c r="BT5" s="78" t="s">
        <v>85</v>
      </c>
      <c r="BU5" s="76" t="s">
        <v>87</v>
      </c>
      <c r="BV5" s="77" t="s">
        <v>81</v>
      </c>
      <c r="BW5" s="77" t="s">
        <v>82</v>
      </c>
      <c r="BX5" s="78" t="s">
        <v>96</v>
      </c>
      <c r="BY5" s="78" t="s">
        <v>97</v>
      </c>
      <c r="BZ5" s="85" t="s">
        <v>85</v>
      </c>
      <c r="CA5" s="133"/>
      <c r="CB5" s="27" t="s">
        <v>66</v>
      </c>
      <c r="CC5" s="29"/>
      <c r="CD5" s="27" t="s">
        <v>45</v>
      </c>
      <c r="CE5" s="29"/>
      <c r="CF5" s="131"/>
      <c r="CG5" s="132"/>
      <c r="CH5" s="131"/>
      <c r="CI5" s="132"/>
      <c r="CJ5" s="27" t="s">
        <v>66</v>
      </c>
      <c r="CK5" s="29"/>
      <c r="CL5" s="27" t="s">
        <v>45</v>
      </c>
      <c r="CM5" s="29"/>
      <c r="CN5" s="131"/>
      <c r="CO5" s="132"/>
      <c r="CP5" s="131"/>
      <c r="CQ5" s="132"/>
      <c r="CR5" s="27" t="s">
        <v>66</v>
      </c>
      <c r="CS5" s="29"/>
      <c r="CT5" s="27" t="s">
        <v>45</v>
      </c>
      <c r="CU5" s="29"/>
      <c r="CV5" s="131"/>
      <c r="CW5" s="132"/>
      <c r="CX5" s="131"/>
      <c r="CY5" s="132"/>
    </row>
    <row r="6" spans="1:103" s="7" customFormat="1" ht="13.5" customHeight="1">
      <c r="A6" s="116"/>
      <c r="B6" s="113"/>
      <c r="C6" s="118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80" t="s">
        <v>67</v>
      </c>
      <c r="AC6" s="80" t="s">
        <v>67</v>
      </c>
      <c r="AD6" s="80" t="s">
        <v>67</v>
      </c>
      <c r="AE6" s="80" t="s">
        <v>67</v>
      </c>
      <c r="AF6" s="80" t="s">
        <v>67</v>
      </c>
      <c r="AG6" s="80" t="s">
        <v>67</v>
      </c>
      <c r="AH6" s="80" t="s">
        <v>67</v>
      </c>
      <c r="AI6" s="80" t="s">
        <v>67</v>
      </c>
      <c r="AJ6" s="80" t="s">
        <v>67</v>
      </c>
      <c r="AK6" s="80" t="s">
        <v>67</v>
      </c>
      <c r="AL6" s="80" t="s">
        <v>67</v>
      </c>
      <c r="AM6" s="80" t="s">
        <v>67</v>
      </c>
      <c r="AN6" s="80" t="s">
        <v>67</v>
      </c>
      <c r="AO6" s="80" t="s">
        <v>67</v>
      </c>
      <c r="AP6" s="80" t="s">
        <v>67</v>
      </c>
      <c r="AQ6" s="80" t="s">
        <v>67</v>
      </c>
      <c r="AR6" s="80" t="s">
        <v>67</v>
      </c>
      <c r="AS6" s="80" t="s">
        <v>67</v>
      </c>
      <c r="AT6" s="80" t="s">
        <v>67</v>
      </c>
      <c r="AU6" s="80" t="s">
        <v>67</v>
      </c>
      <c r="AV6" s="80" t="s">
        <v>67</v>
      </c>
      <c r="AW6" s="80" t="s">
        <v>67</v>
      </c>
      <c r="AX6" s="80" t="s">
        <v>67</v>
      </c>
      <c r="AY6" s="80" t="s">
        <v>67</v>
      </c>
      <c r="AZ6" s="80" t="s">
        <v>67</v>
      </c>
      <c r="BA6" s="80" t="s">
        <v>67</v>
      </c>
      <c r="BB6" s="80" t="s">
        <v>67</v>
      </c>
      <c r="BC6" s="80" t="s">
        <v>67</v>
      </c>
      <c r="BD6" s="80" t="s">
        <v>67</v>
      </c>
      <c r="BE6" s="80" t="s">
        <v>67</v>
      </c>
      <c r="BF6" s="80" t="s">
        <v>67</v>
      </c>
      <c r="BG6" s="80" t="s">
        <v>67</v>
      </c>
      <c r="BH6" s="80" t="s">
        <v>67</v>
      </c>
      <c r="BI6" s="80" t="s">
        <v>67</v>
      </c>
      <c r="BJ6" s="80" t="s">
        <v>67</v>
      </c>
      <c r="BK6" s="80" t="s">
        <v>67</v>
      </c>
      <c r="BL6" s="80" t="s">
        <v>67</v>
      </c>
      <c r="BM6" s="80" t="s">
        <v>67</v>
      </c>
      <c r="BN6" s="80" t="s">
        <v>67</v>
      </c>
      <c r="BO6" s="80" t="s">
        <v>67</v>
      </c>
      <c r="BP6" s="80" t="s">
        <v>67</v>
      </c>
      <c r="BQ6" s="80" t="s">
        <v>67</v>
      </c>
      <c r="BR6" s="80" t="s">
        <v>67</v>
      </c>
      <c r="BS6" s="80" t="s">
        <v>67</v>
      </c>
      <c r="BT6" s="80" t="s">
        <v>67</v>
      </c>
      <c r="BU6" s="80" t="s">
        <v>67</v>
      </c>
      <c r="BV6" s="80" t="s">
        <v>67</v>
      </c>
      <c r="BW6" s="80" t="s">
        <v>67</v>
      </c>
      <c r="BX6" s="80" t="s">
        <v>67</v>
      </c>
      <c r="BY6" s="80" t="s">
        <v>67</v>
      </c>
      <c r="BZ6" s="86" t="s">
        <v>67</v>
      </c>
      <c r="CA6" s="133"/>
      <c r="CB6" s="30" t="s">
        <v>67</v>
      </c>
      <c r="CC6" s="31" t="s">
        <v>70</v>
      </c>
      <c r="CD6" s="30" t="s">
        <v>67</v>
      </c>
      <c r="CE6" s="31" t="s">
        <v>70</v>
      </c>
      <c r="CF6" s="30" t="s">
        <v>67</v>
      </c>
      <c r="CG6" s="31" t="s">
        <v>70</v>
      </c>
      <c r="CH6" s="31" t="s">
        <v>69</v>
      </c>
      <c r="CI6" s="31" t="s">
        <v>70</v>
      </c>
      <c r="CJ6" s="30" t="s">
        <v>67</v>
      </c>
      <c r="CK6" s="31" t="s">
        <v>70</v>
      </c>
      <c r="CL6" s="30" t="s">
        <v>67</v>
      </c>
      <c r="CM6" s="31" t="s">
        <v>70</v>
      </c>
      <c r="CN6" s="30" t="s">
        <v>67</v>
      </c>
      <c r="CO6" s="31" t="s">
        <v>70</v>
      </c>
      <c r="CP6" s="31" t="s">
        <v>69</v>
      </c>
      <c r="CQ6" s="31" t="s">
        <v>70</v>
      </c>
      <c r="CR6" s="30" t="s">
        <v>67</v>
      </c>
      <c r="CS6" s="31" t="s">
        <v>70</v>
      </c>
      <c r="CT6" s="30" t="s">
        <v>67</v>
      </c>
      <c r="CU6" s="31" t="s">
        <v>70</v>
      </c>
      <c r="CV6" s="30" t="s">
        <v>67</v>
      </c>
      <c r="CW6" s="31" t="s">
        <v>70</v>
      </c>
      <c r="CX6" s="31" t="s">
        <v>69</v>
      </c>
      <c r="CY6" s="31" t="s">
        <v>70</v>
      </c>
    </row>
    <row r="7" spans="1:103" s="4" customFormat="1" ht="13.5" customHeight="1">
      <c r="A7" s="69" t="str">
        <f>組合状況!A7</f>
        <v>高知県</v>
      </c>
      <c r="B7" s="70" t="str">
        <f>組合状況!B7</f>
        <v>39000</v>
      </c>
      <c r="C7" s="69" t="s">
        <v>52</v>
      </c>
      <c r="D7" s="71">
        <f t="shared" ref="D7:CY7" si="0">SUM(D$8:D$207)</f>
        <v>102</v>
      </c>
      <c r="E7" s="71">
        <f t="shared" si="0"/>
        <v>261</v>
      </c>
      <c r="F7" s="71">
        <f t="shared" si="0"/>
        <v>5</v>
      </c>
      <c r="G7" s="71">
        <f t="shared" si="0"/>
        <v>16</v>
      </c>
      <c r="H7" s="71">
        <f t="shared" si="0"/>
        <v>7</v>
      </c>
      <c r="I7" s="71">
        <f t="shared" si="0"/>
        <v>16</v>
      </c>
      <c r="J7" s="71">
        <f t="shared" si="0"/>
        <v>0</v>
      </c>
      <c r="K7" s="71">
        <f t="shared" si="0"/>
        <v>0</v>
      </c>
      <c r="L7" s="71">
        <f t="shared" si="0"/>
        <v>297</v>
      </c>
      <c r="M7" s="71">
        <f t="shared" si="0"/>
        <v>700</v>
      </c>
      <c r="N7" s="71">
        <f t="shared" si="0"/>
        <v>19</v>
      </c>
      <c r="O7" s="71">
        <f t="shared" si="0"/>
        <v>55</v>
      </c>
      <c r="P7" s="71">
        <f t="shared" si="0"/>
        <v>19</v>
      </c>
      <c r="Q7" s="71">
        <f t="shared" si="0"/>
        <v>60</v>
      </c>
      <c r="R7" s="71">
        <f t="shared" si="0"/>
        <v>0</v>
      </c>
      <c r="S7" s="71">
        <f t="shared" si="0"/>
        <v>0</v>
      </c>
      <c r="T7" s="71">
        <f t="shared" si="0"/>
        <v>1005</v>
      </c>
      <c r="U7" s="71">
        <f t="shared" si="0"/>
        <v>3001</v>
      </c>
      <c r="V7" s="71">
        <f t="shared" si="0"/>
        <v>171</v>
      </c>
      <c r="W7" s="71">
        <f t="shared" si="0"/>
        <v>496</v>
      </c>
      <c r="X7" s="71">
        <f t="shared" si="0"/>
        <v>10</v>
      </c>
      <c r="Y7" s="71">
        <f t="shared" si="0"/>
        <v>45</v>
      </c>
      <c r="Z7" s="71">
        <f t="shared" si="0"/>
        <v>0</v>
      </c>
      <c r="AA7" s="71">
        <f t="shared" si="0"/>
        <v>0</v>
      </c>
      <c r="AB7" s="79">
        <f>AC7+AV7</f>
        <v>114</v>
      </c>
      <c r="AC7" s="79">
        <f>AD7+AJ7+AP7</f>
        <v>102</v>
      </c>
      <c r="AD7" s="79">
        <f>SUM(AE7:AI7)</f>
        <v>17</v>
      </c>
      <c r="AE7" s="79">
        <f t="shared" si="0"/>
        <v>1</v>
      </c>
      <c r="AF7" s="79">
        <f t="shared" si="0"/>
        <v>14</v>
      </c>
      <c r="AG7" s="79">
        <f t="shared" si="0"/>
        <v>0</v>
      </c>
      <c r="AH7" s="79">
        <f t="shared" si="0"/>
        <v>0</v>
      </c>
      <c r="AI7" s="79">
        <f t="shared" si="0"/>
        <v>2</v>
      </c>
      <c r="AJ7" s="79">
        <f>SUM(AK7:AO7)</f>
        <v>68</v>
      </c>
      <c r="AK7" s="79">
        <f t="shared" si="0"/>
        <v>7</v>
      </c>
      <c r="AL7" s="79">
        <f t="shared" si="0"/>
        <v>10</v>
      </c>
      <c r="AM7" s="79">
        <f t="shared" si="0"/>
        <v>51</v>
      </c>
      <c r="AN7" s="79">
        <f t="shared" si="0"/>
        <v>0</v>
      </c>
      <c r="AO7" s="79">
        <f t="shared" si="0"/>
        <v>0</v>
      </c>
      <c r="AP7" s="79">
        <f>SUM(AQ7:AU7)</f>
        <v>17</v>
      </c>
      <c r="AQ7" s="79">
        <f t="shared" si="0"/>
        <v>11</v>
      </c>
      <c r="AR7" s="79">
        <f t="shared" si="0"/>
        <v>6</v>
      </c>
      <c r="AS7" s="79">
        <f t="shared" si="0"/>
        <v>0</v>
      </c>
      <c r="AT7" s="79">
        <f t="shared" si="0"/>
        <v>0</v>
      </c>
      <c r="AU7" s="79">
        <f t="shared" si="0"/>
        <v>0</v>
      </c>
      <c r="AV7" s="79">
        <f>AW7+BC7+BI7+BO7+BU7</f>
        <v>12</v>
      </c>
      <c r="AW7" s="79">
        <f>SUM(AX7:BB7)</f>
        <v>1</v>
      </c>
      <c r="AX7" s="79">
        <f t="shared" si="0"/>
        <v>1</v>
      </c>
      <c r="AY7" s="79">
        <f t="shared" si="0"/>
        <v>0</v>
      </c>
      <c r="AZ7" s="79">
        <f t="shared" si="0"/>
        <v>0</v>
      </c>
      <c r="BA7" s="79">
        <f t="shared" si="0"/>
        <v>0</v>
      </c>
      <c r="BB7" s="79">
        <f t="shared" si="0"/>
        <v>0</v>
      </c>
      <c r="BC7" s="79">
        <f>SUM(BD7:BH7)</f>
        <v>5</v>
      </c>
      <c r="BD7" s="79">
        <f t="shared" si="0"/>
        <v>1</v>
      </c>
      <c r="BE7" s="79">
        <f t="shared" si="0"/>
        <v>1</v>
      </c>
      <c r="BF7" s="79">
        <f t="shared" si="0"/>
        <v>3</v>
      </c>
      <c r="BG7" s="79">
        <f t="shared" si="0"/>
        <v>0</v>
      </c>
      <c r="BH7" s="79">
        <f t="shared" si="0"/>
        <v>0</v>
      </c>
      <c r="BI7" s="79">
        <f>SUM(BJ7:BN7)</f>
        <v>0</v>
      </c>
      <c r="BJ7" s="79">
        <f t="shared" si="0"/>
        <v>0</v>
      </c>
      <c r="BK7" s="79">
        <f t="shared" si="0"/>
        <v>0</v>
      </c>
      <c r="BL7" s="79">
        <f t="shared" si="0"/>
        <v>0</v>
      </c>
      <c r="BM7" s="79">
        <f t="shared" si="0"/>
        <v>0</v>
      </c>
      <c r="BN7" s="79">
        <f t="shared" si="0"/>
        <v>0</v>
      </c>
      <c r="BO7" s="79">
        <f>SUM(BP7:BT7)</f>
        <v>1</v>
      </c>
      <c r="BP7" s="79">
        <f t="shared" si="0"/>
        <v>0</v>
      </c>
      <c r="BQ7" s="79">
        <f t="shared" si="0"/>
        <v>0</v>
      </c>
      <c r="BR7" s="79">
        <f t="shared" si="0"/>
        <v>1</v>
      </c>
      <c r="BS7" s="79">
        <f t="shared" si="0"/>
        <v>0</v>
      </c>
      <c r="BT7" s="79">
        <f t="shared" si="0"/>
        <v>0</v>
      </c>
      <c r="BU7" s="79">
        <f>SUM(BV7:BZ7)</f>
        <v>5</v>
      </c>
      <c r="BV7" s="79">
        <f t="shared" si="0"/>
        <v>0</v>
      </c>
      <c r="BW7" s="79">
        <f t="shared" si="0"/>
        <v>5</v>
      </c>
      <c r="BX7" s="79">
        <f t="shared" si="0"/>
        <v>0</v>
      </c>
      <c r="BY7" s="79">
        <f t="shared" si="0"/>
        <v>0</v>
      </c>
      <c r="BZ7" s="79">
        <f t="shared" si="0"/>
        <v>0</v>
      </c>
      <c r="CA7" s="79">
        <f>COUNTIF(CA$8:CA$207,"&lt;&gt;")</f>
        <v>3</v>
      </c>
      <c r="CB7" s="71">
        <f t="shared" si="0"/>
        <v>1</v>
      </c>
      <c r="CC7" s="71">
        <f t="shared" si="0"/>
        <v>1</v>
      </c>
      <c r="CD7" s="71">
        <f t="shared" si="0"/>
        <v>1</v>
      </c>
      <c r="CE7" s="71">
        <f t="shared" si="0"/>
        <v>1</v>
      </c>
      <c r="CF7" s="71">
        <f t="shared" si="0"/>
        <v>2</v>
      </c>
      <c r="CG7" s="71">
        <f t="shared" si="0"/>
        <v>17</v>
      </c>
      <c r="CH7" s="71">
        <f t="shared" si="0"/>
        <v>0</v>
      </c>
      <c r="CI7" s="71">
        <f t="shared" si="0"/>
        <v>0</v>
      </c>
      <c r="CJ7" s="71">
        <f t="shared" si="0"/>
        <v>6</v>
      </c>
      <c r="CK7" s="71">
        <f t="shared" si="0"/>
        <v>46</v>
      </c>
      <c r="CL7" s="71">
        <f t="shared" si="0"/>
        <v>0</v>
      </c>
      <c r="CM7" s="71">
        <f t="shared" si="0"/>
        <v>0</v>
      </c>
      <c r="CN7" s="71">
        <f t="shared" si="0"/>
        <v>5</v>
      </c>
      <c r="CO7" s="71">
        <f t="shared" si="0"/>
        <v>50</v>
      </c>
      <c r="CP7" s="71">
        <f t="shared" si="0"/>
        <v>0</v>
      </c>
      <c r="CQ7" s="71">
        <f t="shared" si="0"/>
        <v>0</v>
      </c>
      <c r="CR7" s="71">
        <f t="shared" si="0"/>
        <v>216</v>
      </c>
      <c r="CS7" s="71">
        <f t="shared" si="0"/>
        <v>608</v>
      </c>
      <c r="CT7" s="71">
        <f t="shared" si="0"/>
        <v>1</v>
      </c>
      <c r="CU7" s="71">
        <f t="shared" si="0"/>
        <v>1</v>
      </c>
      <c r="CV7" s="71">
        <f t="shared" si="0"/>
        <v>3</v>
      </c>
      <c r="CW7" s="71">
        <f t="shared" si="0"/>
        <v>17</v>
      </c>
      <c r="CX7" s="71">
        <f t="shared" si="0"/>
        <v>0</v>
      </c>
      <c r="CY7" s="71">
        <f t="shared" si="0"/>
        <v>0</v>
      </c>
    </row>
    <row r="8" spans="1:103" s="53" customFormat="1" ht="13.5" customHeight="1">
      <c r="A8" s="60" t="s">
        <v>100</v>
      </c>
      <c r="B8" s="61" t="s">
        <v>110</v>
      </c>
      <c r="C8" s="62" t="s">
        <v>111</v>
      </c>
      <c r="D8" s="63">
        <v>66</v>
      </c>
      <c r="E8" s="63">
        <v>171</v>
      </c>
      <c r="F8" s="63">
        <v>0</v>
      </c>
      <c r="G8" s="63">
        <v>0</v>
      </c>
      <c r="H8" s="63">
        <v>5</v>
      </c>
      <c r="I8" s="63">
        <v>11</v>
      </c>
      <c r="J8" s="63">
        <v>0</v>
      </c>
      <c r="K8" s="63">
        <v>0</v>
      </c>
      <c r="L8" s="63">
        <v>36</v>
      </c>
      <c r="M8" s="63">
        <v>84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97</v>
      </c>
      <c r="U8" s="63">
        <v>238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f>AC8+AV8</f>
        <v>71</v>
      </c>
      <c r="AC8" s="63">
        <f>AD8+AJ8+AP8</f>
        <v>66</v>
      </c>
      <c r="AD8" s="63">
        <f>SUM(AE8:AI8)</f>
        <v>10</v>
      </c>
      <c r="AE8" s="63">
        <v>1</v>
      </c>
      <c r="AF8" s="63">
        <v>9</v>
      </c>
      <c r="AG8" s="63">
        <v>0</v>
      </c>
      <c r="AH8" s="63">
        <v>0</v>
      </c>
      <c r="AI8" s="63">
        <v>0</v>
      </c>
      <c r="AJ8" s="63">
        <f>SUM(AK8:AO8)</f>
        <v>47</v>
      </c>
      <c r="AK8" s="63">
        <v>0</v>
      </c>
      <c r="AL8" s="63">
        <v>4</v>
      </c>
      <c r="AM8" s="63">
        <v>43</v>
      </c>
      <c r="AN8" s="63">
        <v>0</v>
      </c>
      <c r="AO8" s="63">
        <v>0</v>
      </c>
      <c r="AP8" s="63">
        <f>SUM(AQ8:AU8)</f>
        <v>9</v>
      </c>
      <c r="AQ8" s="63">
        <v>8</v>
      </c>
      <c r="AR8" s="63">
        <v>1</v>
      </c>
      <c r="AS8" s="63">
        <v>0</v>
      </c>
      <c r="AT8" s="63">
        <v>0</v>
      </c>
      <c r="AU8" s="63">
        <v>0</v>
      </c>
      <c r="AV8" s="63">
        <f>AW8+BC8+BI8+BO8+BU8</f>
        <v>5</v>
      </c>
      <c r="AW8" s="63">
        <f>SUM(AX8:BB8)</f>
        <v>0</v>
      </c>
      <c r="AX8" s="63">
        <v>0</v>
      </c>
      <c r="AY8" s="63">
        <v>0</v>
      </c>
      <c r="AZ8" s="63">
        <v>0</v>
      </c>
      <c r="BA8" s="63">
        <v>0</v>
      </c>
      <c r="BB8" s="63">
        <v>0</v>
      </c>
      <c r="BC8" s="63">
        <f>SUM(BD8:BH8)</f>
        <v>0</v>
      </c>
      <c r="BD8" s="63">
        <v>0</v>
      </c>
      <c r="BE8" s="63">
        <v>0</v>
      </c>
      <c r="BF8" s="63">
        <v>0</v>
      </c>
      <c r="BG8" s="63">
        <v>0</v>
      </c>
      <c r="BH8" s="63">
        <v>0</v>
      </c>
      <c r="BI8" s="63">
        <f>SUM(BJ8:BN8)</f>
        <v>0</v>
      </c>
      <c r="BJ8" s="63">
        <v>0</v>
      </c>
      <c r="BK8" s="63">
        <v>0</v>
      </c>
      <c r="BL8" s="63">
        <v>0</v>
      </c>
      <c r="BM8" s="63">
        <v>0</v>
      </c>
      <c r="BN8" s="63">
        <v>0</v>
      </c>
      <c r="BO8" s="63">
        <f>SUM(BP8:BT8)</f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f>SUM(BV8:BZ8)</f>
        <v>5</v>
      </c>
      <c r="BV8" s="63">
        <v>0</v>
      </c>
      <c r="BW8" s="63">
        <v>5</v>
      </c>
      <c r="BX8" s="63">
        <v>0</v>
      </c>
      <c r="BY8" s="63">
        <v>0</v>
      </c>
      <c r="BZ8" s="63">
        <v>0</v>
      </c>
      <c r="CA8" s="135" t="s">
        <v>112</v>
      </c>
      <c r="CB8" s="63">
        <v>0</v>
      </c>
      <c r="CC8" s="63">
        <v>0</v>
      </c>
      <c r="CD8" s="63">
        <v>0</v>
      </c>
      <c r="CE8" s="63">
        <v>0</v>
      </c>
      <c r="CF8" s="63">
        <v>2</v>
      </c>
      <c r="CG8" s="63">
        <v>17</v>
      </c>
      <c r="CH8" s="63">
        <v>0</v>
      </c>
      <c r="CI8" s="63">
        <v>0</v>
      </c>
      <c r="CJ8" s="63">
        <v>0</v>
      </c>
      <c r="CK8" s="63">
        <v>0</v>
      </c>
      <c r="CL8" s="63">
        <v>0</v>
      </c>
      <c r="CM8" s="63">
        <v>0</v>
      </c>
      <c r="CN8" s="63">
        <v>0</v>
      </c>
      <c r="CO8" s="63">
        <v>0</v>
      </c>
      <c r="CP8" s="63">
        <v>0</v>
      </c>
      <c r="CQ8" s="63">
        <v>0</v>
      </c>
      <c r="CR8" s="63">
        <v>98</v>
      </c>
      <c r="CS8" s="63">
        <v>278</v>
      </c>
      <c r="CT8" s="63">
        <v>0</v>
      </c>
      <c r="CU8" s="63">
        <v>0</v>
      </c>
      <c r="CV8" s="63">
        <v>0</v>
      </c>
      <c r="CW8" s="63">
        <v>0</v>
      </c>
      <c r="CX8" s="63">
        <v>0</v>
      </c>
      <c r="CY8" s="63">
        <v>0</v>
      </c>
    </row>
    <row r="9" spans="1:103" s="53" customFormat="1" ht="13.5" customHeight="1">
      <c r="A9" s="60" t="s">
        <v>100</v>
      </c>
      <c r="B9" s="61" t="s">
        <v>114</v>
      </c>
      <c r="C9" s="62" t="s">
        <v>115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11</v>
      </c>
      <c r="M9" s="63">
        <v>24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77</v>
      </c>
      <c r="W9" s="63">
        <v>228</v>
      </c>
      <c r="X9" s="63">
        <v>0</v>
      </c>
      <c r="Y9" s="63">
        <v>0</v>
      </c>
      <c r="Z9" s="63">
        <v>0</v>
      </c>
      <c r="AA9" s="63">
        <v>0</v>
      </c>
      <c r="AB9" s="63">
        <f>AC9+AV9</f>
        <v>0</v>
      </c>
      <c r="AC9" s="63">
        <f>AD9+AJ9+AP9</f>
        <v>0</v>
      </c>
      <c r="AD9" s="63">
        <f>SUM(AE9:AI9)</f>
        <v>0</v>
      </c>
      <c r="AE9" s="63">
        <v>0</v>
      </c>
      <c r="AF9" s="63">
        <v>0</v>
      </c>
      <c r="AG9" s="63">
        <v>0</v>
      </c>
      <c r="AH9" s="53">
        <v>0</v>
      </c>
      <c r="AI9" s="63">
        <v>0</v>
      </c>
      <c r="AJ9" s="63">
        <f>SUM(AK9:AO9)</f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f>SUM(AQ9:AU9)</f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f>AW9+BC9+BI9+BO9+BU9</f>
        <v>0</v>
      </c>
      <c r="AW9" s="63">
        <f>SUM(AX9:BB9)</f>
        <v>0</v>
      </c>
      <c r="AX9" s="63">
        <v>0</v>
      </c>
      <c r="AY9" s="63">
        <v>0</v>
      </c>
      <c r="AZ9" s="63">
        <v>0</v>
      </c>
      <c r="BA9" s="63">
        <v>0</v>
      </c>
      <c r="BB9" s="63">
        <v>0</v>
      </c>
      <c r="BC9" s="63">
        <f>SUM(BD9:BH9)</f>
        <v>0</v>
      </c>
      <c r="BD9" s="63">
        <v>0</v>
      </c>
      <c r="BE9" s="63">
        <v>0</v>
      </c>
      <c r="BF9" s="63">
        <v>0</v>
      </c>
      <c r="BG9" s="63">
        <v>0</v>
      </c>
      <c r="BH9" s="63">
        <v>0</v>
      </c>
      <c r="BI9" s="63">
        <f>SUM(BJ9:BN9)</f>
        <v>0</v>
      </c>
      <c r="BJ9" s="63">
        <v>0</v>
      </c>
      <c r="BK9" s="63">
        <v>0</v>
      </c>
      <c r="BL9" s="63">
        <v>0</v>
      </c>
      <c r="BM9" s="63">
        <v>0</v>
      </c>
      <c r="BN9" s="63">
        <v>0</v>
      </c>
      <c r="BO9" s="63">
        <f>SUM(BP9:BT9)</f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f>SUM(BV9:BZ9)</f>
        <v>0</v>
      </c>
      <c r="BV9" s="63">
        <v>0</v>
      </c>
      <c r="BW9" s="63">
        <v>0</v>
      </c>
      <c r="BX9" s="63">
        <v>0</v>
      </c>
      <c r="BY9" s="63">
        <v>0</v>
      </c>
      <c r="BZ9" s="63">
        <v>0</v>
      </c>
      <c r="CA9" s="63"/>
      <c r="CB9" s="63">
        <v>0</v>
      </c>
      <c r="CC9" s="63">
        <v>0</v>
      </c>
      <c r="CD9" s="63">
        <v>0</v>
      </c>
      <c r="CE9" s="63">
        <v>0</v>
      </c>
      <c r="CF9" s="63">
        <v>0</v>
      </c>
      <c r="CG9" s="63">
        <v>0</v>
      </c>
      <c r="CH9" s="63">
        <v>0</v>
      </c>
      <c r="CI9" s="63">
        <v>0</v>
      </c>
      <c r="CJ9" s="63">
        <v>0</v>
      </c>
      <c r="CK9" s="63">
        <v>0</v>
      </c>
      <c r="CL9" s="63">
        <v>0</v>
      </c>
      <c r="CM9" s="63">
        <v>0</v>
      </c>
      <c r="CN9" s="63">
        <v>0</v>
      </c>
      <c r="CO9" s="63">
        <v>0</v>
      </c>
      <c r="CP9" s="63">
        <v>0</v>
      </c>
      <c r="CQ9" s="63">
        <v>0</v>
      </c>
      <c r="CR9" s="63">
        <v>7</v>
      </c>
      <c r="CS9" s="63">
        <v>17</v>
      </c>
      <c r="CT9" s="63">
        <v>0</v>
      </c>
      <c r="CU9" s="63">
        <v>0</v>
      </c>
      <c r="CV9" s="63">
        <v>0</v>
      </c>
      <c r="CW9" s="63">
        <v>0</v>
      </c>
      <c r="CX9" s="63">
        <v>0</v>
      </c>
      <c r="CY9" s="63">
        <v>0</v>
      </c>
    </row>
    <row r="10" spans="1:103" s="53" customFormat="1" ht="13.5" customHeight="1">
      <c r="A10" s="60" t="s">
        <v>100</v>
      </c>
      <c r="B10" s="61" t="s">
        <v>116</v>
      </c>
      <c r="C10" s="62" t="s">
        <v>117</v>
      </c>
      <c r="D10" s="63">
        <v>10</v>
      </c>
      <c r="E10" s="63">
        <v>26</v>
      </c>
      <c r="F10" s="63">
        <v>2</v>
      </c>
      <c r="G10" s="63">
        <v>8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198</v>
      </c>
      <c r="U10" s="63">
        <v>901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f>AC10+AV10</f>
        <v>12</v>
      </c>
      <c r="AC10" s="63">
        <f>AD10+AJ10+AP10</f>
        <v>10</v>
      </c>
      <c r="AD10" s="63">
        <f>SUM(AE10:AI10)</f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f>SUM(AK10:AO10)</f>
        <v>6</v>
      </c>
      <c r="AK10" s="63">
        <v>0</v>
      </c>
      <c r="AL10" s="63">
        <v>0</v>
      </c>
      <c r="AM10" s="63">
        <v>6</v>
      </c>
      <c r="AN10" s="63">
        <v>0</v>
      </c>
      <c r="AO10" s="63">
        <v>0</v>
      </c>
      <c r="AP10" s="63">
        <f>SUM(AQ10:AU10)</f>
        <v>4</v>
      </c>
      <c r="AQ10" s="63">
        <v>1</v>
      </c>
      <c r="AR10" s="63">
        <v>3</v>
      </c>
      <c r="AS10" s="63">
        <v>0</v>
      </c>
      <c r="AT10" s="63">
        <v>0</v>
      </c>
      <c r="AU10" s="63">
        <v>0</v>
      </c>
      <c r="AV10" s="63">
        <f>AW10+BC10+BI10+BO10+BU10</f>
        <v>2</v>
      </c>
      <c r="AW10" s="63">
        <f>SUM(AX10:BB10)</f>
        <v>0</v>
      </c>
      <c r="AX10" s="63">
        <v>0</v>
      </c>
      <c r="AY10" s="63">
        <v>0</v>
      </c>
      <c r="AZ10" s="63">
        <v>0</v>
      </c>
      <c r="BA10" s="63">
        <v>0</v>
      </c>
      <c r="BB10" s="63">
        <v>0</v>
      </c>
      <c r="BC10" s="63">
        <f>SUM(BD10:BH10)</f>
        <v>2</v>
      </c>
      <c r="BD10" s="63">
        <v>0</v>
      </c>
      <c r="BE10" s="63">
        <v>0</v>
      </c>
      <c r="BF10" s="63">
        <v>2</v>
      </c>
      <c r="BG10" s="63">
        <v>0</v>
      </c>
      <c r="BH10" s="63">
        <v>0</v>
      </c>
      <c r="BI10" s="63">
        <f>SUM(BJ10:BN10)</f>
        <v>0</v>
      </c>
      <c r="BJ10" s="63">
        <v>0</v>
      </c>
      <c r="BK10" s="63">
        <v>0</v>
      </c>
      <c r="BL10" s="63">
        <v>0</v>
      </c>
      <c r="BM10" s="63">
        <v>0</v>
      </c>
      <c r="BN10" s="63">
        <v>0</v>
      </c>
      <c r="BO10" s="63">
        <f>SUM(BP10:BT10)</f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f>SUM(BV10:BZ10)</f>
        <v>0</v>
      </c>
      <c r="BV10" s="63">
        <v>0</v>
      </c>
      <c r="BW10" s="63">
        <v>0</v>
      </c>
      <c r="BX10" s="63">
        <v>0</v>
      </c>
      <c r="BY10" s="63">
        <v>0</v>
      </c>
      <c r="BZ10" s="63">
        <v>0</v>
      </c>
      <c r="CA10" s="63" t="s">
        <v>118</v>
      </c>
      <c r="CB10" s="63">
        <v>1</v>
      </c>
      <c r="CC10" s="63">
        <v>1</v>
      </c>
      <c r="CD10" s="63">
        <v>1</v>
      </c>
      <c r="CE10" s="63">
        <v>1</v>
      </c>
      <c r="CF10" s="63">
        <v>0</v>
      </c>
      <c r="CG10" s="63">
        <v>0</v>
      </c>
      <c r="CH10" s="63">
        <v>0</v>
      </c>
      <c r="CI10" s="63">
        <v>0</v>
      </c>
      <c r="CJ10" s="63">
        <v>0</v>
      </c>
      <c r="CK10" s="63">
        <v>0</v>
      </c>
      <c r="CL10" s="63">
        <v>0</v>
      </c>
      <c r="CM10" s="63">
        <v>0</v>
      </c>
      <c r="CN10" s="63">
        <v>0</v>
      </c>
      <c r="CO10" s="63">
        <v>0</v>
      </c>
      <c r="CP10" s="63">
        <v>0</v>
      </c>
      <c r="CQ10" s="63">
        <v>0</v>
      </c>
      <c r="CR10" s="63">
        <v>8</v>
      </c>
      <c r="CS10" s="63">
        <v>16</v>
      </c>
      <c r="CT10" s="63">
        <v>1</v>
      </c>
      <c r="CU10" s="63">
        <v>1</v>
      </c>
      <c r="CV10" s="63">
        <v>0</v>
      </c>
      <c r="CW10" s="63">
        <v>0</v>
      </c>
      <c r="CX10" s="63">
        <v>0</v>
      </c>
      <c r="CY10" s="63">
        <v>0</v>
      </c>
    </row>
    <row r="11" spans="1:103" s="53" customFormat="1" ht="13.5" customHeight="1">
      <c r="A11" s="60" t="s">
        <v>100</v>
      </c>
      <c r="B11" s="61" t="s">
        <v>119</v>
      </c>
      <c r="C11" s="62" t="s">
        <v>120</v>
      </c>
      <c r="D11" s="63">
        <v>2</v>
      </c>
      <c r="E11" s="63">
        <v>1</v>
      </c>
      <c r="F11" s="63">
        <v>1</v>
      </c>
      <c r="G11" s="63">
        <v>2</v>
      </c>
      <c r="H11" s="63">
        <v>0</v>
      </c>
      <c r="I11" s="63">
        <v>0</v>
      </c>
      <c r="J11" s="63">
        <v>0</v>
      </c>
      <c r="K11" s="63">
        <v>0</v>
      </c>
      <c r="L11" s="63">
        <v>19</v>
      </c>
      <c r="M11" s="63">
        <v>41</v>
      </c>
      <c r="N11" s="63">
        <v>0</v>
      </c>
      <c r="O11" s="63">
        <v>0</v>
      </c>
      <c r="P11" s="63">
        <v>12</v>
      </c>
      <c r="Q11" s="63">
        <v>25</v>
      </c>
      <c r="R11" s="63">
        <v>0</v>
      </c>
      <c r="S11" s="63">
        <v>0</v>
      </c>
      <c r="T11" s="63">
        <v>20</v>
      </c>
      <c r="U11" s="63">
        <v>39</v>
      </c>
      <c r="V11" s="63">
        <v>0</v>
      </c>
      <c r="W11" s="63">
        <v>0</v>
      </c>
      <c r="X11" s="63">
        <v>8</v>
      </c>
      <c r="Y11" s="63">
        <v>33</v>
      </c>
      <c r="Z11" s="63">
        <v>0</v>
      </c>
      <c r="AA11" s="63">
        <v>0</v>
      </c>
      <c r="AB11" s="63">
        <f>AC11+AV11</f>
        <v>3</v>
      </c>
      <c r="AC11" s="63">
        <f>AD11+AJ11+AP11</f>
        <v>2</v>
      </c>
      <c r="AD11" s="63">
        <f>SUM(AE11:AI11)</f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f>SUM(AK11:AO11)</f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f>SUM(AQ11:AU11)</f>
        <v>2</v>
      </c>
      <c r="AQ11" s="63">
        <v>2</v>
      </c>
      <c r="AR11" s="63">
        <v>0</v>
      </c>
      <c r="AS11" s="63">
        <v>0</v>
      </c>
      <c r="AT11" s="63">
        <v>0</v>
      </c>
      <c r="AU11" s="63">
        <v>0</v>
      </c>
      <c r="AV11" s="63">
        <f>AW11+BC11+BI11+BO11+BU11</f>
        <v>1</v>
      </c>
      <c r="AW11" s="63">
        <f>SUM(AX11:BB11)</f>
        <v>0</v>
      </c>
      <c r="AX11" s="63">
        <v>0</v>
      </c>
      <c r="AY11" s="63">
        <v>0</v>
      </c>
      <c r="AZ11" s="63">
        <v>0</v>
      </c>
      <c r="BA11" s="63">
        <v>0</v>
      </c>
      <c r="BB11" s="63">
        <v>0</v>
      </c>
      <c r="BC11" s="63">
        <f>SUM(BD11:BH11)</f>
        <v>1</v>
      </c>
      <c r="BD11" s="63">
        <v>1</v>
      </c>
      <c r="BE11" s="63">
        <v>0</v>
      </c>
      <c r="BF11" s="63">
        <v>0</v>
      </c>
      <c r="BG11" s="63">
        <v>0</v>
      </c>
      <c r="BH11" s="63">
        <v>0</v>
      </c>
      <c r="BI11" s="63">
        <f>SUM(BJ11:BN11)</f>
        <v>0</v>
      </c>
      <c r="BJ11" s="63">
        <v>0</v>
      </c>
      <c r="BK11" s="63">
        <v>0</v>
      </c>
      <c r="BL11" s="63">
        <v>0</v>
      </c>
      <c r="BM11" s="63">
        <v>0</v>
      </c>
      <c r="BN11" s="63">
        <v>0</v>
      </c>
      <c r="BO11" s="63">
        <f>SUM(BP11:BT11)</f>
        <v>0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f>SUM(BV11:BZ11)</f>
        <v>0</v>
      </c>
      <c r="BV11" s="63">
        <v>0</v>
      </c>
      <c r="BW11" s="63">
        <v>0</v>
      </c>
      <c r="BX11" s="63">
        <v>0</v>
      </c>
      <c r="BY11" s="63">
        <v>0</v>
      </c>
      <c r="BZ11" s="63">
        <v>0</v>
      </c>
      <c r="CA11" s="63"/>
      <c r="CB11" s="63">
        <v>0</v>
      </c>
      <c r="CC11" s="63">
        <v>0</v>
      </c>
      <c r="CD11" s="63">
        <v>0</v>
      </c>
      <c r="CE11" s="63">
        <v>0</v>
      </c>
      <c r="CF11" s="63">
        <v>0</v>
      </c>
      <c r="CG11" s="63">
        <v>0</v>
      </c>
      <c r="CH11" s="63">
        <v>0</v>
      </c>
      <c r="CI11" s="63">
        <v>0</v>
      </c>
      <c r="CJ11" s="63">
        <v>0</v>
      </c>
      <c r="CK11" s="63">
        <v>0</v>
      </c>
      <c r="CL11" s="63">
        <v>0</v>
      </c>
      <c r="CM11" s="63">
        <v>0</v>
      </c>
      <c r="CN11" s="63">
        <v>0</v>
      </c>
      <c r="CO11" s="63">
        <v>0</v>
      </c>
      <c r="CP11" s="63">
        <v>0</v>
      </c>
      <c r="CQ11" s="63">
        <v>0</v>
      </c>
      <c r="CR11" s="63">
        <v>12</v>
      </c>
      <c r="CS11" s="63">
        <v>29</v>
      </c>
      <c r="CT11" s="63">
        <v>0</v>
      </c>
      <c r="CU11" s="63">
        <v>0</v>
      </c>
      <c r="CV11" s="63">
        <v>0</v>
      </c>
      <c r="CW11" s="63">
        <v>0</v>
      </c>
      <c r="CX11" s="63">
        <v>0</v>
      </c>
      <c r="CY11" s="63">
        <v>0</v>
      </c>
    </row>
    <row r="12" spans="1:103" s="53" customFormat="1" ht="13.5" customHeight="1">
      <c r="A12" s="60" t="s">
        <v>100</v>
      </c>
      <c r="B12" s="61" t="s">
        <v>121</v>
      </c>
      <c r="C12" s="62" t="s">
        <v>122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9</v>
      </c>
      <c r="M12" s="63">
        <v>18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9</v>
      </c>
      <c r="U12" s="63">
        <v>18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f>AC12+AV12</f>
        <v>0</v>
      </c>
      <c r="AC12" s="63">
        <f>AD12+AJ12+AP12</f>
        <v>0</v>
      </c>
      <c r="AD12" s="63">
        <f>SUM(AE12:AI12)</f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f>SUM(AK12:AO12)</f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f>SUM(AQ12:AU12)</f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f>AW12+BC12+BI12+BO12+BU12</f>
        <v>0</v>
      </c>
      <c r="AW12" s="63">
        <f>SUM(AX12:BB12)</f>
        <v>0</v>
      </c>
      <c r="AX12" s="63">
        <v>0</v>
      </c>
      <c r="AY12" s="63">
        <v>0</v>
      </c>
      <c r="AZ12" s="63">
        <v>0</v>
      </c>
      <c r="BA12" s="63">
        <v>0</v>
      </c>
      <c r="BB12" s="63">
        <v>0</v>
      </c>
      <c r="BC12" s="63">
        <f>SUM(BD12:BH12)</f>
        <v>0</v>
      </c>
      <c r="BD12" s="63">
        <v>0</v>
      </c>
      <c r="BE12" s="63">
        <v>0</v>
      </c>
      <c r="BF12" s="63">
        <v>0</v>
      </c>
      <c r="BG12" s="63">
        <v>0</v>
      </c>
      <c r="BH12" s="63">
        <v>0</v>
      </c>
      <c r="BI12" s="63">
        <f>SUM(BJ12:BN12)</f>
        <v>0</v>
      </c>
      <c r="BJ12" s="63">
        <v>0</v>
      </c>
      <c r="BK12" s="63">
        <v>0</v>
      </c>
      <c r="BL12" s="63">
        <v>0</v>
      </c>
      <c r="BM12" s="63">
        <v>0</v>
      </c>
      <c r="BN12" s="63">
        <v>0</v>
      </c>
      <c r="BO12" s="63">
        <f>SUM(BP12:BT12)</f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0</v>
      </c>
      <c r="BU12" s="63">
        <f>SUM(BV12:BZ12)</f>
        <v>0</v>
      </c>
      <c r="BV12" s="63">
        <v>0</v>
      </c>
      <c r="BW12" s="63">
        <v>0</v>
      </c>
      <c r="BX12" s="63">
        <v>0</v>
      </c>
      <c r="BY12" s="63">
        <v>0</v>
      </c>
      <c r="BZ12" s="63">
        <v>0</v>
      </c>
      <c r="CA12" s="63"/>
      <c r="CB12" s="63">
        <v>0</v>
      </c>
      <c r="CC12" s="63">
        <v>0</v>
      </c>
      <c r="CD12" s="63">
        <v>0</v>
      </c>
      <c r="CE12" s="63">
        <v>0</v>
      </c>
      <c r="CF12" s="63">
        <v>0</v>
      </c>
      <c r="CG12" s="63">
        <v>0</v>
      </c>
      <c r="CH12" s="63">
        <v>0</v>
      </c>
      <c r="CI12" s="63">
        <v>0</v>
      </c>
      <c r="CJ12" s="63">
        <v>0</v>
      </c>
      <c r="CK12" s="63">
        <v>0</v>
      </c>
      <c r="CL12" s="63">
        <v>0</v>
      </c>
      <c r="CM12" s="63">
        <v>0</v>
      </c>
      <c r="CN12" s="63">
        <v>0</v>
      </c>
      <c r="CO12" s="63">
        <v>0</v>
      </c>
      <c r="CP12" s="63">
        <v>0</v>
      </c>
      <c r="CQ12" s="63">
        <v>0</v>
      </c>
      <c r="CR12" s="63">
        <v>0</v>
      </c>
      <c r="CS12" s="63">
        <v>0</v>
      </c>
      <c r="CT12" s="63">
        <v>0</v>
      </c>
      <c r="CU12" s="63">
        <v>0</v>
      </c>
      <c r="CV12" s="63">
        <v>0</v>
      </c>
      <c r="CW12" s="63">
        <v>0</v>
      </c>
      <c r="CX12" s="63">
        <v>0</v>
      </c>
      <c r="CY12" s="63">
        <v>0</v>
      </c>
    </row>
    <row r="13" spans="1:103" s="53" customFormat="1" ht="13.5" customHeight="1">
      <c r="A13" s="60" t="s">
        <v>100</v>
      </c>
      <c r="B13" s="61" t="s">
        <v>123</v>
      </c>
      <c r="C13" s="62" t="s">
        <v>124</v>
      </c>
      <c r="D13" s="63">
        <v>0</v>
      </c>
      <c r="E13" s="63">
        <v>0</v>
      </c>
      <c r="F13" s="63">
        <v>0</v>
      </c>
      <c r="G13" s="63">
        <v>0</v>
      </c>
      <c r="H13" s="63">
        <v>1</v>
      </c>
      <c r="I13" s="63">
        <v>3</v>
      </c>
      <c r="J13" s="63">
        <v>0</v>
      </c>
      <c r="K13" s="63">
        <v>0</v>
      </c>
      <c r="L13" s="63">
        <v>8</v>
      </c>
      <c r="M13" s="63">
        <v>18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4</v>
      </c>
      <c r="U13" s="63">
        <v>10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f>AC13+AV13</f>
        <v>1</v>
      </c>
      <c r="AC13" s="63">
        <f>AD13+AJ13+AP13</f>
        <v>0</v>
      </c>
      <c r="AD13" s="63">
        <f>SUM(AE13:AI13)</f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f>SUM(AK13:AO13)</f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f>SUM(AQ13:AU13)</f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f>AW13+BC13+BI13+BO13+BU13</f>
        <v>1</v>
      </c>
      <c r="AW13" s="63">
        <f>SUM(AX13:BB13)</f>
        <v>0</v>
      </c>
      <c r="AX13" s="63">
        <v>0</v>
      </c>
      <c r="AY13" s="63">
        <v>0</v>
      </c>
      <c r="AZ13" s="63">
        <v>0</v>
      </c>
      <c r="BA13" s="63">
        <v>0</v>
      </c>
      <c r="BB13" s="63">
        <v>0</v>
      </c>
      <c r="BC13" s="63">
        <f>SUM(BD13:BH13)</f>
        <v>0</v>
      </c>
      <c r="BD13" s="63">
        <v>0</v>
      </c>
      <c r="BE13" s="63">
        <v>0</v>
      </c>
      <c r="BF13" s="63">
        <v>0</v>
      </c>
      <c r="BG13" s="63">
        <v>0</v>
      </c>
      <c r="BH13" s="63">
        <v>0</v>
      </c>
      <c r="BI13" s="63">
        <f>SUM(BJ13:BN13)</f>
        <v>0</v>
      </c>
      <c r="BJ13" s="63">
        <v>0</v>
      </c>
      <c r="BK13" s="63">
        <v>0</v>
      </c>
      <c r="BL13" s="63">
        <v>0</v>
      </c>
      <c r="BM13" s="63">
        <v>0</v>
      </c>
      <c r="BN13" s="63">
        <v>0</v>
      </c>
      <c r="BO13" s="63">
        <f>SUM(BP13:BT13)</f>
        <v>1</v>
      </c>
      <c r="BP13" s="63">
        <v>0</v>
      </c>
      <c r="BQ13" s="63">
        <v>0</v>
      </c>
      <c r="BR13" s="63">
        <v>1</v>
      </c>
      <c r="BS13" s="63">
        <v>0</v>
      </c>
      <c r="BT13" s="63">
        <v>0</v>
      </c>
      <c r="BU13" s="63">
        <f>SUM(BV13:BZ13)</f>
        <v>0</v>
      </c>
      <c r="BV13" s="63">
        <v>0</v>
      </c>
      <c r="BW13" s="63">
        <v>0</v>
      </c>
      <c r="BX13" s="63">
        <v>0</v>
      </c>
      <c r="BY13" s="63">
        <v>0</v>
      </c>
      <c r="BZ13" s="63">
        <v>0</v>
      </c>
      <c r="CA13" s="63"/>
      <c r="CB13" s="63">
        <v>0</v>
      </c>
      <c r="CC13" s="63">
        <v>0</v>
      </c>
      <c r="CD13" s="63">
        <v>0</v>
      </c>
      <c r="CE13" s="63">
        <v>0</v>
      </c>
      <c r="CF13" s="63">
        <v>0</v>
      </c>
      <c r="CG13" s="63">
        <v>0</v>
      </c>
      <c r="CH13" s="63">
        <v>0</v>
      </c>
      <c r="CI13" s="63">
        <v>0</v>
      </c>
      <c r="CJ13" s="63">
        <v>0</v>
      </c>
      <c r="CK13" s="63">
        <v>0</v>
      </c>
      <c r="CL13" s="63">
        <v>0</v>
      </c>
      <c r="CM13" s="63">
        <v>0</v>
      </c>
      <c r="CN13" s="63">
        <v>0</v>
      </c>
      <c r="CO13" s="63">
        <v>0</v>
      </c>
      <c r="CP13" s="63">
        <v>0</v>
      </c>
      <c r="CQ13" s="63">
        <v>0</v>
      </c>
      <c r="CR13" s="63">
        <v>4</v>
      </c>
      <c r="CS13" s="63">
        <v>8</v>
      </c>
      <c r="CT13" s="63">
        <v>0</v>
      </c>
      <c r="CU13" s="63">
        <v>0</v>
      </c>
      <c r="CV13" s="63">
        <v>1</v>
      </c>
      <c r="CW13" s="63">
        <v>11</v>
      </c>
      <c r="CX13" s="63">
        <v>0</v>
      </c>
      <c r="CY13" s="63">
        <v>0</v>
      </c>
    </row>
    <row r="14" spans="1:103" s="53" customFormat="1" ht="13.5" customHeight="1">
      <c r="A14" s="60" t="s">
        <v>100</v>
      </c>
      <c r="B14" s="61" t="s">
        <v>125</v>
      </c>
      <c r="C14" s="62" t="s">
        <v>126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12</v>
      </c>
      <c r="M14" s="63">
        <v>31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107</v>
      </c>
      <c r="U14" s="63">
        <v>278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f>AC14+AV14</f>
        <v>0</v>
      </c>
      <c r="AC14" s="63">
        <f>AD14+AJ14+AP14</f>
        <v>0</v>
      </c>
      <c r="AD14" s="63">
        <f>SUM(AE14:AI14)</f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f>SUM(AK14:AO14)</f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f>SUM(AQ14:AU14)</f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f>AW14+BC14+BI14+BO14+BU14</f>
        <v>0</v>
      </c>
      <c r="AW14" s="63">
        <f>SUM(AX14:BB14)</f>
        <v>0</v>
      </c>
      <c r="AX14" s="63">
        <v>0</v>
      </c>
      <c r="AY14" s="63">
        <v>0</v>
      </c>
      <c r="AZ14" s="63">
        <v>0</v>
      </c>
      <c r="BA14" s="63">
        <v>0</v>
      </c>
      <c r="BB14" s="63">
        <v>0</v>
      </c>
      <c r="BC14" s="63">
        <f>SUM(BD14:BH14)</f>
        <v>0</v>
      </c>
      <c r="BD14" s="63">
        <v>0</v>
      </c>
      <c r="BE14" s="63">
        <v>0</v>
      </c>
      <c r="BF14" s="63">
        <v>0</v>
      </c>
      <c r="BG14" s="63">
        <v>0</v>
      </c>
      <c r="BH14" s="63">
        <v>0</v>
      </c>
      <c r="BI14" s="63">
        <f>SUM(BJ14:BN14)</f>
        <v>0</v>
      </c>
      <c r="BJ14" s="63">
        <v>0</v>
      </c>
      <c r="BK14" s="63">
        <v>0</v>
      </c>
      <c r="BL14" s="63">
        <v>0</v>
      </c>
      <c r="BM14" s="63">
        <v>0</v>
      </c>
      <c r="BN14" s="63">
        <v>0</v>
      </c>
      <c r="BO14" s="63">
        <f>SUM(BP14:BT14)</f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f>SUM(BV14:BZ14)</f>
        <v>0</v>
      </c>
      <c r="BV14" s="63">
        <v>0</v>
      </c>
      <c r="BW14" s="63">
        <v>0</v>
      </c>
      <c r="BX14" s="63">
        <v>0</v>
      </c>
      <c r="BY14" s="63">
        <v>0</v>
      </c>
      <c r="BZ14" s="63">
        <v>0</v>
      </c>
      <c r="CA14" s="63"/>
      <c r="CB14" s="63">
        <v>0</v>
      </c>
      <c r="CC14" s="63">
        <v>0</v>
      </c>
      <c r="CD14" s="63">
        <v>0</v>
      </c>
      <c r="CE14" s="63">
        <v>0</v>
      </c>
      <c r="CF14" s="63">
        <v>0</v>
      </c>
      <c r="CG14" s="63">
        <v>0</v>
      </c>
      <c r="CH14" s="63">
        <v>0</v>
      </c>
      <c r="CI14" s="63">
        <v>0</v>
      </c>
      <c r="CJ14" s="63">
        <v>0</v>
      </c>
      <c r="CK14" s="63">
        <v>0</v>
      </c>
      <c r="CL14" s="63">
        <v>0</v>
      </c>
      <c r="CM14" s="63">
        <v>0</v>
      </c>
      <c r="CN14" s="63">
        <v>0</v>
      </c>
      <c r="CO14" s="63">
        <v>0</v>
      </c>
      <c r="CP14" s="63">
        <v>0</v>
      </c>
      <c r="CQ14" s="63">
        <v>0</v>
      </c>
      <c r="CR14" s="63">
        <v>10</v>
      </c>
      <c r="CS14" s="63">
        <v>27</v>
      </c>
      <c r="CT14" s="63">
        <v>0</v>
      </c>
      <c r="CU14" s="63">
        <v>0</v>
      </c>
      <c r="CV14" s="63">
        <v>0</v>
      </c>
      <c r="CW14" s="63">
        <v>0</v>
      </c>
      <c r="CX14" s="63">
        <v>0</v>
      </c>
      <c r="CY14" s="63">
        <v>0</v>
      </c>
    </row>
    <row r="15" spans="1:103" s="53" customFormat="1" ht="13.5" customHeight="1">
      <c r="A15" s="60" t="s">
        <v>100</v>
      </c>
      <c r="B15" s="61" t="s">
        <v>127</v>
      </c>
      <c r="C15" s="62" t="s">
        <v>128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20</v>
      </c>
      <c r="M15" s="63">
        <v>41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20</v>
      </c>
      <c r="U15" s="63">
        <v>41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f>AC15+AV15</f>
        <v>0</v>
      </c>
      <c r="AC15" s="63">
        <f>AD15+AJ15+AP15</f>
        <v>0</v>
      </c>
      <c r="AD15" s="63">
        <f>SUM(AE15:AI15)</f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f>SUM(AK15:AO15)</f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f>SUM(AQ15:AU15)</f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f>AW15+BC15+BI15+BO15+BU15</f>
        <v>0</v>
      </c>
      <c r="AW15" s="63">
        <f>SUM(AX15:BB15)</f>
        <v>0</v>
      </c>
      <c r="AX15" s="63">
        <v>0</v>
      </c>
      <c r="AY15" s="63">
        <v>0</v>
      </c>
      <c r="AZ15" s="63">
        <v>0</v>
      </c>
      <c r="BA15" s="63">
        <v>0</v>
      </c>
      <c r="BB15" s="63">
        <v>0</v>
      </c>
      <c r="BC15" s="63">
        <f>SUM(BD15:BH15)</f>
        <v>0</v>
      </c>
      <c r="BD15" s="63">
        <v>0</v>
      </c>
      <c r="BE15" s="63">
        <v>0</v>
      </c>
      <c r="BF15" s="63">
        <v>0</v>
      </c>
      <c r="BG15" s="63">
        <v>0</v>
      </c>
      <c r="BH15" s="63">
        <v>0</v>
      </c>
      <c r="BI15" s="63">
        <f>SUM(BJ15:BN15)</f>
        <v>0</v>
      </c>
      <c r="BJ15" s="63">
        <v>0</v>
      </c>
      <c r="BK15" s="63">
        <v>0</v>
      </c>
      <c r="BL15" s="63">
        <v>0</v>
      </c>
      <c r="BM15" s="63">
        <v>0</v>
      </c>
      <c r="BN15" s="63">
        <v>0</v>
      </c>
      <c r="BO15" s="63">
        <f>SUM(BP15:BT15)</f>
        <v>0</v>
      </c>
      <c r="BP15" s="63">
        <v>0</v>
      </c>
      <c r="BQ15" s="63">
        <v>0</v>
      </c>
      <c r="BR15" s="63">
        <v>0</v>
      </c>
      <c r="BS15" s="63">
        <v>0</v>
      </c>
      <c r="BT15" s="63">
        <v>0</v>
      </c>
      <c r="BU15" s="63">
        <f>SUM(BV15:BZ15)</f>
        <v>0</v>
      </c>
      <c r="BV15" s="63">
        <v>0</v>
      </c>
      <c r="BW15" s="63">
        <v>0</v>
      </c>
      <c r="BX15" s="63">
        <v>0</v>
      </c>
      <c r="BY15" s="63">
        <v>0</v>
      </c>
      <c r="BZ15" s="63">
        <v>0</v>
      </c>
      <c r="CA15" s="63"/>
      <c r="CB15" s="63">
        <v>0</v>
      </c>
      <c r="CC15" s="63">
        <v>0</v>
      </c>
      <c r="CD15" s="63">
        <v>0</v>
      </c>
      <c r="CE15" s="63">
        <v>0</v>
      </c>
      <c r="CF15" s="63">
        <v>0</v>
      </c>
      <c r="CG15" s="63">
        <v>0</v>
      </c>
      <c r="CH15" s="63">
        <v>0</v>
      </c>
      <c r="CI15" s="63">
        <v>0</v>
      </c>
      <c r="CJ15" s="63">
        <v>0</v>
      </c>
      <c r="CK15" s="63">
        <v>0</v>
      </c>
      <c r="CL15" s="63">
        <v>0</v>
      </c>
      <c r="CM15" s="63">
        <v>0</v>
      </c>
      <c r="CN15" s="63">
        <v>0</v>
      </c>
      <c r="CO15" s="63">
        <v>0</v>
      </c>
      <c r="CP15" s="63">
        <v>0</v>
      </c>
      <c r="CQ15" s="63">
        <v>0</v>
      </c>
      <c r="CR15" s="63">
        <v>7</v>
      </c>
      <c r="CS15" s="63">
        <v>17</v>
      </c>
      <c r="CT15" s="63">
        <v>0</v>
      </c>
      <c r="CU15" s="63">
        <v>0</v>
      </c>
      <c r="CV15" s="63">
        <v>0</v>
      </c>
      <c r="CW15" s="63">
        <v>0</v>
      </c>
      <c r="CX15" s="63">
        <v>0</v>
      </c>
      <c r="CY15" s="63">
        <v>0</v>
      </c>
    </row>
    <row r="16" spans="1:103" s="53" customFormat="1" ht="13.5" customHeight="1">
      <c r="A16" s="60" t="s">
        <v>100</v>
      </c>
      <c r="B16" s="61" t="s">
        <v>129</v>
      </c>
      <c r="C16" s="62" t="s">
        <v>130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24</v>
      </c>
      <c r="M16" s="63">
        <v>46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114</v>
      </c>
      <c r="U16" s="63">
        <v>307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f>AC16+AV16</f>
        <v>0</v>
      </c>
      <c r="AC16" s="63">
        <f>AD16+AJ16+AP16</f>
        <v>0</v>
      </c>
      <c r="AD16" s="63">
        <f>SUM(AE16:AI16)</f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f>SUM(AK16:AO16)</f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f>SUM(AQ16:AU16)</f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f>AW16+BC16+BI16+BO16+BU16</f>
        <v>0</v>
      </c>
      <c r="AW16" s="63">
        <f>SUM(AX16:BB16)</f>
        <v>0</v>
      </c>
      <c r="AX16" s="63">
        <v>0</v>
      </c>
      <c r="AY16" s="63">
        <v>0</v>
      </c>
      <c r="AZ16" s="63">
        <v>0</v>
      </c>
      <c r="BA16" s="63">
        <v>0</v>
      </c>
      <c r="BB16" s="63">
        <v>0</v>
      </c>
      <c r="BC16" s="63">
        <f>SUM(BD16:BH16)</f>
        <v>0</v>
      </c>
      <c r="BD16" s="63">
        <v>0</v>
      </c>
      <c r="BE16" s="63">
        <v>0</v>
      </c>
      <c r="BF16" s="63">
        <v>0</v>
      </c>
      <c r="BG16" s="63">
        <v>0</v>
      </c>
      <c r="BH16" s="63">
        <v>0</v>
      </c>
      <c r="BI16" s="63">
        <f>SUM(BJ16:BN16)</f>
        <v>0</v>
      </c>
      <c r="BJ16" s="63">
        <v>0</v>
      </c>
      <c r="BK16" s="63">
        <v>0</v>
      </c>
      <c r="BL16" s="63">
        <v>0</v>
      </c>
      <c r="BM16" s="63">
        <v>0</v>
      </c>
      <c r="BN16" s="63">
        <v>0</v>
      </c>
      <c r="BO16" s="63">
        <f>SUM(BP16:BT16)</f>
        <v>0</v>
      </c>
      <c r="BP16" s="63">
        <v>0</v>
      </c>
      <c r="BQ16" s="63">
        <v>0</v>
      </c>
      <c r="BR16" s="63">
        <v>0</v>
      </c>
      <c r="BS16" s="63">
        <v>0</v>
      </c>
      <c r="BT16" s="63">
        <v>0</v>
      </c>
      <c r="BU16" s="63">
        <f>SUM(BV16:BZ16)</f>
        <v>0</v>
      </c>
      <c r="BV16" s="63">
        <v>0</v>
      </c>
      <c r="BW16" s="63">
        <v>0</v>
      </c>
      <c r="BX16" s="63">
        <v>0</v>
      </c>
      <c r="BY16" s="63">
        <v>0</v>
      </c>
      <c r="BZ16" s="63">
        <v>0</v>
      </c>
      <c r="CA16" s="63"/>
      <c r="CB16" s="63">
        <v>0</v>
      </c>
      <c r="CC16" s="63">
        <v>0</v>
      </c>
      <c r="CD16" s="63">
        <v>0</v>
      </c>
      <c r="CE16" s="63">
        <v>0</v>
      </c>
      <c r="CF16" s="63">
        <v>0</v>
      </c>
      <c r="CG16" s="63">
        <v>0</v>
      </c>
      <c r="CH16" s="63">
        <v>0</v>
      </c>
      <c r="CI16" s="63">
        <v>0</v>
      </c>
      <c r="CJ16" s="63">
        <v>0</v>
      </c>
      <c r="CK16" s="63">
        <v>0</v>
      </c>
      <c r="CL16" s="63">
        <v>0</v>
      </c>
      <c r="CM16" s="63">
        <v>0</v>
      </c>
      <c r="CN16" s="63">
        <v>0</v>
      </c>
      <c r="CO16" s="63">
        <v>0</v>
      </c>
      <c r="CP16" s="63">
        <v>0</v>
      </c>
      <c r="CQ16" s="63">
        <v>0</v>
      </c>
      <c r="CR16" s="63">
        <v>19</v>
      </c>
      <c r="CS16" s="63">
        <v>70</v>
      </c>
      <c r="CT16" s="63">
        <v>0</v>
      </c>
      <c r="CU16" s="63">
        <v>0</v>
      </c>
      <c r="CV16" s="63">
        <v>0</v>
      </c>
      <c r="CW16" s="63">
        <v>0</v>
      </c>
      <c r="CX16" s="63">
        <v>0</v>
      </c>
      <c r="CY16" s="63">
        <v>0</v>
      </c>
    </row>
    <row r="17" spans="1:103" s="53" customFormat="1" ht="13.5" customHeight="1">
      <c r="A17" s="60" t="s">
        <v>100</v>
      </c>
      <c r="B17" s="61" t="s">
        <v>131</v>
      </c>
      <c r="C17" s="62" t="s">
        <v>132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20</v>
      </c>
      <c r="M17" s="63">
        <v>61</v>
      </c>
      <c r="N17" s="63">
        <v>0</v>
      </c>
      <c r="O17" s="63">
        <v>0</v>
      </c>
      <c r="P17" s="63">
        <v>2</v>
      </c>
      <c r="Q17" s="63">
        <v>12</v>
      </c>
      <c r="R17" s="63">
        <v>0</v>
      </c>
      <c r="S17" s="63">
        <v>0</v>
      </c>
      <c r="T17" s="63">
        <v>44</v>
      </c>
      <c r="U17" s="63">
        <v>115</v>
      </c>
      <c r="V17" s="63">
        <v>3</v>
      </c>
      <c r="W17" s="63">
        <v>24</v>
      </c>
      <c r="X17" s="63">
        <v>2</v>
      </c>
      <c r="Y17" s="63">
        <v>12</v>
      </c>
      <c r="Z17" s="63">
        <v>0</v>
      </c>
      <c r="AA17" s="63">
        <v>0</v>
      </c>
      <c r="AB17" s="63">
        <f>AC17+AV17</f>
        <v>0</v>
      </c>
      <c r="AC17" s="63">
        <f>AD17+AJ17+AP17</f>
        <v>0</v>
      </c>
      <c r="AD17" s="63">
        <f>SUM(AE17:AI17)</f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f>SUM(AK17:AO17)</f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f>SUM(AQ17:AU17)</f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f>AW17+BC17+BI17+BO17+BU17</f>
        <v>0</v>
      </c>
      <c r="AW17" s="63">
        <f>SUM(AX17:BB17)</f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f>SUM(BD17:BH17)</f>
        <v>0</v>
      </c>
      <c r="BD17" s="63">
        <v>0</v>
      </c>
      <c r="BE17" s="63">
        <v>0</v>
      </c>
      <c r="BF17" s="63">
        <v>0</v>
      </c>
      <c r="BG17" s="63">
        <v>0</v>
      </c>
      <c r="BH17" s="63">
        <v>0</v>
      </c>
      <c r="BI17" s="63">
        <f>SUM(BJ17:BN17)</f>
        <v>0</v>
      </c>
      <c r="BJ17" s="63">
        <v>0</v>
      </c>
      <c r="BK17" s="63">
        <v>0</v>
      </c>
      <c r="BL17" s="63">
        <v>0</v>
      </c>
      <c r="BM17" s="63">
        <v>0</v>
      </c>
      <c r="BN17" s="63">
        <v>0</v>
      </c>
      <c r="BO17" s="63">
        <f>SUM(BP17:BT17)</f>
        <v>0</v>
      </c>
      <c r="BP17" s="63">
        <v>0</v>
      </c>
      <c r="BQ17" s="63">
        <v>0</v>
      </c>
      <c r="BR17" s="63">
        <v>0</v>
      </c>
      <c r="BS17" s="63">
        <v>0</v>
      </c>
      <c r="BT17" s="63">
        <v>0</v>
      </c>
      <c r="BU17" s="63">
        <f>SUM(BV17:BZ17)</f>
        <v>0</v>
      </c>
      <c r="BV17" s="63">
        <v>0</v>
      </c>
      <c r="BW17" s="63">
        <v>0</v>
      </c>
      <c r="BX17" s="63">
        <v>0</v>
      </c>
      <c r="BY17" s="63">
        <v>0</v>
      </c>
      <c r="BZ17" s="63">
        <v>0</v>
      </c>
      <c r="CA17" s="63"/>
      <c r="CB17" s="63">
        <v>0</v>
      </c>
      <c r="CC17" s="63">
        <v>0</v>
      </c>
      <c r="CD17" s="63">
        <v>0</v>
      </c>
      <c r="CE17" s="63">
        <v>0</v>
      </c>
      <c r="CF17" s="63">
        <v>0</v>
      </c>
      <c r="CG17" s="63">
        <v>0</v>
      </c>
      <c r="CH17" s="63">
        <v>0</v>
      </c>
      <c r="CI17" s="63">
        <v>0</v>
      </c>
      <c r="CJ17" s="63">
        <v>0</v>
      </c>
      <c r="CK17" s="63">
        <v>0</v>
      </c>
      <c r="CL17" s="63">
        <v>0</v>
      </c>
      <c r="CM17" s="63">
        <v>0</v>
      </c>
      <c r="CN17" s="63">
        <v>0</v>
      </c>
      <c r="CO17" s="63">
        <v>0</v>
      </c>
      <c r="CP17" s="63">
        <v>0</v>
      </c>
      <c r="CQ17" s="63">
        <v>0</v>
      </c>
      <c r="CR17" s="63">
        <v>0</v>
      </c>
      <c r="CS17" s="63">
        <v>0</v>
      </c>
      <c r="CT17" s="63">
        <v>0</v>
      </c>
      <c r="CU17" s="63">
        <v>0</v>
      </c>
      <c r="CV17" s="63">
        <v>0</v>
      </c>
      <c r="CW17" s="63">
        <v>0</v>
      </c>
      <c r="CX17" s="63">
        <v>0</v>
      </c>
      <c r="CY17" s="63">
        <v>0</v>
      </c>
    </row>
    <row r="18" spans="1:103" s="53" customFormat="1" ht="13.5" customHeight="1">
      <c r="A18" s="60" t="s">
        <v>100</v>
      </c>
      <c r="B18" s="61" t="s">
        <v>133</v>
      </c>
      <c r="C18" s="62" t="s">
        <v>134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30</v>
      </c>
      <c r="M18" s="63">
        <v>111</v>
      </c>
      <c r="N18" s="63">
        <v>1</v>
      </c>
      <c r="O18" s="63">
        <v>4</v>
      </c>
      <c r="P18" s="63">
        <v>0</v>
      </c>
      <c r="Q18" s="63">
        <v>0</v>
      </c>
      <c r="R18" s="63">
        <v>0</v>
      </c>
      <c r="S18" s="63">
        <v>0</v>
      </c>
      <c r="T18" s="63">
        <v>9</v>
      </c>
      <c r="U18" s="63">
        <v>60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f>AC18+AV18</f>
        <v>0</v>
      </c>
      <c r="AC18" s="63">
        <f>AD18+AJ18+AP18</f>
        <v>0</v>
      </c>
      <c r="AD18" s="63">
        <f>SUM(AE18:AI18)</f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f>SUM(AK18:AO18)</f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f>SUM(AQ18:AU18)</f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f>AW18+BC18+BI18+BO18+BU18</f>
        <v>0</v>
      </c>
      <c r="AW18" s="63">
        <f>SUM(AX18:BB18)</f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f>SUM(BD18:BH18)</f>
        <v>0</v>
      </c>
      <c r="BD18" s="63">
        <v>0</v>
      </c>
      <c r="BE18" s="63">
        <v>0</v>
      </c>
      <c r="BF18" s="63">
        <v>0</v>
      </c>
      <c r="BG18" s="63">
        <v>0</v>
      </c>
      <c r="BH18" s="63">
        <v>0</v>
      </c>
      <c r="BI18" s="63">
        <f>SUM(BJ18:BN18)</f>
        <v>0</v>
      </c>
      <c r="BJ18" s="63">
        <v>0</v>
      </c>
      <c r="BK18" s="63">
        <v>0</v>
      </c>
      <c r="BL18" s="63">
        <v>0</v>
      </c>
      <c r="BM18" s="63">
        <v>0</v>
      </c>
      <c r="BN18" s="63">
        <v>0</v>
      </c>
      <c r="BO18" s="63">
        <f>SUM(BP18:BT18)</f>
        <v>0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63">
        <f>SUM(BV18:BZ18)</f>
        <v>0</v>
      </c>
      <c r="BV18" s="63">
        <v>0</v>
      </c>
      <c r="BW18" s="63">
        <v>0</v>
      </c>
      <c r="BX18" s="63">
        <v>0</v>
      </c>
      <c r="BY18" s="63">
        <v>0</v>
      </c>
      <c r="BZ18" s="63">
        <v>0</v>
      </c>
      <c r="CA18" s="63"/>
      <c r="CB18" s="63">
        <v>0</v>
      </c>
      <c r="CC18" s="63">
        <v>0</v>
      </c>
      <c r="CD18" s="63">
        <v>0</v>
      </c>
      <c r="CE18" s="63">
        <v>0</v>
      </c>
      <c r="CF18" s="63">
        <v>0</v>
      </c>
      <c r="CG18" s="63">
        <v>0</v>
      </c>
      <c r="CH18" s="63">
        <v>0</v>
      </c>
      <c r="CI18" s="63">
        <v>0</v>
      </c>
      <c r="CJ18" s="63">
        <v>0</v>
      </c>
      <c r="CK18" s="63">
        <v>0</v>
      </c>
      <c r="CL18" s="63">
        <v>0</v>
      </c>
      <c r="CM18" s="63">
        <v>0</v>
      </c>
      <c r="CN18" s="63">
        <v>0</v>
      </c>
      <c r="CO18" s="63">
        <v>0</v>
      </c>
      <c r="CP18" s="63">
        <v>0</v>
      </c>
      <c r="CQ18" s="63">
        <v>0</v>
      </c>
      <c r="CR18" s="63">
        <v>0</v>
      </c>
      <c r="CS18" s="63">
        <v>0</v>
      </c>
      <c r="CT18" s="63">
        <v>0</v>
      </c>
      <c r="CU18" s="63">
        <v>0</v>
      </c>
      <c r="CV18" s="63">
        <v>0</v>
      </c>
      <c r="CW18" s="63">
        <v>0</v>
      </c>
      <c r="CX18" s="63">
        <v>0</v>
      </c>
      <c r="CY18" s="63">
        <v>0</v>
      </c>
    </row>
    <row r="19" spans="1:103" s="53" customFormat="1" ht="13.5" customHeight="1">
      <c r="A19" s="60" t="s">
        <v>100</v>
      </c>
      <c r="B19" s="61" t="s">
        <v>135</v>
      </c>
      <c r="C19" s="62" t="s">
        <v>136</v>
      </c>
      <c r="D19" s="63">
        <v>4</v>
      </c>
      <c r="E19" s="63">
        <v>14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f>AC19+AV19</f>
        <v>4</v>
      </c>
      <c r="AC19" s="63">
        <f>AD19+AJ19+AP19</f>
        <v>4</v>
      </c>
      <c r="AD19" s="63">
        <f>SUM(AE19:AI19)</f>
        <v>4</v>
      </c>
      <c r="AE19" s="63">
        <v>0</v>
      </c>
      <c r="AF19" s="63">
        <v>4</v>
      </c>
      <c r="AG19" s="63">
        <v>0</v>
      </c>
      <c r="AH19" s="63">
        <v>0</v>
      </c>
      <c r="AI19" s="63">
        <v>0</v>
      </c>
      <c r="AJ19" s="63">
        <f>SUM(AK19:AO19)</f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f>SUM(AQ19:AU19)</f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f>AW19+BC19+BI19+BO19+BU19</f>
        <v>0</v>
      </c>
      <c r="AW19" s="63">
        <f>SUM(AX19:BB19)</f>
        <v>0</v>
      </c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63">
        <f>SUM(BD19:BH19)</f>
        <v>0</v>
      </c>
      <c r="BD19" s="63">
        <v>0</v>
      </c>
      <c r="BE19" s="63">
        <v>0</v>
      </c>
      <c r="BF19" s="63">
        <v>0</v>
      </c>
      <c r="BG19" s="63">
        <v>0</v>
      </c>
      <c r="BH19" s="63">
        <v>0</v>
      </c>
      <c r="BI19" s="63">
        <f>SUM(BJ19:BN19)</f>
        <v>0</v>
      </c>
      <c r="BJ19" s="63">
        <v>0</v>
      </c>
      <c r="BK19" s="63">
        <v>0</v>
      </c>
      <c r="BL19" s="63">
        <v>0</v>
      </c>
      <c r="BM19" s="63">
        <v>0</v>
      </c>
      <c r="BN19" s="63">
        <v>0</v>
      </c>
      <c r="BO19" s="63">
        <f>SUM(BP19:BT19)</f>
        <v>0</v>
      </c>
      <c r="BP19" s="63">
        <v>0</v>
      </c>
      <c r="BQ19" s="63">
        <v>0</v>
      </c>
      <c r="BR19" s="63">
        <v>0</v>
      </c>
      <c r="BS19" s="63">
        <v>0</v>
      </c>
      <c r="BT19" s="63">
        <v>0</v>
      </c>
      <c r="BU19" s="63">
        <f>SUM(BV19:BZ19)</f>
        <v>0</v>
      </c>
      <c r="BV19" s="63">
        <v>0</v>
      </c>
      <c r="BW19" s="63">
        <v>0</v>
      </c>
      <c r="BX19" s="63">
        <v>0</v>
      </c>
      <c r="BY19" s="63">
        <v>0</v>
      </c>
      <c r="BZ19" s="63">
        <v>0</v>
      </c>
      <c r="CA19" s="63"/>
      <c r="CB19" s="63">
        <v>0</v>
      </c>
      <c r="CC19" s="63">
        <v>0</v>
      </c>
      <c r="CD19" s="63">
        <v>0</v>
      </c>
      <c r="CE19" s="63">
        <v>0</v>
      </c>
      <c r="CF19" s="63">
        <v>0</v>
      </c>
      <c r="CG19" s="63">
        <v>0</v>
      </c>
      <c r="CH19" s="63">
        <v>0</v>
      </c>
      <c r="CI19" s="63">
        <v>0</v>
      </c>
      <c r="CJ19" s="63">
        <v>0</v>
      </c>
      <c r="CK19" s="63">
        <v>0</v>
      </c>
      <c r="CL19" s="63">
        <v>0</v>
      </c>
      <c r="CM19" s="63">
        <v>0</v>
      </c>
      <c r="CN19" s="63">
        <v>0</v>
      </c>
      <c r="CO19" s="63">
        <v>0</v>
      </c>
      <c r="CP19" s="63">
        <v>0</v>
      </c>
      <c r="CQ19" s="63">
        <v>0</v>
      </c>
      <c r="CR19" s="63">
        <v>1</v>
      </c>
      <c r="CS19" s="63">
        <v>2</v>
      </c>
      <c r="CT19" s="63">
        <v>0</v>
      </c>
      <c r="CU19" s="63">
        <v>0</v>
      </c>
      <c r="CV19" s="63">
        <v>0</v>
      </c>
      <c r="CW19" s="63">
        <v>0</v>
      </c>
      <c r="CX19" s="63">
        <v>0</v>
      </c>
      <c r="CY19" s="63">
        <v>0</v>
      </c>
    </row>
    <row r="20" spans="1:103" s="53" customFormat="1" ht="13.5" customHeight="1">
      <c r="A20" s="60" t="s">
        <v>100</v>
      </c>
      <c r="B20" s="61" t="s">
        <v>137</v>
      </c>
      <c r="C20" s="62" t="s">
        <v>138</v>
      </c>
      <c r="D20" s="63">
        <v>5</v>
      </c>
      <c r="E20" s="63">
        <v>12</v>
      </c>
      <c r="F20" s="63">
        <v>0</v>
      </c>
      <c r="G20" s="63">
        <v>0</v>
      </c>
      <c r="H20" s="63">
        <v>1</v>
      </c>
      <c r="I20" s="63">
        <v>2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f>AC20+AV20</f>
        <v>6</v>
      </c>
      <c r="AC20" s="63">
        <f>AD20+AJ20+AP20</f>
        <v>5</v>
      </c>
      <c r="AD20" s="63">
        <f>SUM(AE20:AI20)</f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f>SUM(AK20:AO20)</f>
        <v>5</v>
      </c>
      <c r="AK20" s="63">
        <v>5</v>
      </c>
      <c r="AL20" s="63">
        <v>0</v>
      </c>
      <c r="AM20" s="63">
        <v>0</v>
      </c>
      <c r="AN20" s="63">
        <v>0</v>
      </c>
      <c r="AO20" s="63">
        <v>0</v>
      </c>
      <c r="AP20" s="63">
        <f>SUM(AQ20:AU20)</f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f>AW20+BC20+BI20+BO20+BU20</f>
        <v>1</v>
      </c>
      <c r="AW20" s="63">
        <f>SUM(AX20:BB20)</f>
        <v>1</v>
      </c>
      <c r="AX20" s="63">
        <v>1</v>
      </c>
      <c r="AY20" s="63">
        <v>0</v>
      </c>
      <c r="AZ20" s="63">
        <v>0</v>
      </c>
      <c r="BA20" s="63">
        <v>0</v>
      </c>
      <c r="BB20" s="63">
        <v>0</v>
      </c>
      <c r="BC20" s="63">
        <f>SUM(BD20:BH20)</f>
        <v>0</v>
      </c>
      <c r="BD20" s="63">
        <v>0</v>
      </c>
      <c r="BE20" s="63">
        <v>0</v>
      </c>
      <c r="BF20" s="63">
        <v>0</v>
      </c>
      <c r="BG20" s="63">
        <v>0</v>
      </c>
      <c r="BH20" s="63">
        <v>0</v>
      </c>
      <c r="BI20" s="63">
        <f>SUM(BJ20:BN20)</f>
        <v>0</v>
      </c>
      <c r="BJ20" s="63">
        <v>0</v>
      </c>
      <c r="BK20" s="63">
        <v>0</v>
      </c>
      <c r="BL20" s="63">
        <v>0</v>
      </c>
      <c r="BM20" s="63">
        <v>0</v>
      </c>
      <c r="BN20" s="63">
        <v>0</v>
      </c>
      <c r="BO20" s="63">
        <f>SUM(BP20:BT20)</f>
        <v>0</v>
      </c>
      <c r="BP20" s="63">
        <v>0</v>
      </c>
      <c r="BQ20" s="63">
        <v>0</v>
      </c>
      <c r="BR20" s="63">
        <v>0</v>
      </c>
      <c r="BS20" s="63">
        <v>0</v>
      </c>
      <c r="BT20" s="63">
        <v>0</v>
      </c>
      <c r="BU20" s="63">
        <f>SUM(BV20:BZ20)</f>
        <v>0</v>
      </c>
      <c r="BV20" s="63">
        <v>0</v>
      </c>
      <c r="BW20" s="63">
        <v>0</v>
      </c>
      <c r="BX20" s="63">
        <v>0</v>
      </c>
      <c r="BY20" s="63">
        <v>0</v>
      </c>
      <c r="BZ20" s="63">
        <v>0</v>
      </c>
      <c r="CA20" s="63"/>
      <c r="CB20" s="63">
        <v>0</v>
      </c>
      <c r="CC20" s="63">
        <v>0</v>
      </c>
      <c r="CD20" s="63">
        <v>0</v>
      </c>
      <c r="CE20" s="63">
        <v>0</v>
      </c>
      <c r="CF20" s="63">
        <v>0</v>
      </c>
      <c r="CG20" s="63">
        <v>0</v>
      </c>
      <c r="CH20" s="63">
        <v>0</v>
      </c>
      <c r="CI20" s="63">
        <v>0</v>
      </c>
      <c r="CJ20" s="63">
        <v>0</v>
      </c>
      <c r="CK20" s="63">
        <v>0</v>
      </c>
      <c r="CL20" s="63">
        <v>0</v>
      </c>
      <c r="CM20" s="63">
        <v>0</v>
      </c>
      <c r="CN20" s="63">
        <v>0</v>
      </c>
      <c r="CO20" s="63">
        <v>0</v>
      </c>
      <c r="CP20" s="63">
        <v>0</v>
      </c>
      <c r="CQ20" s="63">
        <v>0</v>
      </c>
      <c r="CR20" s="63">
        <v>0</v>
      </c>
      <c r="CS20" s="63">
        <v>0</v>
      </c>
      <c r="CT20" s="63">
        <v>0</v>
      </c>
      <c r="CU20" s="63">
        <v>0</v>
      </c>
      <c r="CV20" s="63">
        <v>0</v>
      </c>
      <c r="CW20" s="63">
        <v>0</v>
      </c>
      <c r="CX20" s="63">
        <v>0</v>
      </c>
      <c r="CY20" s="63">
        <v>0</v>
      </c>
    </row>
    <row r="21" spans="1:103" s="53" customFormat="1" ht="13.5" customHeight="1">
      <c r="A21" s="60" t="s">
        <v>100</v>
      </c>
      <c r="B21" s="61" t="s">
        <v>139</v>
      </c>
      <c r="C21" s="62" t="s">
        <v>140</v>
      </c>
      <c r="D21" s="63">
        <v>2</v>
      </c>
      <c r="E21" s="63">
        <v>5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f>AC21+AV21</f>
        <v>2</v>
      </c>
      <c r="AC21" s="63">
        <f>AD21+AJ21+AP21</f>
        <v>2</v>
      </c>
      <c r="AD21" s="63">
        <f>SUM(AE21:AI21)</f>
        <v>2</v>
      </c>
      <c r="AE21" s="63">
        <v>0</v>
      </c>
      <c r="AF21" s="63">
        <v>0</v>
      </c>
      <c r="AG21" s="63">
        <v>0</v>
      </c>
      <c r="AH21" s="63">
        <v>0</v>
      </c>
      <c r="AI21" s="63">
        <v>2</v>
      </c>
      <c r="AJ21" s="63">
        <f>SUM(AK21:AO21)</f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f>SUM(AQ21:AU21)</f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f>AW21+BC21+BI21+BO21+BU21</f>
        <v>0</v>
      </c>
      <c r="AW21" s="63">
        <f>SUM(AX21:BB21)</f>
        <v>0</v>
      </c>
      <c r="AX21" s="63">
        <v>0</v>
      </c>
      <c r="AY21" s="63">
        <v>0</v>
      </c>
      <c r="AZ21" s="63">
        <v>0</v>
      </c>
      <c r="BA21" s="63">
        <v>0</v>
      </c>
      <c r="BB21" s="63">
        <v>0</v>
      </c>
      <c r="BC21" s="63">
        <f>SUM(BD21:BH21)</f>
        <v>0</v>
      </c>
      <c r="BD21" s="63">
        <v>0</v>
      </c>
      <c r="BE21" s="63">
        <v>0</v>
      </c>
      <c r="BF21" s="63">
        <v>0</v>
      </c>
      <c r="BG21" s="63">
        <v>0</v>
      </c>
      <c r="BH21" s="63">
        <v>0</v>
      </c>
      <c r="BI21" s="63">
        <f>SUM(BJ21:BN21)</f>
        <v>0</v>
      </c>
      <c r="BJ21" s="63">
        <v>0</v>
      </c>
      <c r="BK21" s="63">
        <v>0</v>
      </c>
      <c r="BL21" s="63">
        <v>0</v>
      </c>
      <c r="BM21" s="63">
        <v>0</v>
      </c>
      <c r="BN21" s="63">
        <v>0</v>
      </c>
      <c r="BO21" s="63">
        <f>SUM(BP21:BT21)</f>
        <v>0</v>
      </c>
      <c r="BP21" s="63">
        <v>0</v>
      </c>
      <c r="BQ21" s="63">
        <v>0</v>
      </c>
      <c r="BR21" s="63">
        <v>0</v>
      </c>
      <c r="BS21" s="63">
        <v>0</v>
      </c>
      <c r="BT21" s="63">
        <v>0</v>
      </c>
      <c r="BU21" s="63">
        <f>SUM(BV21:BZ21)</f>
        <v>0</v>
      </c>
      <c r="BV21" s="63">
        <v>0</v>
      </c>
      <c r="BW21" s="63">
        <v>0</v>
      </c>
      <c r="BX21" s="63">
        <v>0</v>
      </c>
      <c r="BY21" s="63">
        <v>0</v>
      </c>
      <c r="BZ21" s="63">
        <v>0</v>
      </c>
      <c r="CA21" s="63"/>
      <c r="CB21" s="63">
        <v>0</v>
      </c>
      <c r="CC21" s="63">
        <v>0</v>
      </c>
      <c r="CD21" s="63">
        <v>0</v>
      </c>
      <c r="CE21" s="63">
        <v>0</v>
      </c>
      <c r="CF21" s="63">
        <v>0</v>
      </c>
      <c r="CG21" s="63">
        <v>0</v>
      </c>
      <c r="CH21" s="63">
        <v>0</v>
      </c>
      <c r="CI21" s="63">
        <v>0</v>
      </c>
      <c r="CJ21" s="63">
        <v>0</v>
      </c>
      <c r="CK21" s="63">
        <v>0</v>
      </c>
      <c r="CL21" s="63">
        <v>0</v>
      </c>
      <c r="CM21" s="63">
        <v>0</v>
      </c>
      <c r="CN21" s="63">
        <v>0</v>
      </c>
      <c r="CO21" s="63">
        <v>0</v>
      </c>
      <c r="CP21" s="63">
        <v>0</v>
      </c>
      <c r="CQ21" s="63">
        <v>0</v>
      </c>
      <c r="CR21" s="63">
        <v>2</v>
      </c>
      <c r="CS21" s="63">
        <v>2</v>
      </c>
      <c r="CT21" s="63">
        <v>0</v>
      </c>
      <c r="CU21" s="63">
        <v>0</v>
      </c>
      <c r="CV21" s="63">
        <v>0</v>
      </c>
      <c r="CW21" s="63">
        <v>0</v>
      </c>
      <c r="CX21" s="63">
        <v>0</v>
      </c>
      <c r="CY21" s="63">
        <v>0</v>
      </c>
    </row>
    <row r="22" spans="1:103" s="53" customFormat="1" ht="13.5" customHeight="1">
      <c r="A22" s="60" t="s">
        <v>100</v>
      </c>
      <c r="B22" s="61" t="s">
        <v>141</v>
      </c>
      <c r="C22" s="62" t="s">
        <v>142</v>
      </c>
      <c r="D22" s="63">
        <v>2</v>
      </c>
      <c r="E22" s="63">
        <v>5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2</v>
      </c>
      <c r="M22" s="63">
        <v>2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f>AC22+AV22</f>
        <v>2</v>
      </c>
      <c r="AC22" s="63">
        <f>AD22+AJ22+AP22</f>
        <v>2</v>
      </c>
      <c r="AD22" s="63">
        <f>SUM(AE22:AI22)</f>
        <v>1</v>
      </c>
      <c r="AE22" s="63">
        <v>0</v>
      </c>
      <c r="AF22" s="63">
        <v>1</v>
      </c>
      <c r="AG22" s="63">
        <v>0</v>
      </c>
      <c r="AH22" s="63">
        <v>0</v>
      </c>
      <c r="AI22" s="63">
        <v>0</v>
      </c>
      <c r="AJ22" s="63">
        <f>SUM(AK22:AO22)</f>
        <v>1</v>
      </c>
      <c r="AK22" s="63">
        <v>0</v>
      </c>
      <c r="AL22" s="63">
        <v>1</v>
      </c>
      <c r="AM22" s="63">
        <v>0</v>
      </c>
      <c r="AN22" s="63">
        <v>0</v>
      </c>
      <c r="AO22" s="63">
        <v>0</v>
      </c>
      <c r="AP22" s="63">
        <f>SUM(AQ22:AU22)</f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f>AW22+BC22+BI22+BO22+BU22</f>
        <v>0</v>
      </c>
      <c r="AW22" s="63">
        <f>SUM(AX22:BB22)</f>
        <v>0</v>
      </c>
      <c r="AX22" s="63">
        <v>0</v>
      </c>
      <c r="AY22" s="63">
        <v>0</v>
      </c>
      <c r="AZ22" s="63">
        <v>0</v>
      </c>
      <c r="BA22" s="63">
        <v>0</v>
      </c>
      <c r="BB22" s="63">
        <v>0</v>
      </c>
      <c r="BC22" s="63">
        <f>SUM(BD22:BH22)</f>
        <v>0</v>
      </c>
      <c r="BD22" s="63">
        <v>0</v>
      </c>
      <c r="BE22" s="63">
        <v>0</v>
      </c>
      <c r="BF22" s="63">
        <v>0</v>
      </c>
      <c r="BG22" s="63">
        <v>0</v>
      </c>
      <c r="BH22" s="63">
        <v>0</v>
      </c>
      <c r="BI22" s="63">
        <f>SUM(BJ22:BN22)</f>
        <v>0</v>
      </c>
      <c r="BJ22" s="63">
        <v>0</v>
      </c>
      <c r="BK22" s="63">
        <v>0</v>
      </c>
      <c r="BL22" s="63">
        <v>0</v>
      </c>
      <c r="BM22" s="63">
        <v>0</v>
      </c>
      <c r="BN22" s="63">
        <v>0</v>
      </c>
      <c r="BO22" s="63">
        <f>SUM(BP22:BT22)</f>
        <v>0</v>
      </c>
      <c r="BP22" s="63">
        <v>0</v>
      </c>
      <c r="BQ22" s="63">
        <v>0</v>
      </c>
      <c r="BR22" s="63">
        <v>0</v>
      </c>
      <c r="BS22" s="63">
        <v>0</v>
      </c>
      <c r="BT22" s="63">
        <v>0</v>
      </c>
      <c r="BU22" s="63">
        <f>SUM(BV22:BZ22)</f>
        <v>0</v>
      </c>
      <c r="BV22" s="63">
        <v>0</v>
      </c>
      <c r="BW22" s="63">
        <v>0</v>
      </c>
      <c r="BX22" s="63">
        <v>0</v>
      </c>
      <c r="BY22" s="63">
        <v>0</v>
      </c>
      <c r="BZ22" s="63">
        <v>0</v>
      </c>
      <c r="CA22" s="63"/>
      <c r="CB22" s="63">
        <v>0</v>
      </c>
      <c r="CC22" s="63">
        <v>0</v>
      </c>
      <c r="CD22" s="63">
        <v>0</v>
      </c>
      <c r="CE22" s="63">
        <v>0</v>
      </c>
      <c r="CF22" s="63">
        <v>0</v>
      </c>
      <c r="CG22" s="63">
        <v>0</v>
      </c>
      <c r="CH22" s="63">
        <v>0</v>
      </c>
      <c r="CI22" s="63">
        <v>0</v>
      </c>
      <c r="CJ22" s="63">
        <v>0</v>
      </c>
      <c r="CK22" s="63">
        <v>0</v>
      </c>
      <c r="CL22" s="63">
        <v>0</v>
      </c>
      <c r="CM22" s="63">
        <v>0</v>
      </c>
      <c r="CN22" s="63">
        <v>0</v>
      </c>
      <c r="CO22" s="63">
        <v>0</v>
      </c>
      <c r="CP22" s="63">
        <v>0</v>
      </c>
      <c r="CQ22" s="63">
        <v>0</v>
      </c>
      <c r="CR22" s="63">
        <v>0</v>
      </c>
      <c r="CS22" s="63">
        <v>0</v>
      </c>
      <c r="CT22" s="63">
        <v>0</v>
      </c>
      <c r="CU22" s="63">
        <v>0</v>
      </c>
      <c r="CV22" s="63">
        <v>0</v>
      </c>
      <c r="CW22" s="63">
        <v>0</v>
      </c>
      <c r="CX22" s="63">
        <v>0</v>
      </c>
      <c r="CY22" s="63">
        <v>0</v>
      </c>
    </row>
    <row r="23" spans="1:103" s="53" customFormat="1" ht="13.5" customHeight="1">
      <c r="A23" s="60" t="s">
        <v>100</v>
      </c>
      <c r="B23" s="61" t="s">
        <v>143</v>
      </c>
      <c r="C23" s="62" t="s">
        <v>144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2</v>
      </c>
      <c r="M23" s="63">
        <v>4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f>AC23+AV23</f>
        <v>0</v>
      </c>
      <c r="AC23" s="63">
        <f>AD23+AJ23+AP23</f>
        <v>0</v>
      </c>
      <c r="AD23" s="63">
        <f>SUM(AE23:AI23)</f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f>SUM(AK23:AO23)</f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f>SUM(AQ23:AU23)</f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f>AW23+BC23+BI23+BO23+BU23</f>
        <v>0</v>
      </c>
      <c r="AW23" s="63">
        <f>SUM(AX23:BB23)</f>
        <v>0</v>
      </c>
      <c r="AX23" s="63">
        <v>0</v>
      </c>
      <c r="AY23" s="63">
        <v>0</v>
      </c>
      <c r="AZ23" s="63">
        <v>0</v>
      </c>
      <c r="BA23" s="63">
        <v>0</v>
      </c>
      <c r="BB23" s="63">
        <v>0</v>
      </c>
      <c r="BC23" s="63">
        <f>SUM(BD23:BH23)</f>
        <v>0</v>
      </c>
      <c r="BD23" s="63">
        <v>0</v>
      </c>
      <c r="BE23" s="63">
        <v>0</v>
      </c>
      <c r="BF23" s="63">
        <v>0</v>
      </c>
      <c r="BG23" s="63">
        <v>0</v>
      </c>
      <c r="BH23" s="63">
        <v>0</v>
      </c>
      <c r="BI23" s="63">
        <f>SUM(BJ23:BN23)</f>
        <v>0</v>
      </c>
      <c r="BJ23" s="63">
        <v>0</v>
      </c>
      <c r="BK23" s="63">
        <v>0</v>
      </c>
      <c r="BL23" s="63">
        <v>0</v>
      </c>
      <c r="BM23" s="63">
        <v>0</v>
      </c>
      <c r="BN23" s="63">
        <v>0</v>
      </c>
      <c r="BO23" s="63">
        <f>SUM(BP23:BT23)</f>
        <v>0</v>
      </c>
      <c r="BP23" s="63">
        <v>0</v>
      </c>
      <c r="BQ23" s="63">
        <v>0</v>
      </c>
      <c r="BR23" s="63">
        <v>0</v>
      </c>
      <c r="BS23" s="63">
        <v>0</v>
      </c>
      <c r="BT23" s="63">
        <v>0</v>
      </c>
      <c r="BU23" s="63">
        <f>SUM(BV23:BZ23)</f>
        <v>0</v>
      </c>
      <c r="BV23" s="63">
        <v>0</v>
      </c>
      <c r="BW23" s="63">
        <v>0</v>
      </c>
      <c r="BX23" s="63">
        <v>0</v>
      </c>
      <c r="BY23" s="63">
        <v>0</v>
      </c>
      <c r="BZ23" s="63">
        <v>0</v>
      </c>
      <c r="CA23" s="63"/>
      <c r="CB23" s="63">
        <v>0</v>
      </c>
      <c r="CC23" s="63">
        <v>0</v>
      </c>
      <c r="CD23" s="63">
        <v>0</v>
      </c>
      <c r="CE23" s="63">
        <v>0</v>
      </c>
      <c r="CF23" s="63">
        <v>0</v>
      </c>
      <c r="CG23" s="63">
        <v>0</v>
      </c>
      <c r="CH23" s="63">
        <v>0</v>
      </c>
      <c r="CI23" s="63">
        <v>0</v>
      </c>
      <c r="CJ23" s="63">
        <v>0</v>
      </c>
      <c r="CK23" s="63">
        <v>0</v>
      </c>
      <c r="CL23" s="63">
        <v>0</v>
      </c>
      <c r="CM23" s="63">
        <v>0</v>
      </c>
      <c r="CN23" s="63">
        <v>0</v>
      </c>
      <c r="CO23" s="63">
        <v>0</v>
      </c>
      <c r="CP23" s="63">
        <v>0</v>
      </c>
      <c r="CQ23" s="63">
        <v>0</v>
      </c>
      <c r="CR23" s="63">
        <v>0</v>
      </c>
      <c r="CS23" s="63">
        <v>0</v>
      </c>
      <c r="CT23" s="63">
        <v>0</v>
      </c>
      <c r="CU23" s="63">
        <v>0</v>
      </c>
      <c r="CV23" s="63">
        <v>0</v>
      </c>
      <c r="CW23" s="63">
        <v>0</v>
      </c>
      <c r="CX23" s="63">
        <v>0</v>
      </c>
      <c r="CY23" s="63">
        <v>0</v>
      </c>
    </row>
    <row r="24" spans="1:103" s="53" customFormat="1" ht="13.5" customHeight="1">
      <c r="A24" s="60" t="s">
        <v>100</v>
      </c>
      <c r="B24" s="61" t="s">
        <v>145</v>
      </c>
      <c r="C24" s="62" t="s">
        <v>146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2</v>
      </c>
      <c r="M24" s="63">
        <v>5</v>
      </c>
      <c r="N24" s="63">
        <v>2</v>
      </c>
      <c r="O24" s="63">
        <v>4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61</v>
      </c>
      <c r="W24" s="63">
        <v>183</v>
      </c>
      <c r="X24" s="63">
        <v>0</v>
      </c>
      <c r="Y24" s="63">
        <v>0</v>
      </c>
      <c r="Z24" s="63">
        <v>0</v>
      </c>
      <c r="AA24" s="63">
        <v>0</v>
      </c>
      <c r="AB24" s="63">
        <f>AC24+AV24</f>
        <v>0</v>
      </c>
      <c r="AC24" s="63">
        <f>AD24+AJ24+AP24</f>
        <v>0</v>
      </c>
      <c r="AD24" s="63">
        <f>SUM(AE24:AI24)</f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f>SUM(AK24:AO24)</f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f>SUM(AQ24:AU24)</f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f>AW24+BC24+BI24+BO24+BU24</f>
        <v>0</v>
      </c>
      <c r="AW24" s="63">
        <f>SUM(AX24:BB24)</f>
        <v>0</v>
      </c>
      <c r="AX24" s="63">
        <v>0</v>
      </c>
      <c r="AY24" s="63">
        <v>0</v>
      </c>
      <c r="AZ24" s="63">
        <v>0</v>
      </c>
      <c r="BA24" s="63">
        <v>0</v>
      </c>
      <c r="BB24" s="63">
        <v>0</v>
      </c>
      <c r="BC24" s="63">
        <f>SUM(BD24:BH24)</f>
        <v>0</v>
      </c>
      <c r="BD24" s="63">
        <v>0</v>
      </c>
      <c r="BE24" s="63">
        <v>0</v>
      </c>
      <c r="BF24" s="63">
        <v>0</v>
      </c>
      <c r="BG24" s="63">
        <v>0</v>
      </c>
      <c r="BH24" s="63">
        <v>0</v>
      </c>
      <c r="BI24" s="63">
        <f>SUM(BJ24:BN24)</f>
        <v>0</v>
      </c>
      <c r="BJ24" s="63">
        <v>0</v>
      </c>
      <c r="BK24" s="63">
        <v>0</v>
      </c>
      <c r="BL24" s="63">
        <v>0</v>
      </c>
      <c r="BM24" s="63">
        <v>0</v>
      </c>
      <c r="BN24" s="63">
        <v>0</v>
      </c>
      <c r="BO24" s="63">
        <f>SUM(BP24:BT24)</f>
        <v>0</v>
      </c>
      <c r="BP24" s="63">
        <v>0</v>
      </c>
      <c r="BQ24" s="63">
        <v>0</v>
      </c>
      <c r="BR24" s="63">
        <v>0</v>
      </c>
      <c r="BS24" s="63">
        <v>0</v>
      </c>
      <c r="BT24" s="63">
        <v>0</v>
      </c>
      <c r="BU24" s="63">
        <f>SUM(BV24:BZ24)</f>
        <v>0</v>
      </c>
      <c r="BV24" s="63">
        <v>0</v>
      </c>
      <c r="BW24" s="63">
        <v>0</v>
      </c>
      <c r="BX24" s="63">
        <v>0</v>
      </c>
      <c r="BY24" s="63">
        <v>0</v>
      </c>
      <c r="BZ24" s="63">
        <v>0</v>
      </c>
      <c r="CA24" s="63"/>
      <c r="CB24" s="63">
        <v>0</v>
      </c>
      <c r="CC24" s="63">
        <v>0</v>
      </c>
      <c r="CD24" s="63">
        <v>0</v>
      </c>
      <c r="CE24" s="63">
        <v>0</v>
      </c>
      <c r="CF24" s="63">
        <v>0</v>
      </c>
      <c r="CG24" s="63">
        <v>0</v>
      </c>
      <c r="CH24" s="63">
        <v>0</v>
      </c>
      <c r="CI24" s="63">
        <v>0</v>
      </c>
      <c r="CJ24" s="63">
        <v>0</v>
      </c>
      <c r="CK24" s="63">
        <v>0</v>
      </c>
      <c r="CL24" s="63">
        <v>0</v>
      </c>
      <c r="CM24" s="63">
        <v>0</v>
      </c>
      <c r="CN24" s="63">
        <v>0</v>
      </c>
      <c r="CO24" s="63">
        <v>0</v>
      </c>
      <c r="CP24" s="63">
        <v>0</v>
      </c>
      <c r="CQ24" s="63">
        <v>0</v>
      </c>
      <c r="CR24" s="63">
        <v>0</v>
      </c>
      <c r="CS24" s="63">
        <v>0</v>
      </c>
      <c r="CT24" s="63">
        <v>0</v>
      </c>
      <c r="CU24" s="63">
        <v>0</v>
      </c>
      <c r="CV24" s="63">
        <v>0</v>
      </c>
      <c r="CW24" s="63">
        <v>0</v>
      </c>
      <c r="CX24" s="63">
        <v>0</v>
      </c>
      <c r="CY24" s="63">
        <v>0</v>
      </c>
    </row>
    <row r="25" spans="1:103" s="53" customFormat="1" ht="13.5" customHeight="1">
      <c r="A25" s="60" t="s">
        <v>100</v>
      </c>
      <c r="B25" s="61" t="s">
        <v>147</v>
      </c>
      <c r="C25" s="62" t="s">
        <v>148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4</v>
      </c>
      <c r="M25" s="63">
        <v>12</v>
      </c>
      <c r="N25" s="63">
        <v>2</v>
      </c>
      <c r="O25" s="63">
        <v>4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f>AC25+AV25</f>
        <v>0</v>
      </c>
      <c r="AC25" s="63">
        <f>AD25+AJ25+AP25</f>
        <v>0</v>
      </c>
      <c r="AD25" s="63">
        <f>SUM(AE25:AI25)</f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f>SUM(AK25:AO25)</f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f>SUM(AQ25:AU25)</f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f>AW25+BC25+BI25+BO25+BU25</f>
        <v>0</v>
      </c>
      <c r="AW25" s="63">
        <f>SUM(AX25:BB25)</f>
        <v>0</v>
      </c>
      <c r="AX25" s="63">
        <v>0</v>
      </c>
      <c r="AY25" s="63">
        <v>0</v>
      </c>
      <c r="AZ25" s="63">
        <v>0</v>
      </c>
      <c r="BA25" s="63">
        <v>0</v>
      </c>
      <c r="BB25" s="63">
        <v>0</v>
      </c>
      <c r="BC25" s="63">
        <f>SUM(BD25:BH25)</f>
        <v>0</v>
      </c>
      <c r="BD25" s="63">
        <v>0</v>
      </c>
      <c r="BE25" s="63">
        <v>0</v>
      </c>
      <c r="BF25" s="63">
        <v>0</v>
      </c>
      <c r="BG25" s="63">
        <v>0</v>
      </c>
      <c r="BH25" s="63">
        <v>0</v>
      </c>
      <c r="BI25" s="63">
        <f>SUM(BJ25:BN25)</f>
        <v>0</v>
      </c>
      <c r="BJ25" s="63">
        <v>0</v>
      </c>
      <c r="BK25" s="63">
        <v>0</v>
      </c>
      <c r="BL25" s="63">
        <v>0</v>
      </c>
      <c r="BM25" s="63">
        <v>0</v>
      </c>
      <c r="BN25" s="63">
        <v>0</v>
      </c>
      <c r="BO25" s="63">
        <f>SUM(BP25:BT25)</f>
        <v>0</v>
      </c>
      <c r="BP25" s="63">
        <v>0</v>
      </c>
      <c r="BQ25" s="63">
        <v>0</v>
      </c>
      <c r="BR25" s="63">
        <v>0</v>
      </c>
      <c r="BS25" s="63">
        <v>0</v>
      </c>
      <c r="BT25" s="63">
        <v>0</v>
      </c>
      <c r="BU25" s="63">
        <f>SUM(BV25:BZ25)</f>
        <v>0</v>
      </c>
      <c r="BV25" s="63">
        <v>0</v>
      </c>
      <c r="BW25" s="63">
        <v>0</v>
      </c>
      <c r="BX25" s="63">
        <v>0</v>
      </c>
      <c r="BY25" s="63">
        <v>0</v>
      </c>
      <c r="BZ25" s="63">
        <v>0</v>
      </c>
      <c r="CA25" s="63"/>
      <c r="CB25" s="63">
        <v>0</v>
      </c>
      <c r="CC25" s="63">
        <v>0</v>
      </c>
      <c r="CD25" s="63">
        <v>0</v>
      </c>
      <c r="CE25" s="63">
        <v>0</v>
      </c>
      <c r="CF25" s="63">
        <v>0</v>
      </c>
      <c r="CG25" s="63">
        <v>0</v>
      </c>
      <c r="CH25" s="63">
        <v>0</v>
      </c>
      <c r="CI25" s="63">
        <v>0</v>
      </c>
      <c r="CJ25" s="63">
        <v>1</v>
      </c>
      <c r="CK25" s="63">
        <v>2</v>
      </c>
      <c r="CL25" s="63">
        <v>0</v>
      </c>
      <c r="CM25" s="63">
        <v>0</v>
      </c>
      <c r="CN25" s="63">
        <v>5</v>
      </c>
      <c r="CO25" s="63">
        <v>50</v>
      </c>
      <c r="CP25" s="63">
        <v>0</v>
      </c>
      <c r="CQ25" s="63">
        <v>0</v>
      </c>
      <c r="CR25" s="63">
        <v>0</v>
      </c>
      <c r="CS25" s="63">
        <v>0</v>
      </c>
      <c r="CT25" s="63">
        <v>0</v>
      </c>
      <c r="CU25" s="63">
        <v>0</v>
      </c>
      <c r="CV25" s="63">
        <v>0</v>
      </c>
      <c r="CW25" s="63">
        <v>0</v>
      </c>
      <c r="CX25" s="63">
        <v>0</v>
      </c>
      <c r="CY25" s="63">
        <v>0</v>
      </c>
    </row>
    <row r="26" spans="1:103" s="53" customFormat="1" ht="13.5" customHeight="1">
      <c r="A26" s="60" t="s">
        <v>100</v>
      </c>
      <c r="B26" s="61" t="s">
        <v>149</v>
      </c>
      <c r="C26" s="62" t="s">
        <v>150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f>AC26+AV26</f>
        <v>0</v>
      </c>
      <c r="AC26" s="63">
        <f>AD26+AJ26+AP26</f>
        <v>0</v>
      </c>
      <c r="AD26" s="63">
        <f>SUM(AE26:AI26)</f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f>SUM(AK26:AO26)</f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f>SUM(AQ26:AU26)</f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f>AW26+BC26+BI26+BO26+BU26</f>
        <v>0</v>
      </c>
      <c r="AW26" s="63">
        <f>SUM(AX26:BB26)</f>
        <v>0</v>
      </c>
      <c r="AX26" s="63">
        <v>0</v>
      </c>
      <c r="AY26" s="63">
        <v>0</v>
      </c>
      <c r="AZ26" s="63">
        <v>0</v>
      </c>
      <c r="BA26" s="63">
        <v>0</v>
      </c>
      <c r="BB26" s="63">
        <v>0</v>
      </c>
      <c r="BC26" s="63">
        <f>SUM(BD26:BH26)</f>
        <v>0</v>
      </c>
      <c r="BD26" s="63">
        <v>0</v>
      </c>
      <c r="BE26" s="63">
        <v>0</v>
      </c>
      <c r="BF26" s="63">
        <v>0</v>
      </c>
      <c r="BG26" s="63">
        <v>0</v>
      </c>
      <c r="BH26" s="63">
        <v>0</v>
      </c>
      <c r="BI26" s="63">
        <f>SUM(BJ26:BN26)</f>
        <v>0</v>
      </c>
      <c r="BJ26" s="63">
        <v>0</v>
      </c>
      <c r="BK26" s="63">
        <v>0</v>
      </c>
      <c r="BL26" s="63">
        <v>0</v>
      </c>
      <c r="BM26" s="63">
        <v>0</v>
      </c>
      <c r="BN26" s="63">
        <v>0</v>
      </c>
      <c r="BO26" s="63">
        <f>SUM(BP26:BT26)</f>
        <v>0</v>
      </c>
      <c r="BP26" s="63">
        <v>0</v>
      </c>
      <c r="BQ26" s="63">
        <v>0</v>
      </c>
      <c r="BR26" s="63">
        <v>0</v>
      </c>
      <c r="BS26" s="63">
        <v>0</v>
      </c>
      <c r="BT26" s="63">
        <v>0</v>
      </c>
      <c r="BU26" s="63">
        <f>SUM(BV26:BZ26)</f>
        <v>0</v>
      </c>
      <c r="BV26" s="63">
        <v>0</v>
      </c>
      <c r="BW26" s="63">
        <v>0</v>
      </c>
      <c r="BX26" s="63">
        <v>0</v>
      </c>
      <c r="BY26" s="63">
        <v>0</v>
      </c>
      <c r="BZ26" s="63">
        <v>0</v>
      </c>
      <c r="CA26" s="63"/>
      <c r="CB26" s="63">
        <v>0</v>
      </c>
      <c r="CC26" s="63">
        <v>0</v>
      </c>
      <c r="CD26" s="63">
        <v>0</v>
      </c>
      <c r="CE26" s="63">
        <v>0</v>
      </c>
      <c r="CF26" s="63">
        <v>0</v>
      </c>
      <c r="CG26" s="63">
        <v>0</v>
      </c>
      <c r="CH26" s="63">
        <v>0</v>
      </c>
      <c r="CI26" s="63">
        <v>0</v>
      </c>
      <c r="CJ26" s="63">
        <v>0</v>
      </c>
      <c r="CK26" s="63">
        <v>0</v>
      </c>
      <c r="CL26" s="63">
        <v>0</v>
      </c>
      <c r="CM26" s="63">
        <v>0</v>
      </c>
      <c r="CN26" s="63">
        <v>0</v>
      </c>
      <c r="CO26" s="63">
        <v>0</v>
      </c>
      <c r="CP26" s="63">
        <v>0</v>
      </c>
      <c r="CQ26" s="63">
        <v>0</v>
      </c>
      <c r="CR26" s="63">
        <v>0</v>
      </c>
      <c r="CS26" s="63">
        <v>0</v>
      </c>
      <c r="CT26" s="63">
        <v>0</v>
      </c>
      <c r="CU26" s="63">
        <v>0</v>
      </c>
      <c r="CV26" s="63">
        <v>0</v>
      </c>
      <c r="CW26" s="63">
        <v>0</v>
      </c>
      <c r="CX26" s="63">
        <v>0</v>
      </c>
      <c r="CY26" s="63">
        <v>0</v>
      </c>
    </row>
    <row r="27" spans="1:103" s="53" customFormat="1" ht="13.5" customHeight="1">
      <c r="A27" s="60" t="s">
        <v>100</v>
      </c>
      <c r="B27" s="61" t="s">
        <v>151</v>
      </c>
      <c r="C27" s="62" t="s">
        <v>152</v>
      </c>
      <c r="D27" s="63">
        <v>3</v>
      </c>
      <c r="E27" s="63">
        <v>7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4</v>
      </c>
      <c r="U27" s="63">
        <v>8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f>AC27+AV27</f>
        <v>3</v>
      </c>
      <c r="AC27" s="63">
        <f>AD27+AJ27+AP27</f>
        <v>3</v>
      </c>
      <c r="AD27" s="63">
        <f>SUM(AE27:AI27)</f>
        <v>0</v>
      </c>
      <c r="AE27" s="63">
        <v>0</v>
      </c>
      <c r="AF27" s="63"/>
      <c r="AG27" s="63"/>
      <c r="AH27" s="63">
        <v>0</v>
      </c>
      <c r="AI27" s="63">
        <v>0</v>
      </c>
      <c r="AJ27" s="63">
        <f>SUM(AK27:AO27)</f>
        <v>2</v>
      </c>
      <c r="AK27" s="63">
        <v>0</v>
      </c>
      <c r="AL27" s="63">
        <v>1</v>
      </c>
      <c r="AM27" s="63">
        <v>1</v>
      </c>
      <c r="AN27" s="63">
        <v>0</v>
      </c>
      <c r="AO27" s="63">
        <v>0</v>
      </c>
      <c r="AP27" s="63">
        <f>SUM(AQ27:AU27)</f>
        <v>1</v>
      </c>
      <c r="AQ27" s="63">
        <v>0</v>
      </c>
      <c r="AR27" s="63">
        <v>1</v>
      </c>
      <c r="AS27" s="63">
        <v>0</v>
      </c>
      <c r="AT27" s="63">
        <v>0</v>
      </c>
      <c r="AU27" s="63">
        <v>0</v>
      </c>
      <c r="AV27" s="63">
        <f>AW27+BC27+BI27+BO27+BU27</f>
        <v>0</v>
      </c>
      <c r="AW27" s="63">
        <f>SUM(AX27:BB27)</f>
        <v>0</v>
      </c>
      <c r="AX27" s="63">
        <v>0</v>
      </c>
      <c r="AY27" s="63">
        <v>0</v>
      </c>
      <c r="AZ27" s="63">
        <v>0</v>
      </c>
      <c r="BA27" s="63">
        <v>0</v>
      </c>
      <c r="BB27" s="63">
        <v>0</v>
      </c>
      <c r="BC27" s="63">
        <f>SUM(BD27:BH27)</f>
        <v>0</v>
      </c>
      <c r="BD27" s="63">
        <v>0</v>
      </c>
      <c r="BE27" s="63"/>
      <c r="BF27" s="63">
        <v>0</v>
      </c>
      <c r="BG27" s="63">
        <v>0</v>
      </c>
      <c r="BH27" s="63">
        <v>0</v>
      </c>
      <c r="BI27" s="63">
        <f>SUM(BJ27:BN27)</f>
        <v>0</v>
      </c>
      <c r="BJ27" s="63">
        <v>0</v>
      </c>
      <c r="BK27" s="63">
        <v>0</v>
      </c>
      <c r="BL27" s="63">
        <v>0</v>
      </c>
      <c r="BM27" s="63">
        <v>0</v>
      </c>
      <c r="BN27" s="63">
        <v>0</v>
      </c>
      <c r="BO27" s="63">
        <f>SUM(BP27:BT27)</f>
        <v>0</v>
      </c>
      <c r="BP27" s="63">
        <v>0</v>
      </c>
      <c r="BQ27" s="63">
        <v>0</v>
      </c>
      <c r="BR27" s="63">
        <v>0</v>
      </c>
      <c r="BS27" s="63">
        <v>0</v>
      </c>
      <c r="BT27" s="63">
        <v>0</v>
      </c>
      <c r="BU27" s="63">
        <f>SUM(BV27:BZ27)</f>
        <v>0</v>
      </c>
      <c r="BV27" s="63">
        <v>0</v>
      </c>
      <c r="BW27" s="63">
        <v>0</v>
      </c>
      <c r="BX27" s="63">
        <v>0</v>
      </c>
      <c r="BY27" s="63">
        <v>0</v>
      </c>
      <c r="BZ27" s="63">
        <v>0</v>
      </c>
      <c r="CA27" s="63"/>
      <c r="CB27" s="63">
        <v>0</v>
      </c>
      <c r="CC27" s="63">
        <v>0</v>
      </c>
      <c r="CD27" s="63">
        <v>0</v>
      </c>
      <c r="CE27" s="63">
        <v>0</v>
      </c>
      <c r="CF27" s="63">
        <v>0</v>
      </c>
      <c r="CG27" s="63">
        <v>0</v>
      </c>
      <c r="CH27" s="63">
        <v>0</v>
      </c>
      <c r="CI27" s="63">
        <v>0</v>
      </c>
      <c r="CJ27" s="63">
        <v>0</v>
      </c>
      <c r="CK27" s="63">
        <v>0</v>
      </c>
      <c r="CL27" s="63">
        <v>0</v>
      </c>
      <c r="CM27" s="63">
        <v>0</v>
      </c>
      <c r="CN27" s="63">
        <v>0</v>
      </c>
      <c r="CO27" s="63">
        <v>0</v>
      </c>
      <c r="CP27" s="63">
        <v>0</v>
      </c>
      <c r="CQ27" s="63">
        <v>0</v>
      </c>
      <c r="CR27" s="63">
        <v>0</v>
      </c>
      <c r="CS27" s="63">
        <v>0</v>
      </c>
      <c r="CT27" s="63">
        <v>0</v>
      </c>
      <c r="CU27" s="63">
        <v>0</v>
      </c>
      <c r="CV27" s="63">
        <v>0</v>
      </c>
      <c r="CW27" s="63">
        <v>0</v>
      </c>
      <c r="CX27" s="63">
        <v>0</v>
      </c>
      <c r="CY27" s="63">
        <v>0</v>
      </c>
    </row>
    <row r="28" spans="1:103" s="53" customFormat="1" ht="13.5" customHeight="1">
      <c r="A28" s="60" t="s">
        <v>100</v>
      </c>
      <c r="B28" s="61" t="s">
        <v>153</v>
      </c>
      <c r="C28" s="62" t="s">
        <v>154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f>AC28+AV28</f>
        <v>0</v>
      </c>
      <c r="AC28" s="63">
        <f>AD28+AJ28+AP28</f>
        <v>0</v>
      </c>
      <c r="AD28" s="63">
        <f>SUM(AE28:AI28)</f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f>SUM(AK28:AO28)</f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f>SUM(AQ28:AU28)</f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f>AW28+BC28+BI28+BO28+BU28</f>
        <v>0</v>
      </c>
      <c r="AW28" s="63">
        <f>SUM(AX28:BB28)</f>
        <v>0</v>
      </c>
      <c r="AX28" s="63">
        <v>0</v>
      </c>
      <c r="AY28" s="63">
        <v>0</v>
      </c>
      <c r="AZ28" s="63">
        <v>0</v>
      </c>
      <c r="BA28" s="63">
        <v>0</v>
      </c>
      <c r="BB28" s="63">
        <v>0</v>
      </c>
      <c r="BC28" s="63">
        <f>SUM(BD28:BH28)</f>
        <v>0</v>
      </c>
      <c r="BD28" s="63">
        <v>0</v>
      </c>
      <c r="BE28" s="63">
        <v>0</v>
      </c>
      <c r="BF28" s="63">
        <v>0</v>
      </c>
      <c r="BG28" s="63">
        <v>0</v>
      </c>
      <c r="BH28" s="63">
        <v>0</v>
      </c>
      <c r="BI28" s="63">
        <f>SUM(BJ28:BN28)</f>
        <v>0</v>
      </c>
      <c r="BJ28" s="63">
        <v>0</v>
      </c>
      <c r="BK28" s="63">
        <v>0</v>
      </c>
      <c r="BL28" s="63">
        <v>0</v>
      </c>
      <c r="BM28" s="63">
        <v>0</v>
      </c>
      <c r="BN28" s="63">
        <v>0</v>
      </c>
      <c r="BO28" s="63">
        <f>SUM(BP28:BT28)</f>
        <v>0</v>
      </c>
      <c r="BP28" s="63">
        <v>0</v>
      </c>
      <c r="BQ28" s="63">
        <v>0</v>
      </c>
      <c r="BR28" s="63">
        <v>0</v>
      </c>
      <c r="BS28" s="63">
        <v>0</v>
      </c>
      <c r="BT28" s="63">
        <v>0</v>
      </c>
      <c r="BU28" s="63">
        <f>SUM(BV28:BZ28)</f>
        <v>0</v>
      </c>
      <c r="BV28" s="63">
        <v>0</v>
      </c>
      <c r="BW28" s="63">
        <v>0</v>
      </c>
      <c r="BX28" s="63">
        <v>0</v>
      </c>
      <c r="BY28" s="63">
        <v>0</v>
      </c>
      <c r="BZ28" s="63">
        <v>0</v>
      </c>
      <c r="CA28" s="63"/>
      <c r="CB28" s="63">
        <v>0</v>
      </c>
      <c r="CC28" s="63">
        <v>0</v>
      </c>
      <c r="CD28" s="63">
        <v>0</v>
      </c>
      <c r="CE28" s="63">
        <v>0</v>
      </c>
      <c r="CF28" s="63">
        <v>0</v>
      </c>
      <c r="CG28" s="63">
        <v>0</v>
      </c>
      <c r="CH28" s="63">
        <v>0</v>
      </c>
      <c r="CI28" s="63">
        <v>0</v>
      </c>
      <c r="CJ28" s="63">
        <v>0</v>
      </c>
      <c r="CK28" s="63">
        <v>0</v>
      </c>
      <c r="CL28" s="63">
        <v>0</v>
      </c>
      <c r="CM28" s="63">
        <v>0</v>
      </c>
      <c r="CN28" s="63">
        <v>0</v>
      </c>
      <c r="CO28" s="63">
        <v>0</v>
      </c>
      <c r="CP28" s="63">
        <v>0</v>
      </c>
      <c r="CQ28" s="63">
        <v>0</v>
      </c>
      <c r="CR28" s="63">
        <v>0</v>
      </c>
      <c r="CS28" s="63">
        <v>0</v>
      </c>
      <c r="CT28" s="63">
        <v>0</v>
      </c>
      <c r="CU28" s="63">
        <v>0</v>
      </c>
      <c r="CV28" s="63">
        <v>0</v>
      </c>
      <c r="CW28" s="63">
        <v>0</v>
      </c>
      <c r="CX28" s="63">
        <v>0</v>
      </c>
      <c r="CY28" s="63">
        <v>0</v>
      </c>
    </row>
    <row r="29" spans="1:103" s="53" customFormat="1" ht="13.5" customHeight="1">
      <c r="A29" s="60" t="s">
        <v>100</v>
      </c>
      <c r="B29" s="61" t="s">
        <v>155</v>
      </c>
      <c r="C29" s="62" t="s">
        <v>156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1</v>
      </c>
      <c r="M29" s="63">
        <v>3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f>AC29+AV29</f>
        <v>0</v>
      </c>
      <c r="AC29" s="63">
        <f>AD29+AJ29+AP29</f>
        <v>0</v>
      </c>
      <c r="AD29" s="63">
        <f>SUM(AE29:AI29)</f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f>SUM(AK29:AO29)</f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f>SUM(AQ29:AU29)</f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f>AW29+BC29+BI29+BO29+BU29</f>
        <v>0</v>
      </c>
      <c r="AW29" s="63">
        <f>SUM(AX29:BB29)</f>
        <v>0</v>
      </c>
      <c r="AX29" s="63">
        <v>0</v>
      </c>
      <c r="AY29" s="63">
        <v>0</v>
      </c>
      <c r="AZ29" s="63">
        <v>0</v>
      </c>
      <c r="BA29" s="63">
        <v>0</v>
      </c>
      <c r="BB29" s="63">
        <v>0</v>
      </c>
      <c r="BC29" s="63">
        <f>SUM(BD29:BH29)</f>
        <v>0</v>
      </c>
      <c r="BD29" s="63">
        <v>0</v>
      </c>
      <c r="BE29" s="63">
        <v>0</v>
      </c>
      <c r="BF29" s="63">
        <v>0</v>
      </c>
      <c r="BG29" s="63">
        <v>0</v>
      </c>
      <c r="BH29" s="63">
        <v>0</v>
      </c>
      <c r="BI29" s="63">
        <f>SUM(BJ29:BN29)</f>
        <v>0</v>
      </c>
      <c r="BJ29" s="63">
        <v>0</v>
      </c>
      <c r="BK29" s="63">
        <v>0</v>
      </c>
      <c r="BL29" s="63">
        <v>0</v>
      </c>
      <c r="BM29" s="63">
        <v>0</v>
      </c>
      <c r="BN29" s="63">
        <v>0</v>
      </c>
      <c r="BO29" s="63">
        <f>SUM(BP29:BT29)</f>
        <v>0</v>
      </c>
      <c r="BP29" s="63">
        <v>0</v>
      </c>
      <c r="BQ29" s="63">
        <v>0</v>
      </c>
      <c r="BR29" s="63">
        <v>0</v>
      </c>
      <c r="BS29" s="63">
        <v>0</v>
      </c>
      <c r="BT29" s="63">
        <v>0</v>
      </c>
      <c r="BU29" s="63">
        <f>SUM(BV29:BZ29)</f>
        <v>0</v>
      </c>
      <c r="BV29" s="63">
        <v>0</v>
      </c>
      <c r="BW29" s="63">
        <v>0</v>
      </c>
      <c r="BX29" s="63">
        <v>0</v>
      </c>
      <c r="BY29" s="63">
        <v>0</v>
      </c>
      <c r="BZ29" s="63">
        <v>0</v>
      </c>
      <c r="CA29" s="63"/>
      <c r="CB29" s="63">
        <v>0</v>
      </c>
      <c r="CC29" s="63">
        <v>0</v>
      </c>
      <c r="CD29" s="63">
        <v>0</v>
      </c>
      <c r="CE29" s="63">
        <v>0</v>
      </c>
      <c r="CF29" s="63">
        <v>0</v>
      </c>
      <c r="CG29" s="63">
        <v>0</v>
      </c>
      <c r="CH29" s="63">
        <v>0</v>
      </c>
      <c r="CI29" s="63">
        <v>0</v>
      </c>
      <c r="CJ29" s="63">
        <v>0</v>
      </c>
      <c r="CK29" s="63">
        <v>0</v>
      </c>
      <c r="CL29" s="63">
        <v>0</v>
      </c>
      <c r="CM29" s="63">
        <v>0</v>
      </c>
      <c r="CN29" s="63">
        <v>0</v>
      </c>
      <c r="CO29" s="63">
        <v>0</v>
      </c>
      <c r="CP29" s="63">
        <v>0</v>
      </c>
      <c r="CQ29" s="63">
        <v>0</v>
      </c>
      <c r="CR29" s="63">
        <v>0</v>
      </c>
      <c r="CS29" s="63">
        <v>0</v>
      </c>
      <c r="CT29" s="63">
        <v>0</v>
      </c>
      <c r="CU29" s="63">
        <v>0</v>
      </c>
      <c r="CV29" s="63">
        <v>0</v>
      </c>
      <c r="CW29" s="63">
        <v>0</v>
      </c>
      <c r="CX29" s="63">
        <v>0</v>
      </c>
      <c r="CY29" s="63">
        <v>0</v>
      </c>
    </row>
    <row r="30" spans="1:103" s="53" customFormat="1" ht="13.5" customHeight="1">
      <c r="A30" s="60" t="s">
        <v>100</v>
      </c>
      <c r="B30" s="61" t="s">
        <v>157</v>
      </c>
      <c r="C30" s="62" t="s">
        <v>158</v>
      </c>
      <c r="D30" s="63">
        <v>3</v>
      </c>
      <c r="E30" s="63">
        <v>6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15</v>
      </c>
      <c r="M30" s="63">
        <v>28</v>
      </c>
      <c r="N30" s="63">
        <v>6</v>
      </c>
      <c r="O30" s="63">
        <v>26</v>
      </c>
      <c r="P30" s="63">
        <v>2</v>
      </c>
      <c r="Q30" s="63">
        <v>16</v>
      </c>
      <c r="R30" s="63">
        <v>0</v>
      </c>
      <c r="S30" s="63">
        <v>0</v>
      </c>
      <c r="T30" s="63">
        <v>20</v>
      </c>
      <c r="U30" s="63">
        <v>116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f>AC30+AV30</f>
        <v>3</v>
      </c>
      <c r="AC30" s="63">
        <f>AD30+AJ30+AP30</f>
        <v>3</v>
      </c>
      <c r="AD30" s="63">
        <f>SUM(AE30:AI30)</f>
        <v>0</v>
      </c>
      <c r="AE30" s="63">
        <v>0</v>
      </c>
      <c r="AF30" s="63">
        <v>0</v>
      </c>
      <c r="AG30" s="63"/>
      <c r="AH30" s="63"/>
      <c r="AI30" s="63">
        <v>0</v>
      </c>
      <c r="AJ30" s="63">
        <f>SUM(AK30:AO30)</f>
        <v>2</v>
      </c>
      <c r="AK30" s="63">
        <v>0</v>
      </c>
      <c r="AL30" s="63">
        <v>2</v>
      </c>
      <c r="AM30" s="63">
        <v>0</v>
      </c>
      <c r="AN30" s="63">
        <v>0</v>
      </c>
      <c r="AO30" s="63">
        <v>0</v>
      </c>
      <c r="AP30" s="63">
        <f>SUM(AQ30:AU30)</f>
        <v>1</v>
      </c>
      <c r="AQ30" s="63">
        <v>0</v>
      </c>
      <c r="AR30" s="63">
        <v>1</v>
      </c>
      <c r="AS30" s="63">
        <v>0</v>
      </c>
      <c r="AT30" s="63">
        <v>0</v>
      </c>
      <c r="AU30" s="63">
        <v>0</v>
      </c>
      <c r="AV30" s="63">
        <f>AW30+BC30+BI30+BO30+BU30</f>
        <v>0</v>
      </c>
      <c r="AW30" s="63">
        <f>SUM(AX30:BB30)</f>
        <v>0</v>
      </c>
      <c r="AX30" s="63">
        <v>0</v>
      </c>
      <c r="AY30" s="63">
        <v>0</v>
      </c>
      <c r="AZ30" s="63">
        <v>0</v>
      </c>
      <c r="BA30" s="63">
        <v>0</v>
      </c>
      <c r="BB30" s="63">
        <v>0</v>
      </c>
      <c r="BC30" s="63">
        <f>SUM(BD30:BH30)</f>
        <v>0</v>
      </c>
      <c r="BD30" s="63">
        <v>0</v>
      </c>
      <c r="BE30" s="63">
        <v>0</v>
      </c>
      <c r="BF30" s="63">
        <v>0</v>
      </c>
      <c r="BG30" s="63">
        <v>0</v>
      </c>
      <c r="BH30" s="63">
        <v>0</v>
      </c>
      <c r="BI30" s="63">
        <f>SUM(BJ30:BN30)</f>
        <v>0</v>
      </c>
      <c r="BJ30" s="63">
        <v>0</v>
      </c>
      <c r="BK30" s="63">
        <v>0</v>
      </c>
      <c r="BL30" s="63">
        <v>0</v>
      </c>
      <c r="BM30" s="63">
        <v>0</v>
      </c>
      <c r="BN30" s="63">
        <v>0</v>
      </c>
      <c r="BO30" s="63">
        <f>SUM(BP30:BT30)</f>
        <v>0</v>
      </c>
      <c r="BP30" s="63">
        <v>0</v>
      </c>
      <c r="BQ30" s="63">
        <v>0</v>
      </c>
      <c r="BR30" s="63">
        <v>0</v>
      </c>
      <c r="BS30" s="63">
        <v>0</v>
      </c>
      <c r="BT30" s="63">
        <v>0</v>
      </c>
      <c r="BU30" s="63">
        <f>SUM(BV30:BZ30)</f>
        <v>0</v>
      </c>
      <c r="BV30" s="63">
        <v>0</v>
      </c>
      <c r="BW30" s="63">
        <v>0</v>
      </c>
      <c r="BX30" s="63">
        <v>0</v>
      </c>
      <c r="BY30" s="63">
        <v>0</v>
      </c>
      <c r="BZ30" s="63">
        <v>0</v>
      </c>
      <c r="CA30" s="63" t="s">
        <v>159</v>
      </c>
      <c r="CB30" s="63">
        <v>0</v>
      </c>
      <c r="CC30" s="63">
        <v>0</v>
      </c>
      <c r="CD30" s="63">
        <v>0</v>
      </c>
      <c r="CE30" s="63">
        <v>0</v>
      </c>
      <c r="CF30" s="63">
        <v>0</v>
      </c>
      <c r="CG30" s="63">
        <v>0</v>
      </c>
      <c r="CH30" s="63">
        <v>0</v>
      </c>
      <c r="CI30" s="63">
        <v>0</v>
      </c>
      <c r="CJ30" s="63">
        <v>0</v>
      </c>
      <c r="CK30" s="63">
        <v>0</v>
      </c>
      <c r="CL30" s="63">
        <v>0</v>
      </c>
      <c r="CM30" s="63">
        <v>0</v>
      </c>
      <c r="CN30" s="63">
        <v>0</v>
      </c>
      <c r="CO30" s="63">
        <v>0</v>
      </c>
      <c r="CP30" s="63">
        <v>0</v>
      </c>
      <c r="CQ30" s="63">
        <v>0</v>
      </c>
      <c r="CR30" s="63">
        <v>0</v>
      </c>
      <c r="CS30" s="63">
        <v>0</v>
      </c>
      <c r="CT30" s="63">
        <v>0</v>
      </c>
      <c r="CU30" s="63">
        <v>0</v>
      </c>
      <c r="CV30" s="63">
        <v>0</v>
      </c>
      <c r="CW30" s="63">
        <v>0</v>
      </c>
      <c r="CX30" s="63">
        <v>0</v>
      </c>
      <c r="CY30" s="63">
        <v>0</v>
      </c>
    </row>
    <row r="31" spans="1:103" s="53" customFormat="1" ht="13.5" customHeight="1">
      <c r="A31" s="60" t="s">
        <v>100</v>
      </c>
      <c r="B31" s="61" t="s">
        <v>160</v>
      </c>
      <c r="C31" s="62" t="s">
        <v>161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17</v>
      </c>
      <c r="M31" s="63">
        <v>32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51</v>
      </c>
      <c r="U31" s="63">
        <v>136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f>AC31+AV31</f>
        <v>0</v>
      </c>
      <c r="AC31" s="63">
        <f>AD31+AJ31+AP31</f>
        <v>0</v>
      </c>
      <c r="AD31" s="63">
        <f>SUM(AE31:AI31)</f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f>SUM(AK31:AO31)</f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f>SUM(AQ31:AU31)</f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f>AW31+BC31+BI31+BO31+BU31</f>
        <v>0</v>
      </c>
      <c r="AW31" s="63">
        <f>SUM(AX31:BB31)</f>
        <v>0</v>
      </c>
      <c r="AX31" s="63">
        <v>0</v>
      </c>
      <c r="AY31" s="63">
        <v>0</v>
      </c>
      <c r="AZ31" s="63">
        <v>0</v>
      </c>
      <c r="BA31" s="63">
        <v>0</v>
      </c>
      <c r="BB31" s="63">
        <v>0</v>
      </c>
      <c r="BC31" s="63">
        <f>SUM(BD31:BH31)</f>
        <v>0</v>
      </c>
      <c r="BD31" s="63">
        <v>0</v>
      </c>
      <c r="BE31" s="63">
        <v>0</v>
      </c>
      <c r="BF31" s="63">
        <v>0</v>
      </c>
      <c r="BG31" s="63">
        <v>0</v>
      </c>
      <c r="BH31" s="63">
        <v>0</v>
      </c>
      <c r="BI31" s="63">
        <f>SUM(BJ31:BN31)</f>
        <v>0</v>
      </c>
      <c r="BJ31" s="63">
        <v>0</v>
      </c>
      <c r="BK31" s="63">
        <v>0</v>
      </c>
      <c r="BL31" s="63">
        <v>0</v>
      </c>
      <c r="BM31" s="63">
        <v>0</v>
      </c>
      <c r="BN31" s="63">
        <v>0</v>
      </c>
      <c r="BO31" s="63">
        <f>SUM(BP31:BT31)</f>
        <v>0</v>
      </c>
      <c r="BP31" s="63">
        <v>0</v>
      </c>
      <c r="BQ31" s="63">
        <v>0</v>
      </c>
      <c r="BR31" s="63">
        <v>0</v>
      </c>
      <c r="BS31" s="63">
        <v>0</v>
      </c>
      <c r="BT31" s="63">
        <v>0</v>
      </c>
      <c r="BU31" s="63">
        <f>SUM(BV31:BZ31)</f>
        <v>0</v>
      </c>
      <c r="BV31" s="63">
        <v>0</v>
      </c>
      <c r="BW31" s="63">
        <v>0</v>
      </c>
      <c r="BX31" s="63">
        <v>0</v>
      </c>
      <c r="BY31" s="63">
        <v>0</v>
      </c>
      <c r="BZ31" s="63">
        <v>0</v>
      </c>
      <c r="CA31" s="63"/>
      <c r="CB31" s="63">
        <v>0</v>
      </c>
      <c r="CC31" s="63">
        <v>0</v>
      </c>
      <c r="CD31" s="63">
        <v>0</v>
      </c>
      <c r="CE31" s="63">
        <v>0</v>
      </c>
      <c r="CF31" s="63">
        <v>0</v>
      </c>
      <c r="CG31" s="63">
        <v>0</v>
      </c>
      <c r="CH31" s="63">
        <v>0</v>
      </c>
      <c r="CI31" s="63">
        <v>0</v>
      </c>
      <c r="CJ31" s="63">
        <v>0</v>
      </c>
      <c r="CK31" s="63">
        <v>0</v>
      </c>
      <c r="CL31" s="63">
        <v>0</v>
      </c>
      <c r="CM31" s="63">
        <v>0</v>
      </c>
      <c r="CN31" s="63">
        <v>0</v>
      </c>
      <c r="CO31" s="63">
        <v>0</v>
      </c>
      <c r="CP31" s="63">
        <v>0</v>
      </c>
      <c r="CQ31" s="63">
        <v>0</v>
      </c>
      <c r="CR31" s="63">
        <v>0</v>
      </c>
      <c r="CS31" s="63">
        <v>0</v>
      </c>
      <c r="CT31" s="63">
        <v>0</v>
      </c>
      <c r="CU31" s="63">
        <v>0</v>
      </c>
      <c r="CV31" s="63">
        <v>0</v>
      </c>
      <c r="CW31" s="63">
        <v>0</v>
      </c>
      <c r="CX31" s="63">
        <v>0</v>
      </c>
      <c r="CY31" s="63">
        <v>0</v>
      </c>
    </row>
    <row r="32" spans="1:103" s="53" customFormat="1" ht="13.5" customHeight="1">
      <c r="A32" s="60" t="s">
        <v>100</v>
      </c>
      <c r="B32" s="61" t="s">
        <v>162</v>
      </c>
      <c r="C32" s="62" t="s">
        <v>163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6</v>
      </c>
      <c r="M32" s="63">
        <v>12</v>
      </c>
      <c r="N32" s="63"/>
      <c r="O32" s="63"/>
      <c r="P32" s="63">
        <v>0</v>
      </c>
      <c r="Q32" s="63">
        <v>0</v>
      </c>
      <c r="R32" s="63">
        <v>0</v>
      </c>
      <c r="S32" s="63">
        <v>0</v>
      </c>
      <c r="T32" s="63">
        <v>54</v>
      </c>
      <c r="U32" s="63">
        <v>158</v>
      </c>
      <c r="V32" s="63"/>
      <c r="W32" s="63"/>
      <c r="X32" s="63">
        <v>0</v>
      </c>
      <c r="Y32" s="63">
        <v>0</v>
      </c>
      <c r="Z32" s="63">
        <v>0</v>
      </c>
      <c r="AA32" s="63">
        <v>0</v>
      </c>
      <c r="AB32" s="63">
        <f>AC32+AV32</f>
        <v>0</v>
      </c>
      <c r="AC32" s="63">
        <f>AD32+AJ32+AP32</f>
        <v>0</v>
      </c>
      <c r="AD32" s="63">
        <f>SUM(AE32:AI32)</f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f>SUM(AK32:AO32)</f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f>SUM(AQ32:AU32)</f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f>AW32+BC32+BI32+BO32+BU32</f>
        <v>0</v>
      </c>
      <c r="AW32" s="63">
        <f>SUM(AX32:BB32)</f>
        <v>0</v>
      </c>
      <c r="AX32" s="63">
        <v>0</v>
      </c>
      <c r="AY32" s="63">
        <v>0</v>
      </c>
      <c r="AZ32" s="63">
        <v>0</v>
      </c>
      <c r="BA32" s="63">
        <v>0</v>
      </c>
      <c r="BB32" s="63">
        <v>0</v>
      </c>
      <c r="BC32" s="63">
        <f>SUM(BD32:BH32)</f>
        <v>0</v>
      </c>
      <c r="BD32" s="63">
        <v>0</v>
      </c>
      <c r="BE32" s="63">
        <v>0</v>
      </c>
      <c r="BF32" s="63">
        <v>0</v>
      </c>
      <c r="BG32" s="63">
        <v>0</v>
      </c>
      <c r="BH32" s="63">
        <v>0</v>
      </c>
      <c r="BI32" s="63">
        <f>SUM(BJ32:BN32)</f>
        <v>0</v>
      </c>
      <c r="BJ32" s="63">
        <v>0</v>
      </c>
      <c r="BK32" s="63">
        <v>0</v>
      </c>
      <c r="BL32" s="63">
        <v>0</v>
      </c>
      <c r="BM32" s="63">
        <v>0</v>
      </c>
      <c r="BN32" s="63">
        <v>0</v>
      </c>
      <c r="BO32" s="63">
        <f>SUM(BP32:BT32)</f>
        <v>0</v>
      </c>
      <c r="BP32" s="63">
        <v>0</v>
      </c>
      <c r="BQ32" s="63">
        <v>0</v>
      </c>
      <c r="BR32" s="63">
        <v>0</v>
      </c>
      <c r="BS32" s="63">
        <v>0</v>
      </c>
      <c r="BT32" s="63">
        <v>0</v>
      </c>
      <c r="BU32" s="63">
        <f>SUM(BV32:BZ32)</f>
        <v>0</v>
      </c>
      <c r="BV32" s="63">
        <v>0</v>
      </c>
      <c r="BW32" s="63">
        <v>0</v>
      </c>
      <c r="BX32" s="63">
        <v>0</v>
      </c>
      <c r="BY32" s="63">
        <v>0</v>
      </c>
      <c r="BZ32" s="63">
        <v>0</v>
      </c>
      <c r="CA32" s="63"/>
      <c r="CB32" s="63">
        <v>0</v>
      </c>
      <c r="CC32" s="63">
        <v>0</v>
      </c>
      <c r="CD32" s="63">
        <v>0</v>
      </c>
      <c r="CE32" s="63">
        <v>0</v>
      </c>
      <c r="CF32" s="63">
        <v>0</v>
      </c>
      <c r="CG32" s="63">
        <v>0</v>
      </c>
      <c r="CH32" s="63">
        <v>0</v>
      </c>
      <c r="CI32" s="63">
        <v>0</v>
      </c>
      <c r="CJ32" s="63">
        <v>0</v>
      </c>
      <c r="CK32" s="63">
        <v>0</v>
      </c>
      <c r="CL32" s="63">
        <v>0</v>
      </c>
      <c r="CM32" s="63">
        <v>0</v>
      </c>
      <c r="CN32" s="63">
        <v>0</v>
      </c>
      <c r="CO32" s="63">
        <v>0</v>
      </c>
      <c r="CP32" s="63">
        <v>0</v>
      </c>
      <c r="CQ32" s="63">
        <v>0</v>
      </c>
      <c r="CR32" s="63">
        <v>3</v>
      </c>
      <c r="CS32" s="63">
        <v>9</v>
      </c>
      <c r="CT32" s="63">
        <v>0</v>
      </c>
      <c r="CU32" s="63">
        <v>0</v>
      </c>
      <c r="CV32" s="63">
        <v>2</v>
      </c>
      <c r="CW32" s="63">
        <v>6</v>
      </c>
      <c r="CX32" s="63">
        <v>0</v>
      </c>
      <c r="CY32" s="63">
        <v>0</v>
      </c>
    </row>
    <row r="33" spans="1:103" s="53" customFormat="1" ht="13.5" customHeight="1">
      <c r="A33" s="60" t="s">
        <v>100</v>
      </c>
      <c r="B33" s="61" t="s">
        <v>164</v>
      </c>
      <c r="C33" s="62" t="s">
        <v>165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11</v>
      </c>
      <c r="M33" s="63">
        <v>21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34</v>
      </c>
      <c r="U33" s="63">
        <v>83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f>AC33+AV33</f>
        <v>0</v>
      </c>
      <c r="AC33" s="63">
        <f>AD33+AJ33+AP33</f>
        <v>0</v>
      </c>
      <c r="AD33" s="63">
        <f>SUM(AE33:AI33)</f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f>SUM(AK33:AO33)</f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f>SUM(AQ33:AU33)</f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f>AW33+BC33+BI33+BO33+BU33</f>
        <v>0</v>
      </c>
      <c r="AW33" s="63">
        <f>SUM(AX33:BB33)</f>
        <v>0</v>
      </c>
      <c r="AX33" s="63">
        <v>0</v>
      </c>
      <c r="AY33" s="63">
        <v>0</v>
      </c>
      <c r="AZ33" s="63">
        <v>0</v>
      </c>
      <c r="BA33" s="63">
        <v>0</v>
      </c>
      <c r="BB33" s="63">
        <v>0</v>
      </c>
      <c r="BC33" s="63">
        <f>SUM(BD33:BH33)</f>
        <v>0</v>
      </c>
      <c r="BD33" s="63">
        <v>0</v>
      </c>
      <c r="BE33" s="63">
        <v>0</v>
      </c>
      <c r="BF33" s="63">
        <v>0</v>
      </c>
      <c r="BG33" s="63">
        <v>0</v>
      </c>
      <c r="BH33" s="63">
        <v>0</v>
      </c>
      <c r="BI33" s="63">
        <f>SUM(BJ33:BN33)</f>
        <v>0</v>
      </c>
      <c r="BJ33" s="63">
        <v>0</v>
      </c>
      <c r="BK33" s="63">
        <v>0</v>
      </c>
      <c r="BL33" s="63">
        <v>0</v>
      </c>
      <c r="BM33" s="63">
        <v>0</v>
      </c>
      <c r="BN33" s="63">
        <v>0</v>
      </c>
      <c r="BO33" s="63">
        <f>SUM(BP33:BT33)</f>
        <v>0</v>
      </c>
      <c r="BP33" s="63">
        <v>0</v>
      </c>
      <c r="BQ33" s="63">
        <v>0</v>
      </c>
      <c r="BR33" s="63">
        <v>0</v>
      </c>
      <c r="BS33" s="63">
        <v>0</v>
      </c>
      <c r="BT33" s="63">
        <v>0</v>
      </c>
      <c r="BU33" s="63">
        <f>SUM(BV33:BZ33)</f>
        <v>0</v>
      </c>
      <c r="BV33" s="63">
        <v>0</v>
      </c>
      <c r="BW33" s="63">
        <v>0</v>
      </c>
      <c r="BX33" s="63">
        <v>0</v>
      </c>
      <c r="BY33" s="63">
        <v>0</v>
      </c>
      <c r="BZ33" s="63">
        <v>0</v>
      </c>
      <c r="CA33" s="63"/>
      <c r="CB33" s="63">
        <v>0</v>
      </c>
      <c r="CC33" s="63">
        <v>0</v>
      </c>
      <c r="CD33" s="63">
        <v>0</v>
      </c>
      <c r="CE33" s="63">
        <v>0</v>
      </c>
      <c r="CF33" s="63">
        <v>0</v>
      </c>
      <c r="CG33" s="63">
        <v>0</v>
      </c>
      <c r="CH33" s="63">
        <v>0</v>
      </c>
      <c r="CI33" s="63">
        <v>0</v>
      </c>
      <c r="CJ33" s="63">
        <v>0</v>
      </c>
      <c r="CK33" s="63">
        <v>0</v>
      </c>
      <c r="CL33" s="63">
        <v>0</v>
      </c>
      <c r="CM33" s="63">
        <v>0</v>
      </c>
      <c r="CN33" s="63">
        <v>0</v>
      </c>
      <c r="CO33" s="63">
        <v>0</v>
      </c>
      <c r="CP33" s="63">
        <v>0</v>
      </c>
      <c r="CQ33" s="63">
        <v>0</v>
      </c>
      <c r="CR33" s="63">
        <v>0</v>
      </c>
      <c r="CS33" s="63">
        <v>0</v>
      </c>
      <c r="CT33" s="63">
        <v>0</v>
      </c>
      <c r="CU33" s="63">
        <v>0</v>
      </c>
      <c r="CV33" s="63">
        <v>0</v>
      </c>
      <c r="CW33" s="63">
        <v>0</v>
      </c>
      <c r="CX33" s="63">
        <v>0</v>
      </c>
      <c r="CY33" s="63">
        <v>0</v>
      </c>
    </row>
    <row r="34" spans="1:103" s="53" customFormat="1" ht="13.5" customHeight="1">
      <c r="A34" s="60" t="s">
        <v>100</v>
      </c>
      <c r="B34" s="61" t="s">
        <v>166</v>
      </c>
      <c r="C34" s="62" t="s">
        <v>167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6</v>
      </c>
      <c r="M34" s="63">
        <v>9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58</v>
      </c>
      <c r="U34" s="63">
        <v>161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f>AC34+AV34</f>
        <v>0</v>
      </c>
      <c r="AC34" s="63">
        <f>AD34+AJ34+AP34</f>
        <v>0</v>
      </c>
      <c r="AD34" s="63">
        <f>SUM(AE34:AI34)</f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f>SUM(AK34:AO34)</f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f>SUM(AQ34:AU34)</f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f>AW34+BC34+BI34+BO34+BU34</f>
        <v>0</v>
      </c>
      <c r="AW34" s="63">
        <f>SUM(AX34:BB34)</f>
        <v>0</v>
      </c>
      <c r="AX34" s="63">
        <v>0</v>
      </c>
      <c r="AY34" s="63">
        <v>0</v>
      </c>
      <c r="AZ34" s="63">
        <v>0</v>
      </c>
      <c r="BA34" s="63">
        <v>0</v>
      </c>
      <c r="BB34" s="63">
        <v>0</v>
      </c>
      <c r="BC34" s="63">
        <f>SUM(BD34:BH34)</f>
        <v>0</v>
      </c>
      <c r="BD34" s="63">
        <v>0</v>
      </c>
      <c r="BE34" s="63">
        <v>0</v>
      </c>
      <c r="BF34" s="63">
        <v>0</v>
      </c>
      <c r="BG34" s="63">
        <v>0</v>
      </c>
      <c r="BH34" s="63">
        <v>0</v>
      </c>
      <c r="BI34" s="63">
        <f>SUM(BJ34:BN34)</f>
        <v>0</v>
      </c>
      <c r="BJ34" s="63">
        <v>0</v>
      </c>
      <c r="BK34" s="63">
        <v>0</v>
      </c>
      <c r="BL34" s="63">
        <v>0</v>
      </c>
      <c r="BM34" s="63">
        <v>0</v>
      </c>
      <c r="BN34" s="63">
        <v>0</v>
      </c>
      <c r="BO34" s="63">
        <f>SUM(BP34:BT34)</f>
        <v>0</v>
      </c>
      <c r="BP34" s="63">
        <v>0</v>
      </c>
      <c r="BQ34" s="63">
        <v>0</v>
      </c>
      <c r="BR34" s="63">
        <v>0</v>
      </c>
      <c r="BS34" s="63">
        <v>0</v>
      </c>
      <c r="BT34" s="63">
        <v>0</v>
      </c>
      <c r="BU34" s="63">
        <f>SUM(BV34:BZ34)</f>
        <v>0</v>
      </c>
      <c r="BV34" s="63">
        <v>0</v>
      </c>
      <c r="BW34" s="63">
        <v>0</v>
      </c>
      <c r="BX34" s="63">
        <v>0</v>
      </c>
      <c r="BY34" s="63">
        <v>0</v>
      </c>
      <c r="BZ34" s="63">
        <v>0</v>
      </c>
      <c r="CA34" s="63"/>
      <c r="CB34" s="63">
        <v>0</v>
      </c>
      <c r="CC34" s="63">
        <v>0</v>
      </c>
      <c r="CD34" s="63">
        <v>0</v>
      </c>
      <c r="CE34" s="63">
        <v>0</v>
      </c>
      <c r="CF34" s="63">
        <v>0</v>
      </c>
      <c r="CG34" s="63">
        <v>0</v>
      </c>
      <c r="CH34" s="63">
        <v>0</v>
      </c>
      <c r="CI34" s="63">
        <v>0</v>
      </c>
      <c r="CJ34" s="63">
        <v>0</v>
      </c>
      <c r="CK34" s="63">
        <v>0</v>
      </c>
      <c r="CL34" s="63">
        <v>0</v>
      </c>
      <c r="CM34" s="63">
        <v>0</v>
      </c>
      <c r="CN34" s="63">
        <v>0</v>
      </c>
      <c r="CO34" s="63">
        <v>0</v>
      </c>
      <c r="CP34" s="63">
        <v>0</v>
      </c>
      <c r="CQ34" s="63">
        <v>0</v>
      </c>
      <c r="CR34" s="63">
        <v>0</v>
      </c>
      <c r="CS34" s="63">
        <v>0</v>
      </c>
      <c r="CT34" s="63">
        <v>0</v>
      </c>
      <c r="CU34" s="63">
        <v>0</v>
      </c>
      <c r="CV34" s="63">
        <v>0</v>
      </c>
      <c r="CW34" s="63">
        <v>0</v>
      </c>
      <c r="CX34" s="63">
        <v>0</v>
      </c>
      <c r="CY34" s="63">
        <v>0</v>
      </c>
    </row>
    <row r="35" spans="1:103" s="53" customFormat="1" ht="13.5" customHeight="1">
      <c r="A35" s="60" t="s">
        <v>100</v>
      </c>
      <c r="B35" s="61" t="s">
        <v>168</v>
      </c>
      <c r="C35" s="62" t="s">
        <v>169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2</v>
      </c>
      <c r="M35" s="63">
        <v>4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f>AC35+AV35</f>
        <v>0</v>
      </c>
      <c r="AC35" s="63">
        <f>AD35+AJ35+AP35</f>
        <v>0</v>
      </c>
      <c r="AD35" s="63">
        <f>SUM(AE35:AI35)</f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f>SUM(AK35:AO35)</f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f>SUM(AQ35:AU35)</f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f>AW35+BC35+BI35+BO35+BU35</f>
        <v>0</v>
      </c>
      <c r="AW35" s="63">
        <f>SUM(AX35:BB35)</f>
        <v>0</v>
      </c>
      <c r="AX35" s="63">
        <v>0</v>
      </c>
      <c r="AY35" s="63">
        <v>0</v>
      </c>
      <c r="AZ35" s="63">
        <v>0</v>
      </c>
      <c r="BA35" s="63">
        <v>0</v>
      </c>
      <c r="BB35" s="63">
        <v>0</v>
      </c>
      <c r="BC35" s="63">
        <f>SUM(BD35:BH35)</f>
        <v>0</v>
      </c>
      <c r="BD35" s="63">
        <v>0</v>
      </c>
      <c r="BE35" s="63">
        <v>0</v>
      </c>
      <c r="BF35" s="63">
        <v>0</v>
      </c>
      <c r="BG35" s="63">
        <v>0</v>
      </c>
      <c r="BH35" s="63">
        <v>0</v>
      </c>
      <c r="BI35" s="63">
        <f>SUM(BJ35:BN35)</f>
        <v>0</v>
      </c>
      <c r="BJ35" s="63">
        <v>0</v>
      </c>
      <c r="BK35" s="63">
        <v>0</v>
      </c>
      <c r="BL35" s="63">
        <v>0</v>
      </c>
      <c r="BM35" s="63">
        <v>0</v>
      </c>
      <c r="BN35" s="63">
        <v>0</v>
      </c>
      <c r="BO35" s="63">
        <f>SUM(BP35:BT35)</f>
        <v>0</v>
      </c>
      <c r="BP35" s="63">
        <v>0</v>
      </c>
      <c r="BQ35" s="63">
        <v>0</v>
      </c>
      <c r="BR35" s="63">
        <v>0</v>
      </c>
      <c r="BS35" s="63">
        <v>0</v>
      </c>
      <c r="BT35" s="63">
        <v>0</v>
      </c>
      <c r="BU35" s="63">
        <f>SUM(BV35:BZ35)</f>
        <v>0</v>
      </c>
      <c r="BV35" s="63">
        <v>0</v>
      </c>
      <c r="BW35" s="63">
        <v>0</v>
      </c>
      <c r="BX35" s="63">
        <v>0</v>
      </c>
      <c r="BY35" s="63">
        <v>0</v>
      </c>
      <c r="BZ35" s="63">
        <v>0</v>
      </c>
      <c r="CA35" s="63"/>
      <c r="CB35" s="63">
        <v>0</v>
      </c>
      <c r="CC35" s="63">
        <v>0</v>
      </c>
      <c r="CD35" s="63">
        <v>0</v>
      </c>
      <c r="CE35" s="63">
        <v>0</v>
      </c>
      <c r="CF35" s="63">
        <v>0</v>
      </c>
      <c r="CG35" s="63">
        <v>0</v>
      </c>
      <c r="CH35" s="63">
        <v>0</v>
      </c>
      <c r="CI35" s="63">
        <v>0</v>
      </c>
      <c r="CJ35" s="63">
        <v>5</v>
      </c>
      <c r="CK35" s="63">
        <v>44</v>
      </c>
      <c r="CL35" s="63">
        <v>0</v>
      </c>
      <c r="CM35" s="63">
        <v>0</v>
      </c>
      <c r="CN35" s="63">
        <v>0</v>
      </c>
      <c r="CO35" s="63">
        <v>0</v>
      </c>
      <c r="CP35" s="63">
        <v>0</v>
      </c>
      <c r="CQ35" s="63">
        <v>0</v>
      </c>
      <c r="CR35" s="63">
        <v>3</v>
      </c>
      <c r="CS35" s="63">
        <v>12</v>
      </c>
      <c r="CT35" s="63">
        <v>0</v>
      </c>
      <c r="CU35" s="63">
        <v>0</v>
      </c>
      <c r="CV35" s="63">
        <v>0</v>
      </c>
      <c r="CW35" s="63">
        <v>0</v>
      </c>
      <c r="CX35" s="63">
        <v>0</v>
      </c>
      <c r="CY35" s="63">
        <v>0</v>
      </c>
    </row>
    <row r="36" spans="1:103" s="53" customFormat="1" ht="13.5" customHeight="1">
      <c r="A36" s="60" t="s">
        <v>100</v>
      </c>
      <c r="B36" s="61" t="s">
        <v>170</v>
      </c>
      <c r="C36" s="62" t="s">
        <v>171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8</v>
      </c>
      <c r="M36" s="63">
        <v>17</v>
      </c>
      <c r="N36" s="63">
        <v>8</v>
      </c>
      <c r="O36" s="63">
        <v>17</v>
      </c>
      <c r="P36" s="63">
        <v>3</v>
      </c>
      <c r="Q36" s="63">
        <v>7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f>AC36+AV36</f>
        <v>0</v>
      </c>
      <c r="AC36" s="63">
        <f>AD36+AJ36+AP36</f>
        <v>0</v>
      </c>
      <c r="AD36" s="63">
        <f>SUM(AE36:AI36)</f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f>SUM(AK36:AO36)</f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f>SUM(AQ36:AU36)</f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f>AW36+BC36+BI36+BO36+BU36</f>
        <v>0</v>
      </c>
      <c r="AW36" s="63">
        <f>SUM(AX36:BB36)</f>
        <v>0</v>
      </c>
      <c r="AX36" s="63">
        <v>0</v>
      </c>
      <c r="AY36" s="63">
        <v>0</v>
      </c>
      <c r="AZ36" s="63">
        <v>0</v>
      </c>
      <c r="BA36" s="63">
        <v>0</v>
      </c>
      <c r="BB36" s="63">
        <v>0</v>
      </c>
      <c r="BC36" s="63">
        <f>SUM(BD36:BH36)</f>
        <v>0</v>
      </c>
      <c r="BD36" s="63">
        <v>0</v>
      </c>
      <c r="BE36" s="63">
        <v>0</v>
      </c>
      <c r="BF36" s="63">
        <v>0</v>
      </c>
      <c r="BG36" s="63">
        <v>0</v>
      </c>
      <c r="BH36" s="63">
        <v>0</v>
      </c>
      <c r="BI36" s="63">
        <f>SUM(BJ36:BN36)</f>
        <v>0</v>
      </c>
      <c r="BJ36" s="63">
        <v>0</v>
      </c>
      <c r="BK36" s="63">
        <v>0</v>
      </c>
      <c r="BL36" s="63">
        <v>0</v>
      </c>
      <c r="BM36" s="63">
        <v>0</v>
      </c>
      <c r="BN36" s="63">
        <v>0</v>
      </c>
      <c r="BO36" s="63">
        <f>SUM(BP36:BT36)</f>
        <v>0</v>
      </c>
      <c r="BP36" s="63">
        <v>0</v>
      </c>
      <c r="BQ36" s="63">
        <v>0</v>
      </c>
      <c r="BR36" s="63">
        <v>0</v>
      </c>
      <c r="BS36" s="63">
        <v>0</v>
      </c>
      <c r="BT36" s="63">
        <v>0</v>
      </c>
      <c r="BU36" s="63">
        <f>SUM(BV36:BZ36)</f>
        <v>0</v>
      </c>
      <c r="BV36" s="63">
        <v>0</v>
      </c>
      <c r="BW36" s="63">
        <v>0</v>
      </c>
      <c r="BX36" s="63">
        <v>0</v>
      </c>
      <c r="BY36" s="63">
        <v>0</v>
      </c>
      <c r="BZ36" s="63">
        <v>0</v>
      </c>
      <c r="CA36" s="63"/>
      <c r="CB36" s="63">
        <v>0</v>
      </c>
      <c r="CC36" s="63">
        <v>0</v>
      </c>
      <c r="CD36" s="63">
        <v>0</v>
      </c>
      <c r="CE36" s="63">
        <v>0</v>
      </c>
      <c r="CF36" s="63">
        <v>0</v>
      </c>
      <c r="CG36" s="63">
        <v>0</v>
      </c>
      <c r="CH36" s="63">
        <v>0</v>
      </c>
      <c r="CI36" s="63">
        <v>0</v>
      </c>
      <c r="CJ36" s="63">
        <v>0</v>
      </c>
      <c r="CK36" s="63">
        <v>0</v>
      </c>
      <c r="CL36" s="63">
        <v>0</v>
      </c>
      <c r="CM36" s="63">
        <v>0</v>
      </c>
      <c r="CN36" s="63">
        <v>0</v>
      </c>
      <c r="CO36" s="63">
        <v>0</v>
      </c>
      <c r="CP36" s="63">
        <v>0</v>
      </c>
      <c r="CQ36" s="63">
        <v>0</v>
      </c>
      <c r="CR36" s="63">
        <v>0</v>
      </c>
      <c r="CS36" s="63">
        <v>0</v>
      </c>
      <c r="CT36" s="63">
        <v>0</v>
      </c>
      <c r="CU36" s="63">
        <v>0</v>
      </c>
      <c r="CV36" s="63">
        <v>0</v>
      </c>
      <c r="CW36" s="63">
        <v>0</v>
      </c>
      <c r="CX36" s="63">
        <v>0</v>
      </c>
      <c r="CY36" s="63">
        <v>0</v>
      </c>
    </row>
    <row r="37" spans="1:103" s="53" customFormat="1" ht="13.5" customHeight="1">
      <c r="A37" s="60" t="s">
        <v>100</v>
      </c>
      <c r="B37" s="61" t="s">
        <v>172</v>
      </c>
      <c r="C37" s="62" t="s">
        <v>173</v>
      </c>
      <c r="D37" s="63">
        <v>2</v>
      </c>
      <c r="E37" s="63">
        <v>6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6</v>
      </c>
      <c r="M37" s="63">
        <v>12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14</v>
      </c>
      <c r="U37" s="63">
        <v>26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f>AC37+AV37</f>
        <v>2</v>
      </c>
      <c r="AC37" s="63">
        <f>AD37+AJ37+AP37</f>
        <v>2</v>
      </c>
      <c r="AD37" s="63">
        <f>SUM(AE37:AI37)</f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f>SUM(AK37:AO37)</f>
        <v>2</v>
      </c>
      <c r="AK37" s="63">
        <v>2</v>
      </c>
      <c r="AL37" s="63">
        <v>0</v>
      </c>
      <c r="AM37" s="63">
        <v>0</v>
      </c>
      <c r="AN37" s="63">
        <v>0</v>
      </c>
      <c r="AO37" s="63">
        <v>0</v>
      </c>
      <c r="AP37" s="63">
        <f>SUM(AQ37:AU37)</f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f>AW37+BC37+BI37+BO37+BU37</f>
        <v>0</v>
      </c>
      <c r="AW37" s="63">
        <f>SUM(AX37:BB37)</f>
        <v>0</v>
      </c>
      <c r="AX37" s="63">
        <v>0</v>
      </c>
      <c r="AY37" s="63">
        <v>0</v>
      </c>
      <c r="AZ37" s="63">
        <v>0</v>
      </c>
      <c r="BA37" s="63">
        <v>0</v>
      </c>
      <c r="BB37" s="63">
        <v>0</v>
      </c>
      <c r="BC37" s="63">
        <f>SUM(BD37:BH37)</f>
        <v>0</v>
      </c>
      <c r="BD37" s="63">
        <v>0</v>
      </c>
      <c r="BE37" s="63">
        <v>0</v>
      </c>
      <c r="BF37" s="63">
        <v>0</v>
      </c>
      <c r="BG37" s="63">
        <v>0</v>
      </c>
      <c r="BH37" s="63">
        <v>0</v>
      </c>
      <c r="BI37" s="63">
        <f>SUM(BJ37:BN37)</f>
        <v>0</v>
      </c>
      <c r="BJ37" s="63">
        <v>0</v>
      </c>
      <c r="BK37" s="63">
        <v>0</v>
      </c>
      <c r="BL37" s="63">
        <v>0</v>
      </c>
      <c r="BM37" s="63">
        <v>0</v>
      </c>
      <c r="BN37" s="63">
        <v>0</v>
      </c>
      <c r="BO37" s="63">
        <f>SUM(BP37:BT37)</f>
        <v>0</v>
      </c>
      <c r="BP37" s="63">
        <v>0</v>
      </c>
      <c r="BQ37" s="63">
        <v>0</v>
      </c>
      <c r="BR37" s="63">
        <v>0</v>
      </c>
      <c r="BS37" s="63">
        <v>0</v>
      </c>
      <c r="BT37" s="63">
        <v>0</v>
      </c>
      <c r="BU37" s="63">
        <f>SUM(BV37:BZ37)</f>
        <v>0</v>
      </c>
      <c r="BV37" s="63">
        <v>0</v>
      </c>
      <c r="BW37" s="63">
        <v>0</v>
      </c>
      <c r="BX37" s="63">
        <v>0</v>
      </c>
      <c r="BY37" s="63">
        <v>0</v>
      </c>
      <c r="BZ37" s="63">
        <v>0</v>
      </c>
      <c r="CA37" s="63"/>
      <c r="CB37" s="63">
        <v>0</v>
      </c>
      <c r="CC37" s="63">
        <v>0</v>
      </c>
      <c r="CD37" s="63">
        <v>0</v>
      </c>
      <c r="CE37" s="63">
        <v>0</v>
      </c>
      <c r="CF37" s="63">
        <v>0</v>
      </c>
      <c r="CG37" s="63">
        <v>0</v>
      </c>
      <c r="CH37" s="63">
        <v>0</v>
      </c>
      <c r="CI37" s="63">
        <v>0</v>
      </c>
      <c r="CJ37" s="63">
        <v>0</v>
      </c>
      <c r="CK37" s="63">
        <v>0</v>
      </c>
      <c r="CL37" s="63">
        <v>0</v>
      </c>
      <c r="CM37" s="63">
        <v>0</v>
      </c>
      <c r="CN37" s="63">
        <v>0</v>
      </c>
      <c r="CO37" s="63">
        <v>0</v>
      </c>
      <c r="CP37" s="63">
        <v>0</v>
      </c>
      <c r="CQ37" s="63">
        <v>0</v>
      </c>
      <c r="CR37" s="63">
        <v>9</v>
      </c>
      <c r="CS37" s="63">
        <v>24</v>
      </c>
      <c r="CT37" s="63">
        <v>0</v>
      </c>
      <c r="CU37" s="63">
        <v>0</v>
      </c>
      <c r="CV37" s="63">
        <v>0</v>
      </c>
      <c r="CW37" s="63">
        <v>0</v>
      </c>
      <c r="CX37" s="63">
        <v>0</v>
      </c>
      <c r="CY37" s="63">
        <v>0</v>
      </c>
    </row>
    <row r="38" spans="1:103" s="53" customFormat="1" ht="13.5" customHeight="1">
      <c r="A38" s="60" t="s">
        <v>100</v>
      </c>
      <c r="B38" s="61" t="s">
        <v>174</v>
      </c>
      <c r="C38" s="62" t="s">
        <v>175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13</v>
      </c>
      <c r="M38" s="63">
        <v>35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25</v>
      </c>
      <c r="U38" s="63">
        <v>46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f>AC38+AV38</f>
        <v>0</v>
      </c>
      <c r="AC38" s="63">
        <f>AD38+AJ38+AP38</f>
        <v>0</v>
      </c>
      <c r="AD38" s="63">
        <f>SUM(AE38:AI38)</f>
        <v>0</v>
      </c>
      <c r="AE38" s="63">
        <v>0</v>
      </c>
      <c r="AF38" s="63">
        <v>0</v>
      </c>
      <c r="AG38" s="63">
        <v>0</v>
      </c>
      <c r="AH38" s="63"/>
      <c r="AI38" s="63">
        <v>0</v>
      </c>
      <c r="AJ38" s="63">
        <f>SUM(AK38:AO38)</f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f>SUM(AQ38:AU38)</f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f>AW38+BC38+BI38+BO38+BU38</f>
        <v>0</v>
      </c>
      <c r="AW38" s="63">
        <f>SUM(AX38:BB38)</f>
        <v>0</v>
      </c>
      <c r="AX38" s="63">
        <v>0</v>
      </c>
      <c r="AY38" s="63">
        <v>0</v>
      </c>
      <c r="AZ38" s="63">
        <v>0</v>
      </c>
      <c r="BA38" s="63">
        <v>0</v>
      </c>
      <c r="BB38" s="63">
        <v>0</v>
      </c>
      <c r="BC38" s="63">
        <f>SUM(BD38:BH38)</f>
        <v>0</v>
      </c>
      <c r="BD38" s="63">
        <v>0</v>
      </c>
      <c r="BE38" s="63">
        <v>0</v>
      </c>
      <c r="BF38" s="63">
        <v>0</v>
      </c>
      <c r="BG38" s="63">
        <v>0</v>
      </c>
      <c r="BH38" s="63">
        <v>0</v>
      </c>
      <c r="BI38" s="63">
        <f>SUM(BJ38:BN38)</f>
        <v>0</v>
      </c>
      <c r="BJ38" s="63">
        <v>0</v>
      </c>
      <c r="BK38" s="63">
        <v>0</v>
      </c>
      <c r="BL38" s="63">
        <v>0</v>
      </c>
      <c r="BM38" s="63">
        <v>0</v>
      </c>
      <c r="BN38" s="63">
        <v>0</v>
      </c>
      <c r="BO38" s="63">
        <f>SUM(BP38:BT38)</f>
        <v>0</v>
      </c>
      <c r="BP38" s="63">
        <v>0</v>
      </c>
      <c r="BQ38" s="63">
        <v>0</v>
      </c>
      <c r="BR38" s="63">
        <v>0</v>
      </c>
      <c r="BS38" s="63">
        <v>0</v>
      </c>
      <c r="BT38" s="63">
        <v>0</v>
      </c>
      <c r="BU38" s="63">
        <f>SUM(BV38:BZ38)</f>
        <v>0</v>
      </c>
      <c r="BV38" s="63">
        <v>0</v>
      </c>
      <c r="BW38" s="63">
        <v>0</v>
      </c>
      <c r="BX38" s="63">
        <v>0</v>
      </c>
      <c r="BY38" s="63">
        <v>0</v>
      </c>
      <c r="BZ38" s="63">
        <v>0</v>
      </c>
      <c r="CA38" s="63"/>
      <c r="CB38" s="63">
        <v>0</v>
      </c>
      <c r="CC38" s="63">
        <v>0</v>
      </c>
      <c r="CD38" s="63">
        <v>0</v>
      </c>
      <c r="CE38" s="63">
        <v>0</v>
      </c>
      <c r="CF38" s="63">
        <v>0</v>
      </c>
      <c r="CG38" s="63">
        <v>0</v>
      </c>
      <c r="CH38" s="63">
        <v>0</v>
      </c>
      <c r="CI38" s="63">
        <v>0</v>
      </c>
      <c r="CJ38" s="63">
        <v>0</v>
      </c>
      <c r="CK38" s="63">
        <v>0</v>
      </c>
      <c r="CL38" s="63">
        <v>0</v>
      </c>
      <c r="CM38" s="63">
        <v>0</v>
      </c>
      <c r="CN38" s="63">
        <v>0</v>
      </c>
      <c r="CO38" s="63">
        <v>0</v>
      </c>
      <c r="CP38" s="63">
        <v>0</v>
      </c>
      <c r="CQ38" s="63">
        <v>0</v>
      </c>
      <c r="CR38" s="63">
        <v>15</v>
      </c>
      <c r="CS38" s="63">
        <v>45</v>
      </c>
      <c r="CT38" s="63">
        <v>0</v>
      </c>
      <c r="CU38" s="63">
        <v>0</v>
      </c>
      <c r="CV38" s="63">
        <v>0</v>
      </c>
      <c r="CW38" s="63">
        <v>0</v>
      </c>
      <c r="CX38" s="63">
        <v>0</v>
      </c>
      <c r="CY38" s="63">
        <v>0</v>
      </c>
    </row>
    <row r="39" spans="1:103" s="53" customFormat="1" ht="13.5" customHeight="1">
      <c r="A39" s="60" t="s">
        <v>100</v>
      </c>
      <c r="B39" s="61" t="s">
        <v>176</v>
      </c>
      <c r="C39" s="62" t="s">
        <v>177</v>
      </c>
      <c r="D39" s="63">
        <v>3</v>
      </c>
      <c r="E39" s="63">
        <v>8</v>
      </c>
      <c r="F39" s="63">
        <v>2</v>
      </c>
      <c r="G39" s="63">
        <v>6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17</v>
      </c>
      <c r="U39" s="63">
        <v>40</v>
      </c>
      <c r="V39" s="63">
        <v>30</v>
      </c>
      <c r="W39" s="63">
        <v>61</v>
      </c>
      <c r="X39" s="63">
        <v>0</v>
      </c>
      <c r="Y39" s="63">
        <v>0</v>
      </c>
      <c r="Z39" s="63">
        <v>0</v>
      </c>
      <c r="AA39" s="63">
        <v>0</v>
      </c>
      <c r="AB39" s="63">
        <f>AC39+AV39</f>
        <v>5</v>
      </c>
      <c r="AC39" s="63">
        <f>AD39+AJ39+AP39</f>
        <v>3</v>
      </c>
      <c r="AD39" s="63">
        <f>SUM(AE39:AI39)</f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f>SUM(AK39:AO39)</f>
        <v>3</v>
      </c>
      <c r="AK39" s="63">
        <v>0</v>
      </c>
      <c r="AL39" s="63">
        <v>2</v>
      </c>
      <c r="AM39" s="63">
        <v>1</v>
      </c>
      <c r="AN39" s="63">
        <v>0</v>
      </c>
      <c r="AO39" s="63">
        <v>0</v>
      </c>
      <c r="AP39" s="63">
        <f>SUM(AQ39:AU39)</f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f>AW39+BC39+BI39+BO39+BU39</f>
        <v>2</v>
      </c>
      <c r="AW39" s="63">
        <f>SUM(AX39:BB39)</f>
        <v>0</v>
      </c>
      <c r="AX39" s="63">
        <v>0</v>
      </c>
      <c r="AY39" s="63">
        <v>0</v>
      </c>
      <c r="AZ39" s="63">
        <v>0</v>
      </c>
      <c r="BA39" s="63">
        <v>0</v>
      </c>
      <c r="BB39" s="63">
        <v>0</v>
      </c>
      <c r="BC39" s="63">
        <f>SUM(BD39:BH39)</f>
        <v>2</v>
      </c>
      <c r="BD39" s="63">
        <v>0</v>
      </c>
      <c r="BE39" s="63">
        <v>1</v>
      </c>
      <c r="BF39" s="63">
        <v>1</v>
      </c>
      <c r="BG39" s="63">
        <v>0</v>
      </c>
      <c r="BH39" s="63">
        <v>0</v>
      </c>
      <c r="BI39" s="63">
        <f>SUM(BJ39:BN39)</f>
        <v>0</v>
      </c>
      <c r="BJ39" s="63">
        <v>0</v>
      </c>
      <c r="BK39" s="63">
        <v>0</v>
      </c>
      <c r="BL39" s="63">
        <v>0</v>
      </c>
      <c r="BM39" s="63">
        <v>0</v>
      </c>
      <c r="BN39" s="63">
        <v>0</v>
      </c>
      <c r="BO39" s="63">
        <f>SUM(BP39:BT39)</f>
        <v>0</v>
      </c>
      <c r="BP39" s="63">
        <v>0</v>
      </c>
      <c r="BQ39" s="63">
        <v>0</v>
      </c>
      <c r="BR39" s="63">
        <v>0</v>
      </c>
      <c r="BS39" s="63">
        <v>0</v>
      </c>
      <c r="BT39" s="63">
        <v>0</v>
      </c>
      <c r="BU39" s="63">
        <f>SUM(BV39:BZ39)</f>
        <v>0</v>
      </c>
      <c r="BV39" s="63">
        <v>0</v>
      </c>
      <c r="BW39" s="63">
        <v>0</v>
      </c>
      <c r="BX39" s="63">
        <v>0</v>
      </c>
      <c r="BY39" s="63">
        <v>0</v>
      </c>
      <c r="BZ39" s="63">
        <v>0</v>
      </c>
      <c r="CA39" s="63"/>
      <c r="CB39" s="63">
        <v>0</v>
      </c>
      <c r="CC39" s="63">
        <v>0</v>
      </c>
      <c r="CD39" s="63">
        <v>0</v>
      </c>
      <c r="CE39" s="63">
        <v>0</v>
      </c>
      <c r="CF39" s="63">
        <v>0</v>
      </c>
      <c r="CG39" s="63">
        <v>0</v>
      </c>
      <c r="CH39" s="63">
        <v>0</v>
      </c>
      <c r="CI39" s="63">
        <v>0</v>
      </c>
      <c r="CJ39" s="63">
        <v>0</v>
      </c>
      <c r="CK39" s="63">
        <v>0</v>
      </c>
      <c r="CL39" s="63">
        <v>0</v>
      </c>
      <c r="CM39" s="63">
        <v>0</v>
      </c>
      <c r="CN39" s="63">
        <v>0</v>
      </c>
      <c r="CO39" s="63">
        <v>0</v>
      </c>
      <c r="CP39" s="63">
        <v>0</v>
      </c>
      <c r="CQ39" s="63">
        <v>0</v>
      </c>
      <c r="CR39" s="63">
        <v>5</v>
      </c>
      <c r="CS39" s="63">
        <v>14</v>
      </c>
      <c r="CT39" s="63">
        <v>0</v>
      </c>
      <c r="CU39" s="63">
        <v>0</v>
      </c>
      <c r="CV39" s="63">
        <v>0</v>
      </c>
      <c r="CW39" s="63">
        <v>0</v>
      </c>
      <c r="CX39" s="63">
        <v>0</v>
      </c>
      <c r="CY39" s="63">
        <v>0</v>
      </c>
    </row>
    <row r="40" spans="1:103" s="53" customFormat="1" ht="13.5" customHeight="1">
      <c r="A40" s="60" t="s">
        <v>100</v>
      </c>
      <c r="B40" s="61" t="s">
        <v>178</v>
      </c>
      <c r="C40" s="62" t="s">
        <v>179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2</v>
      </c>
      <c r="M40" s="63">
        <v>6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45</v>
      </c>
      <c r="U40" s="63">
        <v>97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f>AC40+AV40</f>
        <v>0</v>
      </c>
      <c r="AC40" s="63">
        <f>AD40+AJ40+AP40</f>
        <v>0</v>
      </c>
      <c r="AD40" s="63">
        <f>SUM(AE40:AI40)</f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f>SUM(AK40:AO40)</f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f>SUM(AQ40:AU40)</f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f>AW40+BC40+BI40+BO40+BU40</f>
        <v>0</v>
      </c>
      <c r="AW40" s="63">
        <f>SUM(AX40:BB40)</f>
        <v>0</v>
      </c>
      <c r="AX40" s="63">
        <v>0</v>
      </c>
      <c r="AY40" s="63">
        <v>0</v>
      </c>
      <c r="AZ40" s="63">
        <v>0</v>
      </c>
      <c r="BA40" s="63">
        <v>0</v>
      </c>
      <c r="BB40" s="63">
        <v>0</v>
      </c>
      <c r="BC40" s="63">
        <f>SUM(BD40:BH40)</f>
        <v>0</v>
      </c>
      <c r="BD40" s="63">
        <v>0</v>
      </c>
      <c r="BE40" s="63">
        <v>0</v>
      </c>
      <c r="BF40" s="63">
        <v>0</v>
      </c>
      <c r="BG40" s="63">
        <v>0</v>
      </c>
      <c r="BH40" s="63">
        <v>0</v>
      </c>
      <c r="BI40" s="63">
        <f>SUM(BJ40:BN40)</f>
        <v>0</v>
      </c>
      <c r="BJ40" s="63">
        <v>0</v>
      </c>
      <c r="BK40" s="63">
        <v>0</v>
      </c>
      <c r="BL40" s="63">
        <v>0</v>
      </c>
      <c r="BM40" s="63">
        <v>0</v>
      </c>
      <c r="BN40" s="63">
        <v>0</v>
      </c>
      <c r="BO40" s="63">
        <f>SUM(BP40:BT40)</f>
        <v>0</v>
      </c>
      <c r="BP40" s="63">
        <v>0</v>
      </c>
      <c r="BQ40" s="63">
        <v>0</v>
      </c>
      <c r="BR40" s="63">
        <v>0</v>
      </c>
      <c r="BS40" s="63">
        <v>0</v>
      </c>
      <c r="BT40" s="63">
        <v>0</v>
      </c>
      <c r="BU40" s="63">
        <f>SUM(BV40:BZ40)</f>
        <v>0</v>
      </c>
      <c r="BV40" s="63">
        <v>0</v>
      </c>
      <c r="BW40" s="63">
        <v>0</v>
      </c>
      <c r="BX40" s="63">
        <v>0</v>
      </c>
      <c r="BY40" s="63">
        <v>0</v>
      </c>
      <c r="BZ40" s="63">
        <v>0</v>
      </c>
      <c r="CA40" s="63"/>
      <c r="CB40" s="63">
        <v>0</v>
      </c>
      <c r="CC40" s="63">
        <v>0</v>
      </c>
      <c r="CD40" s="63">
        <v>0</v>
      </c>
      <c r="CE40" s="63">
        <v>0</v>
      </c>
      <c r="CF40" s="63">
        <v>0</v>
      </c>
      <c r="CG40" s="63">
        <v>0</v>
      </c>
      <c r="CH40" s="63">
        <v>0</v>
      </c>
      <c r="CI40" s="63">
        <v>0</v>
      </c>
      <c r="CJ40" s="63">
        <v>0</v>
      </c>
      <c r="CK40" s="63">
        <v>0</v>
      </c>
      <c r="CL40" s="63">
        <v>0</v>
      </c>
      <c r="CM40" s="63">
        <v>0</v>
      </c>
      <c r="CN40" s="63">
        <v>0</v>
      </c>
      <c r="CO40" s="63">
        <v>0</v>
      </c>
      <c r="CP40" s="63">
        <v>0</v>
      </c>
      <c r="CQ40" s="63">
        <v>0</v>
      </c>
      <c r="CR40" s="63">
        <v>7</v>
      </c>
      <c r="CS40" s="63">
        <v>20</v>
      </c>
      <c r="CT40" s="63">
        <v>0</v>
      </c>
      <c r="CU40" s="63">
        <v>0</v>
      </c>
      <c r="CV40" s="63">
        <v>0</v>
      </c>
      <c r="CW40" s="63">
        <v>0</v>
      </c>
      <c r="CX40" s="63">
        <v>0</v>
      </c>
      <c r="CY40" s="63">
        <v>0</v>
      </c>
    </row>
    <row r="41" spans="1:103" s="53" customFormat="1" ht="13.5" customHeight="1">
      <c r="A41" s="60" t="s">
        <v>100</v>
      </c>
      <c r="B41" s="61" t="s">
        <v>180</v>
      </c>
      <c r="C41" s="62" t="s">
        <v>181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11</v>
      </c>
      <c r="M41" s="63">
        <v>23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61</v>
      </c>
      <c r="U41" s="63">
        <v>123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f>AC41+AV41</f>
        <v>0</v>
      </c>
      <c r="AC41" s="63">
        <f>AD41+AJ41+AP41</f>
        <v>0</v>
      </c>
      <c r="AD41" s="63">
        <f>SUM(AE41:AI41)</f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f>SUM(AK41:AO41)</f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f>SUM(AQ41:AU41)</f>
        <v>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3">
        <f>AW41+BC41+BI41+BO41+BU41</f>
        <v>0</v>
      </c>
      <c r="AW41" s="63">
        <f>SUM(AX41:BB41)</f>
        <v>0</v>
      </c>
      <c r="AX41" s="63">
        <v>0</v>
      </c>
      <c r="AY41" s="63">
        <v>0</v>
      </c>
      <c r="AZ41" s="63">
        <v>0</v>
      </c>
      <c r="BA41" s="63">
        <v>0</v>
      </c>
      <c r="BB41" s="63">
        <v>0</v>
      </c>
      <c r="BC41" s="63">
        <f>SUM(BD41:BH41)</f>
        <v>0</v>
      </c>
      <c r="BD41" s="63">
        <v>0</v>
      </c>
      <c r="BE41" s="63">
        <v>0</v>
      </c>
      <c r="BF41" s="63">
        <v>0</v>
      </c>
      <c r="BG41" s="63">
        <v>0</v>
      </c>
      <c r="BH41" s="63">
        <v>0</v>
      </c>
      <c r="BI41" s="63">
        <f>SUM(BJ41:BN41)</f>
        <v>0</v>
      </c>
      <c r="BJ41" s="63">
        <v>0</v>
      </c>
      <c r="BK41" s="63">
        <v>0</v>
      </c>
      <c r="BL41" s="63">
        <v>0</v>
      </c>
      <c r="BM41" s="63">
        <v>0</v>
      </c>
      <c r="BN41" s="63">
        <v>0</v>
      </c>
      <c r="BO41" s="63">
        <f>SUM(BP41:BT41)</f>
        <v>0</v>
      </c>
      <c r="BP41" s="63">
        <v>0</v>
      </c>
      <c r="BQ41" s="63">
        <v>0</v>
      </c>
      <c r="BR41" s="63">
        <v>0</v>
      </c>
      <c r="BS41" s="63">
        <v>0</v>
      </c>
      <c r="BT41" s="63">
        <v>0</v>
      </c>
      <c r="BU41" s="63">
        <f>SUM(BV41:BZ41)</f>
        <v>0</v>
      </c>
      <c r="BV41" s="63">
        <v>0</v>
      </c>
      <c r="BW41" s="63">
        <v>0</v>
      </c>
      <c r="BX41" s="63">
        <v>0</v>
      </c>
      <c r="BY41" s="63">
        <v>0</v>
      </c>
      <c r="BZ41" s="63">
        <v>0</v>
      </c>
      <c r="CA41" s="63"/>
      <c r="CB41" s="63">
        <v>0</v>
      </c>
      <c r="CC41" s="63">
        <v>0</v>
      </c>
      <c r="CD41" s="63">
        <v>0</v>
      </c>
      <c r="CE41" s="63">
        <v>0</v>
      </c>
      <c r="CF41" s="63">
        <v>0</v>
      </c>
      <c r="CG41" s="63">
        <v>0</v>
      </c>
      <c r="CH41" s="63">
        <v>0</v>
      </c>
      <c r="CI41" s="63">
        <v>0</v>
      </c>
      <c r="CJ41" s="63">
        <v>0</v>
      </c>
      <c r="CK41" s="63">
        <v>0</v>
      </c>
      <c r="CL41" s="63">
        <v>0</v>
      </c>
      <c r="CM41" s="63">
        <v>0</v>
      </c>
      <c r="CN41" s="63">
        <v>0</v>
      </c>
      <c r="CO41" s="63">
        <v>0</v>
      </c>
      <c r="CP41" s="63">
        <v>0</v>
      </c>
      <c r="CQ41" s="63">
        <v>0</v>
      </c>
      <c r="CR41" s="63">
        <v>6</v>
      </c>
      <c r="CS41" s="63">
        <v>18</v>
      </c>
      <c r="CT41" s="63">
        <v>0</v>
      </c>
      <c r="CU41" s="63">
        <v>0</v>
      </c>
      <c r="CV41" s="63">
        <v>0</v>
      </c>
      <c r="CW41" s="63">
        <v>0</v>
      </c>
      <c r="CX41" s="63">
        <v>0</v>
      </c>
      <c r="CY41" s="63">
        <v>0</v>
      </c>
    </row>
    <row r="42" spans="1:103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</row>
    <row r="43" spans="1:103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</row>
    <row r="44" spans="1:103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</row>
    <row r="45" spans="1:103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</row>
    <row r="46" spans="1:103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</row>
    <row r="47" spans="1:103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</row>
    <row r="48" spans="1:103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</row>
    <row r="49" spans="1:103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</row>
    <row r="50" spans="1:103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</row>
    <row r="51" spans="1:103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</row>
    <row r="52" spans="1:103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</row>
    <row r="53" spans="1:103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</row>
    <row r="54" spans="1:103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</row>
    <row r="55" spans="1:103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</row>
    <row r="56" spans="1:103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</row>
    <row r="57" spans="1:103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</row>
    <row r="58" spans="1:103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</row>
    <row r="59" spans="1:103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</row>
    <row r="60" spans="1:103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</row>
    <row r="61" spans="1:103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</row>
    <row r="62" spans="1:103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</row>
    <row r="63" spans="1:103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</row>
    <row r="64" spans="1:103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</row>
    <row r="65" spans="1:103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</row>
    <row r="66" spans="1:103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</row>
    <row r="67" spans="1:103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</row>
    <row r="68" spans="1:103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</row>
    <row r="69" spans="1:103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</row>
    <row r="70" spans="1:103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</row>
    <row r="71" spans="1:103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</row>
    <row r="72" spans="1:103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</row>
    <row r="73" spans="1:103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</row>
    <row r="74" spans="1:103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</row>
    <row r="75" spans="1:103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</row>
    <row r="76" spans="1:103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</row>
    <row r="77" spans="1:103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</row>
    <row r="78" spans="1:103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</row>
    <row r="79" spans="1:103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</row>
    <row r="80" spans="1:103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</row>
    <row r="81" spans="1:103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</row>
    <row r="82" spans="1:103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</row>
    <row r="83" spans="1:103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</row>
    <row r="84" spans="1:103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</row>
    <row r="85" spans="1:103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</row>
    <row r="86" spans="1:103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</row>
    <row r="87" spans="1:103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</row>
    <row r="88" spans="1:103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</row>
    <row r="89" spans="1:103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</row>
    <row r="90" spans="1:103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</row>
    <row r="91" spans="1:103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</row>
    <row r="92" spans="1:103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</row>
    <row r="93" spans="1:103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</row>
    <row r="94" spans="1:103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</row>
    <row r="95" spans="1:103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</row>
    <row r="96" spans="1:103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</row>
    <row r="97" spans="1:103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</row>
    <row r="98" spans="1:103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</row>
    <row r="99" spans="1:103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</row>
    <row r="100" spans="1:103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</row>
    <row r="101" spans="1:103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</row>
    <row r="102" spans="1:103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</row>
    <row r="103" spans="1:103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</row>
    <row r="104" spans="1:103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</row>
    <row r="105" spans="1:103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</row>
    <row r="106" spans="1:103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</row>
    <row r="107" spans="1:103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</row>
    <row r="108" spans="1:103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</row>
    <row r="109" spans="1:103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</row>
    <row r="110" spans="1:103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</row>
    <row r="111" spans="1:103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</row>
    <row r="112" spans="1:103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</row>
    <row r="113" spans="1:103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</row>
    <row r="114" spans="1:103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</row>
    <row r="115" spans="1:103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</row>
    <row r="116" spans="1:103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</row>
    <row r="117" spans="1:103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</row>
    <row r="118" spans="1:103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</row>
    <row r="119" spans="1:103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</row>
    <row r="120" spans="1:103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</row>
    <row r="121" spans="1:103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</row>
    <row r="122" spans="1:103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</row>
    <row r="123" spans="1:103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</row>
    <row r="124" spans="1:103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</row>
    <row r="125" spans="1:103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</row>
    <row r="126" spans="1:103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</row>
    <row r="127" spans="1:103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</row>
    <row r="128" spans="1:103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</row>
    <row r="129" spans="1:103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</row>
    <row r="130" spans="1:103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</row>
    <row r="131" spans="1:103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</row>
    <row r="132" spans="1:103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</row>
    <row r="133" spans="1:103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</row>
    <row r="134" spans="1:103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</row>
    <row r="135" spans="1:103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</row>
    <row r="136" spans="1:103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</row>
    <row r="137" spans="1:103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</row>
    <row r="138" spans="1:103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</row>
    <row r="139" spans="1:103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</row>
    <row r="140" spans="1:103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</row>
    <row r="141" spans="1:103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</row>
    <row r="142" spans="1:103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</row>
    <row r="143" spans="1:103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</row>
    <row r="144" spans="1:103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</row>
    <row r="145" spans="1:103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</row>
    <row r="146" spans="1:103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</row>
    <row r="147" spans="1:103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</row>
    <row r="148" spans="1:103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</row>
    <row r="149" spans="1:103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</row>
    <row r="150" spans="1:103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</row>
    <row r="151" spans="1:103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</row>
    <row r="152" spans="1:103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</row>
    <row r="153" spans="1:103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</row>
    <row r="154" spans="1:103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</row>
    <row r="155" spans="1:103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</row>
    <row r="156" spans="1:103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</row>
    <row r="157" spans="1:103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</row>
    <row r="158" spans="1:103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</row>
    <row r="159" spans="1:103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</row>
    <row r="160" spans="1:103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</row>
    <row r="161" spans="1:103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</row>
    <row r="162" spans="1:103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</row>
    <row r="163" spans="1:103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</row>
    <row r="164" spans="1:103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</row>
    <row r="165" spans="1:103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</row>
    <row r="166" spans="1:103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</row>
    <row r="167" spans="1:103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</row>
    <row r="168" spans="1:103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</row>
    <row r="169" spans="1:103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</row>
    <row r="170" spans="1:103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</row>
    <row r="171" spans="1:103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</row>
    <row r="172" spans="1:103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</row>
    <row r="173" spans="1:103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</row>
    <row r="174" spans="1:103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</row>
    <row r="175" spans="1:103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</row>
    <row r="176" spans="1:103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</row>
    <row r="177" spans="1:103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</row>
    <row r="178" spans="1:103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</row>
    <row r="179" spans="1:103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</row>
    <row r="180" spans="1:103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</row>
    <row r="181" spans="1:103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</row>
    <row r="182" spans="1:103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</row>
    <row r="183" spans="1:103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</row>
    <row r="184" spans="1:103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</row>
    <row r="185" spans="1:103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</row>
    <row r="186" spans="1:103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</row>
    <row r="187" spans="1:103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</row>
    <row r="188" spans="1:103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</row>
    <row r="189" spans="1:103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</row>
    <row r="190" spans="1:103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</row>
    <row r="191" spans="1:103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</row>
    <row r="192" spans="1:103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</row>
    <row r="193" spans="1:103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</row>
    <row r="194" spans="1:103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</row>
    <row r="195" spans="1:103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</row>
    <row r="196" spans="1:103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</row>
    <row r="197" spans="1:103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</row>
    <row r="198" spans="1:103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</row>
    <row r="199" spans="1:103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</row>
    <row r="200" spans="1:103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</row>
    <row r="201" spans="1:103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</row>
    <row r="202" spans="1:103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</row>
    <row r="203" spans="1:103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</row>
    <row r="204" spans="1:103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</row>
    <row r="205" spans="1:103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</row>
    <row r="206" spans="1:103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</row>
    <row r="207" spans="1:103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</row>
  </sheetData>
  <sortState ref="A8:CY41">
    <sortCondition ref="A8:A41"/>
    <sortCondition ref="B8:B41"/>
    <sortCondition ref="C8:C41"/>
  </sortState>
  <mergeCells count="22">
    <mergeCell ref="CX4:CY5"/>
    <mergeCell ref="CH4:CI5"/>
    <mergeCell ref="CN4:CO5"/>
    <mergeCell ref="CP4:CQ5"/>
    <mergeCell ref="CV4:CW5"/>
    <mergeCell ref="X4:Y5"/>
    <mergeCell ref="Z4:AA5"/>
    <mergeCell ref="CF4:CG5"/>
    <mergeCell ref="R4:S5"/>
    <mergeCell ref="T4:U5"/>
    <mergeCell ref="CA2:CA6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&amp;L収集運搬機材の状況（市区町村）（令和1年度実績）</oddHeader>
  </headerFooter>
  <colBreaks count="2" manualBreakCount="2">
    <brk id="19" min="1" max="40" man="1"/>
    <brk id="87" min="1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78" width="6.625" style="49" customWidth="1"/>
    <col min="79" max="79" width="24.25" style="49" customWidth="1"/>
    <col min="80" max="103" width="6.625" style="49" customWidth="1"/>
    <col min="104" max="16384" width="9" style="50"/>
  </cols>
  <sheetData>
    <row r="1" spans="1:103" ht="17.25">
      <c r="A1" s="38" t="s">
        <v>106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</row>
    <row r="2" spans="1:103" s="3" customFormat="1" ht="13.5" customHeight="1">
      <c r="A2" s="112" t="s">
        <v>1</v>
      </c>
      <c r="B2" s="112" t="s">
        <v>2</v>
      </c>
      <c r="C2" s="109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74" t="s">
        <v>98</v>
      </c>
      <c r="AC2" s="22"/>
      <c r="AD2" s="22"/>
      <c r="AE2" s="22"/>
      <c r="AF2" s="19"/>
      <c r="AG2" s="19"/>
      <c r="AH2" s="19"/>
      <c r="AI2" s="19"/>
      <c r="AJ2" s="22"/>
      <c r="AK2" s="22"/>
      <c r="AL2" s="19"/>
      <c r="AM2" s="19"/>
      <c r="AN2" s="19"/>
      <c r="AO2" s="19"/>
      <c r="AP2" s="22"/>
      <c r="AQ2" s="22"/>
      <c r="AR2" s="19"/>
      <c r="AS2" s="19"/>
      <c r="AT2" s="19"/>
      <c r="AU2" s="19"/>
      <c r="AV2" s="22"/>
      <c r="AW2" s="22"/>
      <c r="AX2" s="22"/>
      <c r="AY2" s="19"/>
      <c r="AZ2" s="19"/>
      <c r="BA2" s="19"/>
      <c r="BB2" s="19"/>
      <c r="BC2" s="22"/>
      <c r="BD2" s="22"/>
      <c r="BE2" s="19"/>
      <c r="BF2" s="19"/>
      <c r="BG2" s="19"/>
      <c r="BH2" s="19"/>
      <c r="BI2" s="22"/>
      <c r="BJ2" s="22"/>
      <c r="BK2" s="19"/>
      <c r="BL2" s="19"/>
      <c r="BM2" s="19"/>
      <c r="BN2" s="19"/>
      <c r="BO2" s="22"/>
      <c r="BP2" s="22"/>
      <c r="BQ2" s="19"/>
      <c r="BR2" s="19"/>
      <c r="BS2" s="19"/>
      <c r="BT2" s="19"/>
      <c r="BU2" s="22"/>
      <c r="BV2" s="22"/>
      <c r="BW2" s="19"/>
      <c r="BX2" s="19"/>
      <c r="BY2" s="19"/>
      <c r="BZ2" s="19"/>
      <c r="CA2" s="133" t="s">
        <v>99</v>
      </c>
      <c r="CB2" s="18" t="s">
        <v>37</v>
      </c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20"/>
    </row>
    <row r="3" spans="1:103" s="8" customFormat="1" ht="13.5" customHeight="1">
      <c r="A3" s="113"/>
      <c r="B3" s="113"/>
      <c r="C3" s="110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75"/>
      <c r="AC3" s="21" t="s">
        <v>80</v>
      </c>
      <c r="AD3" s="73"/>
      <c r="AE3" s="81"/>
      <c r="AF3" s="22"/>
      <c r="AG3" s="22"/>
      <c r="AH3" s="22"/>
      <c r="AI3" s="22"/>
      <c r="AJ3" s="73"/>
      <c r="AK3" s="81"/>
      <c r="AL3" s="22"/>
      <c r="AM3" s="22"/>
      <c r="AN3" s="22"/>
      <c r="AO3" s="22"/>
      <c r="AP3" s="73"/>
      <c r="AQ3" s="81"/>
      <c r="AR3" s="22"/>
      <c r="AS3" s="22"/>
      <c r="AT3" s="22"/>
      <c r="AU3" s="22"/>
      <c r="AV3" s="21" t="s">
        <v>91</v>
      </c>
      <c r="AW3" s="73"/>
      <c r="AX3" s="81"/>
      <c r="AY3" s="22"/>
      <c r="AZ3" s="22"/>
      <c r="BA3" s="22"/>
      <c r="BB3" s="22"/>
      <c r="BC3" s="73"/>
      <c r="BD3" s="81"/>
      <c r="BE3" s="22"/>
      <c r="BF3" s="22"/>
      <c r="BG3" s="22"/>
      <c r="BH3" s="22"/>
      <c r="BI3" s="73"/>
      <c r="BJ3" s="81"/>
      <c r="BK3" s="22"/>
      <c r="BL3" s="22"/>
      <c r="BM3" s="22"/>
      <c r="BN3" s="22"/>
      <c r="BO3" s="73"/>
      <c r="BP3" s="81"/>
      <c r="BQ3" s="22"/>
      <c r="BR3" s="22"/>
      <c r="BS3" s="22"/>
      <c r="BT3" s="22"/>
      <c r="BU3" s="73"/>
      <c r="BV3" s="81"/>
      <c r="BW3" s="22"/>
      <c r="BX3" s="22"/>
      <c r="BY3" s="22"/>
      <c r="BZ3" s="22"/>
      <c r="CA3" s="133"/>
      <c r="CB3" s="24" t="s">
        <v>58</v>
      </c>
      <c r="CC3" s="25"/>
      <c r="CD3" s="25"/>
      <c r="CE3" s="25"/>
      <c r="CF3" s="25"/>
      <c r="CG3" s="25"/>
      <c r="CH3" s="25"/>
      <c r="CI3" s="25"/>
      <c r="CJ3" s="24" t="s">
        <v>59</v>
      </c>
      <c r="CK3" s="25"/>
      <c r="CL3" s="25"/>
      <c r="CM3" s="25"/>
      <c r="CN3" s="25"/>
      <c r="CO3" s="25"/>
      <c r="CP3" s="25"/>
      <c r="CQ3" s="25"/>
      <c r="CR3" s="24" t="s">
        <v>60</v>
      </c>
      <c r="CS3" s="25"/>
      <c r="CT3" s="25"/>
      <c r="CU3" s="25"/>
      <c r="CV3" s="25"/>
      <c r="CW3" s="25"/>
      <c r="CX3" s="25"/>
      <c r="CY3" s="26"/>
    </row>
    <row r="4" spans="1:103" s="3" customFormat="1" ht="18.75" customHeight="1">
      <c r="A4" s="113"/>
      <c r="B4" s="113"/>
      <c r="C4" s="110"/>
      <c r="D4" s="119" t="s">
        <v>61</v>
      </c>
      <c r="E4" s="120"/>
      <c r="F4" s="123" t="s">
        <v>62</v>
      </c>
      <c r="G4" s="124"/>
      <c r="H4" s="123" t="s">
        <v>63</v>
      </c>
      <c r="I4" s="124"/>
      <c r="J4" s="119" t="s">
        <v>64</v>
      </c>
      <c r="K4" s="120"/>
      <c r="L4" s="119" t="s">
        <v>61</v>
      </c>
      <c r="M4" s="120"/>
      <c r="N4" s="123" t="s">
        <v>62</v>
      </c>
      <c r="O4" s="124"/>
      <c r="P4" s="123" t="s">
        <v>63</v>
      </c>
      <c r="Q4" s="124"/>
      <c r="R4" s="119" t="s">
        <v>64</v>
      </c>
      <c r="S4" s="120"/>
      <c r="T4" s="119" t="s">
        <v>61</v>
      </c>
      <c r="U4" s="120"/>
      <c r="V4" s="123" t="s">
        <v>62</v>
      </c>
      <c r="W4" s="124"/>
      <c r="X4" s="123" t="s">
        <v>63</v>
      </c>
      <c r="Y4" s="124"/>
      <c r="Z4" s="119" t="s">
        <v>64</v>
      </c>
      <c r="AA4" s="120"/>
      <c r="AB4" s="76"/>
      <c r="AC4" s="76"/>
      <c r="AD4" s="84" t="s">
        <v>88</v>
      </c>
      <c r="AE4" s="83"/>
      <c r="AF4" s="82"/>
      <c r="AG4" s="82"/>
      <c r="AH4" s="82"/>
      <c r="AI4" s="82"/>
      <c r="AJ4" s="84" t="s">
        <v>89</v>
      </c>
      <c r="AK4" s="83"/>
      <c r="AL4" s="82"/>
      <c r="AM4" s="82"/>
      <c r="AN4" s="82"/>
      <c r="AO4" s="82"/>
      <c r="AP4" s="84" t="s">
        <v>90</v>
      </c>
      <c r="AQ4" s="83"/>
      <c r="AR4" s="82"/>
      <c r="AS4" s="82"/>
      <c r="AT4" s="82"/>
      <c r="AU4" s="82"/>
      <c r="AV4" s="76"/>
      <c r="AW4" s="84" t="s">
        <v>92</v>
      </c>
      <c r="AX4" s="83"/>
      <c r="AY4" s="82"/>
      <c r="AZ4" s="82"/>
      <c r="BA4" s="82"/>
      <c r="BB4" s="82"/>
      <c r="BC4" s="84" t="s">
        <v>93</v>
      </c>
      <c r="BD4" s="83"/>
      <c r="BE4" s="82"/>
      <c r="BF4" s="82"/>
      <c r="BG4" s="82"/>
      <c r="BH4" s="82"/>
      <c r="BI4" s="84" t="s">
        <v>94</v>
      </c>
      <c r="BJ4" s="83"/>
      <c r="BK4" s="82"/>
      <c r="BL4" s="82"/>
      <c r="BM4" s="82"/>
      <c r="BN4" s="82"/>
      <c r="BO4" s="84" t="s">
        <v>95</v>
      </c>
      <c r="BP4" s="83"/>
      <c r="BQ4" s="82"/>
      <c r="BR4" s="82"/>
      <c r="BS4" s="82"/>
      <c r="BT4" s="82"/>
      <c r="BU4" s="84" t="s">
        <v>90</v>
      </c>
      <c r="BV4" s="83"/>
      <c r="BW4" s="82"/>
      <c r="BX4" s="82"/>
      <c r="BY4" s="82"/>
      <c r="BZ4" s="82"/>
      <c r="CA4" s="133"/>
      <c r="CB4" s="27" t="s">
        <v>61</v>
      </c>
      <c r="CC4" s="28"/>
      <c r="CD4" s="28"/>
      <c r="CE4" s="29"/>
      <c r="CF4" s="129" t="s">
        <v>65</v>
      </c>
      <c r="CG4" s="130"/>
      <c r="CH4" s="129" t="s">
        <v>64</v>
      </c>
      <c r="CI4" s="130"/>
      <c r="CJ4" s="27" t="s">
        <v>61</v>
      </c>
      <c r="CK4" s="28"/>
      <c r="CL4" s="28"/>
      <c r="CM4" s="29"/>
      <c r="CN4" s="129" t="s">
        <v>65</v>
      </c>
      <c r="CO4" s="130"/>
      <c r="CP4" s="129" t="s">
        <v>64</v>
      </c>
      <c r="CQ4" s="130"/>
      <c r="CR4" s="27" t="s">
        <v>61</v>
      </c>
      <c r="CS4" s="28"/>
      <c r="CT4" s="28"/>
      <c r="CU4" s="29"/>
      <c r="CV4" s="129" t="s">
        <v>65</v>
      </c>
      <c r="CW4" s="130"/>
      <c r="CX4" s="129" t="s">
        <v>64</v>
      </c>
      <c r="CY4" s="130"/>
    </row>
    <row r="5" spans="1:103" s="3" customFormat="1" ht="22.5" customHeight="1">
      <c r="A5" s="113"/>
      <c r="B5" s="113"/>
      <c r="C5" s="110"/>
      <c r="D5" s="121"/>
      <c r="E5" s="122"/>
      <c r="F5" s="125"/>
      <c r="G5" s="126"/>
      <c r="H5" s="125"/>
      <c r="I5" s="126"/>
      <c r="J5" s="121"/>
      <c r="K5" s="122"/>
      <c r="L5" s="121"/>
      <c r="M5" s="122"/>
      <c r="N5" s="125"/>
      <c r="O5" s="126"/>
      <c r="P5" s="125"/>
      <c r="Q5" s="126"/>
      <c r="R5" s="121"/>
      <c r="S5" s="122"/>
      <c r="T5" s="121"/>
      <c r="U5" s="122"/>
      <c r="V5" s="125"/>
      <c r="W5" s="126"/>
      <c r="X5" s="125"/>
      <c r="Y5" s="126"/>
      <c r="Z5" s="121"/>
      <c r="AA5" s="122"/>
      <c r="AB5" s="76" t="s">
        <v>86</v>
      </c>
      <c r="AC5" s="76" t="s">
        <v>86</v>
      </c>
      <c r="AD5" s="76" t="s">
        <v>87</v>
      </c>
      <c r="AE5" s="77" t="s">
        <v>81</v>
      </c>
      <c r="AF5" s="77" t="s">
        <v>82</v>
      </c>
      <c r="AG5" s="78" t="s">
        <v>96</v>
      </c>
      <c r="AH5" s="78" t="s">
        <v>97</v>
      </c>
      <c r="AI5" s="78" t="s">
        <v>85</v>
      </c>
      <c r="AJ5" s="76" t="s">
        <v>87</v>
      </c>
      <c r="AK5" s="77" t="s">
        <v>81</v>
      </c>
      <c r="AL5" s="77" t="s">
        <v>82</v>
      </c>
      <c r="AM5" s="78" t="s">
        <v>96</v>
      </c>
      <c r="AN5" s="78" t="s">
        <v>97</v>
      </c>
      <c r="AO5" s="78" t="s">
        <v>85</v>
      </c>
      <c r="AP5" s="76" t="s">
        <v>87</v>
      </c>
      <c r="AQ5" s="77" t="s">
        <v>81</v>
      </c>
      <c r="AR5" s="77" t="s">
        <v>82</v>
      </c>
      <c r="AS5" s="78" t="s">
        <v>83</v>
      </c>
      <c r="AT5" s="78" t="s">
        <v>84</v>
      </c>
      <c r="AU5" s="78" t="s">
        <v>85</v>
      </c>
      <c r="AV5" s="76" t="s">
        <v>86</v>
      </c>
      <c r="AW5" s="76" t="s">
        <v>87</v>
      </c>
      <c r="AX5" s="77" t="s">
        <v>81</v>
      </c>
      <c r="AY5" s="77" t="s">
        <v>82</v>
      </c>
      <c r="AZ5" s="78" t="s">
        <v>96</v>
      </c>
      <c r="BA5" s="78" t="s">
        <v>97</v>
      </c>
      <c r="BB5" s="78" t="s">
        <v>85</v>
      </c>
      <c r="BC5" s="76" t="s">
        <v>87</v>
      </c>
      <c r="BD5" s="77" t="s">
        <v>81</v>
      </c>
      <c r="BE5" s="77" t="s">
        <v>82</v>
      </c>
      <c r="BF5" s="78" t="s">
        <v>96</v>
      </c>
      <c r="BG5" s="78" t="s">
        <v>97</v>
      </c>
      <c r="BH5" s="78" t="s">
        <v>85</v>
      </c>
      <c r="BI5" s="76" t="s">
        <v>87</v>
      </c>
      <c r="BJ5" s="77" t="s">
        <v>81</v>
      </c>
      <c r="BK5" s="77" t="s">
        <v>82</v>
      </c>
      <c r="BL5" s="78" t="s">
        <v>96</v>
      </c>
      <c r="BM5" s="78" t="s">
        <v>97</v>
      </c>
      <c r="BN5" s="78" t="s">
        <v>85</v>
      </c>
      <c r="BO5" s="76" t="s">
        <v>87</v>
      </c>
      <c r="BP5" s="77" t="s">
        <v>81</v>
      </c>
      <c r="BQ5" s="77" t="s">
        <v>82</v>
      </c>
      <c r="BR5" s="78" t="s">
        <v>96</v>
      </c>
      <c r="BS5" s="78" t="s">
        <v>97</v>
      </c>
      <c r="BT5" s="78" t="s">
        <v>85</v>
      </c>
      <c r="BU5" s="76" t="s">
        <v>87</v>
      </c>
      <c r="BV5" s="77" t="s">
        <v>81</v>
      </c>
      <c r="BW5" s="77" t="s">
        <v>82</v>
      </c>
      <c r="BX5" s="78" t="s">
        <v>96</v>
      </c>
      <c r="BY5" s="78" t="s">
        <v>97</v>
      </c>
      <c r="BZ5" s="78" t="s">
        <v>85</v>
      </c>
      <c r="CA5" s="133"/>
      <c r="CB5" s="27" t="s">
        <v>66</v>
      </c>
      <c r="CC5" s="29"/>
      <c r="CD5" s="27" t="s">
        <v>45</v>
      </c>
      <c r="CE5" s="29"/>
      <c r="CF5" s="131"/>
      <c r="CG5" s="132"/>
      <c r="CH5" s="131"/>
      <c r="CI5" s="132"/>
      <c r="CJ5" s="27" t="s">
        <v>66</v>
      </c>
      <c r="CK5" s="29"/>
      <c r="CL5" s="27" t="s">
        <v>45</v>
      </c>
      <c r="CM5" s="29"/>
      <c r="CN5" s="131"/>
      <c r="CO5" s="132"/>
      <c r="CP5" s="131"/>
      <c r="CQ5" s="132"/>
      <c r="CR5" s="27" t="s">
        <v>66</v>
      </c>
      <c r="CS5" s="29"/>
      <c r="CT5" s="27" t="s">
        <v>45</v>
      </c>
      <c r="CU5" s="29"/>
      <c r="CV5" s="131"/>
      <c r="CW5" s="132"/>
      <c r="CX5" s="131"/>
      <c r="CY5" s="132"/>
    </row>
    <row r="6" spans="1:103" s="9" customFormat="1" ht="13.5" customHeight="1">
      <c r="A6" s="113"/>
      <c r="B6" s="113"/>
      <c r="C6" s="110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80" t="s">
        <v>67</v>
      </c>
      <c r="AC6" s="80" t="s">
        <v>67</v>
      </c>
      <c r="AD6" s="80" t="s">
        <v>67</v>
      </c>
      <c r="AE6" s="80" t="s">
        <v>67</v>
      </c>
      <c r="AF6" s="80" t="s">
        <v>67</v>
      </c>
      <c r="AG6" s="80" t="s">
        <v>67</v>
      </c>
      <c r="AH6" s="80" t="s">
        <v>67</v>
      </c>
      <c r="AI6" s="80" t="s">
        <v>67</v>
      </c>
      <c r="AJ6" s="80" t="s">
        <v>67</v>
      </c>
      <c r="AK6" s="80" t="s">
        <v>67</v>
      </c>
      <c r="AL6" s="80" t="s">
        <v>67</v>
      </c>
      <c r="AM6" s="80" t="s">
        <v>67</v>
      </c>
      <c r="AN6" s="80" t="s">
        <v>67</v>
      </c>
      <c r="AO6" s="80" t="s">
        <v>67</v>
      </c>
      <c r="AP6" s="80" t="s">
        <v>67</v>
      </c>
      <c r="AQ6" s="80" t="s">
        <v>67</v>
      </c>
      <c r="AR6" s="80" t="s">
        <v>67</v>
      </c>
      <c r="AS6" s="80" t="s">
        <v>67</v>
      </c>
      <c r="AT6" s="80" t="s">
        <v>67</v>
      </c>
      <c r="AU6" s="80" t="s">
        <v>67</v>
      </c>
      <c r="AV6" s="80" t="s">
        <v>67</v>
      </c>
      <c r="AW6" s="80" t="s">
        <v>67</v>
      </c>
      <c r="AX6" s="80" t="s">
        <v>67</v>
      </c>
      <c r="AY6" s="80" t="s">
        <v>67</v>
      </c>
      <c r="AZ6" s="80" t="s">
        <v>67</v>
      </c>
      <c r="BA6" s="80" t="s">
        <v>67</v>
      </c>
      <c r="BB6" s="80" t="s">
        <v>67</v>
      </c>
      <c r="BC6" s="80" t="s">
        <v>67</v>
      </c>
      <c r="BD6" s="80" t="s">
        <v>67</v>
      </c>
      <c r="BE6" s="80" t="s">
        <v>67</v>
      </c>
      <c r="BF6" s="80" t="s">
        <v>67</v>
      </c>
      <c r="BG6" s="80" t="s">
        <v>67</v>
      </c>
      <c r="BH6" s="80" t="s">
        <v>67</v>
      </c>
      <c r="BI6" s="80" t="s">
        <v>67</v>
      </c>
      <c r="BJ6" s="80" t="s">
        <v>67</v>
      </c>
      <c r="BK6" s="80" t="s">
        <v>67</v>
      </c>
      <c r="BL6" s="80" t="s">
        <v>67</v>
      </c>
      <c r="BM6" s="80" t="s">
        <v>67</v>
      </c>
      <c r="BN6" s="80" t="s">
        <v>67</v>
      </c>
      <c r="BO6" s="80" t="s">
        <v>67</v>
      </c>
      <c r="BP6" s="80" t="s">
        <v>67</v>
      </c>
      <c r="BQ6" s="80" t="s">
        <v>67</v>
      </c>
      <c r="BR6" s="80" t="s">
        <v>67</v>
      </c>
      <c r="BS6" s="80" t="s">
        <v>67</v>
      </c>
      <c r="BT6" s="80" t="s">
        <v>67</v>
      </c>
      <c r="BU6" s="80" t="s">
        <v>67</v>
      </c>
      <c r="BV6" s="80" t="s">
        <v>67</v>
      </c>
      <c r="BW6" s="80" t="s">
        <v>67</v>
      </c>
      <c r="BX6" s="80" t="s">
        <v>67</v>
      </c>
      <c r="BY6" s="80" t="s">
        <v>67</v>
      </c>
      <c r="BZ6" s="80" t="s">
        <v>67</v>
      </c>
      <c r="CA6" s="133"/>
      <c r="CB6" s="30" t="s">
        <v>67</v>
      </c>
      <c r="CC6" s="31" t="s">
        <v>70</v>
      </c>
      <c r="CD6" s="30" t="s">
        <v>67</v>
      </c>
      <c r="CE6" s="31" t="s">
        <v>70</v>
      </c>
      <c r="CF6" s="30" t="s">
        <v>67</v>
      </c>
      <c r="CG6" s="31" t="s">
        <v>70</v>
      </c>
      <c r="CH6" s="31" t="s">
        <v>69</v>
      </c>
      <c r="CI6" s="31" t="s">
        <v>70</v>
      </c>
      <c r="CJ6" s="30" t="s">
        <v>67</v>
      </c>
      <c r="CK6" s="31" t="s">
        <v>70</v>
      </c>
      <c r="CL6" s="30" t="s">
        <v>67</v>
      </c>
      <c r="CM6" s="31" t="s">
        <v>70</v>
      </c>
      <c r="CN6" s="30" t="s">
        <v>67</v>
      </c>
      <c r="CO6" s="31" t="s">
        <v>70</v>
      </c>
      <c r="CP6" s="31" t="s">
        <v>69</v>
      </c>
      <c r="CQ6" s="31" t="s">
        <v>70</v>
      </c>
      <c r="CR6" s="30" t="s">
        <v>67</v>
      </c>
      <c r="CS6" s="31" t="s">
        <v>70</v>
      </c>
      <c r="CT6" s="30" t="s">
        <v>67</v>
      </c>
      <c r="CU6" s="31" t="s">
        <v>70</v>
      </c>
      <c r="CV6" s="30" t="s">
        <v>67</v>
      </c>
      <c r="CW6" s="31" t="s">
        <v>70</v>
      </c>
      <c r="CX6" s="31" t="s">
        <v>69</v>
      </c>
      <c r="CY6" s="31" t="s">
        <v>70</v>
      </c>
    </row>
    <row r="7" spans="1:103" s="4" customFormat="1" ht="13.5" customHeight="1">
      <c r="A7" s="69" t="str">
        <f>組合状況!A7</f>
        <v>高知県</v>
      </c>
      <c r="B7" s="70" t="str">
        <f>組合状況!B7</f>
        <v>39000</v>
      </c>
      <c r="C7" s="69" t="s">
        <v>52</v>
      </c>
      <c r="D7" s="71">
        <f t="shared" ref="D7:CY7" si="0">SUM(D$8:D$57)</f>
        <v>0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4</v>
      </c>
      <c r="I7" s="71">
        <f t="shared" si="0"/>
        <v>8</v>
      </c>
      <c r="J7" s="71">
        <f t="shared" si="0"/>
        <v>0</v>
      </c>
      <c r="K7" s="71">
        <f t="shared" si="0"/>
        <v>0</v>
      </c>
      <c r="L7" s="71">
        <f t="shared" si="0"/>
        <v>5</v>
      </c>
      <c r="M7" s="71">
        <f t="shared" si="0"/>
        <v>13</v>
      </c>
      <c r="N7" s="71">
        <f t="shared" si="0"/>
        <v>0</v>
      </c>
      <c r="O7" s="71">
        <f t="shared" si="0"/>
        <v>0</v>
      </c>
      <c r="P7" s="71">
        <f t="shared" si="0"/>
        <v>2</v>
      </c>
      <c r="Q7" s="71">
        <f t="shared" si="0"/>
        <v>8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9">
        <f>AC7+AV7</f>
        <v>4</v>
      </c>
      <c r="AC7" s="79">
        <f>AD7+AJ7+AP7</f>
        <v>0</v>
      </c>
      <c r="AD7" s="79">
        <f>SUM(AE7:AI7)</f>
        <v>0</v>
      </c>
      <c r="AE7" s="79">
        <f t="shared" ref="AE7:BZ7" si="1">SUM(AE$8:AE$207)</f>
        <v>0</v>
      </c>
      <c r="AF7" s="79">
        <f t="shared" si="1"/>
        <v>0</v>
      </c>
      <c r="AG7" s="79">
        <f t="shared" si="1"/>
        <v>0</v>
      </c>
      <c r="AH7" s="79">
        <f t="shared" si="1"/>
        <v>0</v>
      </c>
      <c r="AI7" s="79">
        <f t="shared" si="1"/>
        <v>0</v>
      </c>
      <c r="AJ7" s="79">
        <f>SUM(AK7:AO7)</f>
        <v>0</v>
      </c>
      <c r="AK7" s="79">
        <f t="shared" si="1"/>
        <v>0</v>
      </c>
      <c r="AL7" s="79">
        <f t="shared" si="1"/>
        <v>0</v>
      </c>
      <c r="AM7" s="79">
        <f t="shared" si="1"/>
        <v>0</v>
      </c>
      <c r="AN7" s="79">
        <f t="shared" si="1"/>
        <v>0</v>
      </c>
      <c r="AO7" s="79">
        <f t="shared" si="1"/>
        <v>0</v>
      </c>
      <c r="AP7" s="79">
        <f>SUM(AQ7:AU7)</f>
        <v>0</v>
      </c>
      <c r="AQ7" s="79">
        <f t="shared" si="1"/>
        <v>0</v>
      </c>
      <c r="AR7" s="79">
        <f t="shared" si="1"/>
        <v>0</v>
      </c>
      <c r="AS7" s="79">
        <f t="shared" si="1"/>
        <v>0</v>
      </c>
      <c r="AT7" s="79">
        <f t="shared" si="1"/>
        <v>0</v>
      </c>
      <c r="AU7" s="79">
        <f t="shared" si="1"/>
        <v>0</v>
      </c>
      <c r="AV7" s="79">
        <f>AW7+BC7+BI7+BO7+BU7</f>
        <v>4</v>
      </c>
      <c r="AW7" s="79">
        <f>SUM(AX7:BB7)</f>
        <v>0</v>
      </c>
      <c r="AX7" s="79">
        <f t="shared" si="1"/>
        <v>0</v>
      </c>
      <c r="AY7" s="79">
        <f t="shared" si="1"/>
        <v>0</v>
      </c>
      <c r="AZ7" s="79">
        <f t="shared" si="1"/>
        <v>0</v>
      </c>
      <c r="BA7" s="79">
        <f t="shared" si="1"/>
        <v>0</v>
      </c>
      <c r="BB7" s="79">
        <f t="shared" si="1"/>
        <v>0</v>
      </c>
      <c r="BC7" s="79">
        <f>SUM(BD7:BH7)</f>
        <v>4</v>
      </c>
      <c r="BD7" s="79">
        <f t="shared" si="1"/>
        <v>2</v>
      </c>
      <c r="BE7" s="79">
        <f t="shared" si="1"/>
        <v>2</v>
      </c>
      <c r="BF7" s="79">
        <f t="shared" si="1"/>
        <v>0</v>
      </c>
      <c r="BG7" s="79">
        <f t="shared" si="1"/>
        <v>0</v>
      </c>
      <c r="BH7" s="79">
        <f t="shared" si="1"/>
        <v>0</v>
      </c>
      <c r="BI7" s="79">
        <f>SUM(BJ7:BN7)</f>
        <v>0</v>
      </c>
      <c r="BJ7" s="79">
        <f t="shared" si="1"/>
        <v>0</v>
      </c>
      <c r="BK7" s="79">
        <f t="shared" si="1"/>
        <v>0</v>
      </c>
      <c r="BL7" s="79">
        <f t="shared" si="1"/>
        <v>0</v>
      </c>
      <c r="BM7" s="79">
        <f t="shared" si="1"/>
        <v>0</v>
      </c>
      <c r="BN7" s="79">
        <f t="shared" si="1"/>
        <v>0</v>
      </c>
      <c r="BO7" s="79">
        <f>SUM(BP7:BT7)</f>
        <v>0</v>
      </c>
      <c r="BP7" s="79">
        <f t="shared" si="1"/>
        <v>0</v>
      </c>
      <c r="BQ7" s="79">
        <f t="shared" si="1"/>
        <v>0</v>
      </c>
      <c r="BR7" s="79">
        <f t="shared" si="1"/>
        <v>0</v>
      </c>
      <c r="BS7" s="79">
        <f t="shared" si="1"/>
        <v>0</v>
      </c>
      <c r="BT7" s="79">
        <f t="shared" si="1"/>
        <v>0</v>
      </c>
      <c r="BU7" s="79">
        <f>SUM(BV7:BZ7)</f>
        <v>0</v>
      </c>
      <c r="BV7" s="79">
        <f t="shared" si="1"/>
        <v>0</v>
      </c>
      <c r="BW7" s="79">
        <f t="shared" si="1"/>
        <v>0</v>
      </c>
      <c r="BX7" s="79">
        <f t="shared" si="1"/>
        <v>0</v>
      </c>
      <c r="BY7" s="79">
        <f t="shared" si="1"/>
        <v>0</v>
      </c>
      <c r="BZ7" s="79">
        <f t="shared" si="1"/>
        <v>0</v>
      </c>
      <c r="CA7" s="79">
        <f>COUNTIF(CA$8:CA$207,"&lt;&gt;")</f>
        <v>3</v>
      </c>
      <c r="CB7" s="71">
        <f t="shared" si="0"/>
        <v>2</v>
      </c>
      <c r="CC7" s="71">
        <f t="shared" si="0"/>
        <v>15</v>
      </c>
      <c r="CD7" s="71">
        <f t="shared" si="0"/>
        <v>0</v>
      </c>
      <c r="CE7" s="71">
        <f t="shared" si="0"/>
        <v>0</v>
      </c>
      <c r="CF7" s="71">
        <f t="shared" si="0"/>
        <v>2</v>
      </c>
      <c r="CG7" s="71">
        <f t="shared" si="0"/>
        <v>6</v>
      </c>
      <c r="CH7" s="71">
        <f t="shared" si="0"/>
        <v>0</v>
      </c>
      <c r="CI7" s="71">
        <f t="shared" si="0"/>
        <v>0</v>
      </c>
      <c r="CJ7" s="71">
        <f t="shared" si="0"/>
        <v>7</v>
      </c>
      <c r="CK7" s="71">
        <f t="shared" si="0"/>
        <v>20</v>
      </c>
      <c r="CL7" s="71">
        <f t="shared" si="0"/>
        <v>0</v>
      </c>
      <c r="CM7" s="71">
        <f t="shared" si="0"/>
        <v>0</v>
      </c>
      <c r="CN7" s="71">
        <f t="shared" si="0"/>
        <v>0</v>
      </c>
      <c r="CO7" s="71">
        <f t="shared" si="0"/>
        <v>0</v>
      </c>
      <c r="CP7" s="71">
        <f t="shared" si="0"/>
        <v>0</v>
      </c>
      <c r="CQ7" s="71">
        <f t="shared" si="0"/>
        <v>0</v>
      </c>
      <c r="CR7" s="71">
        <f t="shared" si="0"/>
        <v>89</v>
      </c>
      <c r="CS7" s="71">
        <f t="shared" si="0"/>
        <v>268</v>
      </c>
      <c r="CT7" s="71">
        <f t="shared" si="0"/>
        <v>0</v>
      </c>
      <c r="CU7" s="71">
        <f t="shared" si="0"/>
        <v>0</v>
      </c>
      <c r="CV7" s="71">
        <f t="shared" si="0"/>
        <v>0</v>
      </c>
      <c r="CW7" s="71">
        <f t="shared" si="0"/>
        <v>0</v>
      </c>
      <c r="CX7" s="71">
        <f t="shared" si="0"/>
        <v>0</v>
      </c>
      <c r="CY7" s="71">
        <f t="shared" si="0"/>
        <v>0</v>
      </c>
    </row>
    <row r="8" spans="1:103" s="53" customFormat="1" ht="13.5" customHeight="1">
      <c r="A8" s="60" t="s">
        <v>100</v>
      </c>
      <c r="B8" s="61" t="s">
        <v>182</v>
      </c>
      <c r="C8" s="62" t="s">
        <v>183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f>AC8+AV8</f>
        <v>0</v>
      </c>
      <c r="AC8" s="63">
        <f>AD8+AJ8+AP8</f>
        <v>0</v>
      </c>
      <c r="AD8" s="63">
        <f>SUM(AE8:AI8)</f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f>SUM(AK8:AO8)</f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f>SUM(AQ8:AU8)</f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f>AW8+BC8+BI8+BO8+BU8</f>
        <v>0</v>
      </c>
      <c r="AW8" s="63">
        <f>SUM(AX8:BB8)</f>
        <v>0</v>
      </c>
      <c r="AX8" s="63">
        <v>0</v>
      </c>
      <c r="AY8" s="63">
        <v>0</v>
      </c>
      <c r="AZ8" s="63">
        <v>0</v>
      </c>
      <c r="BA8" s="63">
        <v>0</v>
      </c>
      <c r="BB8" s="63">
        <v>0</v>
      </c>
      <c r="BC8" s="63">
        <f>SUM(BD8:BH8)</f>
        <v>0</v>
      </c>
      <c r="BD8" s="63">
        <v>0</v>
      </c>
      <c r="BE8" s="63">
        <v>0</v>
      </c>
      <c r="BF8" s="63">
        <v>0</v>
      </c>
      <c r="BG8" s="63">
        <v>0</v>
      </c>
      <c r="BH8" s="63">
        <v>0</v>
      </c>
      <c r="BI8" s="63">
        <f>SUM(BJ8:BN8)</f>
        <v>0</v>
      </c>
      <c r="BJ8" s="63">
        <v>0</v>
      </c>
      <c r="BK8" s="63">
        <v>0</v>
      </c>
      <c r="BL8" s="63">
        <v>0</v>
      </c>
      <c r="BM8" s="63">
        <v>0</v>
      </c>
      <c r="BN8" s="63">
        <v>0</v>
      </c>
      <c r="BO8" s="63">
        <f>SUM(BP8:BT8)</f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f>SUM(BV8:BZ8)</f>
        <v>0</v>
      </c>
      <c r="BV8" s="63">
        <v>0</v>
      </c>
      <c r="BW8" s="63">
        <v>0</v>
      </c>
      <c r="BX8" s="63">
        <v>0</v>
      </c>
      <c r="BY8" s="63">
        <v>0</v>
      </c>
      <c r="BZ8" s="63">
        <v>0</v>
      </c>
      <c r="CA8" s="63"/>
      <c r="CB8" s="63">
        <v>0</v>
      </c>
      <c r="CC8" s="63">
        <v>0</v>
      </c>
      <c r="CD8" s="63">
        <v>0</v>
      </c>
      <c r="CE8" s="63">
        <v>0</v>
      </c>
      <c r="CF8" s="63">
        <v>0</v>
      </c>
      <c r="CG8" s="63">
        <v>0</v>
      </c>
      <c r="CH8" s="63">
        <v>0</v>
      </c>
      <c r="CI8" s="63">
        <v>0</v>
      </c>
      <c r="CJ8" s="63">
        <v>0</v>
      </c>
      <c r="CK8" s="63">
        <v>0</v>
      </c>
      <c r="CL8" s="63">
        <v>0</v>
      </c>
      <c r="CM8" s="63">
        <v>0</v>
      </c>
      <c r="CN8" s="63">
        <v>0</v>
      </c>
      <c r="CO8" s="63">
        <v>0</v>
      </c>
      <c r="CP8" s="63">
        <v>0</v>
      </c>
      <c r="CQ8" s="63">
        <v>0</v>
      </c>
      <c r="CR8" s="63">
        <v>26</v>
      </c>
      <c r="CS8" s="63">
        <v>76</v>
      </c>
      <c r="CT8" s="63">
        <v>0</v>
      </c>
      <c r="CU8" s="63">
        <v>0</v>
      </c>
      <c r="CV8" s="63">
        <v>0</v>
      </c>
      <c r="CW8" s="63">
        <v>0</v>
      </c>
      <c r="CX8" s="63">
        <v>0</v>
      </c>
      <c r="CY8" s="63">
        <v>0</v>
      </c>
    </row>
    <row r="9" spans="1:103" s="53" customFormat="1" ht="13.5" customHeight="1">
      <c r="A9" s="60" t="s">
        <v>100</v>
      </c>
      <c r="B9" s="61" t="s">
        <v>185</v>
      </c>
      <c r="C9" s="62" t="s">
        <v>186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f>AC9+AV9</f>
        <v>0</v>
      </c>
      <c r="AC9" s="63">
        <f>AD9+AJ9+AP9</f>
        <v>0</v>
      </c>
      <c r="AD9" s="63">
        <f>SUM(AE9:AI9)</f>
        <v>0</v>
      </c>
      <c r="AE9" s="63">
        <v>0</v>
      </c>
      <c r="AF9" s="63">
        <v>0</v>
      </c>
      <c r="AG9" s="63">
        <v>0</v>
      </c>
      <c r="AH9" s="53">
        <v>0</v>
      </c>
      <c r="AI9" s="63">
        <v>0</v>
      </c>
      <c r="AJ9" s="63">
        <f>SUM(AK9:AO9)</f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f>SUM(AQ9:AU9)</f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f>AW9+BC9+BI9+BO9+BU9</f>
        <v>0</v>
      </c>
      <c r="AW9" s="63">
        <f>SUM(AX9:BB9)</f>
        <v>0</v>
      </c>
      <c r="AX9" s="63">
        <v>0</v>
      </c>
      <c r="AY9" s="63">
        <v>0</v>
      </c>
      <c r="AZ9" s="63">
        <v>0</v>
      </c>
      <c r="BA9" s="63">
        <v>0</v>
      </c>
      <c r="BB9" s="63">
        <v>0</v>
      </c>
      <c r="BC9" s="63">
        <f>SUM(BD9:BH9)</f>
        <v>0</v>
      </c>
      <c r="BD9" s="63">
        <v>0</v>
      </c>
      <c r="BE9" s="63">
        <v>0</v>
      </c>
      <c r="BF9" s="63">
        <v>0</v>
      </c>
      <c r="BG9" s="63">
        <v>0</v>
      </c>
      <c r="BH9" s="63">
        <v>0</v>
      </c>
      <c r="BI9" s="63">
        <f>SUM(BJ9:BN9)</f>
        <v>0</v>
      </c>
      <c r="BJ9" s="63">
        <v>0</v>
      </c>
      <c r="BK9" s="63">
        <v>0</v>
      </c>
      <c r="BL9" s="63">
        <v>0</v>
      </c>
      <c r="BM9" s="63">
        <v>0</v>
      </c>
      <c r="BN9" s="63">
        <v>0</v>
      </c>
      <c r="BO9" s="63">
        <f>SUM(BP9:BT9)</f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f>SUM(BV9:BZ9)</f>
        <v>0</v>
      </c>
      <c r="BV9" s="63">
        <v>0</v>
      </c>
      <c r="BW9" s="63">
        <v>0</v>
      </c>
      <c r="BX9" s="63">
        <v>0</v>
      </c>
      <c r="BY9" s="63">
        <v>0</v>
      </c>
      <c r="BZ9" s="63">
        <v>0</v>
      </c>
      <c r="CA9" s="63"/>
      <c r="CB9" s="63">
        <v>0</v>
      </c>
      <c r="CC9" s="63">
        <v>0</v>
      </c>
      <c r="CD9" s="63">
        <v>0</v>
      </c>
      <c r="CE9" s="63">
        <v>0</v>
      </c>
      <c r="CF9" s="63">
        <v>0</v>
      </c>
      <c r="CG9" s="63">
        <v>0</v>
      </c>
      <c r="CH9" s="63">
        <v>0</v>
      </c>
      <c r="CI9" s="63">
        <v>0</v>
      </c>
      <c r="CJ9" s="63">
        <v>0</v>
      </c>
      <c r="CK9" s="63">
        <v>0</v>
      </c>
      <c r="CL9" s="63">
        <v>0</v>
      </c>
      <c r="CM9" s="63">
        <v>0</v>
      </c>
      <c r="CN9" s="63">
        <v>0</v>
      </c>
      <c r="CO9" s="63">
        <v>0</v>
      </c>
      <c r="CP9" s="63">
        <v>0</v>
      </c>
      <c r="CQ9" s="63">
        <v>0</v>
      </c>
      <c r="CR9" s="63">
        <v>41</v>
      </c>
      <c r="CS9" s="63">
        <v>127</v>
      </c>
      <c r="CT9" s="63">
        <v>0</v>
      </c>
      <c r="CU9" s="63">
        <v>0</v>
      </c>
      <c r="CV9" s="63">
        <v>0</v>
      </c>
      <c r="CW9" s="63">
        <v>0</v>
      </c>
      <c r="CX9" s="63">
        <v>0</v>
      </c>
      <c r="CY9" s="63">
        <v>0</v>
      </c>
    </row>
    <row r="10" spans="1:103" s="53" customFormat="1" ht="13.5" customHeight="1">
      <c r="A10" s="60" t="s">
        <v>100</v>
      </c>
      <c r="B10" s="61" t="s">
        <v>187</v>
      </c>
      <c r="C10" s="62" t="s">
        <v>188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f>AC10+AV10</f>
        <v>0</v>
      </c>
      <c r="AC10" s="63">
        <f>AD10+AJ10+AP10</f>
        <v>0</v>
      </c>
      <c r="AD10" s="63">
        <f>SUM(AE10:AI10)</f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f>SUM(AK10:AO10)</f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f>SUM(AQ10:AU10)</f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f>AW10+BC10+BI10+BO10+BU10</f>
        <v>0</v>
      </c>
      <c r="AW10" s="63">
        <f>SUM(AX10:BB10)</f>
        <v>0</v>
      </c>
      <c r="AX10" s="63">
        <v>0</v>
      </c>
      <c r="AY10" s="63">
        <v>0</v>
      </c>
      <c r="AZ10" s="63">
        <v>0</v>
      </c>
      <c r="BA10" s="63">
        <v>0</v>
      </c>
      <c r="BB10" s="63">
        <v>0</v>
      </c>
      <c r="BC10" s="63">
        <f>SUM(BD10:BH10)</f>
        <v>0</v>
      </c>
      <c r="BD10" s="63">
        <v>0</v>
      </c>
      <c r="BE10" s="63">
        <v>0</v>
      </c>
      <c r="BF10" s="63">
        <v>0</v>
      </c>
      <c r="BG10" s="63">
        <v>0</v>
      </c>
      <c r="BH10" s="63">
        <v>0</v>
      </c>
      <c r="BI10" s="63">
        <f>SUM(BJ10:BN10)</f>
        <v>0</v>
      </c>
      <c r="BJ10" s="63">
        <v>0</v>
      </c>
      <c r="BK10" s="63">
        <v>0</v>
      </c>
      <c r="BL10" s="63">
        <v>0</v>
      </c>
      <c r="BM10" s="63">
        <v>0</v>
      </c>
      <c r="BN10" s="63">
        <v>0</v>
      </c>
      <c r="BO10" s="63">
        <f>SUM(BP10:BT10)</f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f>SUM(BV10:BZ10)</f>
        <v>0</v>
      </c>
      <c r="BV10" s="63">
        <v>0</v>
      </c>
      <c r="BW10" s="63">
        <v>0</v>
      </c>
      <c r="BX10" s="63">
        <v>0</v>
      </c>
      <c r="BY10" s="63">
        <v>0</v>
      </c>
      <c r="BZ10" s="63">
        <v>0</v>
      </c>
      <c r="CA10" s="63"/>
      <c r="CB10" s="63">
        <v>0</v>
      </c>
      <c r="CC10" s="63">
        <v>0</v>
      </c>
      <c r="CD10" s="63">
        <v>0</v>
      </c>
      <c r="CE10" s="63">
        <v>0</v>
      </c>
      <c r="CF10" s="63">
        <v>0</v>
      </c>
      <c r="CG10" s="63">
        <v>0</v>
      </c>
      <c r="CH10" s="63">
        <v>0</v>
      </c>
      <c r="CI10" s="63">
        <v>0</v>
      </c>
      <c r="CJ10" s="63">
        <v>7</v>
      </c>
      <c r="CK10" s="63">
        <v>20</v>
      </c>
      <c r="CL10" s="63">
        <v>0</v>
      </c>
      <c r="CM10" s="63">
        <v>0</v>
      </c>
      <c r="CN10" s="63">
        <v>0</v>
      </c>
      <c r="CO10" s="63">
        <v>0</v>
      </c>
      <c r="CP10" s="63">
        <v>0</v>
      </c>
      <c r="CQ10" s="63">
        <v>0</v>
      </c>
      <c r="CR10" s="63">
        <v>2</v>
      </c>
      <c r="CS10" s="63">
        <v>5</v>
      </c>
      <c r="CT10" s="63">
        <v>0</v>
      </c>
      <c r="CU10" s="63">
        <v>0</v>
      </c>
      <c r="CV10" s="63">
        <v>0</v>
      </c>
      <c r="CW10" s="63">
        <v>0</v>
      </c>
      <c r="CX10" s="63">
        <v>0</v>
      </c>
      <c r="CY10" s="63">
        <v>0</v>
      </c>
    </row>
    <row r="11" spans="1:103" s="53" customFormat="1" ht="13.5" customHeight="1">
      <c r="A11" s="60" t="s">
        <v>100</v>
      </c>
      <c r="B11" s="61" t="s">
        <v>189</v>
      </c>
      <c r="C11" s="62" t="s">
        <v>190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f>AC11+AV11</f>
        <v>0</v>
      </c>
      <c r="AC11" s="63">
        <f>AD11+AJ11+AP11</f>
        <v>0</v>
      </c>
      <c r="AD11" s="63">
        <f>SUM(AE11:AI11)</f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f>SUM(AK11:AO11)</f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f>SUM(AQ11:AU11)</f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f>AW11+BC11+BI11+BO11+BU11</f>
        <v>0</v>
      </c>
      <c r="AW11" s="63">
        <f>SUM(AX11:BB11)</f>
        <v>0</v>
      </c>
      <c r="AX11" s="63">
        <v>0</v>
      </c>
      <c r="AY11" s="63">
        <v>0</v>
      </c>
      <c r="AZ11" s="63">
        <v>0</v>
      </c>
      <c r="BA11" s="63">
        <v>0</v>
      </c>
      <c r="BB11" s="63">
        <v>0</v>
      </c>
      <c r="BC11" s="63">
        <f>SUM(BD11:BH11)</f>
        <v>0</v>
      </c>
      <c r="BD11" s="63">
        <v>0</v>
      </c>
      <c r="BE11" s="63">
        <v>0</v>
      </c>
      <c r="BF11" s="63">
        <v>0</v>
      </c>
      <c r="BG11" s="63">
        <v>0</v>
      </c>
      <c r="BH11" s="63">
        <v>0</v>
      </c>
      <c r="BI11" s="63">
        <f>SUM(BJ11:BN11)</f>
        <v>0</v>
      </c>
      <c r="BJ11" s="63">
        <v>0</v>
      </c>
      <c r="BK11" s="63">
        <v>0</v>
      </c>
      <c r="BL11" s="63">
        <v>0</v>
      </c>
      <c r="BM11" s="63">
        <v>0</v>
      </c>
      <c r="BN11" s="63">
        <v>0</v>
      </c>
      <c r="BO11" s="63">
        <f>SUM(BP11:BT11)</f>
        <v>0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f>SUM(BV11:BZ11)</f>
        <v>0</v>
      </c>
      <c r="BV11" s="63">
        <v>0</v>
      </c>
      <c r="BW11" s="63">
        <v>0</v>
      </c>
      <c r="BX11" s="63">
        <v>0</v>
      </c>
      <c r="BY11" s="63">
        <v>0</v>
      </c>
      <c r="BZ11" s="63">
        <v>0</v>
      </c>
      <c r="CA11" s="63"/>
      <c r="CB11" s="63">
        <v>0</v>
      </c>
      <c r="CC11" s="63">
        <v>0</v>
      </c>
      <c r="CD11" s="63">
        <v>0</v>
      </c>
      <c r="CE11" s="63">
        <v>0</v>
      </c>
      <c r="CF11" s="63">
        <v>0</v>
      </c>
      <c r="CG11" s="63">
        <v>0</v>
      </c>
      <c r="CH11" s="63">
        <v>0</v>
      </c>
      <c r="CI11" s="63">
        <v>0</v>
      </c>
      <c r="CJ11" s="63">
        <v>0</v>
      </c>
      <c r="CK11" s="63">
        <v>0</v>
      </c>
      <c r="CL11" s="63">
        <v>0</v>
      </c>
      <c r="CM11" s="63">
        <v>0</v>
      </c>
      <c r="CN11" s="63">
        <v>0</v>
      </c>
      <c r="CO11" s="63">
        <v>0</v>
      </c>
      <c r="CP11" s="63">
        <v>0</v>
      </c>
      <c r="CQ11" s="63">
        <v>0</v>
      </c>
      <c r="CR11" s="63">
        <v>0</v>
      </c>
      <c r="CS11" s="63">
        <v>0</v>
      </c>
      <c r="CT11" s="63">
        <v>0</v>
      </c>
      <c r="CU11" s="63">
        <v>0</v>
      </c>
      <c r="CV11" s="63">
        <v>0</v>
      </c>
      <c r="CW11" s="63">
        <v>0</v>
      </c>
      <c r="CX11" s="63">
        <v>0</v>
      </c>
      <c r="CY11" s="63">
        <v>0</v>
      </c>
    </row>
    <row r="12" spans="1:103" s="53" customFormat="1" ht="13.5" customHeight="1">
      <c r="A12" s="60" t="s">
        <v>100</v>
      </c>
      <c r="B12" s="61" t="s">
        <v>191</v>
      </c>
      <c r="C12" s="62" t="s">
        <v>192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f>AC12+AV12</f>
        <v>0</v>
      </c>
      <c r="AC12" s="63">
        <f>AD12+AJ12+AP12</f>
        <v>0</v>
      </c>
      <c r="AD12" s="63">
        <f>SUM(AE12:AI12)</f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f>SUM(AK12:AO12)</f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f>SUM(AQ12:AU12)</f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f>AW12+BC12+BI12+BO12+BU12</f>
        <v>0</v>
      </c>
      <c r="AW12" s="63">
        <f>SUM(AX12:BB12)</f>
        <v>0</v>
      </c>
      <c r="AX12" s="63">
        <v>0</v>
      </c>
      <c r="AY12" s="63">
        <v>0</v>
      </c>
      <c r="AZ12" s="63">
        <v>0</v>
      </c>
      <c r="BA12" s="63">
        <v>0</v>
      </c>
      <c r="BB12" s="63">
        <v>0</v>
      </c>
      <c r="BC12" s="63">
        <f>SUM(BD12:BH12)</f>
        <v>0</v>
      </c>
      <c r="BD12" s="63">
        <v>0</v>
      </c>
      <c r="BE12" s="63">
        <v>0</v>
      </c>
      <c r="BF12" s="63">
        <v>0</v>
      </c>
      <c r="BG12" s="63">
        <v>0</v>
      </c>
      <c r="BH12" s="63">
        <v>0</v>
      </c>
      <c r="BI12" s="63">
        <f>SUM(BJ12:BN12)</f>
        <v>0</v>
      </c>
      <c r="BJ12" s="63">
        <v>0</v>
      </c>
      <c r="BK12" s="63">
        <v>0</v>
      </c>
      <c r="BL12" s="63">
        <v>0</v>
      </c>
      <c r="BM12" s="63">
        <v>0</v>
      </c>
      <c r="BN12" s="63">
        <v>0</v>
      </c>
      <c r="BO12" s="63">
        <f>SUM(BP12:BT12)</f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0</v>
      </c>
      <c r="BU12" s="63">
        <f>SUM(BV12:BZ12)</f>
        <v>0</v>
      </c>
      <c r="BV12" s="63">
        <v>0</v>
      </c>
      <c r="BW12" s="63">
        <v>0</v>
      </c>
      <c r="BX12" s="63">
        <v>0</v>
      </c>
      <c r="BY12" s="63">
        <v>0</v>
      </c>
      <c r="BZ12" s="63">
        <v>0</v>
      </c>
      <c r="CA12" s="63" t="s">
        <v>193</v>
      </c>
      <c r="CB12" s="63">
        <v>0</v>
      </c>
      <c r="CC12" s="63">
        <v>0</v>
      </c>
      <c r="CD12" s="63">
        <v>0</v>
      </c>
      <c r="CE12" s="63">
        <v>0</v>
      </c>
      <c r="CF12" s="63">
        <v>0</v>
      </c>
      <c r="CG12" s="63">
        <v>0</v>
      </c>
      <c r="CH12" s="63">
        <v>0</v>
      </c>
      <c r="CI12" s="63">
        <v>0</v>
      </c>
      <c r="CJ12" s="63">
        <v>0</v>
      </c>
      <c r="CK12" s="63">
        <v>0</v>
      </c>
      <c r="CL12" s="63">
        <v>0</v>
      </c>
      <c r="CM12" s="63">
        <v>0</v>
      </c>
      <c r="CN12" s="63">
        <v>0</v>
      </c>
      <c r="CO12" s="63">
        <v>0</v>
      </c>
      <c r="CP12" s="63">
        <v>0</v>
      </c>
      <c r="CQ12" s="63">
        <v>0</v>
      </c>
      <c r="CR12" s="63">
        <v>0</v>
      </c>
      <c r="CS12" s="63">
        <v>0</v>
      </c>
      <c r="CT12" s="63">
        <v>0</v>
      </c>
      <c r="CU12" s="63">
        <v>0</v>
      </c>
      <c r="CV12" s="63">
        <v>0</v>
      </c>
      <c r="CW12" s="63">
        <v>0</v>
      </c>
      <c r="CX12" s="63">
        <v>0</v>
      </c>
      <c r="CY12" s="63">
        <v>0</v>
      </c>
    </row>
    <row r="13" spans="1:103" s="53" customFormat="1" ht="13.5" customHeight="1">
      <c r="A13" s="60" t="s">
        <v>100</v>
      </c>
      <c r="B13" s="61" t="s">
        <v>194</v>
      </c>
      <c r="C13" s="62" t="s">
        <v>195</v>
      </c>
      <c r="D13" s="63">
        <v>0</v>
      </c>
      <c r="E13" s="63">
        <v>0</v>
      </c>
      <c r="F13" s="63">
        <v>0</v>
      </c>
      <c r="G13" s="63">
        <v>0</v>
      </c>
      <c r="H13" s="63">
        <v>1</v>
      </c>
      <c r="I13" s="63">
        <v>2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f>AC13+AV13</f>
        <v>1</v>
      </c>
      <c r="AC13" s="63">
        <f>AD13+AJ13+AP13</f>
        <v>0</v>
      </c>
      <c r="AD13" s="63">
        <f>SUM(AE13:AI13)</f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f>SUM(AK13:AO13)</f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f>SUM(AQ13:AU13)</f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f>AW13+BC13+BI13+BO13+BU13</f>
        <v>1</v>
      </c>
      <c r="AW13" s="63">
        <f>SUM(AX13:BB13)</f>
        <v>0</v>
      </c>
      <c r="AX13" s="63">
        <v>0</v>
      </c>
      <c r="AY13" s="63">
        <v>0</v>
      </c>
      <c r="AZ13" s="63">
        <v>0</v>
      </c>
      <c r="BA13" s="63">
        <v>0</v>
      </c>
      <c r="BB13" s="63">
        <v>0</v>
      </c>
      <c r="BC13" s="63">
        <f>SUM(BD13:BH13)</f>
        <v>1</v>
      </c>
      <c r="BD13" s="63">
        <v>1</v>
      </c>
      <c r="BE13" s="63">
        <v>0</v>
      </c>
      <c r="BF13" s="63">
        <v>0</v>
      </c>
      <c r="BG13" s="63">
        <v>0</v>
      </c>
      <c r="BH13" s="63">
        <v>0</v>
      </c>
      <c r="BI13" s="63">
        <f>SUM(BJ13:BN13)</f>
        <v>0</v>
      </c>
      <c r="BJ13" s="63">
        <v>0</v>
      </c>
      <c r="BK13" s="63">
        <v>0</v>
      </c>
      <c r="BL13" s="63">
        <v>0</v>
      </c>
      <c r="BM13" s="63">
        <v>0</v>
      </c>
      <c r="BN13" s="63">
        <v>0</v>
      </c>
      <c r="BO13" s="63">
        <f>SUM(BP13:BT13)</f>
        <v>0</v>
      </c>
      <c r="BP13" s="63">
        <v>0</v>
      </c>
      <c r="BQ13" s="63">
        <v>0</v>
      </c>
      <c r="BR13" s="63">
        <v>0</v>
      </c>
      <c r="BS13" s="63">
        <v>0</v>
      </c>
      <c r="BT13" s="63">
        <v>0</v>
      </c>
      <c r="BU13" s="63">
        <f>SUM(BV13:BZ13)</f>
        <v>0</v>
      </c>
      <c r="BV13" s="63">
        <v>0</v>
      </c>
      <c r="BW13" s="63">
        <v>0</v>
      </c>
      <c r="BX13" s="63">
        <v>0</v>
      </c>
      <c r="BY13" s="63">
        <v>0</v>
      </c>
      <c r="BZ13" s="63">
        <v>0</v>
      </c>
      <c r="CA13" s="63"/>
      <c r="CB13" s="63">
        <v>0</v>
      </c>
      <c r="CC13" s="63">
        <v>0</v>
      </c>
      <c r="CD13" s="63">
        <v>0</v>
      </c>
      <c r="CE13" s="63">
        <v>0</v>
      </c>
      <c r="CF13" s="63">
        <v>0</v>
      </c>
      <c r="CG13" s="63">
        <v>0</v>
      </c>
      <c r="CH13" s="63">
        <v>0</v>
      </c>
      <c r="CI13" s="63">
        <v>0</v>
      </c>
      <c r="CJ13" s="63">
        <v>0</v>
      </c>
      <c r="CK13" s="63">
        <v>0</v>
      </c>
      <c r="CL13" s="63">
        <v>0</v>
      </c>
      <c r="CM13" s="63">
        <v>0</v>
      </c>
      <c r="CN13" s="63">
        <v>0</v>
      </c>
      <c r="CO13" s="63">
        <v>0</v>
      </c>
      <c r="CP13" s="63">
        <v>0</v>
      </c>
      <c r="CQ13" s="63">
        <v>0</v>
      </c>
      <c r="CR13" s="63">
        <v>0</v>
      </c>
      <c r="CS13" s="63">
        <v>0</v>
      </c>
      <c r="CT13" s="63">
        <v>0</v>
      </c>
      <c r="CU13" s="63">
        <v>0</v>
      </c>
      <c r="CV13" s="63">
        <v>0</v>
      </c>
      <c r="CW13" s="63">
        <v>0</v>
      </c>
      <c r="CX13" s="63">
        <v>0</v>
      </c>
      <c r="CY13" s="63">
        <v>0</v>
      </c>
    </row>
    <row r="14" spans="1:103" s="53" customFormat="1" ht="13.5" customHeight="1">
      <c r="A14" s="60" t="s">
        <v>100</v>
      </c>
      <c r="B14" s="61" t="s">
        <v>196</v>
      </c>
      <c r="C14" s="62" t="s">
        <v>197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f>AC14+AV14</f>
        <v>0</v>
      </c>
      <c r="AC14" s="63">
        <f>AD14+AJ14+AP14</f>
        <v>0</v>
      </c>
      <c r="AD14" s="63">
        <f>SUM(AE14:AI14)</f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f>SUM(AK14:AO14)</f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f>SUM(AQ14:AU14)</f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f>AW14+BC14+BI14+BO14+BU14</f>
        <v>0</v>
      </c>
      <c r="AW14" s="63">
        <f>SUM(AX14:BB14)</f>
        <v>0</v>
      </c>
      <c r="AX14" s="63">
        <v>0</v>
      </c>
      <c r="AY14" s="63">
        <v>0</v>
      </c>
      <c r="AZ14" s="63">
        <v>0</v>
      </c>
      <c r="BA14" s="63">
        <v>0</v>
      </c>
      <c r="BB14" s="63">
        <v>0</v>
      </c>
      <c r="BC14" s="63">
        <f>SUM(BD14:BH14)</f>
        <v>0</v>
      </c>
      <c r="BD14" s="63">
        <v>0</v>
      </c>
      <c r="BE14" s="63">
        <v>0</v>
      </c>
      <c r="BF14" s="63">
        <v>0</v>
      </c>
      <c r="BG14" s="63">
        <v>0</v>
      </c>
      <c r="BH14" s="63">
        <v>0</v>
      </c>
      <c r="BI14" s="63">
        <f>SUM(BJ14:BN14)</f>
        <v>0</v>
      </c>
      <c r="BJ14" s="63">
        <v>0</v>
      </c>
      <c r="BK14" s="63">
        <v>0</v>
      </c>
      <c r="BL14" s="63">
        <v>0</v>
      </c>
      <c r="BM14" s="63">
        <v>0</v>
      </c>
      <c r="BN14" s="63">
        <v>0</v>
      </c>
      <c r="BO14" s="63">
        <f>SUM(BP14:BT14)</f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f>SUM(BV14:BZ14)</f>
        <v>0</v>
      </c>
      <c r="BV14" s="63">
        <v>0</v>
      </c>
      <c r="BW14" s="63">
        <v>0</v>
      </c>
      <c r="BX14" s="63">
        <v>0</v>
      </c>
      <c r="BY14" s="63">
        <v>0</v>
      </c>
      <c r="BZ14" s="63">
        <v>0</v>
      </c>
      <c r="CA14" s="63"/>
      <c r="CB14" s="63">
        <v>0</v>
      </c>
      <c r="CC14" s="63">
        <v>0</v>
      </c>
      <c r="CD14" s="63">
        <v>0</v>
      </c>
      <c r="CE14" s="63">
        <v>0</v>
      </c>
      <c r="CF14" s="63">
        <v>0</v>
      </c>
      <c r="CG14" s="63">
        <v>0</v>
      </c>
      <c r="CH14" s="63">
        <v>0</v>
      </c>
      <c r="CI14" s="63">
        <v>0</v>
      </c>
      <c r="CJ14" s="63">
        <v>0</v>
      </c>
      <c r="CK14" s="63">
        <v>0</v>
      </c>
      <c r="CL14" s="63">
        <v>0</v>
      </c>
      <c r="CM14" s="63">
        <v>0</v>
      </c>
      <c r="CN14" s="63">
        <v>0</v>
      </c>
      <c r="CO14" s="63">
        <v>0</v>
      </c>
      <c r="CP14" s="63">
        <v>0</v>
      </c>
      <c r="CQ14" s="63">
        <v>0</v>
      </c>
      <c r="CR14" s="63">
        <v>0</v>
      </c>
      <c r="CS14" s="63">
        <v>0</v>
      </c>
      <c r="CT14" s="63">
        <v>0</v>
      </c>
      <c r="CU14" s="63">
        <v>0</v>
      </c>
      <c r="CV14" s="63">
        <v>0</v>
      </c>
      <c r="CW14" s="63">
        <v>0</v>
      </c>
      <c r="CX14" s="63">
        <v>0</v>
      </c>
      <c r="CY14" s="63">
        <v>0</v>
      </c>
    </row>
    <row r="15" spans="1:103" s="53" customFormat="1" ht="13.5" customHeight="1">
      <c r="A15" s="60" t="s">
        <v>100</v>
      </c>
      <c r="B15" s="61" t="s">
        <v>198</v>
      </c>
      <c r="C15" s="62" t="s">
        <v>199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1</v>
      </c>
      <c r="Q15" s="63">
        <v>4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f>AC15+AV15</f>
        <v>0</v>
      </c>
      <c r="AC15" s="63">
        <f>AD15+AJ15+AP15</f>
        <v>0</v>
      </c>
      <c r="AD15" s="63">
        <f>SUM(AE15:AI15)</f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f>SUM(AK15:AO15)</f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f>SUM(AQ15:AU15)</f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f>AW15+BC15+BI15+BO15+BU15</f>
        <v>0</v>
      </c>
      <c r="AW15" s="63">
        <f>SUM(AX15:BB15)</f>
        <v>0</v>
      </c>
      <c r="AX15" s="63">
        <v>0</v>
      </c>
      <c r="AY15" s="63">
        <v>0</v>
      </c>
      <c r="AZ15" s="63">
        <v>0</v>
      </c>
      <c r="BA15" s="63">
        <v>0</v>
      </c>
      <c r="BB15" s="63">
        <v>0</v>
      </c>
      <c r="BC15" s="63">
        <f>SUM(BD15:BH15)</f>
        <v>0</v>
      </c>
      <c r="BD15" s="63">
        <v>0</v>
      </c>
      <c r="BE15" s="63">
        <v>0</v>
      </c>
      <c r="BF15" s="63">
        <v>0</v>
      </c>
      <c r="BG15" s="63">
        <v>0</v>
      </c>
      <c r="BH15" s="63">
        <v>0</v>
      </c>
      <c r="BI15" s="63">
        <f>SUM(BJ15:BN15)</f>
        <v>0</v>
      </c>
      <c r="BJ15" s="63">
        <v>0</v>
      </c>
      <c r="BK15" s="63">
        <v>0</v>
      </c>
      <c r="BL15" s="63">
        <v>0</v>
      </c>
      <c r="BM15" s="63">
        <v>0</v>
      </c>
      <c r="BN15" s="63">
        <v>0</v>
      </c>
      <c r="BO15" s="63">
        <f>SUM(BP15:BT15)</f>
        <v>0</v>
      </c>
      <c r="BP15" s="63">
        <v>0</v>
      </c>
      <c r="BQ15" s="63">
        <v>0</v>
      </c>
      <c r="BR15" s="63">
        <v>0</v>
      </c>
      <c r="BS15" s="63">
        <v>0</v>
      </c>
      <c r="BT15" s="63">
        <v>0</v>
      </c>
      <c r="BU15" s="63">
        <f>SUM(BV15:BZ15)</f>
        <v>0</v>
      </c>
      <c r="BV15" s="63">
        <v>0</v>
      </c>
      <c r="BW15" s="63">
        <v>0</v>
      </c>
      <c r="BX15" s="63">
        <v>0</v>
      </c>
      <c r="BY15" s="63">
        <v>0</v>
      </c>
      <c r="BZ15" s="63">
        <v>0</v>
      </c>
      <c r="CA15" s="63"/>
      <c r="CB15" s="63">
        <v>0</v>
      </c>
      <c r="CC15" s="63">
        <v>0</v>
      </c>
      <c r="CD15" s="63">
        <v>0</v>
      </c>
      <c r="CE15" s="63">
        <v>0</v>
      </c>
      <c r="CF15" s="63">
        <v>1</v>
      </c>
      <c r="CG15" s="63">
        <v>2</v>
      </c>
      <c r="CH15" s="63">
        <v>0</v>
      </c>
      <c r="CI15" s="63">
        <v>0</v>
      </c>
      <c r="CJ15" s="63">
        <v>0</v>
      </c>
      <c r="CK15" s="63">
        <v>0</v>
      </c>
      <c r="CL15" s="63">
        <v>0</v>
      </c>
      <c r="CM15" s="63">
        <v>0</v>
      </c>
      <c r="CN15" s="63">
        <v>0</v>
      </c>
      <c r="CO15" s="63">
        <v>0</v>
      </c>
      <c r="CP15" s="63">
        <v>0</v>
      </c>
      <c r="CQ15" s="63">
        <v>0</v>
      </c>
      <c r="CR15" s="63">
        <v>0</v>
      </c>
      <c r="CS15" s="63">
        <v>0</v>
      </c>
      <c r="CT15" s="63">
        <v>0</v>
      </c>
      <c r="CU15" s="63">
        <v>0</v>
      </c>
      <c r="CV15" s="63">
        <v>0</v>
      </c>
      <c r="CW15" s="63">
        <v>0</v>
      </c>
      <c r="CX15" s="63">
        <v>0</v>
      </c>
      <c r="CY15" s="63">
        <v>0</v>
      </c>
    </row>
    <row r="16" spans="1:103" s="53" customFormat="1" ht="13.5" customHeight="1">
      <c r="A16" s="60" t="s">
        <v>100</v>
      </c>
      <c r="B16" s="61" t="s">
        <v>200</v>
      </c>
      <c r="C16" s="62" t="s">
        <v>201</v>
      </c>
      <c r="D16" s="63">
        <v>0</v>
      </c>
      <c r="E16" s="63">
        <v>0</v>
      </c>
      <c r="F16" s="63">
        <v>0</v>
      </c>
      <c r="G16" s="63">
        <v>0</v>
      </c>
      <c r="H16" s="63">
        <v>3</v>
      </c>
      <c r="I16" s="63">
        <v>6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f>AC16+AV16</f>
        <v>3</v>
      </c>
      <c r="AC16" s="63">
        <f>AD16+AJ16+AP16</f>
        <v>0</v>
      </c>
      <c r="AD16" s="63">
        <f>SUM(AE16:AI16)</f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f>SUM(AK16:AO16)</f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f>SUM(AQ16:AU16)</f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f>AW16+BC16+BI16+BO16+BU16</f>
        <v>3</v>
      </c>
      <c r="AW16" s="63">
        <f>SUM(AX16:BB16)</f>
        <v>0</v>
      </c>
      <c r="AX16" s="63">
        <v>0</v>
      </c>
      <c r="AY16" s="63">
        <v>0</v>
      </c>
      <c r="AZ16" s="63">
        <v>0</v>
      </c>
      <c r="BA16" s="63">
        <v>0</v>
      </c>
      <c r="BB16" s="63">
        <v>0</v>
      </c>
      <c r="BC16" s="63">
        <f>SUM(BD16:BH16)</f>
        <v>3</v>
      </c>
      <c r="BD16" s="63">
        <v>1</v>
      </c>
      <c r="BE16" s="63">
        <v>2</v>
      </c>
      <c r="BF16" s="63">
        <v>0</v>
      </c>
      <c r="BG16" s="63">
        <v>0</v>
      </c>
      <c r="BH16" s="63">
        <v>0</v>
      </c>
      <c r="BI16" s="63">
        <f>SUM(BJ16:BN16)</f>
        <v>0</v>
      </c>
      <c r="BJ16" s="63">
        <v>0</v>
      </c>
      <c r="BK16" s="63">
        <v>0</v>
      </c>
      <c r="BL16" s="63">
        <v>0</v>
      </c>
      <c r="BM16" s="63">
        <v>0</v>
      </c>
      <c r="BN16" s="63">
        <v>0</v>
      </c>
      <c r="BO16" s="63">
        <f>SUM(BP16:BT16)</f>
        <v>0</v>
      </c>
      <c r="BP16" s="63">
        <v>0</v>
      </c>
      <c r="BQ16" s="63">
        <v>0</v>
      </c>
      <c r="BR16" s="63">
        <v>0</v>
      </c>
      <c r="BS16" s="63">
        <v>0</v>
      </c>
      <c r="BT16" s="63">
        <v>0</v>
      </c>
      <c r="BU16" s="63">
        <f>SUM(BV16:BZ16)</f>
        <v>0</v>
      </c>
      <c r="BV16" s="63">
        <v>0</v>
      </c>
      <c r="BW16" s="63">
        <v>0</v>
      </c>
      <c r="BX16" s="63">
        <v>0</v>
      </c>
      <c r="BY16" s="63">
        <v>0</v>
      </c>
      <c r="BZ16" s="63">
        <v>0</v>
      </c>
      <c r="CA16" s="63" t="s">
        <v>202</v>
      </c>
      <c r="CB16" s="63">
        <v>0</v>
      </c>
      <c r="CC16" s="63">
        <v>0</v>
      </c>
      <c r="CD16" s="63">
        <v>0</v>
      </c>
      <c r="CE16" s="63">
        <v>0</v>
      </c>
      <c r="CF16" s="63">
        <v>0</v>
      </c>
      <c r="CG16" s="63">
        <v>0</v>
      </c>
      <c r="CH16" s="63">
        <v>0</v>
      </c>
      <c r="CI16" s="63">
        <v>0</v>
      </c>
      <c r="CJ16" s="63">
        <v>0</v>
      </c>
      <c r="CK16" s="63">
        <v>0</v>
      </c>
      <c r="CL16" s="63">
        <v>0</v>
      </c>
      <c r="CM16" s="63">
        <v>0</v>
      </c>
      <c r="CN16" s="63">
        <v>0</v>
      </c>
      <c r="CO16" s="63">
        <v>0</v>
      </c>
      <c r="CP16" s="63">
        <v>0</v>
      </c>
      <c r="CQ16" s="63">
        <v>0</v>
      </c>
      <c r="CR16" s="63">
        <v>0</v>
      </c>
      <c r="CS16" s="63">
        <v>0</v>
      </c>
      <c r="CT16" s="63">
        <v>0</v>
      </c>
      <c r="CU16" s="63">
        <v>0</v>
      </c>
      <c r="CV16" s="63">
        <v>0</v>
      </c>
      <c r="CW16" s="63">
        <v>0</v>
      </c>
      <c r="CX16" s="63">
        <v>0</v>
      </c>
      <c r="CY16" s="63">
        <v>0</v>
      </c>
    </row>
    <row r="17" spans="1:103" s="53" customFormat="1" ht="13.5" customHeight="1">
      <c r="A17" s="60" t="s">
        <v>100</v>
      </c>
      <c r="B17" s="61" t="s">
        <v>203</v>
      </c>
      <c r="C17" s="62" t="s">
        <v>204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f>AC17+AV17</f>
        <v>0</v>
      </c>
      <c r="AC17" s="63">
        <f>AD17+AJ17+AP17</f>
        <v>0</v>
      </c>
      <c r="AD17" s="63">
        <f>SUM(AE17:AI17)</f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f>SUM(AK17:AO17)</f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f>SUM(AQ17:AU17)</f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f>AW17+BC17+BI17+BO17+BU17</f>
        <v>0</v>
      </c>
      <c r="AW17" s="63">
        <f>SUM(AX17:BB17)</f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f>SUM(BD17:BH17)</f>
        <v>0</v>
      </c>
      <c r="BD17" s="63">
        <v>0</v>
      </c>
      <c r="BE17" s="63">
        <v>0</v>
      </c>
      <c r="BF17" s="63">
        <v>0</v>
      </c>
      <c r="BG17" s="63">
        <v>0</v>
      </c>
      <c r="BH17" s="63">
        <v>0</v>
      </c>
      <c r="BI17" s="63">
        <f>SUM(BJ17:BN17)</f>
        <v>0</v>
      </c>
      <c r="BJ17" s="63">
        <v>0</v>
      </c>
      <c r="BK17" s="63">
        <v>0</v>
      </c>
      <c r="BL17" s="63">
        <v>0</v>
      </c>
      <c r="BM17" s="63">
        <v>0</v>
      </c>
      <c r="BN17" s="63">
        <v>0</v>
      </c>
      <c r="BO17" s="63">
        <f>SUM(BP17:BT17)</f>
        <v>0</v>
      </c>
      <c r="BP17" s="63">
        <v>0</v>
      </c>
      <c r="BQ17" s="63">
        <v>0</v>
      </c>
      <c r="BR17" s="63">
        <v>0</v>
      </c>
      <c r="BS17" s="63">
        <v>0</v>
      </c>
      <c r="BT17" s="63">
        <v>0</v>
      </c>
      <c r="BU17" s="63">
        <f>SUM(BV17:BZ17)</f>
        <v>0</v>
      </c>
      <c r="BV17" s="63">
        <v>0</v>
      </c>
      <c r="BW17" s="63">
        <v>0</v>
      </c>
      <c r="BX17" s="63">
        <v>0</v>
      </c>
      <c r="BY17" s="63">
        <v>0</v>
      </c>
      <c r="BZ17" s="63">
        <v>0</v>
      </c>
      <c r="CA17" s="63"/>
      <c r="CB17" s="63">
        <v>0</v>
      </c>
      <c r="CC17" s="63">
        <v>0</v>
      </c>
      <c r="CD17" s="63">
        <v>0</v>
      </c>
      <c r="CE17" s="63">
        <v>0</v>
      </c>
      <c r="CF17" s="63">
        <v>1</v>
      </c>
      <c r="CG17" s="63">
        <v>4</v>
      </c>
      <c r="CH17" s="63">
        <v>0</v>
      </c>
      <c r="CI17" s="63">
        <v>0</v>
      </c>
      <c r="CJ17" s="63">
        <v>0</v>
      </c>
      <c r="CK17" s="63">
        <v>0</v>
      </c>
      <c r="CL17" s="63">
        <v>0</v>
      </c>
      <c r="CM17" s="63">
        <v>0</v>
      </c>
      <c r="CN17" s="63">
        <v>0</v>
      </c>
      <c r="CO17" s="63">
        <v>0</v>
      </c>
      <c r="CP17" s="63">
        <v>0</v>
      </c>
      <c r="CQ17" s="63">
        <v>0</v>
      </c>
      <c r="CR17" s="63">
        <v>0</v>
      </c>
      <c r="CS17" s="63">
        <v>0</v>
      </c>
      <c r="CT17" s="63">
        <v>0</v>
      </c>
      <c r="CU17" s="63">
        <v>0</v>
      </c>
      <c r="CV17" s="63">
        <v>0</v>
      </c>
      <c r="CW17" s="63">
        <v>0</v>
      </c>
      <c r="CX17" s="63">
        <v>0</v>
      </c>
      <c r="CY17" s="63">
        <v>0</v>
      </c>
    </row>
    <row r="18" spans="1:103" s="53" customFormat="1" ht="13.5" customHeight="1">
      <c r="A18" s="60" t="s">
        <v>100</v>
      </c>
      <c r="B18" s="61" t="s">
        <v>205</v>
      </c>
      <c r="C18" s="62" t="s">
        <v>206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5</v>
      </c>
      <c r="M18" s="63">
        <v>13</v>
      </c>
      <c r="N18" s="63">
        <v>0</v>
      </c>
      <c r="O18" s="63">
        <v>0</v>
      </c>
      <c r="P18" s="63">
        <v>1</v>
      </c>
      <c r="Q18" s="63">
        <v>4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f>AC18+AV18</f>
        <v>0</v>
      </c>
      <c r="AC18" s="63">
        <f>AD18+AJ18+AP18</f>
        <v>0</v>
      </c>
      <c r="AD18" s="63">
        <f>SUM(AE18:AI18)</f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f>SUM(AK18:AO18)</f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f>SUM(AQ18:AU18)</f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f>AW18+BC18+BI18+BO18+BU18</f>
        <v>0</v>
      </c>
      <c r="AW18" s="63">
        <f>SUM(AX18:BB18)</f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f>SUM(BD18:BH18)</f>
        <v>0</v>
      </c>
      <c r="BD18" s="63">
        <v>0</v>
      </c>
      <c r="BE18" s="63">
        <v>0</v>
      </c>
      <c r="BF18" s="63">
        <v>0</v>
      </c>
      <c r="BG18" s="63">
        <v>0</v>
      </c>
      <c r="BH18" s="63">
        <v>0</v>
      </c>
      <c r="BI18" s="63">
        <f>SUM(BJ18:BN18)</f>
        <v>0</v>
      </c>
      <c r="BJ18" s="63">
        <v>0</v>
      </c>
      <c r="BK18" s="63">
        <v>0</v>
      </c>
      <c r="BL18" s="63">
        <v>0</v>
      </c>
      <c r="BM18" s="63">
        <v>0</v>
      </c>
      <c r="BN18" s="63">
        <v>0</v>
      </c>
      <c r="BO18" s="63">
        <f>SUM(BP18:BT18)</f>
        <v>0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63">
        <f>SUM(BV18:BZ18)</f>
        <v>0</v>
      </c>
      <c r="BV18" s="63">
        <v>0</v>
      </c>
      <c r="BW18" s="63">
        <v>0</v>
      </c>
      <c r="BX18" s="63">
        <v>0</v>
      </c>
      <c r="BY18" s="63">
        <v>0</v>
      </c>
      <c r="BZ18" s="63">
        <v>0</v>
      </c>
      <c r="CA18" s="63"/>
      <c r="CB18" s="63">
        <v>2</v>
      </c>
      <c r="CC18" s="63">
        <v>15</v>
      </c>
      <c r="CD18" s="63">
        <v>0</v>
      </c>
      <c r="CE18" s="63">
        <v>0</v>
      </c>
      <c r="CF18" s="63">
        <v>0</v>
      </c>
      <c r="CG18" s="63">
        <v>0</v>
      </c>
      <c r="CH18" s="63">
        <v>0</v>
      </c>
      <c r="CI18" s="63">
        <v>0</v>
      </c>
      <c r="CJ18" s="63">
        <v>0</v>
      </c>
      <c r="CK18" s="63">
        <v>0</v>
      </c>
      <c r="CL18" s="63">
        <v>0</v>
      </c>
      <c r="CM18" s="63">
        <v>0</v>
      </c>
      <c r="CN18" s="63">
        <v>0</v>
      </c>
      <c r="CO18" s="63">
        <v>0</v>
      </c>
      <c r="CP18" s="63">
        <v>0</v>
      </c>
      <c r="CQ18" s="63">
        <v>0</v>
      </c>
      <c r="CR18" s="63">
        <v>9</v>
      </c>
      <c r="CS18" s="63">
        <v>31</v>
      </c>
      <c r="CT18" s="63">
        <v>0</v>
      </c>
      <c r="CU18" s="63">
        <v>0</v>
      </c>
      <c r="CV18" s="63">
        <v>0</v>
      </c>
      <c r="CW18" s="63">
        <v>0</v>
      </c>
      <c r="CX18" s="63">
        <v>0</v>
      </c>
      <c r="CY18" s="63">
        <v>0</v>
      </c>
    </row>
    <row r="19" spans="1:103" s="53" customFormat="1" ht="13.5" customHeight="1">
      <c r="A19" s="60" t="s">
        <v>100</v>
      </c>
      <c r="B19" s="61" t="s">
        <v>207</v>
      </c>
      <c r="C19" s="62" t="s">
        <v>208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f>AC19+AV19</f>
        <v>0</v>
      </c>
      <c r="AC19" s="63">
        <f>AD19+AJ19+AP19</f>
        <v>0</v>
      </c>
      <c r="AD19" s="63">
        <f>SUM(AE19:AI19)</f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f>SUM(AK19:AO19)</f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f>SUM(AQ19:AU19)</f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f>AW19+BC19+BI19+BO19+BU19</f>
        <v>0</v>
      </c>
      <c r="AW19" s="63">
        <f>SUM(AX19:BB19)</f>
        <v>0</v>
      </c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63">
        <f>SUM(BD19:BH19)</f>
        <v>0</v>
      </c>
      <c r="BD19" s="63">
        <v>0</v>
      </c>
      <c r="BE19" s="63">
        <v>0</v>
      </c>
      <c r="BF19" s="63">
        <v>0</v>
      </c>
      <c r="BG19" s="63">
        <v>0</v>
      </c>
      <c r="BH19" s="63">
        <v>0</v>
      </c>
      <c r="BI19" s="63">
        <f>SUM(BJ19:BN19)</f>
        <v>0</v>
      </c>
      <c r="BJ19" s="63">
        <v>0</v>
      </c>
      <c r="BK19" s="63">
        <v>0</v>
      </c>
      <c r="BL19" s="63">
        <v>0</v>
      </c>
      <c r="BM19" s="63">
        <v>0</v>
      </c>
      <c r="BN19" s="63">
        <v>0</v>
      </c>
      <c r="BO19" s="63">
        <f>SUM(BP19:BT19)</f>
        <v>0</v>
      </c>
      <c r="BP19" s="63">
        <v>0</v>
      </c>
      <c r="BQ19" s="63">
        <v>0</v>
      </c>
      <c r="BR19" s="63">
        <v>0</v>
      </c>
      <c r="BS19" s="63">
        <v>0</v>
      </c>
      <c r="BT19" s="63">
        <v>0</v>
      </c>
      <c r="BU19" s="63">
        <f>SUM(BV19:BZ19)</f>
        <v>0</v>
      </c>
      <c r="BV19" s="63">
        <v>0</v>
      </c>
      <c r="BW19" s="63">
        <v>0</v>
      </c>
      <c r="BX19" s="63">
        <v>0</v>
      </c>
      <c r="BY19" s="63">
        <v>0</v>
      </c>
      <c r="BZ19" s="63">
        <v>0</v>
      </c>
      <c r="CA19" s="63" t="s">
        <v>209</v>
      </c>
      <c r="CB19" s="63">
        <v>0</v>
      </c>
      <c r="CC19" s="63">
        <v>0</v>
      </c>
      <c r="CD19" s="63">
        <v>0</v>
      </c>
      <c r="CE19" s="63">
        <v>0</v>
      </c>
      <c r="CF19" s="63">
        <v>0</v>
      </c>
      <c r="CG19" s="63">
        <v>0</v>
      </c>
      <c r="CH19" s="63">
        <v>0</v>
      </c>
      <c r="CI19" s="63">
        <v>0</v>
      </c>
      <c r="CJ19" s="63">
        <v>0</v>
      </c>
      <c r="CK19" s="63">
        <v>0</v>
      </c>
      <c r="CL19" s="63">
        <v>0</v>
      </c>
      <c r="CM19" s="63">
        <v>0</v>
      </c>
      <c r="CN19" s="63">
        <v>0</v>
      </c>
      <c r="CO19" s="63">
        <v>0</v>
      </c>
      <c r="CP19" s="63">
        <v>0</v>
      </c>
      <c r="CQ19" s="63">
        <v>0</v>
      </c>
      <c r="CR19" s="63">
        <v>0</v>
      </c>
      <c r="CS19" s="63">
        <v>0</v>
      </c>
      <c r="CT19" s="63">
        <v>0</v>
      </c>
      <c r="CU19" s="63">
        <v>0</v>
      </c>
      <c r="CV19" s="63">
        <v>0</v>
      </c>
      <c r="CW19" s="63">
        <v>0</v>
      </c>
      <c r="CX19" s="63">
        <v>0</v>
      </c>
      <c r="CY19" s="63">
        <v>0</v>
      </c>
    </row>
    <row r="20" spans="1:103" s="53" customFormat="1" ht="13.5" customHeight="1">
      <c r="A20" s="60" t="s">
        <v>100</v>
      </c>
      <c r="B20" s="61" t="s">
        <v>210</v>
      </c>
      <c r="C20" s="62" t="s">
        <v>211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f>AC20+AV20</f>
        <v>0</v>
      </c>
      <c r="AC20" s="63">
        <f>AD20+AJ20+AP20</f>
        <v>0</v>
      </c>
      <c r="AD20" s="63">
        <f>SUM(AE20:AI20)</f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f>SUM(AK20:AO20)</f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f>SUM(AQ20:AU20)</f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f>AW20+BC20+BI20+BO20+BU20</f>
        <v>0</v>
      </c>
      <c r="AW20" s="63">
        <f>SUM(AX20:BB20)</f>
        <v>0</v>
      </c>
      <c r="AX20" s="63">
        <v>0</v>
      </c>
      <c r="AY20" s="63">
        <v>0</v>
      </c>
      <c r="AZ20" s="63">
        <v>0</v>
      </c>
      <c r="BA20" s="63">
        <v>0</v>
      </c>
      <c r="BB20" s="63">
        <v>0</v>
      </c>
      <c r="BC20" s="63">
        <f>SUM(BD20:BH20)</f>
        <v>0</v>
      </c>
      <c r="BD20" s="63">
        <v>0</v>
      </c>
      <c r="BE20" s="63">
        <v>0</v>
      </c>
      <c r="BF20" s="63">
        <v>0</v>
      </c>
      <c r="BG20" s="63">
        <v>0</v>
      </c>
      <c r="BH20" s="63">
        <v>0</v>
      </c>
      <c r="BI20" s="63">
        <f>SUM(BJ20:BN20)</f>
        <v>0</v>
      </c>
      <c r="BJ20" s="63">
        <v>0</v>
      </c>
      <c r="BK20" s="63">
        <v>0</v>
      </c>
      <c r="BL20" s="63">
        <v>0</v>
      </c>
      <c r="BM20" s="63">
        <v>0</v>
      </c>
      <c r="BN20" s="63">
        <v>0</v>
      </c>
      <c r="BO20" s="63">
        <f>SUM(BP20:BT20)</f>
        <v>0</v>
      </c>
      <c r="BP20" s="63">
        <v>0</v>
      </c>
      <c r="BQ20" s="63">
        <v>0</v>
      </c>
      <c r="BR20" s="63">
        <v>0</v>
      </c>
      <c r="BS20" s="63">
        <v>0</v>
      </c>
      <c r="BT20" s="63">
        <v>0</v>
      </c>
      <c r="BU20" s="63">
        <f>SUM(BV20:BZ20)</f>
        <v>0</v>
      </c>
      <c r="BV20" s="63">
        <v>0</v>
      </c>
      <c r="BW20" s="63">
        <v>0</v>
      </c>
      <c r="BX20" s="63">
        <v>0</v>
      </c>
      <c r="BY20" s="63">
        <v>0</v>
      </c>
      <c r="BZ20" s="63">
        <v>0</v>
      </c>
      <c r="CA20" s="63"/>
      <c r="CB20" s="63">
        <v>0</v>
      </c>
      <c r="CC20" s="63">
        <v>0</v>
      </c>
      <c r="CD20" s="63">
        <v>0</v>
      </c>
      <c r="CE20" s="63">
        <v>0</v>
      </c>
      <c r="CF20" s="63">
        <v>0</v>
      </c>
      <c r="CG20" s="63">
        <v>0</v>
      </c>
      <c r="CH20" s="63">
        <v>0</v>
      </c>
      <c r="CI20" s="63">
        <v>0</v>
      </c>
      <c r="CJ20" s="63">
        <v>0</v>
      </c>
      <c r="CK20" s="63">
        <v>0</v>
      </c>
      <c r="CL20" s="63">
        <v>0</v>
      </c>
      <c r="CM20" s="63">
        <v>0</v>
      </c>
      <c r="CN20" s="63">
        <v>0</v>
      </c>
      <c r="CO20" s="63">
        <v>0</v>
      </c>
      <c r="CP20" s="63">
        <v>0</v>
      </c>
      <c r="CQ20" s="63">
        <v>0</v>
      </c>
      <c r="CR20" s="63">
        <v>11</v>
      </c>
      <c r="CS20" s="63">
        <v>29</v>
      </c>
      <c r="CT20" s="63">
        <v>0</v>
      </c>
      <c r="CU20" s="63">
        <v>0</v>
      </c>
      <c r="CV20" s="63">
        <v>0</v>
      </c>
      <c r="CW20" s="63">
        <v>0</v>
      </c>
      <c r="CX20" s="63">
        <v>0</v>
      </c>
      <c r="CY20" s="63">
        <v>0</v>
      </c>
    </row>
    <row r="21" spans="1:103" s="53" customFormat="1" ht="13.5" customHeight="1">
      <c r="A21" s="60" t="s">
        <v>100</v>
      </c>
      <c r="B21" s="61" t="s">
        <v>217</v>
      </c>
      <c r="C21" s="62" t="s">
        <v>218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f>AC21+AV21</f>
        <v>0</v>
      </c>
      <c r="AC21" s="63">
        <f>AD21+AJ21+AP21</f>
        <v>0</v>
      </c>
      <c r="AD21" s="63">
        <f>SUM(AE21:AI21)</f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f>SUM(AK21:AO21)</f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f>SUM(AQ21:AU21)</f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f>AW21+BC21+BI21+BO21+BU21</f>
        <v>0</v>
      </c>
      <c r="AW21" s="63">
        <f>SUM(AX21:BB21)</f>
        <v>0</v>
      </c>
      <c r="AX21" s="63">
        <v>0</v>
      </c>
      <c r="AY21" s="63">
        <v>0</v>
      </c>
      <c r="AZ21" s="63">
        <v>0</v>
      </c>
      <c r="BA21" s="63">
        <v>0</v>
      </c>
      <c r="BB21" s="63">
        <v>0</v>
      </c>
      <c r="BC21" s="63">
        <f>SUM(BD21:BH21)</f>
        <v>0</v>
      </c>
      <c r="BD21" s="63">
        <v>0</v>
      </c>
      <c r="BE21" s="63">
        <v>0</v>
      </c>
      <c r="BF21" s="63">
        <v>0</v>
      </c>
      <c r="BG21" s="63">
        <v>0</v>
      </c>
      <c r="BH21" s="63">
        <v>0</v>
      </c>
      <c r="BI21" s="63">
        <f>SUM(BJ21:BN21)</f>
        <v>0</v>
      </c>
      <c r="BJ21" s="63">
        <v>0</v>
      </c>
      <c r="BK21" s="63">
        <v>0</v>
      </c>
      <c r="BL21" s="63">
        <v>0</v>
      </c>
      <c r="BM21" s="63">
        <v>0</v>
      </c>
      <c r="BN21" s="63">
        <v>0</v>
      </c>
      <c r="BO21" s="63">
        <f>SUM(BP21:BT21)</f>
        <v>0</v>
      </c>
      <c r="BP21" s="63">
        <v>0</v>
      </c>
      <c r="BQ21" s="63">
        <v>0</v>
      </c>
      <c r="BR21" s="63">
        <v>0</v>
      </c>
      <c r="BS21" s="63">
        <v>0</v>
      </c>
      <c r="BT21" s="63">
        <v>0</v>
      </c>
      <c r="BU21" s="63">
        <f>SUM(BV21:BZ21)</f>
        <v>0</v>
      </c>
      <c r="BV21" s="63">
        <v>0</v>
      </c>
      <c r="BW21" s="63">
        <v>0</v>
      </c>
      <c r="BX21" s="63">
        <v>0</v>
      </c>
      <c r="BY21" s="63">
        <v>0</v>
      </c>
      <c r="BZ21" s="63">
        <v>0</v>
      </c>
      <c r="CA21" s="63"/>
      <c r="CB21" s="63">
        <v>0</v>
      </c>
      <c r="CC21" s="63">
        <v>0</v>
      </c>
      <c r="CD21" s="63">
        <v>0</v>
      </c>
      <c r="CE21" s="63">
        <v>0</v>
      </c>
      <c r="CF21" s="63">
        <v>0</v>
      </c>
      <c r="CG21" s="63">
        <v>0</v>
      </c>
      <c r="CH21" s="63">
        <v>0</v>
      </c>
      <c r="CI21" s="63">
        <v>0</v>
      </c>
      <c r="CJ21" s="63">
        <v>0</v>
      </c>
      <c r="CK21" s="63">
        <v>0</v>
      </c>
      <c r="CL21" s="63">
        <v>0</v>
      </c>
      <c r="CM21" s="63">
        <v>0</v>
      </c>
      <c r="CN21" s="63">
        <v>0</v>
      </c>
      <c r="CO21" s="63">
        <v>0</v>
      </c>
      <c r="CP21" s="63">
        <v>0</v>
      </c>
      <c r="CQ21" s="63">
        <v>0</v>
      </c>
      <c r="CR21" s="63">
        <v>0</v>
      </c>
      <c r="CS21" s="63">
        <v>0</v>
      </c>
      <c r="CT21" s="63">
        <v>0</v>
      </c>
      <c r="CU21" s="63">
        <v>0</v>
      </c>
      <c r="CV21" s="63">
        <v>0</v>
      </c>
      <c r="CW21" s="63">
        <v>0</v>
      </c>
      <c r="CX21" s="63">
        <v>0</v>
      </c>
      <c r="CY21" s="63">
        <v>0</v>
      </c>
    </row>
    <row r="22" spans="1:103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</row>
    <row r="23" spans="1:103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</row>
    <row r="24" spans="1:103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</row>
    <row r="25" spans="1:103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</row>
    <row r="26" spans="1:103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</row>
    <row r="27" spans="1:103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</row>
    <row r="28" spans="1:103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</row>
    <row r="29" spans="1:103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</row>
    <row r="30" spans="1:103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</row>
    <row r="31" spans="1:103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</row>
    <row r="32" spans="1:103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</row>
    <row r="33" spans="1:103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</row>
    <row r="34" spans="1:103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</row>
    <row r="35" spans="1:103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</row>
    <row r="36" spans="1:103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</row>
    <row r="37" spans="1:103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</row>
    <row r="38" spans="1:103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</row>
    <row r="39" spans="1:103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</row>
    <row r="40" spans="1:103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</row>
    <row r="41" spans="1:103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</row>
    <row r="42" spans="1:103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</row>
    <row r="43" spans="1:103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</row>
    <row r="44" spans="1:103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</row>
    <row r="45" spans="1:103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</row>
    <row r="46" spans="1:103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</row>
    <row r="47" spans="1:103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</row>
    <row r="48" spans="1:103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</row>
    <row r="49" spans="1:103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</row>
    <row r="50" spans="1:103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</row>
    <row r="51" spans="1:103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</row>
    <row r="52" spans="1:103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</row>
    <row r="53" spans="1:103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</row>
    <row r="54" spans="1:103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</row>
    <row r="55" spans="1:103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</row>
    <row r="56" spans="1:103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</row>
    <row r="57" spans="1:103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</row>
    <row r="58" spans="1:103" ht="13.5" customHeight="1"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</row>
    <row r="59" spans="1:103" ht="13.5" customHeight="1"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</row>
    <row r="60" spans="1:103" ht="13.5" customHeight="1"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</row>
    <row r="61" spans="1:103" ht="13.5" customHeight="1"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</row>
    <row r="62" spans="1:103" ht="13.5" customHeight="1"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</row>
    <row r="63" spans="1:103" ht="13.5" customHeight="1"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</row>
    <row r="64" spans="1:103" ht="13.5" customHeight="1"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</row>
    <row r="65" spans="28:79" ht="13.5" customHeight="1"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</row>
    <row r="66" spans="28:79" ht="13.5" customHeight="1"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</row>
    <row r="67" spans="28:79" ht="13.5" customHeight="1"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</row>
    <row r="68" spans="28:79" ht="13.5" customHeight="1"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</row>
    <row r="69" spans="28:79" ht="13.5" customHeight="1"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</row>
    <row r="70" spans="28:79" ht="13.5" customHeight="1"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</row>
    <row r="71" spans="28:79" ht="13.5" customHeight="1"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</row>
    <row r="72" spans="28:79" ht="13.5" customHeight="1"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</row>
    <row r="73" spans="28:79" ht="13.5" customHeight="1"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</row>
    <row r="74" spans="28:79" ht="13.5" customHeight="1"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</row>
    <row r="75" spans="28:79" ht="13.5" customHeight="1"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</row>
    <row r="76" spans="28:79" ht="13.5" customHeight="1"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</row>
    <row r="77" spans="28:79" ht="13.5" customHeight="1"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</row>
    <row r="78" spans="28:79" ht="13.5" customHeight="1"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</row>
    <row r="79" spans="28:79" ht="13.5" customHeight="1"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</row>
    <row r="80" spans="28:79" ht="13.5" customHeight="1"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</row>
    <row r="81" spans="28:79" ht="13.5" customHeight="1"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</row>
    <row r="82" spans="28:79" ht="13.5" customHeight="1"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</row>
    <row r="83" spans="28:79" ht="13.5" customHeight="1"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</row>
    <row r="84" spans="28:79" ht="13.5" customHeight="1"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</row>
    <row r="85" spans="28:79" ht="13.5" customHeight="1"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</row>
    <row r="86" spans="28:79" ht="13.5" customHeight="1"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</row>
    <row r="87" spans="28:79" ht="13.5" customHeight="1"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</row>
    <row r="88" spans="28:79" ht="13.5" customHeight="1"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</row>
    <row r="89" spans="28:79" ht="13.5" customHeight="1"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</row>
    <row r="90" spans="28:79" ht="13.5" customHeight="1"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</row>
    <row r="91" spans="28:79" ht="13.5" customHeight="1"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</row>
    <row r="92" spans="28:79" ht="13.5" customHeight="1"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</row>
    <row r="93" spans="28:79" ht="13.5" customHeight="1"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</row>
    <row r="94" spans="28:79" ht="13.5" customHeight="1"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</row>
    <row r="95" spans="28:79" ht="13.5" customHeight="1"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</row>
    <row r="96" spans="28:79" ht="13.5" customHeight="1"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</row>
    <row r="97" spans="28:79" ht="13.5" customHeight="1"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</row>
    <row r="98" spans="28:79" ht="13.5" customHeight="1"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</row>
    <row r="99" spans="28:79" ht="13.5" customHeight="1"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</row>
    <row r="100" spans="28:79" ht="13.5" customHeight="1"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</row>
    <row r="101" spans="28:79" ht="13.5" customHeight="1"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</row>
    <row r="102" spans="28:79" ht="13.5" customHeight="1"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</row>
    <row r="103" spans="28:79" ht="13.5" customHeight="1"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</row>
    <row r="104" spans="28:79" ht="13.5" customHeight="1"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</row>
    <row r="105" spans="28:79" ht="13.5" customHeight="1"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</row>
    <row r="106" spans="28:79" ht="13.5" customHeight="1"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</row>
    <row r="107" spans="28:79" ht="13.5" customHeight="1"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</row>
    <row r="108" spans="28:79" ht="13.5" customHeight="1"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</row>
    <row r="109" spans="28:79" ht="13.5" customHeight="1"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</row>
    <row r="110" spans="28:79" ht="13.5" customHeight="1"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</row>
    <row r="111" spans="28:79" ht="13.5" customHeight="1"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</row>
    <row r="112" spans="28:79" ht="13.5" customHeight="1"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</row>
    <row r="113" spans="28:79" ht="13.5" customHeight="1"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</row>
    <row r="114" spans="28:79" ht="13.5" customHeight="1"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</row>
    <row r="115" spans="28:79" ht="13.5" customHeight="1"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</row>
    <row r="116" spans="28:79" ht="13.5" customHeight="1"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</row>
    <row r="117" spans="28:79" ht="13.5" customHeight="1"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</row>
    <row r="118" spans="28:79" ht="13.5" customHeight="1"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</row>
    <row r="119" spans="28:79" ht="13.5" customHeight="1"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</row>
    <row r="120" spans="28:79" ht="13.5" customHeight="1"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</row>
    <row r="121" spans="28:79" ht="13.5" customHeight="1"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</row>
    <row r="122" spans="28:79" ht="13.5" customHeight="1"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</row>
    <row r="123" spans="28:79" ht="13.5" customHeight="1"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</row>
    <row r="124" spans="28:79" ht="13.5" customHeight="1"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</row>
    <row r="125" spans="28:79" ht="13.5" customHeight="1"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</row>
    <row r="126" spans="28:79" ht="13.5" customHeight="1"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</row>
    <row r="127" spans="28:79" ht="13.5" customHeight="1"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</row>
    <row r="128" spans="28:79" ht="13.5" customHeight="1"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</row>
    <row r="129" spans="28:79" ht="13.5" customHeight="1"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</row>
    <row r="130" spans="28:79" ht="13.5" customHeight="1"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</row>
    <row r="131" spans="28:79" ht="13.5" customHeight="1"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</row>
    <row r="132" spans="28:79" ht="13.5" customHeight="1"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</row>
    <row r="133" spans="28:79" ht="13.5" customHeight="1"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</row>
    <row r="134" spans="28:79" ht="13.5" customHeight="1"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</row>
    <row r="135" spans="28:79" ht="13.5" customHeight="1"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</row>
    <row r="136" spans="28:79" ht="13.5" customHeight="1"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</row>
    <row r="137" spans="28:79" ht="13.5" customHeight="1"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</row>
    <row r="138" spans="28:79" ht="13.5" customHeight="1"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</row>
    <row r="139" spans="28:79" ht="13.5" customHeight="1"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</row>
    <row r="140" spans="28:79" ht="13.5" customHeight="1"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</row>
    <row r="141" spans="28:79" ht="13.5" customHeight="1"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</row>
    <row r="142" spans="28:79" ht="13.5" customHeight="1"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</row>
    <row r="143" spans="28:79" ht="13.5" customHeight="1"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</row>
    <row r="144" spans="28:79" ht="13.5" customHeight="1"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</row>
    <row r="145" spans="28:79" ht="13.5" customHeight="1"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</row>
    <row r="146" spans="28:79" ht="13.5" customHeight="1"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</row>
    <row r="147" spans="28:79" ht="13.5" customHeight="1"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</row>
    <row r="148" spans="28:79" ht="13.5" customHeight="1"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</row>
    <row r="149" spans="28:79" ht="13.5" customHeight="1"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</row>
    <row r="150" spans="28:79" ht="13.5" customHeight="1"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</row>
    <row r="151" spans="28:79" ht="13.5" customHeight="1"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</row>
    <row r="152" spans="28:79" ht="13.5" customHeight="1"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</row>
    <row r="153" spans="28:79" ht="13.5" customHeight="1"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</row>
    <row r="154" spans="28:79" ht="13.5" customHeight="1"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</row>
    <row r="155" spans="28:79" ht="13.5" customHeight="1"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</row>
    <row r="156" spans="28:79" ht="13.5" customHeight="1"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</row>
    <row r="157" spans="28:79" ht="13.5" customHeight="1"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</row>
    <row r="158" spans="28:79" ht="13.5" customHeight="1"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</row>
    <row r="159" spans="28:79" ht="13.5" customHeight="1"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</row>
    <row r="160" spans="28:79" ht="13.5" customHeight="1"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</row>
    <row r="161" spans="28:79" ht="13.5" customHeight="1"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</row>
    <row r="162" spans="28:79" ht="13.5" customHeight="1"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</row>
    <row r="163" spans="28:79" ht="13.5" customHeight="1"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</row>
    <row r="164" spans="28:79" ht="13.5" customHeight="1"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</row>
    <row r="165" spans="28:79" ht="13.5" customHeight="1"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</row>
    <row r="166" spans="28:79" ht="13.5" customHeight="1"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</row>
    <row r="167" spans="28:79" ht="13.5" customHeight="1"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</row>
    <row r="168" spans="28:79" ht="13.5" customHeight="1"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</row>
    <row r="169" spans="28:79" ht="13.5" customHeight="1"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</row>
    <row r="170" spans="28:79" ht="13.5" customHeight="1"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</row>
    <row r="171" spans="28:79" ht="13.5" customHeight="1"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</row>
    <row r="172" spans="28:79" ht="13.5" customHeight="1"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</row>
    <row r="173" spans="28:79" ht="13.5" customHeight="1"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</row>
    <row r="174" spans="28:79" ht="13.5" customHeight="1"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</row>
    <row r="175" spans="28:79" ht="13.5" customHeight="1"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</row>
    <row r="176" spans="28:79" ht="13.5" customHeight="1"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</row>
    <row r="177" spans="28:79" ht="13.5" customHeight="1"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</row>
    <row r="178" spans="28:79" ht="13.5" customHeight="1"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</row>
    <row r="179" spans="28:79" ht="13.5" customHeight="1"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</row>
    <row r="180" spans="28:79" ht="13.5" customHeight="1"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</row>
    <row r="181" spans="28:79" ht="13.5" customHeight="1"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</row>
    <row r="182" spans="28:79" ht="13.5" customHeight="1"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</row>
    <row r="183" spans="28:79" ht="13.5" customHeight="1"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</row>
    <row r="184" spans="28:79" ht="13.5" customHeight="1"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</row>
    <row r="185" spans="28:79" ht="13.5" customHeight="1"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</row>
    <row r="186" spans="28:79" ht="13.5" customHeight="1"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</row>
    <row r="187" spans="28:79" ht="13.5" customHeight="1"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</row>
    <row r="188" spans="28:79" ht="13.5" customHeight="1"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</row>
    <row r="189" spans="28:79" ht="13.5" customHeight="1"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</row>
    <row r="190" spans="28:79" ht="13.5" customHeight="1"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</row>
    <row r="191" spans="28:79" ht="13.5" customHeight="1"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</row>
    <row r="192" spans="28:79" ht="13.5" customHeight="1"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</row>
    <row r="193" spans="28:79" ht="13.5" customHeight="1"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</row>
    <row r="194" spans="28:79" ht="13.5" customHeight="1"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</row>
    <row r="195" spans="28:79" ht="13.5" customHeight="1"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</row>
    <row r="196" spans="28:79" ht="13.5" customHeight="1"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</row>
    <row r="197" spans="28:79" ht="13.5" customHeight="1"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</row>
    <row r="198" spans="28:79" ht="13.5" customHeight="1"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</row>
    <row r="199" spans="28:79" ht="13.5" customHeight="1"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</row>
    <row r="200" spans="28:79" ht="13.5" customHeight="1"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</row>
    <row r="201" spans="28:79" ht="13.5" customHeight="1"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</row>
    <row r="202" spans="28:79" ht="13.5" customHeight="1"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</row>
    <row r="203" spans="28:79" ht="13.5" customHeight="1"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</row>
    <row r="204" spans="28:79" ht="13.5" customHeight="1"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</row>
    <row r="205" spans="28:79" ht="13.5" customHeight="1"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</row>
    <row r="206" spans="28:79" ht="13.5" customHeight="1"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</row>
    <row r="207" spans="28:79" ht="13.5" customHeight="1"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</row>
  </sheetData>
  <sortState ref="A8:CY21">
    <sortCondition ref="A8:A21"/>
    <sortCondition ref="B8:B21"/>
    <sortCondition ref="C8:C21"/>
  </sortState>
  <mergeCells count="22">
    <mergeCell ref="CX4:CY5"/>
    <mergeCell ref="CH4:CI5"/>
    <mergeCell ref="CN4:CO5"/>
    <mergeCell ref="CP4:CQ5"/>
    <mergeCell ref="CV4:CW5"/>
    <mergeCell ref="X4:Y5"/>
    <mergeCell ref="Z4:AA5"/>
    <mergeCell ref="CF4:CG5"/>
    <mergeCell ref="R4:S5"/>
    <mergeCell ref="T4:U5"/>
    <mergeCell ref="CA2:CA6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&amp;L収集運搬機材の状況（一部事務組合・広域連合）（令和1年度実績）</oddHeader>
  </headerFooter>
  <colBreaks count="1" manualBreakCount="1">
    <brk id="87" min="1" max="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107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112" t="s">
        <v>1</v>
      </c>
      <c r="B2" s="112" t="s">
        <v>2</v>
      </c>
      <c r="C2" s="114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113"/>
      <c r="B3" s="113"/>
      <c r="C3" s="111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113"/>
      <c r="B4" s="113"/>
      <c r="C4" s="111"/>
      <c r="D4" s="111" t="s">
        <v>52</v>
      </c>
      <c r="E4" s="109" t="s">
        <v>39</v>
      </c>
      <c r="F4" s="109" t="s">
        <v>40</v>
      </c>
      <c r="G4" s="109" t="s">
        <v>41</v>
      </c>
      <c r="H4" s="111" t="s">
        <v>52</v>
      </c>
      <c r="I4" s="109" t="s">
        <v>39</v>
      </c>
      <c r="J4" s="109" t="s">
        <v>40</v>
      </c>
      <c r="K4" s="109" t="s">
        <v>41</v>
      </c>
      <c r="L4" s="111" t="s">
        <v>52</v>
      </c>
      <c r="M4" s="109" t="s">
        <v>39</v>
      </c>
      <c r="N4" s="109" t="s">
        <v>40</v>
      </c>
      <c r="O4" s="109" t="s">
        <v>41</v>
      </c>
      <c r="P4" s="111" t="s">
        <v>52</v>
      </c>
      <c r="Q4" s="109" t="s">
        <v>39</v>
      </c>
      <c r="R4" s="109" t="s">
        <v>40</v>
      </c>
      <c r="S4" s="109" t="s">
        <v>41</v>
      </c>
    </row>
    <row r="5" spans="1:19" s="11" customFormat="1" ht="22.5" customHeight="1">
      <c r="A5" s="113"/>
      <c r="B5" s="113"/>
      <c r="C5" s="111"/>
      <c r="D5" s="111"/>
      <c r="E5" s="110"/>
      <c r="F5" s="110"/>
      <c r="G5" s="110"/>
      <c r="H5" s="111"/>
      <c r="I5" s="110"/>
      <c r="J5" s="110"/>
      <c r="K5" s="110"/>
      <c r="L5" s="111"/>
      <c r="M5" s="110"/>
      <c r="N5" s="110"/>
      <c r="O5" s="110"/>
      <c r="P5" s="111"/>
      <c r="Q5" s="110"/>
      <c r="R5" s="110"/>
      <c r="S5" s="110"/>
    </row>
    <row r="6" spans="1:19" s="11" customFormat="1" ht="13.5" customHeight="1">
      <c r="A6" s="113"/>
      <c r="B6" s="113"/>
      <c r="C6" s="111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高知県</v>
      </c>
      <c r="B7" s="70" t="str">
        <f>組合状況!B7</f>
        <v>39000</v>
      </c>
      <c r="C7" s="69" t="s">
        <v>52</v>
      </c>
      <c r="D7" s="71">
        <f>SUM(E7:G7)</f>
        <v>152</v>
      </c>
      <c r="E7" s="71">
        <f>SUM(E$8:E$207)</f>
        <v>96</v>
      </c>
      <c r="F7" s="71">
        <f>SUM(F$8:F$207)</f>
        <v>47</v>
      </c>
      <c r="G7" s="71">
        <f>SUM(G$8:G$207)</f>
        <v>9</v>
      </c>
      <c r="H7" s="71">
        <f>SUM(I7:K7)</f>
        <v>284</v>
      </c>
      <c r="I7" s="71">
        <f>SUM(I$8:I$207)</f>
        <v>259</v>
      </c>
      <c r="J7" s="71">
        <f>SUM(J$8:J$207)</f>
        <v>22</v>
      </c>
      <c r="K7" s="71">
        <f>SUM(K$8:K$207)</f>
        <v>3</v>
      </c>
      <c r="L7" s="71">
        <f>SUM(M7:O7)</f>
        <v>8</v>
      </c>
      <c r="M7" s="71">
        <f>SUM(M$8:M$207)</f>
        <v>5</v>
      </c>
      <c r="N7" s="71">
        <f>SUM(N$8:N$207)</f>
        <v>2</v>
      </c>
      <c r="O7" s="71">
        <f>SUM(O$8:O$207)</f>
        <v>1</v>
      </c>
      <c r="P7" s="71">
        <f>SUM(Q7:S7)</f>
        <v>88</v>
      </c>
      <c r="Q7" s="71">
        <f>SUM(Q$8:Q$207)</f>
        <v>88</v>
      </c>
      <c r="R7" s="71">
        <f>SUM(R$8:R$207)</f>
        <v>0</v>
      </c>
      <c r="S7" s="71">
        <f>SUM(S$8:S$207)</f>
        <v>0</v>
      </c>
    </row>
    <row r="8" spans="1:19" s="10" customFormat="1" ht="13.5" customHeight="1">
      <c r="A8" s="60" t="s">
        <v>100</v>
      </c>
      <c r="B8" s="61" t="s">
        <v>110</v>
      </c>
      <c r="C8" s="62" t="s">
        <v>111</v>
      </c>
      <c r="D8" s="63">
        <f>SUM(E8:G8)</f>
        <v>8</v>
      </c>
      <c r="E8" s="63">
        <v>5</v>
      </c>
      <c r="F8" s="63">
        <v>2</v>
      </c>
      <c r="G8" s="63">
        <v>1</v>
      </c>
      <c r="H8" s="63">
        <f>SUM(I8:K8)</f>
        <v>14</v>
      </c>
      <c r="I8" s="63">
        <v>10</v>
      </c>
      <c r="J8" s="63">
        <v>4</v>
      </c>
      <c r="K8" s="63">
        <v>0</v>
      </c>
      <c r="L8" s="63">
        <f>SUM(M8:O8)</f>
        <v>2</v>
      </c>
      <c r="M8" s="63">
        <v>0</v>
      </c>
      <c r="N8" s="63">
        <v>1</v>
      </c>
      <c r="O8" s="63">
        <v>1</v>
      </c>
      <c r="P8" s="63">
        <f>SUM(Q8:S8)</f>
        <v>37</v>
      </c>
      <c r="Q8" s="63">
        <v>37</v>
      </c>
      <c r="R8" s="63">
        <v>0</v>
      </c>
      <c r="S8" s="63">
        <v>0</v>
      </c>
    </row>
    <row r="9" spans="1:19" s="10" customFormat="1" ht="13.5" customHeight="1">
      <c r="A9" s="60" t="s">
        <v>100</v>
      </c>
      <c r="B9" s="61" t="s">
        <v>114</v>
      </c>
      <c r="C9" s="62" t="s">
        <v>115</v>
      </c>
      <c r="D9" s="63">
        <f>SUM(E9:G9)</f>
        <v>2</v>
      </c>
      <c r="E9" s="63">
        <v>2</v>
      </c>
      <c r="F9" s="63">
        <v>0</v>
      </c>
      <c r="G9" s="63">
        <v>0</v>
      </c>
      <c r="H9" s="63">
        <f>SUM(I9:K9)</f>
        <v>11</v>
      </c>
      <c r="I9" s="63">
        <v>11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2</v>
      </c>
      <c r="Q9" s="63">
        <v>2</v>
      </c>
      <c r="R9" s="63">
        <v>0</v>
      </c>
      <c r="S9" s="63">
        <v>0</v>
      </c>
    </row>
    <row r="10" spans="1:19" s="10" customFormat="1" ht="13.5" customHeight="1">
      <c r="A10" s="60" t="s">
        <v>100</v>
      </c>
      <c r="B10" s="61" t="s">
        <v>116</v>
      </c>
      <c r="C10" s="62" t="s">
        <v>117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52</v>
      </c>
      <c r="I10" s="63">
        <v>50</v>
      </c>
      <c r="J10" s="63">
        <v>2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4</v>
      </c>
      <c r="Q10" s="63">
        <v>4</v>
      </c>
      <c r="R10" s="63">
        <v>0</v>
      </c>
      <c r="S10" s="63">
        <v>0</v>
      </c>
    </row>
    <row r="11" spans="1:19" s="10" customFormat="1" ht="13.5" customHeight="1">
      <c r="A11" s="60" t="s">
        <v>100</v>
      </c>
      <c r="B11" s="61" t="s">
        <v>119</v>
      </c>
      <c r="C11" s="62" t="s">
        <v>120</v>
      </c>
      <c r="D11" s="63">
        <f>SUM(E11:G11)</f>
        <v>16</v>
      </c>
      <c r="E11" s="63">
        <v>10</v>
      </c>
      <c r="F11" s="63">
        <v>5</v>
      </c>
      <c r="G11" s="63">
        <v>1</v>
      </c>
      <c r="H11" s="63">
        <f>SUM(I11:K11)</f>
        <v>7</v>
      </c>
      <c r="I11" s="63">
        <v>4</v>
      </c>
      <c r="J11" s="63">
        <v>2</v>
      </c>
      <c r="K11" s="63">
        <v>1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4</v>
      </c>
      <c r="Q11" s="63">
        <v>4</v>
      </c>
      <c r="R11" s="63">
        <v>0</v>
      </c>
      <c r="S11" s="63">
        <v>0</v>
      </c>
    </row>
    <row r="12" spans="1:19" s="10" customFormat="1" ht="13.5" customHeight="1">
      <c r="A12" s="60" t="s">
        <v>100</v>
      </c>
      <c r="B12" s="61" t="s">
        <v>121</v>
      </c>
      <c r="C12" s="62" t="s">
        <v>122</v>
      </c>
      <c r="D12" s="63">
        <f>SUM(E12:G12)</f>
        <v>2</v>
      </c>
      <c r="E12" s="63">
        <v>2</v>
      </c>
      <c r="F12" s="63">
        <v>0</v>
      </c>
      <c r="G12" s="63">
        <v>0</v>
      </c>
      <c r="H12" s="63">
        <f>SUM(I12:K12)</f>
        <v>2</v>
      </c>
      <c r="I12" s="63">
        <v>2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100</v>
      </c>
      <c r="B13" s="61" t="s">
        <v>123</v>
      </c>
      <c r="C13" s="62" t="s">
        <v>124</v>
      </c>
      <c r="D13" s="63">
        <f>SUM(E13:G13)</f>
        <v>3</v>
      </c>
      <c r="E13" s="63">
        <v>3</v>
      </c>
      <c r="F13" s="63">
        <v>0</v>
      </c>
      <c r="G13" s="63">
        <v>0</v>
      </c>
      <c r="H13" s="63">
        <f>SUM(I13:K13)</f>
        <v>3</v>
      </c>
      <c r="I13" s="63">
        <v>2</v>
      </c>
      <c r="J13" s="63">
        <v>1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1</v>
      </c>
      <c r="Q13" s="63">
        <v>1</v>
      </c>
      <c r="R13" s="63">
        <v>0</v>
      </c>
      <c r="S13" s="63">
        <v>0</v>
      </c>
    </row>
    <row r="14" spans="1:19" s="10" customFormat="1" ht="13.5" customHeight="1">
      <c r="A14" s="60" t="s">
        <v>100</v>
      </c>
      <c r="B14" s="61" t="s">
        <v>125</v>
      </c>
      <c r="C14" s="62" t="s">
        <v>126</v>
      </c>
      <c r="D14" s="63">
        <f>SUM(E14:G14)</f>
        <v>9</v>
      </c>
      <c r="E14" s="63">
        <v>3</v>
      </c>
      <c r="F14" s="63">
        <v>5</v>
      </c>
      <c r="G14" s="63">
        <v>1</v>
      </c>
      <c r="H14" s="63">
        <f>SUM(I14:K14)</f>
        <v>28</v>
      </c>
      <c r="I14" s="63">
        <v>24</v>
      </c>
      <c r="J14" s="63">
        <v>4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4</v>
      </c>
      <c r="Q14" s="63">
        <v>4</v>
      </c>
      <c r="R14" s="63">
        <v>0</v>
      </c>
      <c r="S14" s="63">
        <v>0</v>
      </c>
    </row>
    <row r="15" spans="1:19" s="10" customFormat="1" ht="13.5" customHeight="1">
      <c r="A15" s="60" t="s">
        <v>100</v>
      </c>
      <c r="B15" s="61" t="s">
        <v>127</v>
      </c>
      <c r="C15" s="62" t="s">
        <v>128</v>
      </c>
      <c r="D15" s="63">
        <f>SUM(E15:G15)</f>
        <v>3</v>
      </c>
      <c r="E15" s="63">
        <v>3</v>
      </c>
      <c r="F15" s="63">
        <v>0</v>
      </c>
      <c r="G15" s="63">
        <v>0</v>
      </c>
      <c r="H15" s="63">
        <f>SUM(I15:K15)</f>
        <v>4</v>
      </c>
      <c r="I15" s="63">
        <v>3</v>
      </c>
      <c r="J15" s="63">
        <v>1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4</v>
      </c>
      <c r="Q15" s="63">
        <v>4</v>
      </c>
      <c r="R15" s="63">
        <v>0</v>
      </c>
      <c r="S15" s="63">
        <v>0</v>
      </c>
    </row>
    <row r="16" spans="1:19" s="10" customFormat="1" ht="13.5" customHeight="1">
      <c r="A16" s="60" t="s">
        <v>100</v>
      </c>
      <c r="B16" s="61" t="s">
        <v>129</v>
      </c>
      <c r="C16" s="62" t="s">
        <v>130</v>
      </c>
      <c r="D16" s="63">
        <f>SUM(E16:G16)</f>
        <v>5</v>
      </c>
      <c r="E16" s="63">
        <v>5</v>
      </c>
      <c r="F16" s="63">
        <v>0</v>
      </c>
      <c r="G16" s="63">
        <v>0</v>
      </c>
      <c r="H16" s="63">
        <f>SUM(I16:K16)</f>
        <v>32</v>
      </c>
      <c r="I16" s="63">
        <v>29</v>
      </c>
      <c r="J16" s="63">
        <v>3</v>
      </c>
      <c r="K16" s="63"/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6</v>
      </c>
      <c r="Q16" s="63">
        <v>6</v>
      </c>
      <c r="R16" s="63">
        <v>0</v>
      </c>
      <c r="S16" s="63">
        <v>0</v>
      </c>
    </row>
    <row r="17" spans="1:19" s="10" customFormat="1" ht="13.5" customHeight="1">
      <c r="A17" s="60" t="s">
        <v>100</v>
      </c>
      <c r="B17" s="61" t="s">
        <v>131</v>
      </c>
      <c r="C17" s="62" t="s">
        <v>132</v>
      </c>
      <c r="D17" s="63">
        <f>SUM(E17:G17)</f>
        <v>5</v>
      </c>
      <c r="E17" s="63">
        <v>5</v>
      </c>
      <c r="F17" s="63">
        <v>0</v>
      </c>
      <c r="G17" s="63">
        <v>0</v>
      </c>
      <c r="H17" s="63">
        <f>SUM(I17:K17)</f>
        <v>11</v>
      </c>
      <c r="I17" s="63">
        <v>9</v>
      </c>
      <c r="J17" s="63">
        <v>2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3</v>
      </c>
      <c r="Q17" s="63">
        <v>3</v>
      </c>
      <c r="R17" s="63">
        <v>0</v>
      </c>
      <c r="S17" s="63">
        <v>0</v>
      </c>
    </row>
    <row r="18" spans="1:19" s="10" customFormat="1" ht="13.5" customHeight="1">
      <c r="A18" s="60" t="s">
        <v>100</v>
      </c>
      <c r="B18" s="61" t="s">
        <v>133</v>
      </c>
      <c r="C18" s="62" t="s">
        <v>134</v>
      </c>
      <c r="D18" s="63">
        <f>SUM(E18:G18)</f>
        <v>31</v>
      </c>
      <c r="E18" s="63">
        <v>14</v>
      </c>
      <c r="F18" s="63">
        <v>15</v>
      </c>
      <c r="G18" s="63">
        <v>2</v>
      </c>
      <c r="H18" s="63">
        <f>SUM(I18:K18)</f>
        <v>4</v>
      </c>
      <c r="I18" s="63">
        <v>4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100</v>
      </c>
      <c r="B19" s="61" t="s">
        <v>135</v>
      </c>
      <c r="C19" s="62" t="s">
        <v>136</v>
      </c>
      <c r="D19" s="63">
        <f>SUM(E19:G19)</f>
        <v>1</v>
      </c>
      <c r="E19" s="63">
        <v>1</v>
      </c>
      <c r="F19" s="63">
        <v>0</v>
      </c>
      <c r="G19" s="63">
        <v>0</v>
      </c>
      <c r="H19" s="63">
        <f>SUM(I19:K19)</f>
        <v>2</v>
      </c>
      <c r="I19" s="63">
        <v>2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1</v>
      </c>
      <c r="Q19" s="63">
        <v>1</v>
      </c>
      <c r="R19" s="63">
        <v>0</v>
      </c>
      <c r="S19" s="63">
        <v>0</v>
      </c>
    </row>
    <row r="20" spans="1:19" s="10" customFormat="1" ht="13.5" customHeight="1">
      <c r="A20" s="60" t="s">
        <v>100</v>
      </c>
      <c r="B20" s="61" t="s">
        <v>137</v>
      </c>
      <c r="C20" s="62" t="s">
        <v>138</v>
      </c>
      <c r="D20" s="63">
        <f>SUM(E20:G20)</f>
        <v>0</v>
      </c>
      <c r="E20" s="63">
        <v>0</v>
      </c>
      <c r="F20" s="63">
        <v>0</v>
      </c>
      <c r="G20" s="63">
        <v>0</v>
      </c>
      <c r="H20" s="63">
        <f>SUM(I20:K20)</f>
        <v>5</v>
      </c>
      <c r="I20" s="63">
        <v>5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 t="s">
        <v>100</v>
      </c>
      <c r="B21" s="61" t="s">
        <v>139</v>
      </c>
      <c r="C21" s="62" t="s">
        <v>140</v>
      </c>
      <c r="D21" s="63">
        <f>SUM(E21:G21)</f>
        <v>1</v>
      </c>
      <c r="E21" s="63">
        <v>1</v>
      </c>
      <c r="F21" s="63">
        <v>0</v>
      </c>
      <c r="G21" s="63">
        <v>0</v>
      </c>
      <c r="H21" s="63">
        <f>SUM(I21:K21)</f>
        <v>11</v>
      </c>
      <c r="I21" s="63">
        <v>11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 t="s">
        <v>100</v>
      </c>
      <c r="B22" s="61" t="s">
        <v>141</v>
      </c>
      <c r="C22" s="62" t="s">
        <v>142</v>
      </c>
      <c r="D22" s="63">
        <f>SUM(E22:G22)</f>
        <v>2</v>
      </c>
      <c r="E22" s="63">
        <v>2</v>
      </c>
      <c r="F22" s="63">
        <v>0</v>
      </c>
      <c r="G22" s="63">
        <v>0</v>
      </c>
      <c r="H22" s="63">
        <f>SUM(I22:K22)</f>
        <v>0</v>
      </c>
      <c r="I22" s="63">
        <v>0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 t="s">
        <v>100</v>
      </c>
      <c r="B23" s="61" t="s">
        <v>143</v>
      </c>
      <c r="C23" s="62" t="s">
        <v>144</v>
      </c>
      <c r="D23" s="63">
        <f>SUM(E23:G23)</f>
        <v>2</v>
      </c>
      <c r="E23" s="63">
        <v>1</v>
      </c>
      <c r="F23" s="63">
        <v>1</v>
      </c>
      <c r="G23" s="63">
        <v>0</v>
      </c>
      <c r="H23" s="63">
        <f>SUM(I23:K23)</f>
        <v>0</v>
      </c>
      <c r="I23" s="63">
        <v>0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0</v>
      </c>
      <c r="Q23" s="63">
        <v>0</v>
      </c>
      <c r="R23" s="63">
        <v>0</v>
      </c>
      <c r="S23" s="63">
        <v>0</v>
      </c>
    </row>
    <row r="24" spans="1:19" s="10" customFormat="1" ht="13.5" customHeight="1">
      <c r="A24" s="60" t="s">
        <v>100</v>
      </c>
      <c r="B24" s="61" t="s">
        <v>145</v>
      </c>
      <c r="C24" s="62" t="s">
        <v>146</v>
      </c>
      <c r="D24" s="63">
        <f>SUM(E24:G24)</f>
        <v>5</v>
      </c>
      <c r="E24" s="63">
        <v>4</v>
      </c>
      <c r="F24" s="63">
        <v>1</v>
      </c>
      <c r="G24" s="63">
        <v>0</v>
      </c>
      <c r="H24" s="63">
        <f>SUM(I24:K24)</f>
        <v>9</v>
      </c>
      <c r="I24" s="63">
        <v>6</v>
      </c>
      <c r="J24" s="63">
        <v>3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0</v>
      </c>
      <c r="Q24" s="63">
        <v>0</v>
      </c>
      <c r="R24" s="63">
        <v>0</v>
      </c>
      <c r="S24" s="63">
        <v>0</v>
      </c>
    </row>
    <row r="25" spans="1:19" s="10" customFormat="1" ht="13.5" customHeight="1">
      <c r="A25" s="60" t="s">
        <v>100</v>
      </c>
      <c r="B25" s="61" t="s">
        <v>147</v>
      </c>
      <c r="C25" s="62" t="s">
        <v>148</v>
      </c>
      <c r="D25" s="63">
        <f>SUM(E25:G25)</f>
        <v>7</v>
      </c>
      <c r="E25" s="63">
        <v>5</v>
      </c>
      <c r="F25" s="63">
        <v>2</v>
      </c>
      <c r="G25" s="63">
        <v>0</v>
      </c>
      <c r="H25" s="63">
        <f>SUM(I25:K25)</f>
        <v>14</v>
      </c>
      <c r="I25" s="63">
        <v>14</v>
      </c>
      <c r="J25" s="63">
        <v>0</v>
      </c>
      <c r="K25" s="63">
        <v>0</v>
      </c>
      <c r="L25" s="63">
        <f>SUM(M25:O25)</f>
        <v>2</v>
      </c>
      <c r="M25" s="63">
        <v>2</v>
      </c>
      <c r="N25" s="63">
        <v>0</v>
      </c>
      <c r="O25" s="63">
        <v>0</v>
      </c>
      <c r="P25" s="63">
        <f>SUM(Q25:S25)</f>
        <v>2</v>
      </c>
      <c r="Q25" s="63">
        <v>2</v>
      </c>
      <c r="R25" s="63">
        <v>0</v>
      </c>
      <c r="S25" s="63">
        <v>0</v>
      </c>
    </row>
    <row r="26" spans="1:19" s="10" customFormat="1" ht="13.5" customHeight="1">
      <c r="A26" s="60" t="s">
        <v>100</v>
      </c>
      <c r="B26" s="61" t="s">
        <v>149</v>
      </c>
      <c r="C26" s="62" t="s">
        <v>150</v>
      </c>
      <c r="D26" s="63">
        <f>SUM(E26:G26)</f>
        <v>0</v>
      </c>
      <c r="E26" s="63">
        <v>0</v>
      </c>
      <c r="F26" s="63">
        <v>0</v>
      </c>
      <c r="G26" s="63">
        <v>0</v>
      </c>
      <c r="H26" s="63">
        <f>SUM(I26:K26)</f>
        <v>0</v>
      </c>
      <c r="I26" s="63">
        <v>0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0</v>
      </c>
      <c r="Q26" s="63">
        <v>0</v>
      </c>
      <c r="R26" s="63">
        <v>0</v>
      </c>
      <c r="S26" s="63">
        <v>0</v>
      </c>
    </row>
    <row r="27" spans="1:19" s="10" customFormat="1" ht="13.5" customHeight="1">
      <c r="A27" s="60" t="s">
        <v>100</v>
      </c>
      <c r="B27" s="61" t="s">
        <v>151</v>
      </c>
      <c r="C27" s="62" t="s">
        <v>152</v>
      </c>
      <c r="D27" s="63">
        <f>SUM(E27:G27)</f>
        <v>0</v>
      </c>
      <c r="E27" s="63">
        <v>0</v>
      </c>
      <c r="F27" s="63">
        <v>0</v>
      </c>
      <c r="G27" s="63">
        <v>0</v>
      </c>
      <c r="H27" s="63">
        <f>SUM(I27:K27)</f>
        <v>0</v>
      </c>
      <c r="I27" s="63">
        <v>0</v>
      </c>
      <c r="J27" s="63">
        <v>0</v>
      </c>
      <c r="K27" s="63">
        <v>0</v>
      </c>
      <c r="L27" s="63">
        <f>SUM(M27:O27)</f>
        <v>0</v>
      </c>
      <c r="M27" s="63">
        <v>0</v>
      </c>
      <c r="N27" s="63">
        <v>0</v>
      </c>
      <c r="O27" s="63">
        <v>0</v>
      </c>
      <c r="P27" s="63">
        <f>SUM(Q27:S27)</f>
        <v>0</v>
      </c>
      <c r="Q27" s="63">
        <v>0</v>
      </c>
      <c r="R27" s="63">
        <v>0</v>
      </c>
      <c r="S27" s="63">
        <v>0</v>
      </c>
    </row>
    <row r="28" spans="1:19" s="10" customFormat="1" ht="13.5" customHeight="1">
      <c r="A28" s="60" t="s">
        <v>100</v>
      </c>
      <c r="B28" s="61" t="s">
        <v>153</v>
      </c>
      <c r="C28" s="62" t="s">
        <v>154</v>
      </c>
      <c r="D28" s="63">
        <f>SUM(E28:G28)</f>
        <v>0</v>
      </c>
      <c r="E28" s="63">
        <v>0</v>
      </c>
      <c r="F28" s="63">
        <v>0</v>
      </c>
      <c r="G28" s="63">
        <v>0</v>
      </c>
      <c r="H28" s="63">
        <f>SUM(I28:K28)</f>
        <v>0</v>
      </c>
      <c r="I28" s="63">
        <v>0</v>
      </c>
      <c r="J28" s="63">
        <v>0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0</v>
      </c>
      <c r="Q28" s="63">
        <v>0</v>
      </c>
      <c r="R28" s="63">
        <v>0</v>
      </c>
      <c r="S28" s="63">
        <v>0</v>
      </c>
    </row>
    <row r="29" spans="1:19" s="10" customFormat="1" ht="13.5" customHeight="1">
      <c r="A29" s="60" t="s">
        <v>100</v>
      </c>
      <c r="B29" s="61" t="s">
        <v>155</v>
      </c>
      <c r="C29" s="62" t="s">
        <v>156</v>
      </c>
      <c r="D29" s="63">
        <f>SUM(E29:G29)</f>
        <v>0</v>
      </c>
      <c r="E29" s="63">
        <v>0</v>
      </c>
      <c r="F29" s="63">
        <v>0</v>
      </c>
      <c r="G29" s="63">
        <v>0</v>
      </c>
      <c r="H29" s="63">
        <f>SUM(I29:K29)</f>
        <v>0</v>
      </c>
      <c r="I29" s="63">
        <v>0</v>
      </c>
      <c r="J29" s="63">
        <v>0</v>
      </c>
      <c r="K29" s="63">
        <v>0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0</v>
      </c>
      <c r="Q29" s="63">
        <v>0</v>
      </c>
      <c r="R29" s="63">
        <v>0</v>
      </c>
      <c r="S29" s="63">
        <v>0</v>
      </c>
    </row>
    <row r="30" spans="1:19" s="10" customFormat="1" ht="13.5" customHeight="1">
      <c r="A30" s="60" t="s">
        <v>100</v>
      </c>
      <c r="B30" s="61" t="s">
        <v>157</v>
      </c>
      <c r="C30" s="62" t="s">
        <v>158</v>
      </c>
      <c r="D30" s="63">
        <f>SUM(E30:G30)</f>
        <v>12</v>
      </c>
      <c r="E30" s="63">
        <v>6</v>
      </c>
      <c r="F30" s="63">
        <v>3</v>
      </c>
      <c r="G30" s="63">
        <v>3</v>
      </c>
      <c r="H30" s="63">
        <f>SUM(I30:K30)</f>
        <v>4</v>
      </c>
      <c r="I30" s="63">
        <v>3</v>
      </c>
      <c r="J30" s="63">
        <v>0</v>
      </c>
      <c r="K30" s="63">
        <v>1</v>
      </c>
      <c r="L30" s="63">
        <f>SUM(M30:O30)</f>
        <v>1</v>
      </c>
      <c r="M30" s="63">
        <v>1</v>
      </c>
      <c r="N30" s="63">
        <v>0</v>
      </c>
      <c r="O30" s="63">
        <v>0</v>
      </c>
      <c r="P30" s="63">
        <f>SUM(Q30:S30)</f>
        <v>0</v>
      </c>
      <c r="Q30" s="63">
        <v>0</v>
      </c>
      <c r="R30" s="63">
        <v>0</v>
      </c>
      <c r="S30" s="63">
        <v>0</v>
      </c>
    </row>
    <row r="31" spans="1:19" s="10" customFormat="1" ht="13.5" customHeight="1">
      <c r="A31" s="60" t="s">
        <v>100</v>
      </c>
      <c r="B31" s="61" t="s">
        <v>160</v>
      </c>
      <c r="C31" s="62" t="s">
        <v>161</v>
      </c>
      <c r="D31" s="63">
        <f>SUM(E31:G31)</f>
        <v>3</v>
      </c>
      <c r="E31" s="63">
        <v>3</v>
      </c>
      <c r="F31" s="63">
        <v>0</v>
      </c>
      <c r="G31" s="63">
        <v>0</v>
      </c>
      <c r="H31" s="63">
        <f>SUM(I31:K31)</f>
        <v>18</v>
      </c>
      <c r="I31" s="63">
        <v>18</v>
      </c>
      <c r="J31" s="63">
        <v>0</v>
      </c>
      <c r="K31" s="63">
        <v>0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0</v>
      </c>
      <c r="Q31" s="63">
        <v>0</v>
      </c>
      <c r="R31" s="63">
        <v>0</v>
      </c>
      <c r="S31" s="63">
        <v>0</v>
      </c>
    </row>
    <row r="32" spans="1:19" s="10" customFormat="1" ht="13.5" customHeight="1">
      <c r="A32" s="60" t="s">
        <v>100</v>
      </c>
      <c r="B32" s="61" t="s">
        <v>162</v>
      </c>
      <c r="C32" s="62" t="s">
        <v>163</v>
      </c>
      <c r="D32" s="63">
        <f>SUM(E32:G32)</f>
        <v>11</v>
      </c>
      <c r="E32" s="63">
        <v>4</v>
      </c>
      <c r="F32" s="63">
        <v>7</v>
      </c>
      <c r="G32" s="63">
        <v>0</v>
      </c>
      <c r="H32" s="63">
        <f>SUM(I32:K32)</f>
        <v>16</v>
      </c>
      <c r="I32" s="63">
        <v>16</v>
      </c>
      <c r="J32" s="63">
        <v>0</v>
      </c>
      <c r="K32" s="63">
        <v>0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2</v>
      </c>
      <c r="Q32" s="63">
        <v>2</v>
      </c>
      <c r="R32" s="63">
        <v>0</v>
      </c>
      <c r="S32" s="63">
        <v>0</v>
      </c>
    </row>
    <row r="33" spans="1:19" s="10" customFormat="1" ht="13.5" customHeight="1">
      <c r="A33" s="60" t="s">
        <v>100</v>
      </c>
      <c r="B33" s="61" t="s">
        <v>164</v>
      </c>
      <c r="C33" s="62" t="s">
        <v>165</v>
      </c>
      <c r="D33" s="63">
        <f>SUM(E33:G33)</f>
        <v>0</v>
      </c>
      <c r="E33" s="63">
        <v>0</v>
      </c>
      <c r="F33" s="63">
        <v>0</v>
      </c>
      <c r="G33" s="63">
        <v>0</v>
      </c>
      <c r="H33" s="63">
        <f>SUM(I33:K33)</f>
        <v>0</v>
      </c>
      <c r="I33" s="63">
        <v>0</v>
      </c>
      <c r="J33" s="63">
        <v>0</v>
      </c>
      <c r="K33" s="63">
        <v>0</v>
      </c>
      <c r="L33" s="63">
        <f>SUM(M33:O33)</f>
        <v>0</v>
      </c>
      <c r="M33" s="63">
        <v>0</v>
      </c>
      <c r="N33" s="63">
        <v>0</v>
      </c>
      <c r="O33" s="63">
        <v>0</v>
      </c>
      <c r="P33" s="63">
        <f>SUM(Q33:S33)</f>
        <v>0</v>
      </c>
      <c r="Q33" s="63">
        <v>0</v>
      </c>
      <c r="R33" s="63">
        <v>0</v>
      </c>
      <c r="S33" s="63">
        <v>0</v>
      </c>
    </row>
    <row r="34" spans="1:19" s="10" customFormat="1" ht="13.5" customHeight="1">
      <c r="A34" s="60" t="s">
        <v>100</v>
      </c>
      <c r="B34" s="61" t="s">
        <v>166</v>
      </c>
      <c r="C34" s="62" t="s">
        <v>167</v>
      </c>
      <c r="D34" s="63">
        <f>SUM(E34:G34)</f>
        <v>3</v>
      </c>
      <c r="E34" s="63">
        <v>3</v>
      </c>
      <c r="F34" s="63">
        <v>0</v>
      </c>
      <c r="G34" s="63">
        <v>0</v>
      </c>
      <c r="H34" s="63">
        <f>SUM(I34:K34)</f>
        <v>8</v>
      </c>
      <c r="I34" s="63">
        <v>8</v>
      </c>
      <c r="J34" s="63">
        <v>0</v>
      </c>
      <c r="K34" s="63">
        <v>0</v>
      </c>
      <c r="L34" s="63">
        <f>SUM(M34:O34)</f>
        <v>0</v>
      </c>
      <c r="M34" s="63">
        <v>0</v>
      </c>
      <c r="N34" s="63">
        <v>0</v>
      </c>
      <c r="O34" s="63">
        <v>0</v>
      </c>
      <c r="P34" s="63">
        <f>SUM(Q34:S34)</f>
        <v>0</v>
      </c>
      <c r="Q34" s="63">
        <v>0</v>
      </c>
      <c r="R34" s="63">
        <v>0</v>
      </c>
      <c r="S34" s="63">
        <v>0</v>
      </c>
    </row>
    <row r="35" spans="1:19" s="10" customFormat="1" ht="13.5" customHeight="1">
      <c r="A35" s="60" t="s">
        <v>100</v>
      </c>
      <c r="B35" s="61" t="s">
        <v>168</v>
      </c>
      <c r="C35" s="62" t="s">
        <v>169</v>
      </c>
      <c r="D35" s="63">
        <f>SUM(E35:G35)</f>
        <v>7</v>
      </c>
      <c r="E35" s="63">
        <v>4</v>
      </c>
      <c r="F35" s="63">
        <v>2</v>
      </c>
      <c r="G35" s="63">
        <v>1</v>
      </c>
      <c r="H35" s="63">
        <f>SUM(I35:K35)</f>
        <v>2</v>
      </c>
      <c r="I35" s="63">
        <v>1</v>
      </c>
      <c r="J35" s="63">
        <v>0</v>
      </c>
      <c r="K35" s="63">
        <v>1</v>
      </c>
      <c r="L35" s="63">
        <f>SUM(M35:O35)</f>
        <v>2</v>
      </c>
      <c r="M35" s="63">
        <v>2</v>
      </c>
      <c r="N35" s="63">
        <v>0</v>
      </c>
      <c r="O35" s="63">
        <v>0</v>
      </c>
      <c r="P35" s="63">
        <f>SUM(Q35:S35)</f>
        <v>3</v>
      </c>
      <c r="Q35" s="63">
        <v>3</v>
      </c>
      <c r="R35" s="63">
        <v>0</v>
      </c>
      <c r="S35" s="63">
        <v>0</v>
      </c>
    </row>
    <row r="36" spans="1:19" s="10" customFormat="1" ht="13.5" customHeight="1">
      <c r="A36" s="60" t="s">
        <v>100</v>
      </c>
      <c r="B36" s="61" t="s">
        <v>170</v>
      </c>
      <c r="C36" s="62" t="s">
        <v>171</v>
      </c>
      <c r="D36" s="63">
        <f>SUM(E36:G36)</f>
        <v>4</v>
      </c>
      <c r="E36" s="63">
        <v>3</v>
      </c>
      <c r="F36" s="63">
        <v>1</v>
      </c>
      <c r="G36" s="63">
        <v>0</v>
      </c>
      <c r="H36" s="63">
        <f>SUM(I36:K36)</f>
        <v>0</v>
      </c>
      <c r="I36" s="63">
        <v>0</v>
      </c>
      <c r="J36" s="63">
        <v>0</v>
      </c>
      <c r="K36" s="63">
        <v>0</v>
      </c>
      <c r="L36" s="63">
        <f>SUM(M36:O36)</f>
        <v>0</v>
      </c>
      <c r="M36" s="63">
        <v>0</v>
      </c>
      <c r="N36" s="63">
        <v>0</v>
      </c>
      <c r="O36" s="63">
        <v>0</v>
      </c>
      <c r="P36" s="63">
        <f>SUM(Q36:S36)</f>
        <v>0</v>
      </c>
      <c r="Q36" s="63">
        <v>0</v>
      </c>
      <c r="R36" s="63">
        <v>0</v>
      </c>
      <c r="S36" s="63">
        <v>0</v>
      </c>
    </row>
    <row r="37" spans="1:19" s="10" customFormat="1" ht="13.5" customHeight="1">
      <c r="A37" s="60" t="s">
        <v>100</v>
      </c>
      <c r="B37" s="61" t="s">
        <v>172</v>
      </c>
      <c r="C37" s="62" t="s">
        <v>173</v>
      </c>
      <c r="D37" s="63">
        <f>SUM(E37:G37)</f>
        <v>5</v>
      </c>
      <c r="E37" s="63">
        <v>3</v>
      </c>
      <c r="F37" s="63">
        <v>2</v>
      </c>
      <c r="G37" s="63">
        <v>0</v>
      </c>
      <c r="H37" s="63">
        <f>SUM(I37:K37)</f>
        <v>2</v>
      </c>
      <c r="I37" s="63">
        <v>2</v>
      </c>
      <c r="J37" s="63">
        <v>0</v>
      </c>
      <c r="K37" s="63">
        <v>0</v>
      </c>
      <c r="L37" s="63">
        <f>SUM(M37:O37)</f>
        <v>0</v>
      </c>
      <c r="M37" s="63">
        <v>0</v>
      </c>
      <c r="N37" s="63">
        <v>0</v>
      </c>
      <c r="O37" s="63">
        <v>0</v>
      </c>
      <c r="P37" s="63">
        <f>SUM(Q37:S37)</f>
        <v>3</v>
      </c>
      <c r="Q37" s="63">
        <v>3</v>
      </c>
      <c r="R37" s="63">
        <v>0</v>
      </c>
      <c r="S37" s="63">
        <v>0</v>
      </c>
    </row>
    <row r="38" spans="1:19" s="10" customFormat="1" ht="13.5" customHeight="1">
      <c r="A38" s="60" t="s">
        <v>100</v>
      </c>
      <c r="B38" s="61" t="s">
        <v>174</v>
      </c>
      <c r="C38" s="62" t="s">
        <v>175</v>
      </c>
      <c r="D38" s="63">
        <f>SUM(E38:G38)</f>
        <v>2</v>
      </c>
      <c r="E38" s="63">
        <v>1</v>
      </c>
      <c r="F38" s="63">
        <v>1</v>
      </c>
      <c r="G38" s="63">
        <v>0</v>
      </c>
      <c r="H38" s="63">
        <f>SUM(I38:K38)</f>
        <v>9</v>
      </c>
      <c r="I38" s="63">
        <v>9</v>
      </c>
      <c r="J38" s="63">
        <v>0</v>
      </c>
      <c r="K38" s="63">
        <v>0</v>
      </c>
      <c r="L38" s="63">
        <f>SUM(M38:O38)</f>
        <v>1</v>
      </c>
      <c r="M38" s="63">
        <v>0</v>
      </c>
      <c r="N38" s="63">
        <v>1</v>
      </c>
      <c r="O38" s="63">
        <v>0</v>
      </c>
      <c r="P38" s="63">
        <f>SUM(Q38:S38)</f>
        <v>7</v>
      </c>
      <c r="Q38" s="63">
        <v>7</v>
      </c>
      <c r="R38" s="63">
        <v>0</v>
      </c>
      <c r="S38" s="63">
        <v>0</v>
      </c>
    </row>
    <row r="39" spans="1:19" s="10" customFormat="1" ht="13.5" customHeight="1">
      <c r="A39" s="60" t="s">
        <v>100</v>
      </c>
      <c r="B39" s="61" t="s">
        <v>176</v>
      </c>
      <c r="C39" s="62" t="s">
        <v>177</v>
      </c>
      <c r="D39" s="63">
        <f>SUM(E39:G39)</f>
        <v>1</v>
      </c>
      <c r="E39" s="63">
        <v>1</v>
      </c>
      <c r="F39" s="63">
        <v>0</v>
      </c>
      <c r="G39" s="63">
        <v>0</v>
      </c>
      <c r="H39" s="63">
        <f>SUM(I39:K39)</f>
        <v>9</v>
      </c>
      <c r="I39" s="63">
        <v>9</v>
      </c>
      <c r="J39" s="63">
        <v>0</v>
      </c>
      <c r="K39" s="63">
        <v>0</v>
      </c>
      <c r="L39" s="63">
        <f>SUM(M39:O39)</f>
        <v>0</v>
      </c>
      <c r="M39" s="63">
        <v>0</v>
      </c>
      <c r="N39" s="63">
        <v>0</v>
      </c>
      <c r="O39" s="63">
        <v>0</v>
      </c>
      <c r="P39" s="63">
        <f>SUM(Q39:S39)</f>
        <v>2</v>
      </c>
      <c r="Q39" s="63">
        <v>2</v>
      </c>
      <c r="R39" s="63">
        <v>0</v>
      </c>
      <c r="S39" s="63">
        <v>0</v>
      </c>
    </row>
    <row r="40" spans="1:19" s="10" customFormat="1" ht="13.5" customHeight="1">
      <c r="A40" s="60" t="s">
        <v>100</v>
      </c>
      <c r="B40" s="61" t="s">
        <v>178</v>
      </c>
      <c r="C40" s="62" t="s">
        <v>179</v>
      </c>
      <c r="D40" s="63">
        <f>SUM(E40:G40)</f>
        <v>1</v>
      </c>
      <c r="E40" s="63">
        <v>1</v>
      </c>
      <c r="F40" s="63">
        <v>0</v>
      </c>
      <c r="G40" s="63">
        <v>0</v>
      </c>
      <c r="H40" s="63">
        <f>SUM(I40:K40)</f>
        <v>7</v>
      </c>
      <c r="I40" s="63">
        <v>7</v>
      </c>
      <c r="J40" s="63">
        <v>0</v>
      </c>
      <c r="K40" s="63">
        <v>0</v>
      </c>
      <c r="L40" s="63">
        <f>SUM(M40:O40)</f>
        <v>0</v>
      </c>
      <c r="M40" s="63">
        <v>0</v>
      </c>
      <c r="N40" s="63">
        <v>0</v>
      </c>
      <c r="O40" s="63">
        <v>0</v>
      </c>
      <c r="P40" s="63">
        <f>SUM(Q40:S40)</f>
        <v>3</v>
      </c>
      <c r="Q40" s="63">
        <v>3</v>
      </c>
      <c r="R40" s="63">
        <v>0</v>
      </c>
      <c r="S40" s="63">
        <v>0</v>
      </c>
    </row>
    <row r="41" spans="1:19" s="10" customFormat="1" ht="13.5" customHeight="1">
      <c r="A41" s="60" t="s">
        <v>100</v>
      </c>
      <c r="B41" s="61" t="s">
        <v>180</v>
      </c>
      <c r="C41" s="62" t="s">
        <v>181</v>
      </c>
      <c r="D41" s="63">
        <f>SUM(E41:G41)</f>
        <v>1</v>
      </c>
      <c r="E41" s="63">
        <v>1</v>
      </c>
      <c r="F41" s="63">
        <v>0</v>
      </c>
      <c r="G41" s="63">
        <v>0</v>
      </c>
      <c r="H41" s="63">
        <f>SUM(I41:K41)</f>
        <v>0</v>
      </c>
      <c r="I41" s="63">
        <v>0</v>
      </c>
      <c r="J41" s="63">
        <v>0</v>
      </c>
      <c r="K41" s="63">
        <v>0</v>
      </c>
      <c r="L41" s="63">
        <f>SUM(M41:O41)</f>
        <v>0</v>
      </c>
      <c r="M41" s="63">
        <v>0</v>
      </c>
      <c r="N41" s="63">
        <v>0</v>
      </c>
      <c r="O41" s="63">
        <v>0</v>
      </c>
      <c r="P41" s="63">
        <f>SUM(Q41:S41)</f>
        <v>0</v>
      </c>
      <c r="Q41" s="63">
        <v>0</v>
      </c>
      <c r="R41" s="63">
        <v>0</v>
      </c>
      <c r="S41" s="63">
        <v>0</v>
      </c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41">
    <sortCondition ref="A8:A41"/>
    <sortCondition ref="B8:B41"/>
    <sortCondition ref="C8:C41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&amp;L委託・許可件数（市区町村）（令和1年度実績）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108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112" t="s">
        <v>1</v>
      </c>
      <c r="B2" s="112" t="s">
        <v>2</v>
      </c>
      <c r="C2" s="114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113"/>
      <c r="B3" s="113"/>
      <c r="C3" s="111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113"/>
      <c r="B4" s="113"/>
      <c r="C4" s="111"/>
      <c r="D4" s="111" t="s">
        <v>52</v>
      </c>
      <c r="E4" s="109" t="s">
        <v>39</v>
      </c>
      <c r="F4" s="109" t="s">
        <v>40</v>
      </c>
      <c r="G4" s="109" t="s">
        <v>41</v>
      </c>
      <c r="H4" s="111" t="s">
        <v>52</v>
      </c>
      <c r="I4" s="109" t="s">
        <v>39</v>
      </c>
      <c r="J4" s="109" t="s">
        <v>40</v>
      </c>
      <c r="K4" s="109" t="s">
        <v>41</v>
      </c>
      <c r="L4" s="111" t="s">
        <v>52</v>
      </c>
      <c r="M4" s="109" t="s">
        <v>39</v>
      </c>
      <c r="N4" s="109" t="s">
        <v>40</v>
      </c>
      <c r="O4" s="109" t="s">
        <v>41</v>
      </c>
      <c r="P4" s="111" t="s">
        <v>52</v>
      </c>
      <c r="Q4" s="109" t="s">
        <v>39</v>
      </c>
      <c r="R4" s="109" t="s">
        <v>40</v>
      </c>
      <c r="S4" s="109" t="s">
        <v>41</v>
      </c>
    </row>
    <row r="5" spans="1:19" s="11" customFormat="1" ht="22.5" customHeight="1">
      <c r="A5" s="113"/>
      <c r="B5" s="113"/>
      <c r="C5" s="111"/>
      <c r="D5" s="111"/>
      <c r="E5" s="110"/>
      <c r="F5" s="110"/>
      <c r="G5" s="110"/>
      <c r="H5" s="111"/>
      <c r="I5" s="110"/>
      <c r="J5" s="110"/>
      <c r="K5" s="110"/>
      <c r="L5" s="111"/>
      <c r="M5" s="110"/>
      <c r="N5" s="110"/>
      <c r="O5" s="110"/>
      <c r="P5" s="111"/>
      <c r="Q5" s="110"/>
      <c r="R5" s="110"/>
      <c r="S5" s="110"/>
    </row>
    <row r="6" spans="1:19" s="45" customFormat="1" ht="13.5" customHeight="1">
      <c r="A6" s="113"/>
      <c r="B6" s="113"/>
      <c r="C6" s="111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高知県</v>
      </c>
      <c r="B7" s="70" t="str">
        <f>組合状況!B7</f>
        <v>39000</v>
      </c>
      <c r="C7" s="69" t="s">
        <v>52</v>
      </c>
      <c r="D7" s="71">
        <f>SUM(E7:G7)</f>
        <v>10</v>
      </c>
      <c r="E7" s="71">
        <f>SUM(E$8:E$57)</f>
        <v>4</v>
      </c>
      <c r="F7" s="71">
        <f>SUM(F$8:F$57)</f>
        <v>1</v>
      </c>
      <c r="G7" s="71">
        <f>SUM(G$8:G$57)</f>
        <v>5</v>
      </c>
      <c r="H7" s="71">
        <f>SUM(I7:K7)</f>
        <v>0</v>
      </c>
      <c r="I7" s="71">
        <f>SUM(I$8:I$57)</f>
        <v>0</v>
      </c>
      <c r="J7" s="71">
        <f>SUM(J$8:J$57)</f>
        <v>0</v>
      </c>
      <c r="K7" s="71">
        <f>SUM(K$8:K$57)</f>
        <v>0</v>
      </c>
      <c r="L7" s="71">
        <f>SUM(M7:O7)</f>
        <v>5</v>
      </c>
      <c r="M7" s="71">
        <f>SUM(M$8:M$57)</f>
        <v>3</v>
      </c>
      <c r="N7" s="71">
        <f>SUM(N$8:N$57)</f>
        <v>1</v>
      </c>
      <c r="O7" s="71">
        <f>SUM(O$8:O$57)</f>
        <v>1</v>
      </c>
      <c r="P7" s="71">
        <f>SUM(Q7:S7)</f>
        <v>18</v>
      </c>
      <c r="Q7" s="71">
        <f>SUM(Q$8:Q$57)</f>
        <v>18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100</v>
      </c>
      <c r="B8" s="61" t="s">
        <v>182</v>
      </c>
      <c r="C8" s="62" t="s">
        <v>183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6</v>
      </c>
      <c r="Q8" s="63">
        <v>6</v>
      </c>
      <c r="R8" s="63">
        <v>0</v>
      </c>
      <c r="S8" s="63">
        <v>0</v>
      </c>
    </row>
    <row r="9" spans="1:19" s="10" customFormat="1" ht="13.5" customHeight="1">
      <c r="A9" s="60" t="s">
        <v>100</v>
      </c>
      <c r="B9" s="61" t="s">
        <v>185</v>
      </c>
      <c r="C9" s="62" t="s">
        <v>186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100</v>
      </c>
      <c r="B10" s="61" t="s">
        <v>187</v>
      </c>
      <c r="C10" s="62" t="s">
        <v>188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3</v>
      </c>
      <c r="M10" s="63">
        <v>3</v>
      </c>
      <c r="N10" s="63">
        <v>0</v>
      </c>
      <c r="O10" s="63">
        <v>0</v>
      </c>
      <c r="P10" s="63">
        <f>SUM(Q10:S10)</f>
        <v>4</v>
      </c>
      <c r="Q10" s="63">
        <v>4</v>
      </c>
      <c r="R10" s="63">
        <v>0</v>
      </c>
      <c r="S10" s="63">
        <v>0</v>
      </c>
    </row>
    <row r="11" spans="1:19" s="10" customFormat="1" ht="13.5" customHeight="1">
      <c r="A11" s="60" t="s">
        <v>100</v>
      </c>
      <c r="B11" s="61" t="s">
        <v>189</v>
      </c>
      <c r="C11" s="62" t="s">
        <v>190</v>
      </c>
      <c r="D11" s="63">
        <f>SUM(E11:G11)</f>
        <v>2</v>
      </c>
      <c r="E11" s="63">
        <v>0</v>
      </c>
      <c r="F11" s="63">
        <v>0</v>
      </c>
      <c r="G11" s="63">
        <v>2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100</v>
      </c>
      <c r="B12" s="61" t="s">
        <v>191</v>
      </c>
      <c r="C12" s="62" t="s">
        <v>192</v>
      </c>
      <c r="D12" s="63">
        <f>SUM(E12:G12)</f>
        <v>2</v>
      </c>
      <c r="E12" s="63">
        <v>0</v>
      </c>
      <c r="F12" s="63">
        <v>0</v>
      </c>
      <c r="G12" s="63">
        <v>2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100</v>
      </c>
      <c r="B13" s="61" t="s">
        <v>194</v>
      </c>
      <c r="C13" s="62" t="s">
        <v>195</v>
      </c>
      <c r="D13" s="63">
        <f>SUM(E13:G13)</f>
        <v>0</v>
      </c>
      <c r="E13" s="63">
        <v>0</v>
      </c>
      <c r="F13" s="63">
        <v>0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100</v>
      </c>
      <c r="B14" s="61" t="s">
        <v>196</v>
      </c>
      <c r="C14" s="62" t="s">
        <v>197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100</v>
      </c>
      <c r="B15" s="61" t="s">
        <v>198</v>
      </c>
      <c r="C15" s="62" t="s">
        <v>199</v>
      </c>
      <c r="D15" s="63">
        <f>SUM(E15:G15)</f>
        <v>1</v>
      </c>
      <c r="E15" s="63">
        <v>1</v>
      </c>
      <c r="F15" s="63">
        <v>0</v>
      </c>
      <c r="G15" s="63">
        <v>0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100</v>
      </c>
      <c r="B16" s="61" t="s">
        <v>200</v>
      </c>
      <c r="C16" s="62" t="s">
        <v>201</v>
      </c>
      <c r="D16" s="63">
        <f>SUM(E16:G16)</f>
        <v>0</v>
      </c>
      <c r="E16" s="63">
        <v>0</v>
      </c>
      <c r="F16" s="63">
        <v>0</v>
      </c>
      <c r="G16" s="63">
        <v>0</v>
      </c>
      <c r="H16" s="63">
        <f>SUM(I16:K16)</f>
        <v>0</v>
      </c>
      <c r="I16" s="63">
        <v>0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100</v>
      </c>
      <c r="B17" s="61" t="s">
        <v>203</v>
      </c>
      <c r="C17" s="62" t="s">
        <v>204</v>
      </c>
      <c r="D17" s="63">
        <f>SUM(E17:G17)</f>
        <v>0</v>
      </c>
      <c r="E17" s="63">
        <v>0</v>
      </c>
      <c r="F17" s="63">
        <v>0</v>
      </c>
      <c r="G17" s="63">
        <v>0</v>
      </c>
      <c r="H17" s="63">
        <f>SUM(I17:K17)</f>
        <v>0</v>
      </c>
      <c r="I17" s="63">
        <v>0</v>
      </c>
      <c r="J17" s="63">
        <v>0</v>
      </c>
      <c r="K17" s="63">
        <v>0</v>
      </c>
      <c r="L17" s="63">
        <f>SUM(M17:O17)</f>
        <v>2</v>
      </c>
      <c r="M17" s="63">
        <v>0</v>
      </c>
      <c r="N17" s="63">
        <v>1</v>
      </c>
      <c r="O17" s="63">
        <v>1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100</v>
      </c>
      <c r="B18" s="61" t="s">
        <v>205</v>
      </c>
      <c r="C18" s="62" t="s">
        <v>206</v>
      </c>
      <c r="D18" s="63">
        <f>SUM(E18:G18)</f>
        <v>3</v>
      </c>
      <c r="E18" s="63">
        <v>3</v>
      </c>
      <c r="F18" s="63">
        <v>0</v>
      </c>
      <c r="G18" s="63">
        <v>0</v>
      </c>
      <c r="H18" s="63">
        <f>SUM(I18:K18)</f>
        <v>0</v>
      </c>
      <c r="I18" s="63">
        <v>0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3</v>
      </c>
      <c r="Q18" s="63">
        <v>3</v>
      </c>
      <c r="R18" s="63">
        <v>0</v>
      </c>
      <c r="S18" s="63">
        <v>0</v>
      </c>
    </row>
    <row r="19" spans="1:19" s="10" customFormat="1" ht="13.5" customHeight="1">
      <c r="A19" s="60" t="s">
        <v>100</v>
      </c>
      <c r="B19" s="61" t="s">
        <v>207</v>
      </c>
      <c r="C19" s="62" t="s">
        <v>208</v>
      </c>
      <c r="D19" s="63">
        <f>SUM(E19:G19)</f>
        <v>0</v>
      </c>
      <c r="E19" s="63">
        <v>0</v>
      </c>
      <c r="F19" s="63">
        <v>0</v>
      </c>
      <c r="G19" s="63">
        <v>0</v>
      </c>
      <c r="H19" s="63">
        <f>SUM(I19:K19)</f>
        <v>0</v>
      </c>
      <c r="I19" s="63">
        <v>0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 t="s">
        <v>100</v>
      </c>
      <c r="B20" s="61" t="s">
        <v>210</v>
      </c>
      <c r="C20" s="62" t="s">
        <v>211</v>
      </c>
      <c r="D20" s="63">
        <f>SUM(E20:G20)</f>
        <v>2</v>
      </c>
      <c r="E20" s="63">
        <v>0</v>
      </c>
      <c r="F20" s="63">
        <v>1</v>
      </c>
      <c r="G20" s="63">
        <v>1</v>
      </c>
      <c r="H20" s="63">
        <f>SUM(I20:K20)</f>
        <v>0</v>
      </c>
      <c r="I20" s="63">
        <v>0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5</v>
      </c>
      <c r="Q20" s="63">
        <v>5</v>
      </c>
      <c r="R20" s="63">
        <v>0</v>
      </c>
      <c r="S20" s="63">
        <v>0</v>
      </c>
    </row>
    <row r="21" spans="1:19" s="10" customFormat="1" ht="13.5" customHeight="1">
      <c r="A21" s="60" t="s">
        <v>100</v>
      </c>
      <c r="B21" s="61" t="s">
        <v>217</v>
      </c>
      <c r="C21" s="62" t="s">
        <v>218</v>
      </c>
      <c r="D21" s="63">
        <f>SUM(E21:G21)</f>
        <v>0</v>
      </c>
      <c r="E21" s="63">
        <v>0</v>
      </c>
      <c r="F21" s="63">
        <v>0</v>
      </c>
      <c r="G21" s="63">
        <v>0</v>
      </c>
      <c r="H21" s="63">
        <f>SUM(I21:K21)</f>
        <v>0</v>
      </c>
      <c r="I21" s="63">
        <v>0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21">
    <sortCondition ref="A8:A21"/>
    <sortCondition ref="B8:B21"/>
    <sortCondition ref="C8:C21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&amp;L委託・許可件数（一部事務組合・広域連合）（令和1年度実績）</oddHeader>
  </headerFooter>
  <colBreaks count="1" manualBreakCount="1">
    <brk id="11" min="1" max="2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109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112" t="s">
        <v>1</v>
      </c>
      <c r="B2" s="112" t="s">
        <v>2</v>
      </c>
      <c r="C2" s="114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113"/>
      <c r="B3" s="113"/>
      <c r="C3" s="111"/>
      <c r="D3" s="111" t="s">
        <v>52</v>
      </c>
      <c r="E3" s="134" t="s">
        <v>36</v>
      </c>
      <c r="F3" s="134" t="s">
        <v>37</v>
      </c>
      <c r="G3" s="111" t="s">
        <v>52</v>
      </c>
      <c r="H3" s="112" t="s">
        <v>39</v>
      </c>
      <c r="I3" s="112" t="s">
        <v>40</v>
      </c>
      <c r="J3" s="112" t="s">
        <v>41</v>
      </c>
    </row>
    <row r="4" spans="1:10" s="11" customFormat="1" ht="18.75" customHeight="1">
      <c r="A4" s="113"/>
      <c r="B4" s="113"/>
      <c r="C4" s="111"/>
      <c r="D4" s="111"/>
      <c r="E4" s="111"/>
      <c r="F4" s="111"/>
      <c r="G4" s="111"/>
      <c r="H4" s="110"/>
      <c r="I4" s="110"/>
      <c r="J4" s="110"/>
    </row>
    <row r="5" spans="1:10" s="11" customFormat="1" ht="22.5" customHeight="1">
      <c r="A5" s="113"/>
      <c r="B5" s="113"/>
      <c r="C5" s="111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113"/>
      <c r="B6" s="113"/>
      <c r="C6" s="111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高知県</v>
      </c>
      <c r="B7" s="70" t="str">
        <f>組合状況!B7</f>
        <v>39000</v>
      </c>
      <c r="C7" s="69" t="s">
        <v>52</v>
      </c>
      <c r="D7" s="71">
        <f t="shared" ref="D7:J7" si="0">SUM(D$8:D$207)</f>
        <v>299</v>
      </c>
      <c r="E7" s="71">
        <f t="shared" si="0"/>
        <v>205</v>
      </c>
      <c r="F7" s="71">
        <f t="shared" si="0"/>
        <v>98</v>
      </c>
      <c r="G7" s="71">
        <f t="shared" si="0"/>
        <v>2066</v>
      </c>
      <c r="H7" s="71">
        <f t="shared" si="0"/>
        <v>1862</v>
      </c>
      <c r="I7" s="71">
        <f t="shared" si="0"/>
        <v>198</v>
      </c>
      <c r="J7" s="71">
        <f t="shared" si="0"/>
        <v>26</v>
      </c>
    </row>
    <row r="8" spans="1:10" s="10" customFormat="1" ht="13.5" customHeight="1">
      <c r="A8" s="60" t="s">
        <v>100</v>
      </c>
      <c r="B8" s="61" t="s">
        <v>110</v>
      </c>
      <c r="C8" s="62" t="s">
        <v>111</v>
      </c>
      <c r="D8" s="63">
        <v>41</v>
      </c>
      <c r="E8" s="63">
        <v>19</v>
      </c>
      <c r="F8" s="63">
        <v>24</v>
      </c>
      <c r="G8" s="63">
        <v>423</v>
      </c>
      <c r="H8" s="63">
        <v>389</v>
      </c>
      <c r="I8" s="63">
        <v>34</v>
      </c>
      <c r="J8" s="63">
        <v>4</v>
      </c>
    </row>
    <row r="9" spans="1:10" s="10" customFormat="1" ht="13.5" customHeight="1">
      <c r="A9" s="60" t="s">
        <v>100</v>
      </c>
      <c r="B9" s="61" t="s">
        <v>114</v>
      </c>
      <c r="C9" s="62" t="s">
        <v>115</v>
      </c>
      <c r="D9" s="63">
        <v>4</v>
      </c>
      <c r="E9" s="63">
        <v>2</v>
      </c>
      <c r="F9" s="63">
        <v>2</v>
      </c>
      <c r="G9" s="63">
        <v>39</v>
      </c>
      <c r="H9" s="63">
        <v>39</v>
      </c>
      <c r="I9" s="63">
        <v>0</v>
      </c>
      <c r="J9" s="63">
        <v>0</v>
      </c>
    </row>
    <row r="10" spans="1:10" s="10" customFormat="1" ht="13.5" customHeight="1">
      <c r="A10" s="60" t="s">
        <v>100</v>
      </c>
      <c r="B10" s="61" t="s">
        <v>116</v>
      </c>
      <c r="C10" s="62" t="s">
        <v>117</v>
      </c>
      <c r="D10" s="63">
        <v>33</v>
      </c>
      <c r="E10" s="63">
        <v>29</v>
      </c>
      <c r="F10" s="63">
        <v>4</v>
      </c>
      <c r="G10" s="63">
        <v>153</v>
      </c>
      <c r="H10" s="63">
        <v>153</v>
      </c>
      <c r="I10" s="63">
        <v>0</v>
      </c>
      <c r="J10" s="63">
        <v>0</v>
      </c>
    </row>
    <row r="11" spans="1:10" s="10" customFormat="1" ht="13.5" customHeight="1">
      <c r="A11" s="60" t="s">
        <v>100</v>
      </c>
      <c r="B11" s="61" t="s">
        <v>119</v>
      </c>
      <c r="C11" s="62" t="s">
        <v>120</v>
      </c>
      <c r="D11" s="63">
        <v>9</v>
      </c>
      <c r="E11" s="63">
        <v>5</v>
      </c>
      <c r="F11" s="63">
        <v>4</v>
      </c>
      <c r="G11" s="63">
        <v>108</v>
      </c>
      <c r="H11" s="63">
        <v>78</v>
      </c>
      <c r="I11" s="63">
        <v>27</v>
      </c>
      <c r="J11" s="63">
        <v>3</v>
      </c>
    </row>
    <row r="12" spans="1:10" s="10" customFormat="1" ht="13.5" customHeight="1">
      <c r="A12" s="60" t="s">
        <v>100</v>
      </c>
      <c r="B12" s="61" t="s">
        <v>121</v>
      </c>
      <c r="C12" s="62" t="s">
        <v>122</v>
      </c>
      <c r="D12" s="63">
        <v>8</v>
      </c>
      <c r="E12" s="63">
        <v>4</v>
      </c>
      <c r="F12" s="63">
        <v>4</v>
      </c>
      <c r="G12" s="63">
        <v>99</v>
      </c>
      <c r="H12" s="63">
        <v>84</v>
      </c>
      <c r="I12" s="63">
        <v>15</v>
      </c>
      <c r="J12" s="63">
        <v>0</v>
      </c>
    </row>
    <row r="13" spans="1:10" s="10" customFormat="1" ht="13.5" customHeight="1">
      <c r="A13" s="60" t="s">
        <v>100</v>
      </c>
      <c r="B13" s="61" t="s">
        <v>123</v>
      </c>
      <c r="C13" s="62" t="s">
        <v>124</v>
      </c>
      <c r="D13" s="63">
        <v>4</v>
      </c>
      <c r="E13" s="63">
        <v>2</v>
      </c>
      <c r="F13" s="63">
        <v>2</v>
      </c>
      <c r="G13" s="63">
        <v>30</v>
      </c>
      <c r="H13" s="63">
        <v>30</v>
      </c>
      <c r="I13" s="63">
        <v>0</v>
      </c>
      <c r="J13" s="63">
        <v>0</v>
      </c>
    </row>
    <row r="14" spans="1:10" s="10" customFormat="1" ht="13.5" customHeight="1">
      <c r="A14" s="60" t="s">
        <v>100</v>
      </c>
      <c r="B14" s="61" t="s">
        <v>125</v>
      </c>
      <c r="C14" s="62" t="s">
        <v>126</v>
      </c>
      <c r="D14" s="63">
        <v>20</v>
      </c>
      <c r="E14" s="63">
        <v>16</v>
      </c>
      <c r="F14" s="63">
        <v>4</v>
      </c>
      <c r="G14" s="63">
        <v>119</v>
      </c>
      <c r="H14" s="63">
        <v>102</v>
      </c>
      <c r="I14" s="63">
        <v>14</v>
      </c>
      <c r="J14" s="63">
        <v>3</v>
      </c>
    </row>
    <row r="15" spans="1:10" s="10" customFormat="1" ht="13.5" customHeight="1">
      <c r="A15" s="60" t="s">
        <v>100</v>
      </c>
      <c r="B15" s="61" t="s">
        <v>127</v>
      </c>
      <c r="C15" s="62" t="s">
        <v>128</v>
      </c>
      <c r="D15" s="63">
        <v>8</v>
      </c>
      <c r="E15" s="63">
        <v>4</v>
      </c>
      <c r="F15" s="63">
        <v>4</v>
      </c>
      <c r="G15" s="63">
        <v>52</v>
      </c>
      <c r="H15" s="63">
        <v>48</v>
      </c>
      <c r="I15" s="63">
        <v>4</v>
      </c>
      <c r="J15" s="63">
        <v>0</v>
      </c>
    </row>
    <row r="16" spans="1:10" s="10" customFormat="1" ht="13.5" customHeight="1">
      <c r="A16" s="60" t="s">
        <v>100</v>
      </c>
      <c r="B16" s="61" t="s">
        <v>129</v>
      </c>
      <c r="C16" s="62" t="s">
        <v>130</v>
      </c>
      <c r="D16" s="63">
        <v>38</v>
      </c>
      <c r="E16" s="63">
        <v>32</v>
      </c>
      <c r="F16" s="63">
        <v>6</v>
      </c>
      <c r="G16" s="63">
        <v>136</v>
      </c>
      <c r="H16" s="63">
        <v>127</v>
      </c>
      <c r="I16" s="63">
        <v>9</v>
      </c>
      <c r="J16" s="63">
        <v>0</v>
      </c>
    </row>
    <row r="17" spans="1:10" s="10" customFormat="1" ht="13.5" customHeight="1">
      <c r="A17" s="60" t="s">
        <v>100</v>
      </c>
      <c r="B17" s="61" t="s">
        <v>131</v>
      </c>
      <c r="C17" s="62" t="s">
        <v>132</v>
      </c>
      <c r="D17" s="63">
        <v>9</v>
      </c>
      <c r="E17" s="63">
        <v>6</v>
      </c>
      <c r="F17" s="63">
        <v>3</v>
      </c>
      <c r="G17" s="63">
        <v>77</v>
      </c>
      <c r="H17" s="63">
        <v>67</v>
      </c>
      <c r="I17" s="63">
        <v>10</v>
      </c>
      <c r="J17" s="63">
        <v>0</v>
      </c>
    </row>
    <row r="18" spans="1:10" s="10" customFormat="1" ht="13.5" customHeight="1">
      <c r="A18" s="60" t="s">
        <v>100</v>
      </c>
      <c r="B18" s="61" t="s">
        <v>133</v>
      </c>
      <c r="C18" s="62" t="s">
        <v>134</v>
      </c>
      <c r="D18" s="63">
        <v>6</v>
      </c>
      <c r="E18" s="63">
        <v>3</v>
      </c>
      <c r="F18" s="63">
        <v>3</v>
      </c>
      <c r="G18" s="63">
        <v>23</v>
      </c>
      <c r="H18" s="63">
        <v>23</v>
      </c>
      <c r="I18" s="63">
        <v>0</v>
      </c>
      <c r="J18" s="63">
        <v>0</v>
      </c>
    </row>
    <row r="19" spans="1:10" s="10" customFormat="1" ht="13.5" customHeight="1">
      <c r="A19" s="60" t="s">
        <v>100</v>
      </c>
      <c r="B19" s="61" t="s">
        <v>135</v>
      </c>
      <c r="C19" s="62" t="s">
        <v>136</v>
      </c>
      <c r="D19" s="63">
        <v>3</v>
      </c>
      <c r="E19" s="63">
        <v>2</v>
      </c>
      <c r="F19" s="63">
        <v>1</v>
      </c>
      <c r="G19" s="63">
        <v>6</v>
      </c>
      <c r="H19" s="63">
        <v>6</v>
      </c>
      <c r="I19" s="63">
        <v>0</v>
      </c>
      <c r="J19" s="63">
        <v>0</v>
      </c>
    </row>
    <row r="20" spans="1:10" s="10" customFormat="1" ht="13.5" customHeight="1">
      <c r="A20" s="60" t="s">
        <v>100</v>
      </c>
      <c r="B20" s="61" t="s">
        <v>137</v>
      </c>
      <c r="C20" s="62" t="s">
        <v>138</v>
      </c>
      <c r="D20" s="63">
        <v>3</v>
      </c>
      <c r="E20" s="63">
        <v>0</v>
      </c>
      <c r="F20" s="63">
        <v>3</v>
      </c>
      <c r="G20" s="63">
        <v>6</v>
      </c>
      <c r="H20" s="63">
        <v>6</v>
      </c>
      <c r="I20" s="63">
        <v>0</v>
      </c>
      <c r="J20" s="63">
        <v>0</v>
      </c>
    </row>
    <row r="21" spans="1:10" s="10" customFormat="1" ht="13.5" customHeight="1">
      <c r="A21" s="60" t="s">
        <v>100</v>
      </c>
      <c r="B21" s="61" t="s">
        <v>139</v>
      </c>
      <c r="C21" s="62" t="s">
        <v>140</v>
      </c>
      <c r="D21" s="63">
        <v>3</v>
      </c>
      <c r="E21" s="63">
        <v>1</v>
      </c>
      <c r="F21" s="63">
        <v>2</v>
      </c>
      <c r="G21" s="63">
        <v>4</v>
      </c>
      <c r="H21" s="63">
        <v>3</v>
      </c>
      <c r="I21" s="63">
        <v>0</v>
      </c>
      <c r="J21" s="63">
        <v>1</v>
      </c>
    </row>
    <row r="22" spans="1:10" s="10" customFormat="1" ht="13.5" customHeight="1">
      <c r="A22" s="60" t="s">
        <v>100</v>
      </c>
      <c r="B22" s="61" t="s">
        <v>141</v>
      </c>
      <c r="C22" s="62" t="s">
        <v>142</v>
      </c>
      <c r="D22" s="63">
        <v>2</v>
      </c>
      <c r="E22" s="63">
        <v>2</v>
      </c>
      <c r="F22" s="63">
        <v>0</v>
      </c>
      <c r="G22" s="63">
        <v>8</v>
      </c>
      <c r="H22" s="63">
        <v>8</v>
      </c>
      <c r="I22" s="63">
        <v>0</v>
      </c>
      <c r="J22" s="63">
        <v>0</v>
      </c>
    </row>
    <row r="23" spans="1:10" s="10" customFormat="1" ht="13.5" customHeight="1">
      <c r="A23" s="60" t="s">
        <v>100</v>
      </c>
      <c r="B23" s="61" t="s">
        <v>143</v>
      </c>
      <c r="C23" s="62" t="s">
        <v>144</v>
      </c>
      <c r="D23" s="63">
        <v>1</v>
      </c>
      <c r="E23" s="63">
        <v>1</v>
      </c>
      <c r="F23" s="63">
        <v>0</v>
      </c>
      <c r="G23" s="63">
        <v>3</v>
      </c>
      <c r="H23" s="63">
        <v>3</v>
      </c>
      <c r="I23" s="63">
        <v>0</v>
      </c>
      <c r="J23" s="63">
        <v>0</v>
      </c>
    </row>
    <row r="24" spans="1:10" s="10" customFormat="1" ht="13.5" customHeight="1">
      <c r="A24" s="60" t="s">
        <v>100</v>
      </c>
      <c r="B24" s="61" t="s">
        <v>145</v>
      </c>
      <c r="C24" s="62" t="s">
        <v>146</v>
      </c>
      <c r="D24" s="63">
        <v>2</v>
      </c>
      <c r="E24" s="63">
        <v>2</v>
      </c>
      <c r="F24" s="63">
        <v>0</v>
      </c>
      <c r="G24" s="63">
        <v>18</v>
      </c>
      <c r="H24" s="63">
        <v>18</v>
      </c>
      <c r="I24" s="63">
        <v>7</v>
      </c>
      <c r="J24" s="63">
        <v>0</v>
      </c>
    </row>
    <row r="25" spans="1:10" s="10" customFormat="1" ht="13.5" customHeight="1">
      <c r="A25" s="60" t="s">
        <v>100</v>
      </c>
      <c r="B25" s="61" t="s">
        <v>147</v>
      </c>
      <c r="C25" s="62" t="s">
        <v>148</v>
      </c>
      <c r="D25" s="63">
        <v>2</v>
      </c>
      <c r="E25" s="63">
        <v>1</v>
      </c>
      <c r="F25" s="63">
        <v>1</v>
      </c>
      <c r="G25" s="63">
        <v>7</v>
      </c>
      <c r="H25" s="63">
        <v>7</v>
      </c>
      <c r="I25" s="63">
        <v>0</v>
      </c>
      <c r="J25" s="63">
        <v>0</v>
      </c>
    </row>
    <row r="26" spans="1:10" s="10" customFormat="1" ht="13.5" customHeight="1">
      <c r="A26" s="60" t="s">
        <v>100</v>
      </c>
      <c r="B26" s="61" t="s">
        <v>149</v>
      </c>
      <c r="C26" s="62" t="s">
        <v>150</v>
      </c>
      <c r="D26" s="63">
        <v>4</v>
      </c>
      <c r="E26" s="63">
        <v>2</v>
      </c>
      <c r="F26" s="63">
        <v>2</v>
      </c>
      <c r="G26" s="63">
        <v>16</v>
      </c>
      <c r="H26" s="63">
        <v>16</v>
      </c>
      <c r="I26" s="63">
        <v>0</v>
      </c>
      <c r="J26" s="63">
        <v>0</v>
      </c>
    </row>
    <row r="27" spans="1:10" s="10" customFormat="1" ht="13.5" customHeight="1">
      <c r="A27" s="60" t="s">
        <v>100</v>
      </c>
      <c r="B27" s="61" t="s">
        <v>151</v>
      </c>
      <c r="C27" s="62" t="s">
        <v>152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</row>
    <row r="28" spans="1:10" s="10" customFormat="1" ht="13.5" customHeight="1">
      <c r="A28" s="60" t="s">
        <v>100</v>
      </c>
      <c r="B28" s="61" t="s">
        <v>153</v>
      </c>
      <c r="C28" s="62" t="s">
        <v>154</v>
      </c>
      <c r="D28" s="63">
        <v>2</v>
      </c>
      <c r="E28" s="63">
        <v>1</v>
      </c>
      <c r="F28" s="63">
        <v>1</v>
      </c>
      <c r="G28" s="63">
        <v>0</v>
      </c>
      <c r="H28" s="63">
        <v>0</v>
      </c>
      <c r="I28" s="63">
        <v>0</v>
      </c>
      <c r="J28" s="63">
        <v>0</v>
      </c>
    </row>
    <row r="29" spans="1:10" s="10" customFormat="1" ht="13.5" customHeight="1">
      <c r="A29" s="60" t="s">
        <v>100</v>
      </c>
      <c r="B29" s="61" t="s">
        <v>155</v>
      </c>
      <c r="C29" s="62" t="s">
        <v>156</v>
      </c>
      <c r="D29" s="63">
        <v>1</v>
      </c>
      <c r="E29" s="63">
        <v>1</v>
      </c>
      <c r="F29" s="63">
        <v>0</v>
      </c>
      <c r="G29" s="63">
        <v>1</v>
      </c>
      <c r="H29" s="63">
        <v>1</v>
      </c>
      <c r="I29" s="63">
        <v>0</v>
      </c>
      <c r="J29" s="63">
        <v>0</v>
      </c>
    </row>
    <row r="30" spans="1:10" s="10" customFormat="1" ht="13.5" customHeight="1">
      <c r="A30" s="60" t="s">
        <v>100</v>
      </c>
      <c r="B30" s="61" t="s">
        <v>157</v>
      </c>
      <c r="C30" s="62" t="s">
        <v>158</v>
      </c>
      <c r="D30" s="63">
        <v>11</v>
      </c>
      <c r="E30" s="63">
        <v>8</v>
      </c>
      <c r="F30" s="63">
        <v>3</v>
      </c>
      <c r="G30" s="63">
        <v>92</v>
      </c>
      <c r="H30" s="63">
        <v>76</v>
      </c>
      <c r="I30" s="63">
        <v>1</v>
      </c>
      <c r="J30" s="63">
        <v>15</v>
      </c>
    </row>
    <row r="31" spans="1:10" s="10" customFormat="1" ht="13.5" customHeight="1">
      <c r="A31" s="60" t="s">
        <v>100</v>
      </c>
      <c r="B31" s="61" t="s">
        <v>160</v>
      </c>
      <c r="C31" s="62" t="s">
        <v>161</v>
      </c>
      <c r="D31" s="63">
        <v>15</v>
      </c>
      <c r="E31" s="63">
        <v>15</v>
      </c>
      <c r="F31" s="63">
        <v>0</v>
      </c>
      <c r="G31" s="63">
        <v>190</v>
      </c>
      <c r="H31" s="63">
        <v>190</v>
      </c>
      <c r="I31" s="63">
        <v>0</v>
      </c>
      <c r="J31" s="63">
        <v>0</v>
      </c>
    </row>
    <row r="32" spans="1:10" s="10" customFormat="1" ht="13.5" customHeight="1">
      <c r="A32" s="60" t="s">
        <v>100</v>
      </c>
      <c r="B32" s="61" t="s">
        <v>162</v>
      </c>
      <c r="C32" s="62" t="s">
        <v>163</v>
      </c>
      <c r="D32" s="63">
        <v>10</v>
      </c>
      <c r="E32" s="63">
        <v>8</v>
      </c>
      <c r="F32" s="63">
        <v>2</v>
      </c>
      <c r="G32" s="63">
        <v>37</v>
      </c>
      <c r="H32" s="63">
        <v>15</v>
      </c>
      <c r="I32" s="63">
        <v>22</v>
      </c>
      <c r="J32" s="63">
        <v>0</v>
      </c>
    </row>
    <row r="33" spans="1:10" s="10" customFormat="1" ht="13.5" customHeight="1">
      <c r="A33" s="60" t="s">
        <v>100</v>
      </c>
      <c r="B33" s="61" t="s">
        <v>164</v>
      </c>
      <c r="C33" s="62" t="s">
        <v>165</v>
      </c>
      <c r="D33" s="63">
        <v>6</v>
      </c>
      <c r="E33" s="63">
        <v>6</v>
      </c>
      <c r="F33" s="63">
        <v>1</v>
      </c>
      <c r="G33" s="63">
        <v>31</v>
      </c>
      <c r="H33" s="63">
        <v>31</v>
      </c>
      <c r="I33" s="63">
        <v>9</v>
      </c>
      <c r="J33" s="63">
        <v>0</v>
      </c>
    </row>
    <row r="34" spans="1:10" s="10" customFormat="1" ht="13.5" customHeight="1">
      <c r="A34" s="60" t="s">
        <v>100</v>
      </c>
      <c r="B34" s="61" t="s">
        <v>166</v>
      </c>
      <c r="C34" s="62" t="s">
        <v>167</v>
      </c>
      <c r="D34" s="63">
        <v>10</v>
      </c>
      <c r="E34" s="63">
        <v>7</v>
      </c>
      <c r="F34" s="63">
        <v>3</v>
      </c>
      <c r="G34" s="63">
        <v>83</v>
      </c>
      <c r="H34" s="63">
        <v>83</v>
      </c>
      <c r="I34" s="63">
        <v>0</v>
      </c>
      <c r="J34" s="63">
        <v>0</v>
      </c>
    </row>
    <row r="35" spans="1:10" s="10" customFormat="1" ht="13.5" customHeight="1">
      <c r="A35" s="60" t="s">
        <v>100</v>
      </c>
      <c r="B35" s="61" t="s">
        <v>168</v>
      </c>
      <c r="C35" s="62" t="s">
        <v>169</v>
      </c>
      <c r="D35" s="63">
        <v>2</v>
      </c>
      <c r="E35" s="63">
        <v>1</v>
      </c>
      <c r="F35" s="63">
        <v>1</v>
      </c>
      <c r="G35" s="63">
        <v>16</v>
      </c>
      <c r="H35" s="63">
        <v>16</v>
      </c>
      <c r="I35" s="63">
        <v>0</v>
      </c>
      <c r="J35" s="63">
        <v>0</v>
      </c>
    </row>
    <row r="36" spans="1:10" s="10" customFormat="1" ht="13.5" customHeight="1">
      <c r="A36" s="60" t="s">
        <v>100</v>
      </c>
      <c r="B36" s="61" t="s">
        <v>170</v>
      </c>
      <c r="C36" s="62" t="s">
        <v>171</v>
      </c>
      <c r="D36" s="63">
        <v>5</v>
      </c>
      <c r="E36" s="63">
        <v>3</v>
      </c>
      <c r="F36" s="63">
        <v>2</v>
      </c>
      <c r="G36" s="63">
        <v>20</v>
      </c>
      <c r="H36" s="63">
        <v>10</v>
      </c>
      <c r="I36" s="63">
        <v>10</v>
      </c>
      <c r="J36" s="63">
        <v>0</v>
      </c>
    </row>
    <row r="37" spans="1:10" s="10" customFormat="1" ht="13.5" customHeight="1">
      <c r="A37" s="60" t="s">
        <v>100</v>
      </c>
      <c r="B37" s="61" t="s">
        <v>172</v>
      </c>
      <c r="C37" s="62" t="s">
        <v>173</v>
      </c>
      <c r="D37" s="63">
        <v>4</v>
      </c>
      <c r="E37" s="63">
        <v>2</v>
      </c>
      <c r="F37" s="63">
        <v>2</v>
      </c>
      <c r="G37" s="63">
        <v>10</v>
      </c>
      <c r="H37" s="63">
        <v>10</v>
      </c>
      <c r="I37" s="63">
        <v>0</v>
      </c>
      <c r="J37" s="63">
        <v>0</v>
      </c>
    </row>
    <row r="38" spans="1:10" s="10" customFormat="1" ht="13.5" customHeight="1">
      <c r="A38" s="60" t="s">
        <v>100</v>
      </c>
      <c r="B38" s="61" t="s">
        <v>174</v>
      </c>
      <c r="C38" s="62" t="s">
        <v>175</v>
      </c>
      <c r="D38" s="63">
        <v>13</v>
      </c>
      <c r="E38" s="63">
        <v>6</v>
      </c>
      <c r="F38" s="63">
        <v>8</v>
      </c>
      <c r="G38" s="63">
        <v>71</v>
      </c>
      <c r="H38" s="63">
        <v>71</v>
      </c>
      <c r="I38" s="63">
        <v>0</v>
      </c>
      <c r="J38" s="63">
        <v>0</v>
      </c>
    </row>
    <row r="39" spans="1:10" s="10" customFormat="1" ht="13.5" customHeight="1">
      <c r="A39" s="60" t="s">
        <v>100</v>
      </c>
      <c r="B39" s="61" t="s">
        <v>176</v>
      </c>
      <c r="C39" s="62" t="s">
        <v>177</v>
      </c>
      <c r="D39" s="63">
        <v>4</v>
      </c>
      <c r="E39" s="63">
        <v>2</v>
      </c>
      <c r="F39" s="63">
        <v>2</v>
      </c>
      <c r="G39" s="63">
        <v>13</v>
      </c>
      <c r="H39" s="63">
        <v>8</v>
      </c>
      <c r="I39" s="63">
        <v>5</v>
      </c>
      <c r="J39" s="63">
        <v>0</v>
      </c>
    </row>
    <row r="40" spans="1:10" s="10" customFormat="1" ht="13.5" customHeight="1">
      <c r="A40" s="60" t="s">
        <v>100</v>
      </c>
      <c r="B40" s="61" t="s">
        <v>178</v>
      </c>
      <c r="C40" s="62" t="s">
        <v>179</v>
      </c>
      <c r="D40" s="63">
        <v>1</v>
      </c>
      <c r="E40" s="63">
        <v>0</v>
      </c>
      <c r="F40" s="63">
        <v>1</v>
      </c>
      <c r="G40" s="63">
        <v>1</v>
      </c>
      <c r="H40" s="63">
        <v>1</v>
      </c>
      <c r="I40" s="63">
        <v>0</v>
      </c>
      <c r="J40" s="63">
        <v>0</v>
      </c>
    </row>
    <row r="41" spans="1:10" s="10" customFormat="1" ht="13.5" customHeight="1">
      <c r="A41" s="60" t="s">
        <v>100</v>
      </c>
      <c r="B41" s="61" t="s">
        <v>180</v>
      </c>
      <c r="C41" s="62" t="s">
        <v>181</v>
      </c>
      <c r="D41" s="63">
        <v>15</v>
      </c>
      <c r="E41" s="63">
        <v>12</v>
      </c>
      <c r="F41" s="63">
        <v>3</v>
      </c>
      <c r="G41" s="63">
        <v>174</v>
      </c>
      <c r="H41" s="63">
        <v>143</v>
      </c>
      <c r="I41" s="63">
        <v>31</v>
      </c>
      <c r="J41" s="63">
        <v>0</v>
      </c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41">
    <sortCondition ref="A8:A41"/>
    <sortCondition ref="B8:B41"/>
    <sortCondition ref="C8:C41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&amp;L処理業者と従業員数（令和1年度実績）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Win10pro</dc:creator>
  <cp:lastModifiedBy>エントリー スタッフ２</cp:lastModifiedBy>
  <cp:lastPrinted>2016-10-26T02:57:45Z</cp:lastPrinted>
  <dcterms:created xsi:type="dcterms:W3CDTF">2008-01-06T09:25:24Z</dcterms:created>
  <dcterms:modified xsi:type="dcterms:W3CDTF">2021-02-01T07:02:12Z</dcterms:modified>
</cp:coreProperties>
</file>