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6徳島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組合状況!$A$6:$CD$31</definedName>
    <definedName name="_xlnm.Print_Area" localSheetId="5">'委託許可件数（市町村）'!$2:$31</definedName>
    <definedName name="_xlnm.Print_Area" localSheetId="6">'委託許可件数（組合）'!$2:$14</definedName>
    <definedName name="_xlnm.Print_Area" localSheetId="3">'収集運搬機材（市町村）'!$2:$31</definedName>
    <definedName name="_xlnm.Print_Area" localSheetId="4">'収集運搬機材（組合）'!$2:$14</definedName>
    <definedName name="_xlnm.Print_Area" localSheetId="7">処理業者と従業員数!$2:$31</definedName>
    <definedName name="_xlnm.Print_Area" localSheetId="0">組合状況!$2:$14</definedName>
    <definedName name="_xlnm.Print_Area" localSheetId="1">'廃棄物処理従事職員数（市町村）'!$2:$31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BU8" i="5"/>
  <c r="BU9" i="5"/>
  <c r="BU10" i="5"/>
  <c r="BU11" i="5"/>
  <c r="BU12" i="5"/>
  <c r="BU13" i="5"/>
  <c r="BU14" i="5"/>
  <c r="BO8" i="5"/>
  <c r="BO9" i="5"/>
  <c r="BO10" i="5"/>
  <c r="BO11" i="5"/>
  <c r="BO12" i="5"/>
  <c r="BO13" i="5"/>
  <c r="BO14" i="5"/>
  <c r="BI8" i="5"/>
  <c r="BI9" i="5"/>
  <c r="BI10" i="5"/>
  <c r="BI11" i="5"/>
  <c r="BI12" i="5"/>
  <c r="BI13" i="5"/>
  <c r="AV13" i="5" s="1"/>
  <c r="BI14" i="5"/>
  <c r="BC8" i="5"/>
  <c r="BC9" i="5"/>
  <c r="BC10" i="5"/>
  <c r="BC11" i="5"/>
  <c r="BC12" i="5"/>
  <c r="BC13" i="5"/>
  <c r="BC14" i="5"/>
  <c r="AW8" i="5"/>
  <c r="AV8" i="5" s="1"/>
  <c r="AW9" i="5"/>
  <c r="AV9" i="5" s="1"/>
  <c r="AW10" i="5"/>
  <c r="AW11" i="5"/>
  <c r="AV11" i="5" s="1"/>
  <c r="AW12" i="5"/>
  <c r="AV12" i="5" s="1"/>
  <c r="AW13" i="5"/>
  <c r="AW14" i="5"/>
  <c r="AV14" i="5" s="1"/>
  <c r="AV10" i="5"/>
  <c r="AP8" i="5"/>
  <c r="AP9" i="5"/>
  <c r="AC9" i="5" s="1"/>
  <c r="AP10" i="5"/>
  <c r="AP11" i="5"/>
  <c r="AP12" i="5"/>
  <c r="AP13" i="5"/>
  <c r="AP14" i="5"/>
  <c r="AJ8" i="5"/>
  <c r="AJ9" i="5"/>
  <c r="AJ10" i="5"/>
  <c r="AJ11" i="5"/>
  <c r="AJ12" i="5"/>
  <c r="AJ13" i="5"/>
  <c r="AJ14" i="5"/>
  <c r="AD8" i="5"/>
  <c r="AC8" i="5" s="1"/>
  <c r="AD9" i="5"/>
  <c r="AD10" i="5"/>
  <c r="AC10" i="5" s="1"/>
  <c r="AB10" i="5" s="1"/>
  <c r="AD11" i="5"/>
  <c r="AC11" i="5" s="1"/>
  <c r="AB11" i="5" s="1"/>
  <c r="AD12" i="5"/>
  <c r="AD13" i="5"/>
  <c r="AC13" i="5" s="1"/>
  <c r="AB13" i="5" s="1"/>
  <c r="AD14" i="5"/>
  <c r="AC14" i="5" s="1"/>
  <c r="AC12" i="5"/>
  <c r="AB1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D8" i="4"/>
  <c r="AD9" i="4"/>
  <c r="AD10" i="4"/>
  <c r="AC10" i="4" s="1"/>
  <c r="AB10" i="4" s="1"/>
  <c r="AD11" i="4"/>
  <c r="AD12" i="4"/>
  <c r="AD13" i="4"/>
  <c r="AD14" i="4"/>
  <c r="AD15" i="4"/>
  <c r="AD16" i="4"/>
  <c r="AC16" i="4" s="1"/>
  <c r="AB16" i="4" s="1"/>
  <c r="AD17" i="4"/>
  <c r="AD18" i="4"/>
  <c r="AD19" i="4"/>
  <c r="AD20" i="4"/>
  <c r="AD21" i="4"/>
  <c r="AD22" i="4"/>
  <c r="AD23" i="4"/>
  <c r="AD24" i="4"/>
  <c r="AD25" i="4"/>
  <c r="AD26" i="4"/>
  <c r="AD27" i="4"/>
  <c r="AD28" i="4"/>
  <c r="AC28" i="4" s="1"/>
  <c r="AB28" i="4" s="1"/>
  <c r="AD29" i="4"/>
  <c r="AD30" i="4"/>
  <c r="AD31" i="4"/>
  <c r="AC8" i="4"/>
  <c r="AC9" i="4"/>
  <c r="AC11" i="4"/>
  <c r="AC12" i="4"/>
  <c r="AC13" i="4"/>
  <c r="AC14" i="4"/>
  <c r="AC15" i="4"/>
  <c r="AC17" i="4"/>
  <c r="AC18" i="4"/>
  <c r="AC19" i="4"/>
  <c r="AC20" i="4"/>
  <c r="AC21" i="4"/>
  <c r="AC22" i="4"/>
  <c r="AC23" i="4"/>
  <c r="AC24" i="4"/>
  <c r="AC25" i="4"/>
  <c r="AC26" i="4"/>
  <c r="AC27" i="4"/>
  <c r="AC29" i="4"/>
  <c r="AC30" i="4"/>
  <c r="AC31" i="4"/>
  <c r="AB8" i="4"/>
  <c r="AB9" i="4"/>
  <c r="AB11" i="4"/>
  <c r="AB12" i="4"/>
  <c r="AB13" i="4"/>
  <c r="AB14" i="4"/>
  <c r="AB15" i="4"/>
  <c r="AB17" i="4"/>
  <c r="AB18" i="4"/>
  <c r="AB19" i="4"/>
  <c r="AB20" i="4"/>
  <c r="AB21" i="4"/>
  <c r="AB22" i="4"/>
  <c r="AB23" i="4"/>
  <c r="AB24" i="4"/>
  <c r="AB25" i="4"/>
  <c r="AB26" i="4"/>
  <c r="AB27" i="4"/>
  <c r="AB29" i="4"/>
  <c r="AB30" i="4"/>
  <c r="AB31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Z12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Z11" i="3" s="1"/>
  <c r="Q12" i="3"/>
  <c r="Q13" i="3"/>
  <c r="Z13" i="3" s="1"/>
  <c r="Q14" i="3"/>
  <c r="Z14" i="3" s="1"/>
  <c r="N8" i="3"/>
  <c r="W8" i="3" s="1"/>
  <c r="N9" i="3"/>
  <c r="M9" i="3" s="1"/>
  <c r="V9" i="3" s="1"/>
  <c r="N10" i="3"/>
  <c r="W10" i="3" s="1"/>
  <c r="N11" i="3"/>
  <c r="W11" i="3" s="1"/>
  <c r="N12" i="3"/>
  <c r="M12" i="3" s="1"/>
  <c r="V12" i="3" s="1"/>
  <c r="N13" i="3"/>
  <c r="W13" i="3" s="1"/>
  <c r="N14" i="3"/>
  <c r="W14" i="3" s="1"/>
  <c r="M8" i="3"/>
  <c r="M11" i="3"/>
  <c r="V11" i="3" s="1"/>
  <c r="M14" i="3"/>
  <c r="H8" i="3"/>
  <c r="H9" i="3"/>
  <c r="H10" i="3"/>
  <c r="D10" i="3" s="1"/>
  <c r="H11" i="3"/>
  <c r="H12" i="3"/>
  <c r="H13" i="3"/>
  <c r="D13" i="3" s="1"/>
  <c r="H14" i="3"/>
  <c r="E8" i="3"/>
  <c r="E9" i="3"/>
  <c r="D9" i="3" s="1"/>
  <c r="E10" i="3"/>
  <c r="E11" i="3"/>
  <c r="E12" i="3"/>
  <c r="E13" i="3"/>
  <c r="E14" i="3"/>
  <c r="D8" i="3"/>
  <c r="V8" i="3" s="1"/>
  <c r="D11" i="3"/>
  <c r="D12" i="3"/>
  <c r="D14" i="3"/>
  <c r="V14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AB14" i="5" l="1"/>
  <c r="AB8" i="5"/>
  <c r="AB9" i="5"/>
  <c r="W9" i="3"/>
  <c r="M10" i="3"/>
  <c r="V10" i="3" s="1"/>
  <c r="W12" i="3"/>
  <c r="M13" i="3"/>
  <c r="V13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W7" i="2" s="1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W7" i="3"/>
  <c r="Z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<sst xmlns="http://schemas.openxmlformats.org/spreadsheetml/2006/main" count="1449" uniqueCount="191">
  <si>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</si>
  <si>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</si>
  <si>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</si>
  <si>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</si>
  <si>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</si>
  <si>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</si>
  <si>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</si>
  <si>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</si>
  <si>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</si>
  <si>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</si>
  <si>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</si>
  <si>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</si>
  <si>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</si>
  <si>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</si>
  <si>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</si>
  <si>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</si>
  <si>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</si>
  <si>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</si>
  <si>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</si>
  <si>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</si>
  <si>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</si>
  <si>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</si>
  <si>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</si>
  <si>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</si>
  <si>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</si>
  <si>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</si>
  <si>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</si>
  <si>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</si>
  <si>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</si>
  <si>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</si>
  <si>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</si>
  <si>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</si>
  <si>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</si>
  <si>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</si>
  <si>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</si>
  <si>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</si>
  <si>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</si>
  <si>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</si>
  <si>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</si>
  <si>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</si>
  <si>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</si>
  <si>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</si>
  <si>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</si>
  <si>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</si>
  <si>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</si>
  <si>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</si>
  <si>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</si>
  <si>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</si>
  <si>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</si>
  <si>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</si>
  <si>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</si>
  <si>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</si>
  <si>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</si>
  <si>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</si>
  <si>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</si>
  <si>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</si>
  <si>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</si>
  <si>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</si>
  <si>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</si>
  <si>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</si>
  <si>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</si>
  <si>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</si>
  <si>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</si>
  <si>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</si>
  <si>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</si>
  <si>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</si>
  <si>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</si>
  <si>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</si>
  <si>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</si>
  <si>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</si>
  <si>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</si>
  <si>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</si>
  <si>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</si>
  <si>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</si>
  <si>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</si>
  <si>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</si>
  <si>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</si>
  <si>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</si>
  <si>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</si>
  <si>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</si>
  <si>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</si>
  <si>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</si>
  <si>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</si>
  <si>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</si>
  <si>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</si>
  <si>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</si>
  <si>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</si>
  <si>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</si>
  <si>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</si>
  <si>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</si>
  <si>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</si>
  <si>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</si>
  <si>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</si>
  <si>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</si>
  <si>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</si>
  <si>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</si>
  <si>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</si>
  <si>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</si>
  <si>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</si>
  <si>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</si>
  <si>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徳島県</t>
  </si>
  <si>
    <t>36000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</si>
  <si>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</si>
  <si>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</si>
  <si>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</si>
  <si>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</si>
  <si>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</si>
  <si>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</si>
  <si>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</si>
  <si>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</si>
  <si>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36201</t>
  </si>
  <si>
    <t>徳島市</t>
  </si>
  <si>
    <t>ホイールローダー4台、ショベルローダー5台、パワーショベル16台、フォークリフト14台</t>
  </si>
  <si>
    <t/>
  </si>
  <si>
    <t>36202</t>
  </si>
  <si>
    <t>鳴門市</t>
  </si>
  <si>
    <t>パワーショベル３台、ホイルローダー１台、破砕機１台</t>
  </si>
  <si>
    <t>36203</t>
  </si>
  <si>
    <t>小松島市</t>
  </si>
  <si>
    <t>パワーショベル2台</t>
  </si>
  <si>
    <t>36204</t>
  </si>
  <si>
    <t>阿南市</t>
  </si>
  <si>
    <t>バックホー18台・ショベルローダー5台・フォークリフト19台・ホイールローダー1台</t>
  </si>
  <si>
    <t>36205</t>
  </si>
  <si>
    <t>吉野川市</t>
  </si>
  <si>
    <t>パワーショベル３台、ホイールローダー１台</t>
  </si>
  <si>
    <t>36206</t>
  </si>
  <si>
    <t>阿波市</t>
  </si>
  <si>
    <t>フォークリフト4台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</si>
  <si>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</si>
  <si>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</si>
  <si>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</si>
  <si>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</si>
  <si>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</si>
  <si>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</si>
  <si>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</si>
  <si>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</si>
  <si>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</si>
  <si>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</si>
  <si>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</si>
  <si>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</si>
  <si>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バックホー2台、ショベルローダー1台、ミニホイールローダ1台</t>
  </si>
  <si>
    <t>36342</t>
  </si>
  <si>
    <t>神山町</t>
  </si>
  <si>
    <t>36368</t>
  </si>
  <si>
    <t>那賀町</t>
  </si>
  <si>
    <t>ホイルローダー１台、フォークリフト１台</t>
  </si>
  <si>
    <t>36383</t>
  </si>
  <si>
    <t>牟岐町</t>
  </si>
  <si>
    <t>なし</t>
  </si>
  <si>
    <t>36387</t>
  </si>
  <si>
    <t>美波町</t>
  </si>
  <si>
    <t>36388</t>
  </si>
  <si>
    <t>海陽町</t>
  </si>
  <si>
    <t>36401</t>
  </si>
  <si>
    <t>松茂町</t>
  </si>
  <si>
    <t>リフト５台、ショベル７台、ユンボ１０台</t>
  </si>
  <si>
    <t>36402</t>
  </si>
  <si>
    <t>北島町</t>
  </si>
  <si>
    <t>パワーショベル２台、バックホー１台</t>
  </si>
  <si>
    <t>36403</t>
  </si>
  <si>
    <t>藍住町</t>
  </si>
  <si>
    <t>パワーショベル２台、フォークリフト２台</t>
  </si>
  <si>
    <t>36404</t>
  </si>
  <si>
    <t>板野町</t>
  </si>
  <si>
    <t>36405</t>
  </si>
  <si>
    <t>上板町</t>
  </si>
  <si>
    <t>バックホー１台、ホイールローダー１台、フォークリフト１台</t>
  </si>
  <si>
    <t>36468</t>
  </si>
  <si>
    <t>つるぎ町</t>
  </si>
  <si>
    <t>フォークリフト</t>
  </si>
  <si>
    <t>36489</t>
  </si>
  <si>
    <t>東みよし町</t>
  </si>
  <si>
    <t>36818</t>
  </si>
  <si>
    <t>吉野川環境整備組合</t>
  </si>
  <si>
    <t>○</t>
  </si>
  <si>
    <t>36462</t>
  </si>
  <si>
    <t>36819</t>
  </si>
  <si>
    <t>海部郡衛生処理事務組合</t>
  </si>
  <si>
    <t>36824</t>
  </si>
  <si>
    <t>阿北環境整備組合</t>
  </si>
  <si>
    <t>36826</t>
  </si>
  <si>
    <t>美馬環境整備組合</t>
  </si>
  <si>
    <t>パワーショベル1台、ホイールローダ3台</t>
  </si>
  <si>
    <t>36857</t>
  </si>
  <si>
    <t>小松島市外三町村衛生組合</t>
  </si>
  <si>
    <t>36860</t>
  </si>
  <si>
    <t>中央広域環境施設組合</t>
  </si>
  <si>
    <t>36910</t>
  </si>
  <si>
    <t>みよし広域連合</t>
  </si>
  <si>
    <t>バックホー1台、フォークリフト2台、ホイールローダー1台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</si>
</sst>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3</v>
      </c>
      <c r="E7" s="72">
        <f t="shared" si="0"/>
        <v>2</v>
      </c>
      <c r="F7" s="72">
        <f t="shared" si="0"/>
        <v>4</v>
      </c>
      <c r="G7" s="72">
        <f t="shared" si="0"/>
        <v>3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2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2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4</v>
      </c>
      <c r="AB7" s="72">
        <f t="shared" si="1"/>
        <v>7</v>
      </c>
      <c r="AC7" s="72">
        <f t="shared" si="1"/>
        <v>3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173</v>
      </c>
      <c r="C8" s="62" t="s">
        <v>174</v>
      </c>
      <c r="D8" s="62" t="s">
        <v>175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175</v>
      </c>
      <c r="P8" s="62" t="s">
        <v>175</v>
      </c>
      <c r="Q8" s="62"/>
      <c r="R8" s="62" t="s">
        <v>175</v>
      </c>
      <c r="S8" s="62"/>
      <c r="T8" s="62"/>
      <c r="U8" s="62">
        <v>2</v>
      </c>
      <c r="V8" s="68" t="s">
        <v>129</v>
      </c>
      <c r="W8" s="62" t="s">
        <v>130</v>
      </c>
      <c r="X8" s="68" t="s">
        <v>176</v>
      </c>
      <c r="Y8" s="62" t="s">
        <v>169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177</v>
      </c>
      <c r="C9" s="62" t="s">
        <v>178</v>
      </c>
      <c r="D9" s="62"/>
      <c r="E9" s="62"/>
      <c r="F9" s="62" t="s">
        <v>175</v>
      </c>
      <c r="G9" s="62" t="s">
        <v>175</v>
      </c>
      <c r="H9" s="62"/>
      <c r="I9" s="62" t="s">
        <v>175</v>
      </c>
      <c r="J9" s="62" t="s">
        <v>175</v>
      </c>
      <c r="K9" s="62"/>
      <c r="L9" s="62"/>
      <c r="M9" s="62"/>
      <c r="N9" s="62" t="s">
        <v>175</v>
      </c>
      <c r="O9" s="62" t="s">
        <v>175</v>
      </c>
      <c r="P9" s="62" t="s">
        <v>175</v>
      </c>
      <c r="Q9" s="62"/>
      <c r="R9" s="62" t="s">
        <v>175</v>
      </c>
      <c r="S9" s="62"/>
      <c r="T9" s="62"/>
      <c r="U9" s="62">
        <v>3</v>
      </c>
      <c r="V9" s="68" t="s">
        <v>150</v>
      </c>
      <c r="W9" s="62" t="s">
        <v>151</v>
      </c>
      <c r="X9" s="68" t="s">
        <v>147</v>
      </c>
      <c r="Y9" s="62" t="s">
        <v>148</v>
      </c>
      <c r="Z9" s="68" t="s">
        <v>152</v>
      </c>
      <c r="AA9" s="62" t="s">
        <v>153</v>
      </c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179</v>
      </c>
      <c r="C10" s="62" t="s">
        <v>180</v>
      </c>
      <c r="D10" s="62" t="s">
        <v>175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175</v>
      </c>
      <c r="P10" s="62" t="s">
        <v>175</v>
      </c>
      <c r="Q10" s="62" t="s">
        <v>175</v>
      </c>
      <c r="R10" s="62"/>
      <c r="S10" s="62" t="s">
        <v>175</v>
      </c>
      <c r="T10" s="62"/>
      <c r="U10" s="62">
        <v>4</v>
      </c>
      <c r="V10" s="68" t="s">
        <v>126</v>
      </c>
      <c r="W10" s="62" t="s">
        <v>127</v>
      </c>
      <c r="X10" s="68" t="s">
        <v>123</v>
      </c>
      <c r="Y10" s="62" t="s">
        <v>124</v>
      </c>
      <c r="Z10" s="68" t="s">
        <v>142</v>
      </c>
      <c r="AA10" s="62" t="s">
        <v>143</v>
      </c>
      <c r="AB10" s="68" t="s">
        <v>165</v>
      </c>
      <c r="AC10" s="62" t="s">
        <v>166</v>
      </c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181</v>
      </c>
      <c r="C11" s="62" t="s">
        <v>182</v>
      </c>
      <c r="D11" s="62"/>
      <c r="E11" s="62" t="s">
        <v>175</v>
      </c>
      <c r="F11" s="62" t="s">
        <v>175</v>
      </c>
      <c r="G11" s="62" t="s">
        <v>175</v>
      </c>
      <c r="H11" s="62"/>
      <c r="I11" s="62" t="s">
        <v>175</v>
      </c>
      <c r="J11" s="62" t="s">
        <v>175</v>
      </c>
      <c r="K11" s="62" t="s">
        <v>175</v>
      </c>
      <c r="L11" s="62"/>
      <c r="M11" s="62" t="s">
        <v>175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129</v>
      </c>
      <c r="W11" s="62" t="s">
        <v>130</v>
      </c>
      <c r="X11" s="68" t="s">
        <v>168</v>
      </c>
      <c r="Y11" s="62" t="s">
        <v>169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184</v>
      </c>
      <c r="C12" s="62" t="s">
        <v>185</v>
      </c>
      <c r="D12" s="62" t="s">
        <v>175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175</v>
      </c>
      <c r="P12" s="62" t="s">
        <v>175</v>
      </c>
      <c r="Q12" s="62"/>
      <c r="R12" s="62" t="s">
        <v>175</v>
      </c>
      <c r="S12" s="62"/>
      <c r="T12" s="62"/>
      <c r="U12" s="62">
        <v>4</v>
      </c>
      <c r="V12" s="68" t="s">
        <v>117</v>
      </c>
      <c r="W12" s="62" t="s">
        <v>118</v>
      </c>
      <c r="X12" s="68" t="s">
        <v>133</v>
      </c>
      <c r="Y12" s="62" t="s">
        <v>134</v>
      </c>
      <c r="Z12" s="68" t="s">
        <v>135</v>
      </c>
      <c r="AA12" s="62" t="s">
        <v>136</v>
      </c>
      <c r="AB12" s="68" t="s">
        <v>137</v>
      </c>
      <c r="AC12" s="62" t="s">
        <v>138</v>
      </c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 t="s">
        <v>100</v>
      </c>
      <c r="B13" s="68" t="s">
        <v>186</v>
      </c>
      <c r="C13" s="62" t="s">
        <v>187</v>
      </c>
      <c r="D13" s="62"/>
      <c r="E13" s="62"/>
      <c r="F13" s="62" t="s">
        <v>175</v>
      </c>
      <c r="G13" s="62"/>
      <c r="H13" s="62"/>
      <c r="I13" s="62"/>
      <c r="J13" s="62" t="s">
        <v>175</v>
      </c>
      <c r="K13" s="62" t="s">
        <v>175</v>
      </c>
      <c r="L13" s="62"/>
      <c r="M13" s="62" t="s">
        <v>175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123</v>
      </c>
      <c r="W13" s="62" t="s">
        <v>124</v>
      </c>
      <c r="X13" s="68" t="s">
        <v>126</v>
      </c>
      <c r="Y13" s="62" t="s">
        <v>127</v>
      </c>
      <c r="Z13" s="68" t="s">
        <v>163</v>
      </c>
      <c r="AA13" s="62" t="s">
        <v>164</v>
      </c>
      <c r="AB13" s="68" t="s">
        <v>165</v>
      </c>
      <c r="AC13" s="62" t="s">
        <v>166</v>
      </c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8" t="s">
        <v>113</v>
      </c>
      <c r="CE13" s="137"/>
    </row>
    <row r="14" spans="1:83" s="10" customFormat="1" ht="13.5" customHeight="1">
      <c r="A14" s="62" t="s">
        <v>100</v>
      </c>
      <c r="B14" s="68" t="s">
        <v>188</v>
      </c>
      <c r="C14" s="62" t="s">
        <v>189</v>
      </c>
      <c r="D14" s="62"/>
      <c r="E14" s="62" t="s">
        <v>175</v>
      </c>
      <c r="F14" s="62" t="s">
        <v>175</v>
      </c>
      <c r="G14" s="62" t="s">
        <v>175</v>
      </c>
      <c r="H14" s="62"/>
      <c r="I14" s="62" t="s">
        <v>175</v>
      </c>
      <c r="J14" s="62" t="s">
        <v>175</v>
      </c>
      <c r="K14" s="62" t="s">
        <v>175</v>
      </c>
      <c r="L14" s="62"/>
      <c r="M14" s="62"/>
      <c r="N14" s="62" t="s">
        <v>175</v>
      </c>
      <c r="O14" s="62" t="s">
        <v>175</v>
      </c>
      <c r="P14" s="62" t="s">
        <v>175</v>
      </c>
      <c r="Q14" s="62" t="s">
        <v>175</v>
      </c>
      <c r="R14" s="62" t="s">
        <v>175</v>
      </c>
      <c r="S14" s="62"/>
      <c r="T14" s="62"/>
      <c r="U14" s="62">
        <v>2</v>
      </c>
      <c r="V14" s="68" t="s">
        <v>131</v>
      </c>
      <c r="W14" s="62" t="s">
        <v>132</v>
      </c>
      <c r="X14" s="68" t="s">
        <v>171</v>
      </c>
      <c r="Y14" s="62" t="s">
        <v>172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8" t="s">
        <v>113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113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113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113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113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113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113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113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113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113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113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113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113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113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113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688</v>
      </c>
      <c r="E7" s="71">
        <f>SUM(F7:G7)</f>
        <v>207</v>
      </c>
      <c r="F7" s="71">
        <f>SUM(F$8:F$207)</f>
        <v>114</v>
      </c>
      <c r="G7" s="71">
        <f>SUM(G$8:G$207)</f>
        <v>93</v>
      </c>
      <c r="H7" s="71">
        <f>SUM(I7:L7)</f>
        <v>481</v>
      </c>
      <c r="I7" s="71">
        <f>SUM(I$8:I$207)</f>
        <v>373</v>
      </c>
      <c r="J7" s="71">
        <f>SUM(J$8:J$207)</f>
        <v>102</v>
      </c>
      <c r="K7" s="71">
        <f>SUM(K$8:K$207)</f>
        <v>5</v>
      </c>
      <c r="L7" s="71">
        <f>SUM(L$8:L$207)</f>
        <v>1</v>
      </c>
      <c r="M7" s="71">
        <f>SUM(N7,+Q7)</f>
        <v>53</v>
      </c>
      <c r="N7" s="71">
        <f>SUM(O7:P7)</f>
        <v>30</v>
      </c>
      <c r="O7" s="71">
        <f>SUM(O$8:O$207)</f>
        <v>18</v>
      </c>
      <c r="P7" s="71">
        <f>SUM(P$8:P$207)</f>
        <v>12</v>
      </c>
      <c r="Q7" s="71">
        <f>SUM(R7:U7)</f>
        <v>23</v>
      </c>
      <c r="R7" s="71">
        <f>SUM(R$8:R$207)</f>
        <v>0</v>
      </c>
      <c r="S7" s="71">
        <f>SUM(S$8:S$207)</f>
        <v>22</v>
      </c>
      <c r="T7" s="71">
        <f>SUM(T$8:T$207)</f>
        <v>0</v>
      </c>
      <c r="U7" s="71">
        <f>SUM(U$8:U$207)</f>
        <v>1</v>
      </c>
      <c r="V7" s="71">
        <f t="shared" ref="V7:AD7" si="0">SUM(D7,+M7)</f>
        <v>741</v>
      </c>
      <c r="W7" s="71">
        <f t="shared" si="0"/>
        <v>237</v>
      </c>
      <c r="X7" s="71">
        <f t="shared" si="0"/>
        <v>132</v>
      </c>
      <c r="Y7" s="71">
        <f t="shared" si="0"/>
        <v>105</v>
      </c>
      <c r="Z7" s="71">
        <f t="shared" si="0"/>
        <v>504</v>
      </c>
      <c r="AA7" s="71">
        <f t="shared" si="0"/>
        <v>373</v>
      </c>
      <c r="AB7" s="71">
        <f t="shared" si="0"/>
        <v>124</v>
      </c>
      <c r="AC7" s="71">
        <f t="shared" si="0"/>
        <v>5</v>
      </c>
      <c r="AD7" s="71">
        <f t="shared" si="0"/>
        <v>2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195</v>
      </c>
      <c r="E8" s="63">
        <f>SUM(F8:G8)</f>
        <v>118</v>
      </c>
      <c r="F8" s="63">
        <v>29</v>
      </c>
      <c r="G8" s="63">
        <v>89</v>
      </c>
      <c r="H8" s="63">
        <f>SUM(I8:L8)</f>
        <v>77</v>
      </c>
      <c r="I8" s="63">
        <v>58</v>
      </c>
      <c r="J8" s="63">
        <v>19</v>
      </c>
      <c r="K8" s="63">
        <v>0</v>
      </c>
      <c r="L8" s="63">
        <v>0</v>
      </c>
      <c r="M8" s="63">
        <f>SUM(N8,+Q8)</f>
        <v>18</v>
      </c>
      <c r="N8" s="63">
        <f>SUM(O8:P8)</f>
        <v>14</v>
      </c>
      <c r="O8" s="63">
        <v>2</v>
      </c>
      <c r="P8" s="63">
        <v>12</v>
      </c>
      <c r="Q8" s="63">
        <f>SUM(R8:U8)</f>
        <v>4</v>
      </c>
      <c r="R8" s="63">
        <v>0</v>
      </c>
      <c r="S8" s="63">
        <v>4</v>
      </c>
      <c r="T8" s="63">
        <v>0</v>
      </c>
      <c r="U8" s="63">
        <v>0</v>
      </c>
      <c r="V8" s="63">
        <f>SUM(D8,+M8)</f>
        <v>213</v>
      </c>
      <c r="W8" s="63">
        <f>SUM(E8,+N8)</f>
        <v>132</v>
      </c>
      <c r="X8" s="63">
        <f>SUM(F8,+O8)</f>
        <v>31</v>
      </c>
      <c r="Y8" s="63">
        <f>SUM(G8,+P8)</f>
        <v>101</v>
      </c>
      <c r="Z8" s="63">
        <f>SUM(H8,+Q8)</f>
        <v>81</v>
      </c>
      <c r="AA8" s="63">
        <f>SUM(I8,+R8)</f>
        <v>58</v>
      </c>
      <c r="AB8" s="63">
        <f>SUM(J8,+S8)</f>
        <v>23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79</v>
      </c>
      <c r="E9" s="63">
        <f>SUM(F9:G9)</f>
        <v>12</v>
      </c>
      <c r="F9" s="63">
        <v>10</v>
      </c>
      <c r="G9" s="63">
        <v>2</v>
      </c>
      <c r="H9" s="63">
        <f>SUM(I9:L9)</f>
        <v>67</v>
      </c>
      <c r="I9" s="63">
        <v>37</v>
      </c>
      <c r="J9" s="63">
        <v>30</v>
      </c>
      <c r="K9" s="63">
        <v>0</v>
      </c>
      <c r="L9" s="63">
        <v>0</v>
      </c>
      <c r="M9" s="63">
        <f>SUM(N9,+Q9)</f>
        <v>6</v>
      </c>
      <c r="N9" s="63">
        <f>SUM(O9:P9)</f>
        <v>0</v>
      </c>
      <c r="O9" s="63">
        <v>0</v>
      </c>
      <c r="P9" s="63">
        <v>0</v>
      </c>
      <c r="Q9" s="63">
        <f>SUM(R9:U9)</f>
        <v>6</v>
      </c>
      <c r="R9" s="63">
        <v>0</v>
      </c>
      <c r="S9" s="63">
        <v>6</v>
      </c>
      <c r="T9" s="63">
        <v>0</v>
      </c>
      <c r="U9" s="63">
        <v>0</v>
      </c>
      <c r="V9" s="63">
        <f>SUM(D9,+M9)</f>
        <v>85</v>
      </c>
      <c r="W9" s="63">
        <f>SUM(E9,+N9)</f>
        <v>12</v>
      </c>
      <c r="X9" s="63">
        <f>SUM(F9,+O9)</f>
        <v>10</v>
      </c>
      <c r="Y9" s="63">
        <f>SUM(G9,+P9)</f>
        <v>2</v>
      </c>
      <c r="Z9" s="63">
        <f>SUM(H9,+Q9)</f>
        <v>73</v>
      </c>
      <c r="AA9" s="63">
        <f>SUM(I9,+R9)</f>
        <v>37</v>
      </c>
      <c r="AB9" s="63">
        <f>SUM(J9,+S9)</f>
        <v>36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38</v>
      </c>
      <c r="E10" s="63">
        <f>SUM(F10:G10)</f>
        <v>8</v>
      </c>
      <c r="F10" s="63">
        <v>8</v>
      </c>
      <c r="G10" s="63">
        <v>0</v>
      </c>
      <c r="H10" s="63">
        <f>SUM(I10:L10)</f>
        <v>30</v>
      </c>
      <c r="I10" s="63">
        <v>29</v>
      </c>
      <c r="J10" s="63">
        <v>0</v>
      </c>
      <c r="K10" s="63">
        <v>1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38</v>
      </c>
      <c r="W10" s="63">
        <f>SUM(E10,+N10)</f>
        <v>8</v>
      </c>
      <c r="X10" s="63">
        <f>SUM(F10,+O10)</f>
        <v>8</v>
      </c>
      <c r="Y10" s="63">
        <f>SUM(G10,+P10)</f>
        <v>0</v>
      </c>
      <c r="Z10" s="63">
        <f>SUM(H10,+Q10)</f>
        <v>30</v>
      </c>
      <c r="AA10" s="63">
        <f>SUM(I10,+R10)</f>
        <v>29</v>
      </c>
      <c r="AB10" s="63">
        <f>SUM(J10,+S10)</f>
        <v>0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151</v>
      </c>
      <c r="E11" s="63">
        <f>SUM(F11:G11)</f>
        <v>36</v>
      </c>
      <c r="F11" s="63">
        <v>36</v>
      </c>
      <c r="G11" s="63">
        <v>0</v>
      </c>
      <c r="H11" s="63">
        <f>SUM(I11:L11)</f>
        <v>115</v>
      </c>
      <c r="I11" s="63">
        <v>115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5</v>
      </c>
      <c r="O11" s="63">
        <v>5</v>
      </c>
      <c r="P11" s="63">
        <v>0</v>
      </c>
      <c r="Q11" s="63">
        <f>SUM(R11:U11)</f>
        <v>1</v>
      </c>
      <c r="R11" s="63">
        <v>0</v>
      </c>
      <c r="S11" s="63">
        <v>0</v>
      </c>
      <c r="T11" s="63">
        <v>0</v>
      </c>
      <c r="U11" s="63">
        <v>1</v>
      </c>
      <c r="V11" s="63">
        <f>SUM(D11,+M11)</f>
        <v>157</v>
      </c>
      <c r="W11" s="63">
        <f>SUM(E11,+N11)</f>
        <v>41</v>
      </c>
      <c r="X11" s="63">
        <f>SUM(F11,+O11)</f>
        <v>41</v>
      </c>
      <c r="Y11" s="63">
        <f>SUM(G11,+P11)</f>
        <v>0</v>
      </c>
      <c r="Z11" s="63">
        <f>SUM(H11,+Q11)</f>
        <v>116</v>
      </c>
      <c r="AA11" s="63">
        <f>SUM(I11,+R11)</f>
        <v>115</v>
      </c>
      <c r="AB11" s="63">
        <f>SUM(J11,+S11)</f>
        <v>0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51</v>
      </c>
      <c r="E12" s="63">
        <f>SUM(F12:G12)</f>
        <v>4</v>
      </c>
      <c r="F12" s="63">
        <v>4</v>
      </c>
      <c r="G12" s="63">
        <v>0</v>
      </c>
      <c r="H12" s="63">
        <f>SUM(I12:L12)</f>
        <v>47</v>
      </c>
      <c r="I12" s="63">
        <v>41</v>
      </c>
      <c r="J12" s="63">
        <v>4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51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47</v>
      </c>
      <c r="AA12" s="63">
        <f>SUM(I12,+R12)</f>
        <v>41</v>
      </c>
      <c r="AB12" s="63">
        <f>SUM(J12,+S12)</f>
        <v>4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126</v>
      </c>
      <c r="C13" s="62" t="s">
        <v>127</v>
      </c>
      <c r="D13" s="63">
        <f>SUM(E13,+H13)</f>
        <v>16</v>
      </c>
      <c r="E13" s="63">
        <f>SUM(F13:G13)</f>
        <v>1</v>
      </c>
      <c r="F13" s="63">
        <v>1</v>
      </c>
      <c r="G13" s="63">
        <v>0</v>
      </c>
      <c r="H13" s="63">
        <f>SUM(I13:L13)</f>
        <v>15</v>
      </c>
      <c r="I13" s="63">
        <v>15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</v>
      </c>
      <c r="W13" s="63">
        <f>SUM(E13,+N13)</f>
        <v>1</v>
      </c>
      <c r="X13" s="63">
        <f>SUM(F13,+O13)</f>
        <v>1</v>
      </c>
      <c r="Y13" s="63">
        <f>SUM(G13,+P13)</f>
        <v>0</v>
      </c>
      <c r="Z13" s="63">
        <f>SUM(H13,+Q13)</f>
        <v>15</v>
      </c>
      <c r="AA13" s="63">
        <f>SUM(I13,+R13)</f>
        <v>15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129</v>
      </c>
      <c r="C14" s="62" t="s">
        <v>130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4</v>
      </c>
      <c r="N14" s="63">
        <f>SUM(O14:P14)</f>
        <v>4</v>
      </c>
      <c r="O14" s="63">
        <v>4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7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131</v>
      </c>
      <c r="C15" s="62" t="s">
        <v>132</v>
      </c>
      <c r="D15" s="63">
        <f>SUM(E15,+H15)</f>
        <v>17</v>
      </c>
      <c r="E15" s="63">
        <f>SUM(F15:G15)</f>
        <v>1</v>
      </c>
      <c r="F15" s="63">
        <v>1</v>
      </c>
      <c r="G15" s="63">
        <v>0</v>
      </c>
      <c r="H15" s="63">
        <f>SUM(I15:L15)</f>
        <v>16</v>
      </c>
      <c r="I15" s="63">
        <v>16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16</v>
      </c>
      <c r="AA15" s="63">
        <f>SUM(I15,+R15)</f>
        <v>16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SUM(E16,+H16)</f>
        <v>2</v>
      </c>
      <c r="E16" s="63">
        <f>SUM(F16:G16)</f>
        <v>1</v>
      </c>
      <c r="F16" s="63">
        <v>1</v>
      </c>
      <c r="G16" s="63"/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2</v>
      </c>
      <c r="E18" s="63">
        <f>SUM(F18:G18)</f>
        <v>1</v>
      </c>
      <c r="F18" s="63">
        <v>1</v>
      </c>
      <c r="G18" s="63">
        <v>0</v>
      </c>
      <c r="H18" s="63">
        <f>SUM(I18:L18)</f>
        <v>1</v>
      </c>
      <c r="I18" s="63">
        <v>1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1</v>
      </c>
      <c r="AA18" s="63">
        <f>SUM(I18,+R18)</f>
        <v>1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23</v>
      </c>
      <c r="E19" s="63">
        <f>SUM(F19:G19)</f>
        <v>5</v>
      </c>
      <c r="F19" s="63">
        <v>3</v>
      </c>
      <c r="G19" s="63">
        <v>2</v>
      </c>
      <c r="H19" s="63">
        <f>SUM(I19:L19)</f>
        <v>18</v>
      </c>
      <c r="I19" s="63">
        <v>0</v>
      </c>
      <c r="J19" s="63">
        <v>17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24</v>
      </c>
      <c r="W19" s="63">
        <f>SUM(E19,+N19)</f>
        <v>6</v>
      </c>
      <c r="X19" s="63">
        <f>SUM(F19,+O19)</f>
        <v>4</v>
      </c>
      <c r="Y19" s="63">
        <f>SUM(G19,+P19)</f>
        <v>2</v>
      </c>
      <c r="Z19" s="63">
        <f>SUM(H19,+Q19)</f>
        <v>18</v>
      </c>
      <c r="AA19" s="63">
        <f>SUM(I19,+R19)</f>
        <v>0</v>
      </c>
      <c r="AB19" s="63">
        <f>SUM(J19,+S19)</f>
        <v>17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SUM(E20,+H20)</f>
        <v>4</v>
      </c>
      <c r="E20" s="63">
        <f>SUM(F20:G20)</f>
        <v>2</v>
      </c>
      <c r="F20" s="63">
        <v>2</v>
      </c>
      <c r="G20" s="63">
        <v>0</v>
      </c>
      <c r="H20" s="63">
        <f>SUM(I20:L20)</f>
        <v>2</v>
      </c>
      <c r="I20" s="63">
        <v>0</v>
      </c>
      <c r="J20" s="63">
        <v>0</v>
      </c>
      <c r="K20" s="63">
        <v>1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2</v>
      </c>
      <c r="AA20" s="63">
        <f>SUM(I20,+R20)</f>
        <v>0</v>
      </c>
      <c r="AB20" s="63">
        <f>SUM(J20,+S20)</f>
        <v>0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SUM(E21,+H21)</f>
        <v>16</v>
      </c>
      <c r="E21" s="63">
        <f>SUM(F21:G21)</f>
        <v>1</v>
      </c>
      <c r="F21" s="63">
        <v>1</v>
      </c>
      <c r="G21" s="63">
        <v>0</v>
      </c>
      <c r="H21" s="63">
        <f>SUM(I21:L21)</f>
        <v>15</v>
      </c>
      <c r="I21" s="63">
        <v>12</v>
      </c>
      <c r="J21" s="63">
        <v>3</v>
      </c>
      <c r="K21" s="63">
        <v>0</v>
      </c>
      <c r="L21" s="63">
        <v>0</v>
      </c>
      <c r="M21" s="63">
        <f>SUM(N21,+Q21)</f>
        <v>2</v>
      </c>
      <c r="N21" s="63">
        <f>SUM(O21:P21)</f>
        <v>0</v>
      </c>
      <c r="O21" s="63">
        <v>0</v>
      </c>
      <c r="P21" s="63">
        <v>0</v>
      </c>
      <c r="Q21" s="63">
        <f>SUM(R21:U21)</f>
        <v>2</v>
      </c>
      <c r="R21" s="63">
        <v>0</v>
      </c>
      <c r="S21" s="63">
        <v>2</v>
      </c>
      <c r="T21" s="63">
        <v>0</v>
      </c>
      <c r="U21" s="63">
        <v>0</v>
      </c>
      <c r="V21" s="63">
        <f>SUM(D21,+M21)</f>
        <v>18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17</v>
      </c>
      <c r="AA21" s="63">
        <f>SUM(I21,+R21)</f>
        <v>12</v>
      </c>
      <c r="AB21" s="63">
        <f>SUM(J21,+S21)</f>
        <v>5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147</v>
      </c>
      <c r="C22" s="62" t="s">
        <v>148</v>
      </c>
      <c r="D22" s="63">
        <f>SUM(E22,+H22)</f>
        <v>0</v>
      </c>
      <c r="E22" s="63">
        <f>SUM(F22:G22)</f>
        <v>0</v>
      </c>
      <c r="F22" s="63">
        <v>0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0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152</v>
      </c>
      <c r="C24" s="62" t="s">
        <v>153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154</v>
      </c>
      <c r="C25" s="62" t="s">
        <v>155</v>
      </c>
      <c r="D25" s="63">
        <f>SUM(E25,+H25)</f>
        <v>9</v>
      </c>
      <c r="E25" s="63">
        <f>SUM(F25:G25)</f>
        <v>1</v>
      </c>
      <c r="F25" s="63">
        <v>1</v>
      </c>
      <c r="G25" s="63">
        <v>0</v>
      </c>
      <c r="H25" s="63">
        <f>SUM(I25:L25)</f>
        <v>8</v>
      </c>
      <c r="I25" s="63">
        <v>0</v>
      </c>
      <c r="J25" s="63">
        <v>8</v>
      </c>
      <c r="K25" s="63">
        <v>0</v>
      </c>
      <c r="L25" s="63">
        <v>0</v>
      </c>
      <c r="M25" s="63">
        <f>SUM(N25,+Q25)</f>
        <v>5</v>
      </c>
      <c r="N25" s="63">
        <f>SUM(O25:P25)</f>
        <v>1</v>
      </c>
      <c r="O25" s="63">
        <v>1</v>
      </c>
      <c r="P25" s="63">
        <v>0</v>
      </c>
      <c r="Q25" s="63">
        <f>SUM(R25:U25)</f>
        <v>4</v>
      </c>
      <c r="R25" s="63">
        <v>0</v>
      </c>
      <c r="S25" s="63">
        <v>4</v>
      </c>
      <c r="T25" s="63">
        <v>0</v>
      </c>
      <c r="U25" s="63">
        <v>0</v>
      </c>
      <c r="V25" s="63">
        <f>SUM(D25,+M25)</f>
        <v>14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12</v>
      </c>
      <c r="AA25" s="63">
        <f>SUM(I25,+R25)</f>
        <v>0</v>
      </c>
      <c r="AB25" s="63">
        <f>SUM(J25,+S25)</f>
        <v>12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157</v>
      </c>
      <c r="C26" s="62" t="s">
        <v>158</v>
      </c>
      <c r="D26" s="63">
        <f>SUM(E26,+H26)</f>
        <v>29</v>
      </c>
      <c r="E26" s="63">
        <f>SUM(F26:G26)</f>
        <v>4</v>
      </c>
      <c r="F26" s="63">
        <v>4</v>
      </c>
      <c r="G26" s="63">
        <v>0</v>
      </c>
      <c r="H26" s="63">
        <f>SUM(I26:L26)</f>
        <v>25</v>
      </c>
      <c r="I26" s="63">
        <v>12</v>
      </c>
      <c r="J26" s="63">
        <v>13</v>
      </c>
      <c r="K26" s="63">
        <v>0</v>
      </c>
      <c r="L26" s="63">
        <v>0</v>
      </c>
      <c r="M26" s="63">
        <f>SUM(N26,+Q26)</f>
        <v>4</v>
      </c>
      <c r="N26" s="63">
        <f>SUM(O26:P26)</f>
        <v>1</v>
      </c>
      <c r="O26" s="63">
        <v>1</v>
      </c>
      <c r="P26" s="63">
        <v>0</v>
      </c>
      <c r="Q26" s="63">
        <f>SUM(R26:U26)</f>
        <v>3</v>
      </c>
      <c r="R26" s="63">
        <v>0</v>
      </c>
      <c r="S26" s="63">
        <v>3</v>
      </c>
      <c r="T26" s="63">
        <v>0</v>
      </c>
      <c r="U26" s="63">
        <v>0</v>
      </c>
      <c r="V26" s="63">
        <f>SUM(D26,+M26)</f>
        <v>33</v>
      </c>
      <c r="W26" s="63">
        <f>SUM(E26,+N26)</f>
        <v>5</v>
      </c>
      <c r="X26" s="63">
        <f>SUM(F26,+O26)</f>
        <v>5</v>
      </c>
      <c r="Y26" s="63">
        <f>SUM(G26,+P26)</f>
        <v>0</v>
      </c>
      <c r="Z26" s="63">
        <f>SUM(H26,+Q26)</f>
        <v>28</v>
      </c>
      <c r="AA26" s="63">
        <f>SUM(I26,+R26)</f>
        <v>12</v>
      </c>
      <c r="AB26" s="63">
        <f>SUM(J26,+S26)</f>
        <v>16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SUM(E27,+H27)</f>
        <v>31</v>
      </c>
      <c r="E27" s="63">
        <f>SUM(F27:G27)</f>
        <v>3</v>
      </c>
      <c r="F27" s="63">
        <v>3</v>
      </c>
      <c r="G27" s="63">
        <v>0</v>
      </c>
      <c r="H27" s="63">
        <f>SUM(I27:L27)</f>
        <v>28</v>
      </c>
      <c r="I27" s="63">
        <v>20</v>
      </c>
      <c r="J27" s="63">
        <v>8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31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28</v>
      </c>
      <c r="AA27" s="63">
        <f>SUM(I27,+R27)</f>
        <v>20</v>
      </c>
      <c r="AB27" s="63">
        <f>SUM(J27,+S27)</f>
        <v>8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163</v>
      </c>
      <c r="C28" s="62" t="s">
        <v>164</v>
      </c>
      <c r="D28" s="63">
        <f>SUM(E28,+H28)</f>
        <v>5</v>
      </c>
      <c r="E28" s="63">
        <f>SUM(F28:G28)</f>
        <v>2</v>
      </c>
      <c r="F28" s="63">
        <v>2</v>
      </c>
      <c r="G28" s="63">
        <v>0</v>
      </c>
      <c r="H28" s="63">
        <f>SUM(I28:L28)</f>
        <v>3</v>
      </c>
      <c r="I28" s="63">
        <v>3</v>
      </c>
      <c r="J28" s="63">
        <v>0</v>
      </c>
      <c r="K28" s="63">
        <v>0</v>
      </c>
      <c r="L28" s="63">
        <v>0</v>
      </c>
      <c r="M28" s="63">
        <f>SUM(N28,+Q28)</f>
        <v>4</v>
      </c>
      <c r="N28" s="63">
        <f>SUM(O28:P28)</f>
        <v>1</v>
      </c>
      <c r="O28" s="63">
        <v>1</v>
      </c>
      <c r="P28" s="63">
        <v>0</v>
      </c>
      <c r="Q28" s="63">
        <f>SUM(R28:U28)</f>
        <v>3</v>
      </c>
      <c r="R28" s="63">
        <v>0</v>
      </c>
      <c r="S28" s="63">
        <v>3</v>
      </c>
      <c r="T28" s="63">
        <v>0</v>
      </c>
      <c r="U28" s="63">
        <v>0</v>
      </c>
      <c r="V28" s="63">
        <f>SUM(D28,+M28)</f>
        <v>9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6</v>
      </c>
      <c r="AA28" s="63">
        <f>SUM(I28,+R28)</f>
        <v>3</v>
      </c>
      <c r="AB28" s="63">
        <f>SUM(J28,+S28)</f>
        <v>3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165</v>
      </c>
      <c r="C29" s="62" t="s">
        <v>166</v>
      </c>
      <c r="D29" s="63">
        <f>SUM(E29,+H29)</f>
        <v>6</v>
      </c>
      <c r="E29" s="63">
        <f>SUM(F29:G29)</f>
        <v>1</v>
      </c>
      <c r="F29" s="63">
        <v>1</v>
      </c>
      <c r="G29" s="63">
        <v>0</v>
      </c>
      <c r="H29" s="63">
        <f>SUM(I29:L29)</f>
        <v>5</v>
      </c>
      <c r="I29" s="63">
        <v>5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7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5</v>
      </c>
      <c r="AA29" s="63">
        <f>SUM(I29,+R29)</f>
        <v>5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168</v>
      </c>
      <c r="C30" s="62" t="s">
        <v>169</v>
      </c>
      <c r="D30" s="63">
        <f>SUM(E30,+H30)</f>
        <v>2</v>
      </c>
      <c r="E30" s="63">
        <f>SUM(F30:G30)</f>
        <v>1</v>
      </c>
      <c r="F30" s="63">
        <v>1</v>
      </c>
      <c r="G30" s="63">
        <v>0</v>
      </c>
      <c r="H30" s="63">
        <f>SUM(I30:L30)</f>
        <v>1</v>
      </c>
      <c r="I30" s="63">
        <v>1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1</v>
      </c>
      <c r="AA30" s="63">
        <f>SUM(I30,+R30)</f>
        <v>1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171</v>
      </c>
      <c r="C31" s="62" t="s">
        <v>172</v>
      </c>
      <c r="D31" s="63">
        <f>SUM(E31,+H31)</f>
        <v>7</v>
      </c>
      <c r="E31" s="63">
        <f>SUM(F31:G31)</f>
        <v>0</v>
      </c>
      <c r="F31" s="63">
        <v>0</v>
      </c>
      <c r="G31" s="63">
        <v>0</v>
      </c>
      <c r="H31" s="63">
        <f>SUM(I31:L31)</f>
        <v>7</v>
      </c>
      <c r="I31" s="63">
        <v>7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7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7</v>
      </c>
      <c r="AA31" s="63">
        <f>SUM(I31,+R31)</f>
        <v>7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1">
    <sortCondition ref="A8:A31"/>
    <sortCondition ref="B8:B31"/>
    <sortCondition ref="C8:C3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0" man="1"/>
    <brk id="21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SUM(E7,+H7)</f>
        <v>85</v>
      </c>
      <c r="E7" s="71">
        <f>SUM(F7:G7)</f>
        <v>19</v>
      </c>
      <c r="F7" s="71">
        <f>SUM(F$8:F$57)</f>
        <v>18</v>
      </c>
      <c r="G7" s="71">
        <f>SUM(G$8:G$57)</f>
        <v>1</v>
      </c>
      <c r="H7" s="71">
        <f>SUM(I7:L7)</f>
        <v>66</v>
      </c>
      <c r="I7" s="71">
        <f>SUM(I$8:I$57)</f>
        <v>16</v>
      </c>
      <c r="J7" s="71">
        <f>SUM(J$8:J$57)</f>
        <v>44</v>
      </c>
      <c r="K7" s="71">
        <f>SUM(K$8:K$57)</f>
        <v>6</v>
      </c>
      <c r="L7" s="71">
        <f>SUM(L$8:L$57)</f>
        <v>0</v>
      </c>
      <c r="M7" s="71">
        <f>SUM(N7,+Q7)</f>
        <v>33</v>
      </c>
      <c r="N7" s="71">
        <f>SUM(O7:P7)</f>
        <v>19</v>
      </c>
      <c r="O7" s="71">
        <f>SUM(O$8:O$57)</f>
        <v>13</v>
      </c>
      <c r="P7" s="71">
        <f>SUM(P$8:P$57)</f>
        <v>6</v>
      </c>
      <c r="Q7" s="71">
        <f>SUM(R7:U7)</f>
        <v>14</v>
      </c>
      <c r="R7" s="71">
        <f>SUM(R$8:R$57)</f>
        <v>8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118</v>
      </c>
      <c r="W7" s="71">
        <f t="shared" si="0"/>
        <v>38</v>
      </c>
      <c r="X7" s="71">
        <f t="shared" si="0"/>
        <v>31</v>
      </c>
      <c r="Y7" s="71">
        <f t="shared" si="0"/>
        <v>7</v>
      </c>
      <c r="Z7" s="71">
        <f t="shared" si="0"/>
        <v>80</v>
      </c>
      <c r="AA7" s="71">
        <f t="shared" si="0"/>
        <v>24</v>
      </c>
      <c r="AB7" s="71">
        <f t="shared" si="0"/>
        <v>50</v>
      </c>
      <c r="AC7" s="71">
        <f t="shared" si="0"/>
        <v>6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173</v>
      </c>
      <c r="C8" s="64" t="s">
        <v>174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1</v>
      </c>
      <c r="P8" s="67">
        <v>5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1</v>
      </c>
      <c r="Y8" s="67">
        <f>SUM(G8,+P8)</f>
        <v>5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177</v>
      </c>
      <c r="C9" s="64" t="s">
        <v>178</v>
      </c>
      <c r="D9" s="67">
        <f>SUM(E9,+H9)</f>
        <v>3</v>
      </c>
      <c r="E9" s="67">
        <f>SUM(F9:G9)</f>
        <v>2</v>
      </c>
      <c r="F9" s="67">
        <v>2</v>
      </c>
      <c r="G9" s="67">
        <v>0</v>
      </c>
      <c r="H9" s="67">
        <f>SUM(I9:L9)</f>
        <v>1</v>
      </c>
      <c r="I9" s="67">
        <v>0</v>
      </c>
      <c r="J9" s="67">
        <v>1</v>
      </c>
      <c r="K9" s="67">
        <v>0</v>
      </c>
      <c r="L9" s="67">
        <v>0</v>
      </c>
      <c r="M9" s="67">
        <f>SUM(N9,+Q9)</f>
        <v>12</v>
      </c>
      <c r="N9" s="67">
        <f>SUM(O9:P9)</f>
        <v>2</v>
      </c>
      <c r="O9" s="67">
        <v>2</v>
      </c>
      <c r="P9" s="67">
        <v>0</v>
      </c>
      <c r="Q9" s="67">
        <f>SUM(R9:U9)</f>
        <v>10</v>
      </c>
      <c r="R9" s="67">
        <v>8</v>
      </c>
      <c r="S9" s="67">
        <v>2</v>
      </c>
      <c r="T9" s="67">
        <v>0</v>
      </c>
      <c r="U9" s="67">
        <v>0</v>
      </c>
      <c r="V9" s="67">
        <f>SUM(D9,+M9)</f>
        <v>15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11</v>
      </c>
      <c r="AA9" s="67">
        <f>SUM(I9,+R9)</f>
        <v>8</v>
      </c>
      <c r="AB9" s="67">
        <f>SUM(J9,+S9)</f>
        <v>3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179</v>
      </c>
      <c r="C10" s="64" t="s">
        <v>180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3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181</v>
      </c>
      <c r="C11" s="64" t="s">
        <v>182</v>
      </c>
      <c r="D11" s="67">
        <f>SUM(E11,+H11)</f>
        <v>47</v>
      </c>
      <c r="E11" s="67">
        <f>SUM(F11:G11)</f>
        <v>8</v>
      </c>
      <c r="F11" s="67">
        <v>7</v>
      </c>
      <c r="G11" s="67">
        <v>1</v>
      </c>
      <c r="H11" s="67">
        <f>SUM(I11:L11)</f>
        <v>39</v>
      </c>
      <c r="I11" s="67">
        <v>16</v>
      </c>
      <c r="J11" s="67">
        <v>20</v>
      </c>
      <c r="K11" s="67">
        <v>3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47</v>
      </c>
      <c r="W11" s="67">
        <f>SUM(E11,+N11)</f>
        <v>8</v>
      </c>
      <c r="X11" s="67">
        <f>SUM(F11,+O11)</f>
        <v>7</v>
      </c>
      <c r="Y11" s="67">
        <f>SUM(G11,+P11)</f>
        <v>1</v>
      </c>
      <c r="Z11" s="67">
        <f>SUM(H11,+Q11)</f>
        <v>39</v>
      </c>
      <c r="AA11" s="67">
        <f>SUM(I11,+R11)</f>
        <v>16</v>
      </c>
      <c r="AB11" s="67">
        <f>SUM(J11,+S11)</f>
        <v>20</v>
      </c>
      <c r="AC11" s="67">
        <f>SUM(K11,+T11)</f>
        <v>3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184</v>
      </c>
      <c r="C12" s="64" t="s">
        <v>185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4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4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186</v>
      </c>
      <c r="C13" s="64" t="s">
        <v>187</v>
      </c>
      <c r="D13" s="67">
        <f>SUM(E13,+H13)</f>
        <v>4</v>
      </c>
      <c r="E13" s="67">
        <f>SUM(F13:G13)</f>
        <v>4</v>
      </c>
      <c r="F13" s="67">
        <v>4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188</v>
      </c>
      <c r="C14" s="64" t="s">
        <v>189</v>
      </c>
      <c r="D14" s="67">
        <f>SUM(E14,+H14)</f>
        <v>31</v>
      </c>
      <c r="E14" s="67">
        <f>SUM(F14:G14)</f>
        <v>5</v>
      </c>
      <c r="F14" s="67">
        <v>5</v>
      </c>
      <c r="G14" s="67">
        <v>0</v>
      </c>
      <c r="H14" s="67">
        <f>SUM(I14:L14)</f>
        <v>26</v>
      </c>
      <c r="I14" s="67">
        <v>0</v>
      </c>
      <c r="J14" s="67">
        <v>23</v>
      </c>
      <c r="K14" s="67">
        <v>3</v>
      </c>
      <c r="L14" s="67">
        <v>0</v>
      </c>
      <c r="M14" s="67">
        <f>SUM(N14,+Q14)</f>
        <v>7</v>
      </c>
      <c r="N14" s="67">
        <f>SUM(O14:P14)</f>
        <v>3</v>
      </c>
      <c r="O14" s="67">
        <v>3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38</v>
      </c>
      <c r="W14" s="67">
        <f>SUM(E14,+N14)</f>
        <v>8</v>
      </c>
      <c r="X14" s="67">
        <f>SUM(F14,+O14)</f>
        <v>8</v>
      </c>
      <c r="Y14" s="67">
        <f>SUM(G14,+P14)</f>
        <v>0</v>
      </c>
      <c r="Z14" s="67">
        <f>SUM(H14,+Q14)</f>
        <v>30</v>
      </c>
      <c r="AA14" s="67">
        <f>SUM(I14,+R14)</f>
        <v>0</v>
      </c>
      <c r="AB14" s="67">
        <f>SUM(J14,+S14)</f>
        <v>27</v>
      </c>
      <c r="AC14" s="67">
        <f>SUM(K14,+T14)</f>
        <v>3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CY7" si="0">SUM(D$8:D$207)</f>
        <v>228</v>
      </c>
      <c r="E7" s="71">
        <f t="shared" si="0"/>
        <v>493</v>
      </c>
      <c r="F7" s="71">
        <f t="shared" si="0"/>
        <v>44</v>
      </c>
      <c r="G7" s="71">
        <f t="shared" si="0"/>
        <v>121</v>
      </c>
      <c r="H7" s="71">
        <f t="shared" si="0"/>
        <v>5</v>
      </c>
      <c r="I7" s="71">
        <f t="shared" si="0"/>
        <v>19</v>
      </c>
      <c r="J7" s="71">
        <f t="shared" si="0"/>
        <v>0</v>
      </c>
      <c r="K7" s="71">
        <f t="shared" si="0"/>
        <v>0</v>
      </c>
      <c r="L7" s="71">
        <f t="shared" si="0"/>
        <v>111</v>
      </c>
      <c r="M7" s="71">
        <f t="shared" si="0"/>
        <v>233</v>
      </c>
      <c r="N7" s="71">
        <f t="shared" si="0"/>
        <v>33</v>
      </c>
      <c r="O7" s="71">
        <f t="shared" si="0"/>
        <v>213</v>
      </c>
      <c r="P7" s="71">
        <f t="shared" si="0"/>
        <v>43</v>
      </c>
      <c r="Q7" s="71">
        <f t="shared" si="0"/>
        <v>261</v>
      </c>
      <c r="R7" s="71">
        <f t="shared" si="0"/>
        <v>0</v>
      </c>
      <c r="S7" s="71">
        <f t="shared" si="0"/>
        <v>0</v>
      </c>
      <c r="T7" s="71">
        <f t="shared" si="0"/>
        <v>673</v>
      </c>
      <c r="U7" s="71">
        <f t="shared" si="0"/>
        <v>1643</v>
      </c>
      <c r="V7" s="71">
        <f t="shared" si="0"/>
        <v>48</v>
      </c>
      <c r="W7" s="71">
        <f t="shared" si="0"/>
        <v>172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277</v>
      </c>
      <c r="AC7" s="79">
        <f>AD7+AJ7+AP7</f>
        <v>228</v>
      </c>
      <c r="AD7" s="79">
        <f>SUM(AE7:AI7)</f>
        <v>76</v>
      </c>
      <c r="AE7" s="79">
        <f t="shared" si="0"/>
        <v>0</v>
      </c>
      <c r="AF7" s="79">
        <f t="shared" si="0"/>
        <v>75</v>
      </c>
      <c r="AG7" s="79">
        <f t="shared" si="0"/>
        <v>1</v>
      </c>
      <c r="AH7" s="79">
        <f t="shared" si="0"/>
        <v>0</v>
      </c>
      <c r="AI7" s="79">
        <f t="shared" si="0"/>
        <v>0</v>
      </c>
      <c r="AJ7" s="79">
        <f>SUM(AK7:AO7)</f>
        <v>92</v>
      </c>
      <c r="AK7" s="79">
        <f t="shared" si="0"/>
        <v>0</v>
      </c>
      <c r="AL7" s="79">
        <f t="shared" si="0"/>
        <v>61</v>
      </c>
      <c r="AM7" s="79">
        <f t="shared" si="0"/>
        <v>22</v>
      </c>
      <c r="AN7" s="79">
        <f t="shared" si="0"/>
        <v>9</v>
      </c>
      <c r="AO7" s="79">
        <f t="shared" si="0"/>
        <v>0</v>
      </c>
      <c r="AP7" s="79">
        <f>SUM(AQ7:AU7)</f>
        <v>60</v>
      </c>
      <c r="AQ7" s="79">
        <f t="shared" si="0"/>
        <v>33</v>
      </c>
      <c r="AR7" s="79">
        <f t="shared" si="0"/>
        <v>22</v>
      </c>
      <c r="AS7" s="79">
        <f t="shared" si="0"/>
        <v>5</v>
      </c>
      <c r="AT7" s="79">
        <f t="shared" si="0"/>
        <v>0</v>
      </c>
      <c r="AU7" s="79">
        <f t="shared" si="0"/>
        <v>0</v>
      </c>
      <c r="AV7" s="79">
        <f>AW7+BC7+BI7+BO7+BU7</f>
        <v>49</v>
      </c>
      <c r="AW7" s="79">
        <f>SUM(AX7:BB7)</f>
        <v>5</v>
      </c>
      <c r="AX7" s="79">
        <f t="shared" si="0"/>
        <v>0</v>
      </c>
      <c r="AY7" s="79">
        <f t="shared" si="0"/>
        <v>3</v>
      </c>
      <c r="AZ7" s="79">
        <f t="shared" si="0"/>
        <v>2</v>
      </c>
      <c r="BA7" s="79">
        <f t="shared" si="0"/>
        <v>0</v>
      </c>
      <c r="BB7" s="79">
        <f t="shared" si="0"/>
        <v>0</v>
      </c>
      <c r="BC7" s="79">
        <f>SUM(BD7:BH7)</f>
        <v>32</v>
      </c>
      <c r="BD7" s="79">
        <f t="shared" si="0"/>
        <v>10</v>
      </c>
      <c r="BE7" s="79">
        <f t="shared" si="0"/>
        <v>12</v>
      </c>
      <c r="BF7" s="79">
        <f t="shared" si="0"/>
        <v>9</v>
      </c>
      <c r="BG7" s="79">
        <f t="shared" si="0"/>
        <v>1</v>
      </c>
      <c r="BH7" s="79">
        <f t="shared" si="0"/>
        <v>0</v>
      </c>
      <c r="BI7" s="79">
        <f>SUM(BJ7:BN7)</f>
        <v>1</v>
      </c>
      <c r="BJ7" s="79">
        <f t="shared" si="0"/>
        <v>0</v>
      </c>
      <c r="BK7" s="79">
        <f t="shared" si="0"/>
        <v>1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4</v>
      </c>
      <c r="BP7" s="79">
        <f t="shared" si="0"/>
        <v>1</v>
      </c>
      <c r="BQ7" s="79">
        <f t="shared" si="0"/>
        <v>0</v>
      </c>
      <c r="BR7" s="79">
        <f t="shared" si="0"/>
        <v>1</v>
      </c>
      <c r="BS7" s="79">
        <f t="shared" si="0"/>
        <v>2</v>
      </c>
      <c r="BT7" s="79">
        <f t="shared" si="0"/>
        <v>0</v>
      </c>
      <c r="BU7" s="79">
        <f>SUM(BV7:BZ7)</f>
        <v>7</v>
      </c>
      <c r="BV7" s="79">
        <f t="shared" si="0"/>
        <v>4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3</v>
      </c>
      <c r="CA7" s="79">
        <f>COUNTIF(CA$8:CA$207,"&lt;&gt;")</f>
        <v>14</v>
      </c>
      <c r="CB7" s="71">
        <f t="shared" si="0"/>
        <v>3</v>
      </c>
      <c r="CC7" s="71">
        <f t="shared" si="0"/>
        <v>7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4</v>
      </c>
      <c r="CK7" s="71">
        <f t="shared" si="0"/>
        <v>7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224</v>
      </c>
      <c r="CS7" s="71">
        <f t="shared" si="0"/>
        <v>600</v>
      </c>
      <c r="CT7" s="71">
        <f t="shared" si="0"/>
        <v>2</v>
      </c>
      <c r="CU7" s="71">
        <f t="shared" si="0"/>
        <v>4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60</v>
      </c>
      <c r="E8" s="63">
        <v>94</v>
      </c>
      <c r="F8" s="63">
        <v>3</v>
      </c>
      <c r="G8" s="63">
        <v>30</v>
      </c>
      <c r="H8" s="63">
        <v>0</v>
      </c>
      <c r="I8" s="63">
        <v>0</v>
      </c>
      <c r="J8" s="63">
        <v>0</v>
      </c>
      <c r="K8" s="63">
        <v>0</v>
      </c>
      <c r="L8" s="63">
        <v>22</v>
      </c>
      <c r="M8" s="63">
        <v>46</v>
      </c>
      <c r="N8" s="63">
        <v>0</v>
      </c>
      <c r="O8" s="63">
        <v>0</v>
      </c>
      <c r="P8" s="63">
        <v>16</v>
      </c>
      <c r="Q8" s="63">
        <v>111</v>
      </c>
      <c r="R8" s="63">
        <v>0</v>
      </c>
      <c r="S8" s="63">
        <v>0</v>
      </c>
      <c r="T8" s="63">
        <v>100</v>
      </c>
      <c r="U8" s="63">
        <v>247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63</v>
      </c>
      <c r="AC8" s="63">
        <f>AD8+AJ8+AP8</f>
        <v>60</v>
      </c>
      <c r="AD8" s="63">
        <f>SUM(AE8:AI8)</f>
        <v>21</v>
      </c>
      <c r="AE8" s="63">
        <v>0</v>
      </c>
      <c r="AF8" s="63">
        <v>21</v>
      </c>
      <c r="AG8" s="63">
        <v>0</v>
      </c>
      <c r="AH8" s="63">
        <v>0</v>
      </c>
      <c r="AI8" s="63">
        <v>0</v>
      </c>
      <c r="AJ8" s="63">
        <f>SUM(AK8:AO8)</f>
        <v>18</v>
      </c>
      <c r="AK8" s="63">
        <v>0</v>
      </c>
      <c r="AL8" s="63">
        <v>18</v>
      </c>
      <c r="AM8" s="63">
        <v>0</v>
      </c>
      <c r="AN8" s="63">
        <v>0</v>
      </c>
      <c r="AO8" s="63">
        <v>0</v>
      </c>
      <c r="AP8" s="63">
        <f>SUM(AQ8:AU8)</f>
        <v>21</v>
      </c>
      <c r="AQ8" s="63">
        <v>16</v>
      </c>
      <c r="AR8" s="63">
        <v>5</v>
      </c>
      <c r="AS8" s="63">
        <v>0</v>
      </c>
      <c r="AT8" s="63">
        <v>0</v>
      </c>
      <c r="AU8" s="63">
        <v>0</v>
      </c>
      <c r="AV8" s="63">
        <f>AW8+BC8+BI8+BO8+BU8</f>
        <v>3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3</v>
      </c>
      <c r="BV8" s="63">
        <v>0</v>
      </c>
      <c r="BW8" s="63">
        <v>0</v>
      </c>
      <c r="BX8" s="63">
        <v>0</v>
      </c>
      <c r="BY8" s="63">
        <v>0</v>
      </c>
      <c r="BZ8" s="63">
        <v>3</v>
      </c>
      <c r="CA8" s="63" t="s">
        <v>112</v>
      </c>
      <c r="CB8" s="63">
        <v>1</v>
      </c>
      <c r="CC8" s="63">
        <v>2</v>
      </c>
      <c r="CD8" s="63">
        <v>0</v>
      </c>
      <c r="CE8" s="63">
        <v>0</v>
      </c>
      <c r="CF8" s="63">
        <v>2</v>
      </c>
      <c r="CG8" s="63">
        <v>4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47</v>
      </c>
      <c r="CS8" s="63">
        <v>132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21</v>
      </c>
      <c r="E9" s="63">
        <v>43</v>
      </c>
      <c r="F9" s="63">
        <v>0</v>
      </c>
      <c r="G9" s="63">
        <v>0</v>
      </c>
      <c r="H9" s="63">
        <v>1</v>
      </c>
      <c r="I9" s="63">
        <v>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38</v>
      </c>
      <c r="U9" s="63">
        <v>89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22</v>
      </c>
      <c r="AC9" s="63">
        <f>AD9+AJ9+AP9</f>
        <v>21</v>
      </c>
      <c r="AD9" s="63">
        <f>SUM(AE9:AI9)</f>
        <v>3</v>
      </c>
      <c r="AE9" s="63">
        <v>0</v>
      </c>
      <c r="AF9" s="63">
        <v>3</v>
      </c>
      <c r="AG9" s="63">
        <v>0</v>
      </c>
      <c r="AH9" s="53">
        <v>0</v>
      </c>
      <c r="AI9" s="63">
        <v>0</v>
      </c>
      <c r="AJ9" s="63">
        <f>SUM(AK9:AO9)</f>
        <v>12</v>
      </c>
      <c r="AK9" s="63">
        <v>0</v>
      </c>
      <c r="AL9" s="63">
        <v>12</v>
      </c>
      <c r="AM9" s="63">
        <v>0</v>
      </c>
      <c r="AN9" s="63">
        <v>0</v>
      </c>
      <c r="AO9" s="63">
        <v>0</v>
      </c>
      <c r="AP9" s="63">
        <f>SUM(AQ9:AU9)</f>
        <v>6</v>
      </c>
      <c r="AQ9" s="63">
        <v>3</v>
      </c>
      <c r="AR9" s="63">
        <v>1</v>
      </c>
      <c r="AS9" s="63">
        <v>2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/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1</v>
      </c>
      <c r="BP9" s="63">
        <v>0</v>
      </c>
      <c r="BQ9" s="63"/>
      <c r="BR9" s="63">
        <v>1</v>
      </c>
      <c r="BS9" s="63">
        <v>0</v>
      </c>
      <c r="BT9" s="63">
        <v>0</v>
      </c>
      <c r="BU9" s="63">
        <f>SUM(BV9:BZ9)</f>
        <v>0</v>
      </c>
      <c r="BV9" s="63">
        <v>0</v>
      </c>
      <c r="BW9" s="63"/>
      <c r="BX9" s="63">
        <v>0</v>
      </c>
      <c r="BY9" s="63">
        <v>0</v>
      </c>
      <c r="BZ9" s="63">
        <v>0</v>
      </c>
      <c r="CA9" s="63" t="s">
        <v>116</v>
      </c>
      <c r="CB9" s="63">
        <v>2</v>
      </c>
      <c r="CC9" s="63">
        <v>5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4</v>
      </c>
      <c r="CK9" s="63">
        <v>7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18</v>
      </c>
      <c r="CS9" s="63">
        <v>55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13</v>
      </c>
      <c r="E10" s="63">
        <v>28</v>
      </c>
      <c r="F10" s="63">
        <v>7</v>
      </c>
      <c r="G10" s="63">
        <v>17</v>
      </c>
      <c r="H10" s="63">
        <v>0</v>
      </c>
      <c r="I10" s="63">
        <v>0</v>
      </c>
      <c r="J10" s="63">
        <v>0</v>
      </c>
      <c r="K10" s="63">
        <v>0</v>
      </c>
      <c r="L10" s="63">
        <v>3</v>
      </c>
      <c r="M10" s="63">
        <v>8</v>
      </c>
      <c r="N10" s="63">
        <v>2</v>
      </c>
      <c r="O10" s="63">
        <v>4</v>
      </c>
      <c r="P10" s="63">
        <v>0</v>
      </c>
      <c r="Q10" s="63">
        <v>0</v>
      </c>
      <c r="R10" s="63">
        <v>0</v>
      </c>
      <c r="S10" s="63">
        <v>0</v>
      </c>
      <c r="T10" s="63">
        <v>23</v>
      </c>
      <c r="U10" s="63">
        <v>55</v>
      </c>
      <c r="V10" s="63">
        <v>12</v>
      </c>
      <c r="W10" s="63">
        <v>31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20</v>
      </c>
      <c r="AC10" s="63">
        <f>AD10+AJ10+AP10</f>
        <v>13</v>
      </c>
      <c r="AD10" s="63">
        <f>SUM(AE10:AI10)</f>
        <v>12</v>
      </c>
      <c r="AE10" s="63">
        <v>0</v>
      </c>
      <c r="AF10" s="63">
        <v>11</v>
      </c>
      <c r="AG10" s="63">
        <v>1</v>
      </c>
      <c r="AH10" s="63">
        <v>0</v>
      </c>
      <c r="AI10" s="63">
        <v>0</v>
      </c>
      <c r="AJ10" s="63">
        <f>SUM(AK10:AO10)</f>
        <v>1</v>
      </c>
      <c r="AK10" s="63">
        <v>0</v>
      </c>
      <c r="AL10" s="63">
        <v>1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7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6</v>
      </c>
      <c r="BD10" s="63">
        <v>0</v>
      </c>
      <c r="BE10" s="63">
        <v>5</v>
      </c>
      <c r="BF10" s="63">
        <v>1</v>
      </c>
      <c r="BG10" s="63">
        <v>0</v>
      </c>
      <c r="BH10" s="63">
        <v>0</v>
      </c>
      <c r="BI10" s="63">
        <f>SUM(BJ10:BN10)</f>
        <v>1</v>
      </c>
      <c r="BJ10" s="63">
        <v>0</v>
      </c>
      <c r="BK10" s="63">
        <v>1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9</v>
      </c>
      <c r="CS10" s="63">
        <v>26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48</v>
      </c>
      <c r="E11" s="63">
        <v>89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16</v>
      </c>
      <c r="U11" s="63">
        <v>38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48</v>
      </c>
      <c r="AC11" s="63">
        <f>AD11+AJ11+AP11</f>
        <v>48</v>
      </c>
      <c r="AD11" s="63">
        <f>SUM(AE11:AI11)</f>
        <v>38</v>
      </c>
      <c r="AE11" s="63">
        <v>0</v>
      </c>
      <c r="AF11" s="63">
        <v>38</v>
      </c>
      <c r="AG11" s="63">
        <v>0</v>
      </c>
      <c r="AH11" s="63"/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/>
      <c r="AO11" s="63">
        <v>0</v>
      </c>
      <c r="AP11" s="63">
        <f>SUM(AQ11:AU11)</f>
        <v>10</v>
      </c>
      <c r="AQ11" s="63">
        <v>5</v>
      </c>
      <c r="AR11" s="63">
        <v>5</v>
      </c>
      <c r="AS11" s="63">
        <v>0</v>
      </c>
      <c r="AT11" s="63"/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/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22</v>
      </c>
      <c r="CS11" s="63">
        <v>64</v>
      </c>
      <c r="CT11" s="63">
        <v>2</v>
      </c>
      <c r="CU11" s="63">
        <v>4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16</v>
      </c>
      <c r="E12" s="63">
        <v>75</v>
      </c>
      <c r="F12" s="63">
        <v>16</v>
      </c>
      <c r="G12" s="63">
        <v>25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20</v>
      </c>
      <c r="Q12" s="63">
        <v>104</v>
      </c>
      <c r="R12" s="63">
        <v>0</v>
      </c>
      <c r="S12" s="63"/>
      <c r="T12" s="63">
        <v>7</v>
      </c>
      <c r="U12" s="63">
        <v>16</v>
      </c>
      <c r="V12" s="63">
        <v>9</v>
      </c>
      <c r="W12" s="63">
        <v>11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32</v>
      </c>
      <c r="AC12" s="63">
        <f>AD12+AJ12+AP12</f>
        <v>16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16</v>
      </c>
      <c r="AK12" s="63">
        <v>0</v>
      </c>
      <c r="AL12" s="63">
        <v>9</v>
      </c>
      <c r="AM12" s="63">
        <v>7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16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13</v>
      </c>
      <c r="BD12" s="63">
        <v>9</v>
      </c>
      <c r="BE12" s="63">
        <v>3</v>
      </c>
      <c r="BF12" s="63">
        <v>1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3</v>
      </c>
      <c r="BV12" s="63">
        <v>3</v>
      </c>
      <c r="BW12" s="63">
        <v>0</v>
      </c>
      <c r="BX12" s="63">
        <v>0</v>
      </c>
      <c r="BY12" s="63">
        <v>0</v>
      </c>
      <c r="BZ12" s="63">
        <v>0</v>
      </c>
      <c r="CA12" s="63" t="s">
        <v>125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126</v>
      </c>
      <c r="C13" s="62" t="s">
        <v>127</v>
      </c>
      <c r="D13" s="63">
        <v>7</v>
      </c>
      <c r="E13" s="63">
        <v>27</v>
      </c>
      <c r="F13" s="63">
        <v>2</v>
      </c>
      <c r="G13" s="63">
        <v>9</v>
      </c>
      <c r="H13" s="63">
        <v>0</v>
      </c>
      <c r="I13" s="63">
        <v>0</v>
      </c>
      <c r="J13" s="63">
        <v>0</v>
      </c>
      <c r="K13" s="63">
        <v>0</v>
      </c>
      <c r="L13" s="63">
        <v>10</v>
      </c>
      <c r="M13" s="63">
        <v>40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</v>
      </c>
      <c r="U13" s="63">
        <v>20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9</v>
      </c>
      <c r="AC13" s="63">
        <f>AD13+AJ13+AP13</f>
        <v>7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7</v>
      </c>
      <c r="AK13" s="63">
        <v>0</v>
      </c>
      <c r="AL13" s="63">
        <v>0</v>
      </c>
      <c r="AM13" s="63">
        <v>7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1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1</v>
      </c>
      <c r="BP13" s="63">
        <v>0</v>
      </c>
      <c r="BQ13" s="63">
        <v>0</v>
      </c>
      <c r="BR13" s="63">
        <v>0</v>
      </c>
      <c r="BS13" s="63">
        <v>1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128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129</v>
      </c>
      <c r="C14" s="62" t="s">
        <v>130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</v>
      </c>
      <c r="M14" s="63">
        <v>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27</v>
      </c>
      <c r="U14" s="63">
        <v>72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18</v>
      </c>
      <c r="CS14" s="63">
        <v>36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131</v>
      </c>
      <c r="C15" s="62" t="s">
        <v>132</v>
      </c>
      <c r="D15" s="63">
        <v>10</v>
      </c>
      <c r="E15" s="63">
        <v>20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26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66</v>
      </c>
      <c r="U15" s="63">
        <v>165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10</v>
      </c>
      <c r="AC15" s="63">
        <f>AD15+AJ15+AP15</f>
        <v>10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6</v>
      </c>
      <c r="AK15" s="63">
        <v>0</v>
      </c>
      <c r="AL15" s="63">
        <v>6</v>
      </c>
      <c r="AM15" s="63">
        <v>0</v>
      </c>
      <c r="AN15" s="63">
        <v>0</v>
      </c>
      <c r="AO15" s="63">
        <v>0</v>
      </c>
      <c r="AP15" s="63">
        <f>SUM(AQ15:AU15)</f>
        <v>4</v>
      </c>
      <c r="AQ15" s="63">
        <v>0</v>
      </c>
      <c r="AR15" s="63">
        <v>4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133</v>
      </c>
      <c r="C16" s="62" t="s">
        <v>134</v>
      </c>
      <c r="D16" s="63">
        <v>1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</v>
      </c>
      <c r="M16" s="63">
        <v>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</v>
      </c>
      <c r="AC16" s="63">
        <f>AD16+AJ16+AP16</f>
        <v>1</v>
      </c>
      <c r="AD16" s="63">
        <f>SUM(AE16:AI16)</f>
        <v>0</v>
      </c>
      <c r="AE16" s="63">
        <v>0</v>
      </c>
      <c r="AF16" s="63"/>
      <c r="AG16" s="63">
        <v>0</v>
      </c>
      <c r="AH16" s="63">
        <v>0</v>
      </c>
      <c r="AI16" s="63">
        <v>0</v>
      </c>
      <c r="AJ16" s="63">
        <f>SUM(AK16:AO16)</f>
        <v>1</v>
      </c>
      <c r="AK16" s="63">
        <v>0</v>
      </c>
      <c r="AL16" s="63">
        <v>1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4</v>
      </c>
      <c r="CS16" s="63">
        <v>12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135</v>
      </c>
      <c r="C17" s="62" t="s">
        <v>136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4</v>
      </c>
      <c r="CS17" s="63">
        <v>12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1</v>
      </c>
      <c r="E18" s="63">
        <v>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1</v>
      </c>
      <c r="U18" s="63">
        <v>6</v>
      </c>
      <c r="V18" s="63">
        <v>9</v>
      </c>
      <c r="W18" s="63">
        <v>27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1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1</v>
      </c>
      <c r="AQ18" s="63">
        <v>0</v>
      </c>
      <c r="AR18" s="63">
        <v>1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/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7</v>
      </c>
      <c r="CS18" s="63">
        <v>16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3</v>
      </c>
      <c r="E19" s="63">
        <v>4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19</v>
      </c>
      <c r="M19" s="63">
        <v>27</v>
      </c>
      <c r="N19" s="63">
        <v>3</v>
      </c>
      <c r="O19" s="63">
        <v>20</v>
      </c>
      <c r="P19" s="63">
        <v>5</v>
      </c>
      <c r="Q19" s="63">
        <v>26</v>
      </c>
      <c r="R19" s="63">
        <v>0</v>
      </c>
      <c r="S19" s="63">
        <v>0</v>
      </c>
      <c r="T19" s="63">
        <v>20</v>
      </c>
      <c r="U19" s="63">
        <v>38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4</v>
      </c>
      <c r="AC19" s="63">
        <f>AD19+AJ19+AP19</f>
        <v>3</v>
      </c>
      <c r="AD19" s="63">
        <f>SUM(AE19:AI19)</f>
        <v>1</v>
      </c>
      <c r="AE19" s="63">
        <v>0</v>
      </c>
      <c r="AF19" s="63">
        <v>1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2</v>
      </c>
      <c r="AQ19" s="63">
        <v>1</v>
      </c>
      <c r="AR19" s="63">
        <v>1</v>
      </c>
      <c r="AS19" s="63">
        <v>0</v>
      </c>
      <c r="AT19" s="63">
        <v>0</v>
      </c>
      <c r="AU19" s="63">
        <v>0</v>
      </c>
      <c r="AV19" s="63">
        <f>AW19+BC19+BI19+BO19+BU19</f>
        <v>1</v>
      </c>
      <c r="AW19" s="63">
        <f>SUM(AX19:BB19)</f>
        <v>1</v>
      </c>
      <c r="AX19" s="63">
        <v>0</v>
      </c>
      <c r="AY19" s="63">
        <v>0</v>
      </c>
      <c r="AZ19" s="63">
        <v>1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141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15</v>
      </c>
      <c r="CS19" s="63">
        <v>37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142</v>
      </c>
      <c r="C20" s="62" t="s">
        <v>143</v>
      </c>
      <c r="D20" s="63">
        <v>5</v>
      </c>
      <c r="E20" s="63">
        <v>13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</v>
      </c>
      <c r="M20" s="63">
        <v>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</v>
      </c>
      <c r="U20" s="63">
        <v>15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5</v>
      </c>
      <c r="AC20" s="63">
        <f>AD20+AJ20+AP20</f>
        <v>5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1</v>
      </c>
      <c r="AK20" s="63">
        <v>0</v>
      </c>
      <c r="AL20" s="63">
        <v>1</v>
      </c>
      <c r="AM20" s="63">
        <v>0</v>
      </c>
      <c r="AN20" s="63">
        <v>0</v>
      </c>
      <c r="AO20" s="63">
        <v>0</v>
      </c>
      <c r="AP20" s="63">
        <f>SUM(AQ20:AU20)</f>
        <v>4</v>
      </c>
      <c r="AQ20" s="63">
        <v>0</v>
      </c>
      <c r="AR20" s="63">
        <v>1</v>
      </c>
      <c r="AS20" s="63">
        <v>3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7</v>
      </c>
      <c r="CS20" s="63">
        <v>21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144</v>
      </c>
      <c r="C21" s="62" t="s">
        <v>145</v>
      </c>
      <c r="D21" s="63">
        <v>6</v>
      </c>
      <c r="E21" s="63">
        <v>21</v>
      </c>
      <c r="F21" s="63">
        <v>8</v>
      </c>
      <c r="G21" s="63">
        <v>21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11</v>
      </c>
      <c r="W21" s="63">
        <v>58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14</v>
      </c>
      <c r="AC21" s="63">
        <f>AD21+AJ21+AP21</f>
        <v>6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6</v>
      </c>
      <c r="AK21" s="63">
        <v>0</v>
      </c>
      <c r="AL21" s="63">
        <v>0</v>
      </c>
      <c r="AM21" s="63">
        <v>3</v>
      </c>
      <c r="AN21" s="63">
        <v>3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8</v>
      </c>
      <c r="AW21" s="63">
        <f>SUM(AX21:BB21)</f>
        <v>1</v>
      </c>
      <c r="AX21" s="63">
        <v>0</v>
      </c>
      <c r="AY21" s="63">
        <v>0</v>
      </c>
      <c r="AZ21" s="63">
        <v>1</v>
      </c>
      <c r="BA21" s="63">
        <v>0</v>
      </c>
      <c r="BB21" s="63">
        <v>0</v>
      </c>
      <c r="BC21" s="63">
        <f>SUM(BD21:BH21)</f>
        <v>7</v>
      </c>
      <c r="BD21" s="63">
        <v>0</v>
      </c>
      <c r="BE21" s="63">
        <v>1</v>
      </c>
      <c r="BF21" s="63">
        <v>5</v>
      </c>
      <c r="BG21" s="63">
        <v>1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146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6</v>
      </c>
      <c r="CS21" s="63">
        <v>16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147</v>
      </c>
      <c r="C22" s="62" t="s">
        <v>148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12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149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150</v>
      </c>
      <c r="C23" s="62" t="s">
        <v>151</v>
      </c>
      <c r="D23" s="63">
        <v>8</v>
      </c>
      <c r="E23" s="63">
        <v>18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26</v>
      </c>
      <c r="U23" s="63">
        <v>70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8</v>
      </c>
      <c r="AC23" s="63">
        <f>AD23+AJ23+AP23</f>
        <v>8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4</v>
      </c>
      <c r="AK23" s="63">
        <v>0</v>
      </c>
      <c r="AL23" s="63">
        <v>2</v>
      </c>
      <c r="AM23" s="63">
        <v>2</v>
      </c>
      <c r="AN23" s="63">
        <v>0</v>
      </c>
      <c r="AO23" s="63">
        <v>0</v>
      </c>
      <c r="AP23" s="63">
        <f>SUM(AQ23:AU23)</f>
        <v>4</v>
      </c>
      <c r="AQ23" s="63">
        <v>0</v>
      </c>
      <c r="AR23" s="63">
        <v>4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152</v>
      </c>
      <c r="C24" s="62" t="s">
        <v>153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11</v>
      </c>
      <c r="M24" s="63">
        <v>27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4</v>
      </c>
      <c r="V24" s="63">
        <v>7</v>
      </c>
      <c r="W24" s="63">
        <v>45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/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/>
      <c r="BF24" s="63"/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154</v>
      </c>
      <c r="C25" s="62" t="s">
        <v>155</v>
      </c>
      <c r="D25" s="63">
        <v>0</v>
      </c>
      <c r="E25" s="63">
        <v>0</v>
      </c>
      <c r="F25" s="63">
        <v>0</v>
      </c>
      <c r="G25" s="63">
        <v>0</v>
      </c>
      <c r="H25" s="63">
        <v>1</v>
      </c>
      <c r="I25" s="63">
        <v>3</v>
      </c>
      <c r="J25" s="63">
        <v>0</v>
      </c>
      <c r="K25" s="63">
        <v>0</v>
      </c>
      <c r="L25" s="63">
        <v>6</v>
      </c>
      <c r="M25" s="63">
        <v>12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126</v>
      </c>
      <c r="U25" s="63">
        <v>307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1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1</v>
      </c>
      <c r="BD25" s="63">
        <v>0</v>
      </c>
      <c r="BE25" s="63">
        <v>0</v>
      </c>
      <c r="BF25" s="63">
        <v>1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156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21</v>
      </c>
      <c r="CS25" s="63">
        <v>60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157</v>
      </c>
      <c r="C26" s="62" t="s">
        <v>158</v>
      </c>
      <c r="D26" s="63">
        <v>6</v>
      </c>
      <c r="E26" s="63">
        <v>12</v>
      </c>
      <c r="F26" s="63">
        <v>0</v>
      </c>
      <c r="G26" s="63">
        <v>0</v>
      </c>
      <c r="H26" s="63">
        <v>1</v>
      </c>
      <c r="I26" s="63">
        <v>4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2</v>
      </c>
      <c r="Q26" s="63">
        <v>20</v>
      </c>
      <c r="R26" s="63">
        <v>0</v>
      </c>
      <c r="S26" s="63">
        <v>0</v>
      </c>
      <c r="T26" s="63">
        <v>14</v>
      </c>
      <c r="U26" s="63">
        <v>30</v>
      </c>
      <c r="V26" s="63"/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7</v>
      </c>
      <c r="AC26" s="63">
        <f>AD26+AJ26+AP26</f>
        <v>6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6</v>
      </c>
      <c r="AK26" s="63">
        <v>0</v>
      </c>
      <c r="AL26" s="63">
        <v>0</v>
      </c>
      <c r="AM26" s="63">
        <v>0</v>
      </c>
      <c r="AN26" s="63">
        <v>6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1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1</v>
      </c>
      <c r="BP26" s="63">
        <v>0</v>
      </c>
      <c r="BQ26" s="63">
        <v>0</v>
      </c>
      <c r="BR26" s="63">
        <v>0</v>
      </c>
      <c r="BS26" s="63">
        <v>1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159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8</v>
      </c>
      <c r="CS26" s="63">
        <v>21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160</v>
      </c>
      <c r="C27" s="62" t="s">
        <v>161</v>
      </c>
      <c r="D27" s="63">
        <v>13</v>
      </c>
      <c r="E27" s="63">
        <v>20</v>
      </c>
      <c r="F27" s="63">
        <v>1</v>
      </c>
      <c r="G27" s="63">
        <v>3</v>
      </c>
      <c r="H27" s="63">
        <v>1</v>
      </c>
      <c r="I27" s="63">
        <v>4</v>
      </c>
      <c r="J27" s="63">
        <v>0</v>
      </c>
      <c r="K27" s="63">
        <v>0</v>
      </c>
      <c r="L27" s="63">
        <v>0</v>
      </c>
      <c r="M27" s="63">
        <v>0</v>
      </c>
      <c r="N27" s="63">
        <v>14</v>
      </c>
      <c r="O27" s="63">
        <v>115</v>
      </c>
      <c r="P27" s="63">
        <v>0</v>
      </c>
      <c r="Q27" s="63">
        <v>0</v>
      </c>
      <c r="R27" s="63">
        <v>0</v>
      </c>
      <c r="S27" s="63">
        <v>0</v>
      </c>
      <c r="T27" s="63">
        <v>53</v>
      </c>
      <c r="U27" s="63">
        <v>113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15</v>
      </c>
      <c r="AC27" s="63">
        <f>AD27+AJ27+AP27</f>
        <v>13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6</v>
      </c>
      <c r="AK27" s="63">
        <v>0</v>
      </c>
      <c r="AL27" s="63">
        <v>5</v>
      </c>
      <c r="AM27" s="63">
        <v>1</v>
      </c>
      <c r="AN27" s="63">
        <v>0</v>
      </c>
      <c r="AO27" s="63">
        <v>0</v>
      </c>
      <c r="AP27" s="63">
        <f>SUM(AQ27:AU27)</f>
        <v>7</v>
      </c>
      <c r="AQ27" s="63">
        <v>7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2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1</v>
      </c>
      <c r="BP27" s="63">
        <v>1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1</v>
      </c>
      <c r="BV27" s="63">
        <v>1</v>
      </c>
      <c r="BW27" s="63">
        <v>0</v>
      </c>
      <c r="BX27" s="63">
        <v>0</v>
      </c>
      <c r="BY27" s="63">
        <v>0</v>
      </c>
      <c r="BZ27" s="63">
        <v>0</v>
      </c>
      <c r="CA27" s="63" t="s">
        <v>162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163</v>
      </c>
      <c r="C28" s="62" t="s">
        <v>164</v>
      </c>
      <c r="D28" s="63">
        <v>1</v>
      </c>
      <c r="E28" s="63">
        <v>1</v>
      </c>
      <c r="F28" s="63">
        <v>2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9</v>
      </c>
      <c r="O28" s="63">
        <v>48</v>
      </c>
      <c r="P28" s="63">
        <v>0</v>
      </c>
      <c r="Q28" s="63">
        <v>0</v>
      </c>
      <c r="R28" s="63">
        <v>0</v>
      </c>
      <c r="S28" s="63">
        <v>0</v>
      </c>
      <c r="T28" s="63">
        <v>28</v>
      </c>
      <c r="U28" s="63">
        <v>100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3</v>
      </c>
      <c r="AC28" s="63">
        <f>AD28+AJ28+AP28</f>
        <v>1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1</v>
      </c>
      <c r="AQ28" s="63">
        <v>1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2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2</v>
      </c>
      <c r="BD28" s="63">
        <v>0</v>
      </c>
      <c r="BE28" s="63">
        <v>2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/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21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165</v>
      </c>
      <c r="C29" s="62" t="s">
        <v>166</v>
      </c>
      <c r="D29" s="63">
        <v>4</v>
      </c>
      <c r="E29" s="63">
        <v>10</v>
      </c>
      <c r="F29" s="63">
        <v>1</v>
      </c>
      <c r="G29" s="63">
        <v>4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4</v>
      </c>
      <c r="O29" s="63">
        <v>22</v>
      </c>
      <c r="P29" s="63">
        <v>0</v>
      </c>
      <c r="Q29" s="63">
        <v>0</v>
      </c>
      <c r="R29" s="63">
        <v>0</v>
      </c>
      <c r="S29" s="63">
        <v>0</v>
      </c>
      <c r="T29" s="63">
        <v>3</v>
      </c>
      <c r="U29" s="63">
        <v>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5</v>
      </c>
      <c r="AC29" s="63">
        <f>AD29+AJ29+AP29</f>
        <v>4</v>
      </c>
      <c r="AD29" s="63">
        <f>SUM(AE29:AI29)</f>
        <v>1</v>
      </c>
      <c r="AE29" s="63">
        <v>0</v>
      </c>
      <c r="AF29" s="63">
        <v>1</v>
      </c>
      <c r="AG29" s="63">
        <v>0</v>
      </c>
      <c r="AH29" s="63">
        <v>0</v>
      </c>
      <c r="AI29" s="63">
        <v>0</v>
      </c>
      <c r="AJ29" s="63">
        <f>SUM(AK29:AO29)</f>
        <v>3</v>
      </c>
      <c r="AK29" s="63">
        <v>0</v>
      </c>
      <c r="AL29" s="63">
        <v>3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1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1</v>
      </c>
      <c r="BD29" s="63">
        <v>0</v>
      </c>
      <c r="BE29" s="63">
        <v>0</v>
      </c>
      <c r="BF29" s="63">
        <v>1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167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11</v>
      </c>
      <c r="CS29" s="63">
        <v>33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168</v>
      </c>
      <c r="C30" s="62" t="s">
        <v>169</v>
      </c>
      <c r="D30" s="63">
        <v>1</v>
      </c>
      <c r="E30" s="63">
        <v>3</v>
      </c>
      <c r="F30" s="63">
        <v>1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37</v>
      </c>
      <c r="U30" s="63">
        <v>91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2</v>
      </c>
      <c r="AC30" s="63">
        <f>AD30+AJ30+AP30</f>
        <v>1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1</v>
      </c>
      <c r="AK30" s="63">
        <v>0</v>
      </c>
      <c r="AL30" s="63">
        <v>0</v>
      </c>
      <c r="AM30" s="63">
        <v>1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/>
      <c r="AS30" s="63">
        <v>0</v>
      </c>
      <c r="AT30" s="63">
        <v>0</v>
      </c>
      <c r="AU30" s="63">
        <v>0</v>
      </c>
      <c r="AV30" s="63">
        <f>AW30+BC30+BI30+BO30+BU30</f>
        <v>1</v>
      </c>
      <c r="AW30" s="63">
        <f>SUM(AX30:BB30)</f>
        <v>1</v>
      </c>
      <c r="AX30" s="63">
        <v>0</v>
      </c>
      <c r="AY30" s="63">
        <v>1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170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18</v>
      </c>
      <c r="CS30" s="63">
        <v>38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171</v>
      </c>
      <c r="C31" s="62" t="s">
        <v>172</v>
      </c>
      <c r="D31" s="63">
        <v>4</v>
      </c>
      <c r="E31" s="63">
        <v>10</v>
      </c>
      <c r="F31" s="63">
        <v>3</v>
      </c>
      <c r="G31" s="63">
        <v>6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67</v>
      </c>
      <c r="U31" s="63">
        <v>149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7</v>
      </c>
      <c r="AC31" s="63">
        <f>AD31+AJ31+AP31</f>
        <v>4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4</v>
      </c>
      <c r="AK31" s="63">
        <v>0</v>
      </c>
      <c r="AL31" s="63">
        <v>3</v>
      </c>
      <c r="AM31" s="63">
        <v>1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3</v>
      </c>
      <c r="AW31" s="63">
        <f>SUM(AX31:BB31)</f>
        <v>2</v>
      </c>
      <c r="AX31" s="63">
        <v>0</v>
      </c>
      <c r="AY31" s="63">
        <v>2</v>
      </c>
      <c r="AZ31" s="63">
        <v>0</v>
      </c>
      <c r="BA31" s="63">
        <v>0</v>
      </c>
      <c r="BB31" s="63">
        <v>0</v>
      </c>
      <c r="BC31" s="63">
        <f>SUM(BD31:BH31)</f>
        <v>1</v>
      </c>
      <c r="BD31" s="63">
        <v>1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1">
    <sortCondition ref="A8:A31"/>
    <sortCondition ref="B8:B31"/>
    <sortCondition ref="C8:C3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0" man="1"/>
    <brk id="87" min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CY7" si="0">SUM(D$8:D$57)</f>
        <v>17</v>
      </c>
      <c r="E7" s="71">
        <f t="shared" si="0"/>
        <v>34</v>
      </c>
      <c r="F7" s="71">
        <f t="shared" si="0"/>
        <v>1</v>
      </c>
      <c r="G7" s="71">
        <f t="shared" si="0"/>
        <v>2</v>
      </c>
      <c r="H7" s="71">
        <f t="shared" si="0"/>
        <v>10</v>
      </c>
      <c r="I7" s="71">
        <f t="shared" si="0"/>
        <v>29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40</v>
      </c>
      <c r="N7" s="71">
        <f t="shared" si="0"/>
        <v>0</v>
      </c>
      <c r="O7" s="71">
        <f t="shared" si="0"/>
        <v>0</v>
      </c>
      <c r="P7" s="71">
        <f t="shared" si="0"/>
        <v>4</v>
      </c>
      <c r="Q7" s="71">
        <f t="shared" si="0"/>
        <v>32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28</v>
      </c>
      <c r="AC7" s="79">
        <f>AD7+AJ7+AP7</f>
        <v>17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9</v>
      </c>
      <c r="AK7" s="79">
        <f t="shared" si="1"/>
        <v>0</v>
      </c>
      <c r="AL7" s="79">
        <f t="shared" si="1"/>
        <v>9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7</v>
      </c>
      <c r="AQ7" s="79">
        <f t="shared" si="1"/>
        <v>0</v>
      </c>
      <c r="AR7" s="79">
        <f t="shared" si="1"/>
        <v>7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11</v>
      </c>
      <c r="AW7" s="79">
        <f>SUM(AX7:BB7)</f>
        <v>2</v>
      </c>
      <c r="AX7" s="79">
        <f t="shared" si="1"/>
        <v>2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9</v>
      </c>
      <c r="BD7" s="79">
        <f t="shared" si="1"/>
        <v>1</v>
      </c>
      <c r="BE7" s="79">
        <f t="shared" si="1"/>
        <v>3</v>
      </c>
      <c r="BF7" s="79">
        <f t="shared" si="1"/>
        <v>3</v>
      </c>
      <c r="BG7" s="79">
        <f t="shared" si="1"/>
        <v>2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10</v>
      </c>
      <c r="CC7" s="71">
        <f t="shared" si="0"/>
        <v>25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3</v>
      </c>
      <c r="CH7" s="71">
        <f t="shared" si="0"/>
        <v>1</v>
      </c>
      <c r="CI7" s="71">
        <f t="shared" si="0"/>
        <v>5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17</v>
      </c>
      <c r="CP7" s="71">
        <f t="shared" si="0"/>
        <v>0</v>
      </c>
      <c r="CQ7" s="71">
        <f t="shared" si="0"/>
        <v>0</v>
      </c>
      <c r="CR7" s="71">
        <f t="shared" si="0"/>
        <v>39</v>
      </c>
      <c r="CS7" s="71">
        <f t="shared" si="0"/>
        <v>97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173</v>
      </c>
      <c r="C8" s="62" t="s">
        <v>174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1</v>
      </c>
      <c r="CG8" s="63">
        <v>1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177</v>
      </c>
      <c r="C9" s="62" t="s">
        <v>178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6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2</v>
      </c>
      <c r="BD9" s="63">
        <v>0</v>
      </c>
      <c r="BE9" s="63">
        <v>1</v>
      </c>
      <c r="BF9" s="63">
        <v>1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10</v>
      </c>
      <c r="CC9" s="63">
        <v>25</v>
      </c>
      <c r="CD9" s="63">
        <v>0</v>
      </c>
      <c r="CE9" s="63">
        <v>0</v>
      </c>
      <c r="CF9" s="63">
        <v>1</v>
      </c>
      <c r="CG9" s="63">
        <v>2</v>
      </c>
      <c r="CH9" s="63">
        <v>1</v>
      </c>
      <c r="CI9" s="63">
        <v>5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179</v>
      </c>
      <c r="C10" s="62" t="s">
        <v>180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29</v>
      </c>
      <c r="CS10" s="63">
        <v>67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181</v>
      </c>
      <c r="C11" s="62" t="s">
        <v>182</v>
      </c>
      <c r="D11" s="63">
        <v>17</v>
      </c>
      <c r="E11" s="63">
        <v>34</v>
      </c>
      <c r="F11" s="63">
        <v>1</v>
      </c>
      <c r="G11" s="63">
        <v>2</v>
      </c>
      <c r="H11" s="63">
        <v>2</v>
      </c>
      <c r="I11" s="63">
        <v>8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20</v>
      </c>
      <c r="AC11" s="63">
        <f>AD11+AJ11+AP11</f>
        <v>17</v>
      </c>
      <c r="AD11" s="63">
        <f>SUM(AE11:AI11)</f>
        <v>1</v>
      </c>
      <c r="AE11" s="63">
        <v>0</v>
      </c>
      <c r="AF11" s="63">
        <v>1</v>
      </c>
      <c r="AG11" s="63">
        <v>0</v>
      </c>
      <c r="AH11" s="63">
        <v>0</v>
      </c>
      <c r="AI11" s="63">
        <v>0</v>
      </c>
      <c r="AJ11" s="63">
        <f>SUM(AK11:AO11)</f>
        <v>9</v>
      </c>
      <c r="AK11" s="63">
        <v>0</v>
      </c>
      <c r="AL11" s="63">
        <v>9</v>
      </c>
      <c r="AM11" s="63">
        <v>0</v>
      </c>
      <c r="AN11" s="63">
        <v>0</v>
      </c>
      <c r="AO11" s="63">
        <v>0</v>
      </c>
      <c r="AP11" s="63">
        <f>SUM(AQ11:AU11)</f>
        <v>7</v>
      </c>
      <c r="AQ11" s="63">
        <v>0</v>
      </c>
      <c r="AR11" s="63">
        <v>7</v>
      </c>
      <c r="AS11" s="63">
        <v>0</v>
      </c>
      <c r="AT11" s="63">
        <v>0</v>
      </c>
      <c r="AU11" s="63">
        <v>0</v>
      </c>
      <c r="AV11" s="63">
        <f>AW11+BC11+BI11+BO11+BU11</f>
        <v>3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3</v>
      </c>
      <c r="BD11" s="63">
        <v>0</v>
      </c>
      <c r="BE11" s="63">
        <v>1</v>
      </c>
      <c r="BF11" s="63">
        <v>2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183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184</v>
      </c>
      <c r="C12" s="62" t="s">
        <v>185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186</v>
      </c>
      <c r="C13" s="62" t="s">
        <v>187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3</v>
      </c>
      <c r="Q13" s="63">
        <v>28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1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188</v>
      </c>
      <c r="C14" s="62" t="s">
        <v>189</v>
      </c>
      <c r="D14" s="63">
        <v>0</v>
      </c>
      <c r="E14" s="63">
        <v>0</v>
      </c>
      <c r="F14" s="63">
        <v>0</v>
      </c>
      <c r="G14" s="63">
        <v>0</v>
      </c>
      <c r="H14" s="63">
        <v>5</v>
      </c>
      <c r="I14" s="63">
        <v>13</v>
      </c>
      <c r="J14" s="63">
        <v>0</v>
      </c>
      <c r="K14" s="63">
        <v>0</v>
      </c>
      <c r="L14" s="63">
        <v>22</v>
      </c>
      <c r="M14" s="63">
        <v>40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5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5</v>
      </c>
      <c r="AW14" s="63">
        <f>SUM(AX14:BB14)</f>
        <v>2</v>
      </c>
      <c r="AX14" s="63">
        <v>2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3</v>
      </c>
      <c r="BD14" s="63">
        <v>0</v>
      </c>
      <c r="BE14" s="63">
        <v>1</v>
      </c>
      <c r="BF14" s="63">
        <v>0</v>
      </c>
      <c r="BG14" s="63">
        <v>2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190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2</v>
      </c>
      <c r="CO14" s="63">
        <v>17</v>
      </c>
      <c r="CP14" s="63">
        <v>0</v>
      </c>
      <c r="CQ14" s="63">
        <v>0</v>
      </c>
      <c r="CR14" s="63">
        <v>10</v>
      </c>
      <c r="CS14" s="63">
        <v>30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145</v>
      </c>
      <c r="E7" s="71">
        <f>SUM(E$8:E$207)</f>
        <v>63</v>
      </c>
      <c r="F7" s="71">
        <f>SUM(F$8:F$207)</f>
        <v>68</v>
      </c>
      <c r="G7" s="71">
        <f>SUM(G$8:G$207)</f>
        <v>14</v>
      </c>
      <c r="H7" s="71">
        <f>SUM(I7:K7)</f>
        <v>141</v>
      </c>
      <c r="I7" s="71">
        <f>SUM(I$8:I$207)</f>
        <v>131</v>
      </c>
      <c r="J7" s="71">
        <f>SUM(J$8:J$207)</f>
        <v>8</v>
      </c>
      <c r="K7" s="71">
        <f>SUM(K$8:K$207)</f>
        <v>2</v>
      </c>
      <c r="L7" s="71">
        <f>SUM(M7:O7)</f>
        <v>7</v>
      </c>
      <c r="M7" s="71">
        <f>SUM(M$8:M$207)</f>
        <v>2</v>
      </c>
      <c r="N7" s="71">
        <f>SUM(N$8:N$207)</f>
        <v>4</v>
      </c>
      <c r="O7" s="71">
        <f>SUM(O$8:O$207)</f>
        <v>1</v>
      </c>
      <c r="P7" s="71">
        <f>SUM(Q7:S7)</f>
        <v>65</v>
      </c>
      <c r="Q7" s="71">
        <f>SUM(Q$8:Q$207)</f>
        <v>65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7</v>
      </c>
      <c r="E8" s="63">
        <v>3</v>
      </c>
      <c r="F8" s="63">
        <v>3</v>
      </c>
      <c r="G8" s="63">
        <v>1</v>
      </c>
      <c r="H8" s="63">
        <f>SUM(I8:K8)</f>
        <v>19</v>
      </c>
      <c r="I8" s="63">
        <v>14</v>
      </c>
      <c r="J8" s="63">
        <v>5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7</v>
      </c>
      <c r="E9" s="63">
        <v>0</v>
      </c>
      <c r="F9" s="63">
        <v>5</v>
      </c>
      <c r="G9" s="63">
        <v>2</v>
      </c>
      <c r="H9" s="63">
        <f>SUM(I9:K9)</f>
        <v>5</v>
      </c>
      <c r="I9" s="63">
        <v>5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5</v>
      </c>
      <c r="E10" s="63">
        <v>1</v>
      </c>
      <c r="F10" s="63">
        <v>4</v>
      </c>
      <c r="G10" s="63">
        <v>0</v>
      </c>
      <c r="H10" s="63">
        <f>SUM(I10:K10)</f>
        <v>5</v>
      </c>
      <c r="I10" s="63">
        <v>5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2</v>
      </c>
      <c r="E11" s="63">
        <v>0</v>
      </c>
      <c r="F11" s="63">
        <v>2</v>
      </c>
      <c r="G11" s="63">
        <v>0</v>
      </c>
      <c r="H11" s="63">
        <f>SUM(I11:K11)</f>
        <v>3</v>
      </c>
      <c r="I11" s="63">
        <v>3</v>
      </c>
      <c r="J11" s="63">
        <v>0</v>
      </c>
      <c r="K11" s="63">
        <v>0</v>
      </c>
      <c r="L11" s="63">
        <f>SUM(M11:O11)</f>
        <v>1</v>
      </c>
      <c r="M11" s="63">
        <v>0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12</v>
      </c>
      <c r="E12" s="63">
        <v>0</v>
      </c>
      <c r="F12" s="63">
        <v>10</v>
      </c>
      <c r="G12" s="63">
        <v>2</v>
      </c>
      <c r="H12" s="63">
        <f>SUM(I12:K12)</f>
        <v>6</v>
      </c>
      <c r="I12" s="63">
        <v>6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126</v>
      </c>
      <c r="C13" s="62" t="s">
        <v>127</v>
      </c>
      <c r="D13" s="63">
        <f>SUM(E13:G13)</f>
        <v>14</v>
      </c>
      <c r="E13" s="63">
        <v>9</v>
      </c>
      <c r="F13" s="63">
        <v>4</v>
      </c>
      <c r="G13" s="63">
        <v>1</v>
      </c>
      <c r="H13" s="63">
        <f>SUM(I13:K13)</f>
        <v>5</v>
      </c>
      <c r="I13" s="63">
        <v>5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129</v>
      </c>
      <c r="C14" s="62" t="s">
        <v>130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6</v>
      </c>
      <c r="I14" s="63">
        <v>6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131</v>
      </c>
      <c r="C15" s="62" t="s">
        <v>132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1</v>
      </c>
      <c r="I15" s="63">
        <v>0</v>
      </c>
      <c r="J15" s="63">
        <v>0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SUM(E16:G16)</f>
        <v>17</v>
      </c>
      <c r="E16" s="63">
        <v>8</v>
      </c>
      <c r="F16" s="63">
        <v>8</v>
      </c>
      <c r="G16" s="63">
        <v>1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SUM(E17:G17)</f>
        <v>20</v>
      </c>
      <c r="E17" s="63">
        <v>11</v>
      </c>
      <c r="F17" s="63">
        <v>9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11</v>
      </c>
      <c r="E18" s="63">
        <v>5</v>
      </c>
      <c r="F18" s="63">
        <v>5</v>
      </c>
      <c r="G18" s="63">
        <v>1</v>
      </c>
      <c r="H18" s="63">
        <f>SUM(I18:K18)</f>
        <v>1</v>
      </c>
      <c r="I18" s="63">
        <v>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9</v>
      </c>
      <c r="E19" s="63">
        <v>4</v>
      </c>
      <c r="F19" s="63">
        <v>5</v>
      </c>
      <c r="G19" s="63">
        <v>0</v>
      </c>
      <c r="H19" s="63">
        <f>SUM(I19:K19)</f>
        <v>4</v>
      </c>
      <c r="I19" s="63">
        <v>3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SUM(E20:G20)</f>
        <v>11</v>
      </c>
      <c r="E20" s="63">
        <v>2</v>
      </c>
      <c r="F20" s="63">
        <v>6</v>
      </c>
      <c r="G20" s="63">
        <v>3</v>
      </c>
      <c r="H20" s="63">
        <f>SUM(I20:K20)</f>
        <v>3</v>
      </c>
      <c r="I20" s="63">
        <v>2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147</v>
      </c>
      <c r="C22" s="62" t="s">
        <v>148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4</v>
      </c>
      <c r="I23" s="63">
        <v>4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152</v>
      </c>
      <c r="C24" s="62" t="s">
        <v>153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4</v>
      </c>
      <c r="I24" s="63">
        <v>4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154</v>
      </c>
      <c r="C25" s="62" t="s">
        <v>155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17</v>
      </c>
      <c r="I25" s="63">
        <v>17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157</v>
      </c>
      <c r="C26" s="62" t="s">
        <v>158</v>
      </c>
      <c r="D26" s="63">
        <f>SUM(E26:G26)</f>
        <v>5</v>
      </c>
      <c r="E26" s="63">
        <v>1</v>
      </c>
      <c r="F26" s="63">
        <v>2</v>
      </c>
      <c r="G26" s="63">
        <v>2</v>
      </c>
      <c r="H26" s="63">
        <f>SUM(I26:K26)</f>
        <v>13</v>
      </c>
      <c r="I26" s="63">
        <v>13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4</v>
      </c>
      <c r="Q26" s="63">
        <v>4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16</v>
      </c>
      <c r="I27" s="63">
        <v>16</v>
      </c>
      <c r="J27" s="63">
        <v>0</v>
      </c>
      <c r="K27" s="63">
        <v>0</v>
      </c>
      <c r="L27" s="63">
        <f>SUM(M27:O27)</f>
        <v>3</v>
      </c>
      <c r="M27" s="63">
        <v>1</v>
      </c>
      <c r="N27" s="63">
        <v>1</v>
      </c>
      <c r="O27" s="63">
        <v>1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163</v>
      </c>
      <c r="C28" s="62" t="s">
        <v>164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6</v>
      </c>
      <c r="I28" s="63">
        <v>4</v>
      </c>
      <c r="J28" s="63">
        <v>1</v>
      </c>
      <c r="K28" s="63">
        <v>1</v>
      </c>
      <c r="L28" s="63">
        <f>SUM(M28:O28)</f>
        <v>2</v>
      </c>
      <c r="M28" s="63">
        <v>0</v>
      </c>
      <c r="N28" s="63">
        <v>2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165</v>
      </c>
      <c r="C29" s="62" t="s">
        <v>166</v>
      </c>
      <c r="D29" s="63">
        <f>SUM(E29:G29)</f>
        <v>10</v>
      </c>
      <c r="E29" s="63">
        <v>4</v>
      </c>
      <c r="F29" s="63">
        <v>5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168</v>
      </c>
      <c r="C30" s="62" t="s">
        <v>169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171</v>
      </c>
      <c r="C31" s="62" t="s">
        <v>172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1">
    <sortCondition ref="A8:A31"/>
    <sortCondition ref="B8:B31"/>
    <sortCondition ref="C8:C3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>SUM(E7:G7)</f>
        <v>4</v>
      </c>
      <c r="E7" s="71">
        <f>SUM(E$8:E$57)</f>
        <v>1</v>
      </c>
      <c r="F7" s="71">
        <f>SUM(F$8:F$57)</f>
        <v>2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0</v>
      </c>
      <c r="N7" s="71">
        <f>SUM(N$8:N$57)</f>
        <v>0</v>
      </c>
      <c r="O7" s="71">
        <f>SUM(O$8:O$57)</f>
        <v>2</v>
      </c>
      <c r="P7" s="71">
        <f>SUM(Q7:S7)</f>
        <v>19</v>
      </c>
      <c r="Q7" s="71">
        <f>SUM(Q$8:Q$57)</f>
        <v>19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173</v>
      </c>
      <c r="C8" s="62" t="s">
        <v>174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177</v>
      </c>
      <c r="C9" s="62" t="s">
        <v>178</v>
      </c>
      <c r="D9" s="63">
        <f>SUM(E9:G9)</f>
        <v>1</v>
      </c>
      <c r="E9" s="63">
        <v>0</v>
      </c>
      <c r="F9" s="63">
        <v>0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179</v>
      </c>
      <c r="C10" s="62" t="s">
        <v>180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12</v>
      </c>
      <c r="Q10" s="63">
        <v>12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181</v>
      </c>
      <c r="C11" s="62" t="s">
        <v>182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184</v>
      </c>
      <c r="C12" s="62" t="s">
        <v>185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186</v>
      </c>
      <c r="C13" s="62" t="s">
        <v>187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188</v>
      </c>
      <c r="C14" s="62" t="s">
        <v>189</v>
      </c>
      <c r="D14" s="63">
        <f>SUM(E14:G14)</f>
        <v>3</v>
      </c>
      <c r="E14" s="63">
        <v>1</v>
      </c>
      <c r="F14" s="63">
        <v>2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0</v>
      </c>
      <c r="O14" s="63">
        <v>2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徳島県</v>
      </c>
      <c r="B7" s="70" t="str">
        <f>組合状況!B7</f>
        <v>36000</v>
      </c>
      <c r="C7" s="69" t="s">
        <v>52</v>
      </c>
      <c r="D7" s="71">
        <f t="shared" ref="D7:J7" si="0">SUM(D$8:D$207)</f>
        <v>139</v>
      </c>
      <c r="E7" s="71">
        <f t="shared" si="0"/>
        <v>87</v>
      </c>
      <c r="F7" s="71">
        <f t="shared" si="0"/>
        <v>55</v>
      </c>
      <c r="G7" s="71">
        <f t="shared" si="0"/>
        <v>1395</v>
      </c>
      <c r="H7" s="71">
        <f t="shared" si="0"/>
        <v>1088</v>
      </c>
      <c r="I7" s="71">
        <f t="shared" si="0"/>
        <v>264</v>
      </c>
      <c r="J7" s="71">
        <f t="shared" si="0"/>
        <v>61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34</v>
      </c>
      <c r="E8" s="63">
        <v>22</v>
      </c>
      <c r="F8" s="63">
        <v>12</v>
      </c>
      <c r="G8" s="63">
        <v>467</v>
      </c>
      <c r="H8" s="63">
        <v>349</v>
      </c>
      <c r="I8" s="63">
        <v>118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6</v>
      </c>
      <c r="E9" s="63">
        <v>3</v>
      </c>
      <c r="F9" s="63">
        <v>3</v>
      </c>
      <c r="G9" s="63">
        <v>35</v>
      </c>
      <c r="H9" s="63">
        <v>35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7</v>
      </c>
      <c r="E10" s="63">
        <v>5</v>
      </c>
      <c r="F10" s="63">
        <v>2</v>
      </c>
      <c r="G10" s="63">
        <v>107</v>
      </c>
      <c r="H10" s="63">
        <v>69</v>
      </c>
      <c r="I10" s="63">
        <v>38</v>
      </c>
      <c r="J10" s="63">
        <v>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5</v>
      </c>
      <c r="E11" s="63">
        <v>3</v>
      </c>
      <c r="F11" s="63">
        <v>2</v>
      </c>
      <c r="G11" s="63">
        <v>126</v>
      </c>
      <c r="H11" s="63">
        <v>70</v>
      </c>
      <c r="I11" s="63">
        <v>56</v>
      </c>
      <c r="J11" s="63">
        <v>0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13</v>
      </c>
      <c r="E12" s="63">
        <v>6</v>
      </c>
      <c r="F12" s="63">
        <v>7</v>
      </c>
      <c r="G12" s="63">
        <v>95</v>
      </c>
      <c r="H12" s="63">
        <v>67</v>
      </c>
      <c r="I12" s="63">
        <v>24</v>
      </c>
      <c r="J12" s="63">
        <v>4</v>
      </c>
    </row>
    <row r="13" spans="1:10" s="10" customFormat="1" ht="13.5" customHeight="1">
      <c r="A13" s="60" t="s">
        <v>100</v>
      </c>
      <c r="B13" s="61" t="s">
        <v>126</v>
      </c>
      <c r="C13" s="62" t="s">
        <v>127</v>
      </c>
      <c r="D13" s="63">
        <v>12</v>
      </c>
      <c r="E13" s="63">
        <v>7</v>
      </c>
      <c r="F13" s="63">
        <v>5</v>
      </c>
      <c r="G13" s="63">
        <v>63</v>
      </c>
      <c r="H13" s="63">
        <v>58</v>
      </c>
      <c r="I13" s="63">
        <v>4</v>
      </c>
      <c r="J13" s="63">
        <v>1</v>
      </c>
    </row>
    <row r="14" spans="1:10" s="10" customFormat="1" ht="13.5" customHeight="1">
      <c r="A14" s="60" t="s">
        <v>100</v>
      </c>
      <c r="B14" s="61" t="s">
        <v>129</v>
      </c>
      <c r="C14" s="62" t="s">
        <v>130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131</v>
      </c>
      <c r="C15" s="62" t="s">
        <v>132</v>
      </c>
      <c r="D15" s="63">
        <v>10</v>
      </c>
      <c r="E15" s="63">
        <v>8</v>
      </c>
      <c r="F15" s="63">
        <v>3</v>
      </c>
      <c r="G15" s="63">
        <v>159</v>
      </c>
      <c r="H15" s="63">
        <v>103</v>
      </c>
      <c r="I15" s="63">
        <v>0</v>
      </c>
      <c r="J15" s="63">
        <v>56</v>
      </c>
    </row>
    <row r="16" spans="1:10" s="10" customFormat="1" ht="13.5" customHeight="1">
      <c r="A16" s="60" t="s">
        <v>100</v>
      </c>
      <c r="B16" s="61" t="s">
        <v>133</v>
      </c>
      <c r="C16" s="62" t="s">
        <v>134</v>
      </c>
      <c r="D16" s="63">
        <v>2</v>
      </c>
      <c r="E16" s="63">
        <v>1</v>
      </c>
      <c r="F16" s="63">
        <v>1</v>
      </c>
      <c r="G16" s="63">
        <v>12</v>
      </c>
      <c r="H16" s="63">
        <v>8</v>
      </c>
      <c r="I16" s="63">
        <v>4</v>
      </c>
      <c r="J16" s="63">
        <v>0</v>
      </c>
    </row>
    <row r="17" spans="1:10" s="10" customFormat="1" ht="13.5" customHeight="1">
      <c r="A17" s="60" t="s">
        <v>100</v>
      </c>
      <c r="B17" s="61" t="s">
        <v>135</v>
      </c>
      <c r="C17" s="62" t="s">
        <v>136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1</v>
      </c>
      <c r="E18" s="63">
        <v>1</v>
      </c>
      <c r="F18" s="63">
        <v>0</v>
      </c>
      <c r="G18" s="63">
        <v>1</v>
      </c>
      <c r="H18" s="63">
        <v>1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8</v>
      </c>
      <c r="E19" s="63">
        <v>5</v>
      </c>
      <c r="F19" s="63">
        <v>3</v>
      </c>
      <c r="G19" s="63">
        <v>58</v>
      </c>
      <c r="H19" s="63">
        <v>58</v>
      </c>
      <c r="I19" s="63">
        <v>8</v>
      </c>
      <c r="J19" s="63">
        <v>0</v>
      </c>
    </row>
    <row r="20" spans="1:10" s="10" customFormat="1" ht="13.5" customHeight="1">
      <c r="A20" s="60" t="s">
        <v>100</v>
      </c>
      <c r="B20" s="61" t="s">
        <v>142</v>
      </c>
      <c r="C20" s="62" t="s">
        <v>143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144</v>
      </c>
      <c r="C21" s="62" t="s">
        <v>145</v>
      </c>
      <c r="D21" s="63">
        <v>3</v>
      </c>
      <c r="E21" s="63">
        <v>2</v>
      </c>
      <c r="F21" s="63">
        <v>2</v>
      </c>
      <c r="G21" s="63">
        <v>40</v>
      </c>
      <c r="H21" s="63">
        <v>40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147</v>
      </c>
      <c r="C22" s="62" t="s">
        <v>148</v>
      </c>
      <c r="D22" s="63">
        <v>1</v>
      </c>
      <c r="E22" s="63">
        <v>1</v>
      </c>
      <c r="F22" s="63">
        <v>0</v>
      </c>
      <c r="G22" s="63">
        <v>4</v>
      </c>
      <c r="H22" s="63">
        <v>4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150</v>
      </c>
      <c r="C23" s="62" t="s">
        <v>151</v>
      </c>
      <c r="D23" s="63">
        <v>2</v>
      </c>
      <c r="E23" s="63">
        <v>2</v>
      </c>
      <c r="F23" s="63">
        <v>0</v>
      </c>
      <c r="G23" s="63">
        <v>11</v>
      </c>
      <c r="H23" s="63">
        <v>11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152</v>
      </c>
      <c r="C24" s="62" t="s">
        <v>153</v>
      </c>
      <c r="D24" s="63">
        <v>0</v>
      </c>
      <c r="E24" s="63">
        <v>0</v>
      </c>
      <c r="F24" s="63">
        <v>0</v>
      </c>
      <c r="G24" s="63">
        <v>23</v>
      </c>
      <c r="H24" s="63">
        <v>23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154</v>
      </c>
      <c r="C25" s="62" t="s">
        <v>155</v>
      </c>
      <c r="D25" s="63">
        <v>5</v>
      </c>
      <c r="E25" s="63">
        <v>5</v>
      </c>
      <c r="F25" s="63">
        <v>1</v>
      </c>
      <c r="G25" s="63">
        <v>34</v>
      </c>
      <c r="H25" s="63">
        <v>34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157</v>
      </c>
      <c r="C26" s="62" t="s">
        <v>158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160</v>
      </c>
      <c r="C27" s="62" t="s">
        <v>161</v>
      </c>
      <c r="D27" s="63">
        <v>7</v>
      </c>
      <c r="E27" s="63">
        <v>5</v>
      </c>
      <c r="F27" s="63">
        <v>2</v>
      </c>
      <c r="G27" s="63">
        <v>28</v>
      </c>
      <c r="H27" s="63">
        <v>26</v>
      </c>
      <c r="I27" s="63">
        <v>12</v>
      </c>
      <c r="J27" s="63">
        <v>0</v>
      </c>
    </row>
    <row r="28" spans="1:10" s="10" customFormat="1" ht="13.5" customHeight="1">
      <c r="A28" s="60" t="s">
        <v>100</v>
      </c>
      <c r="B28" s="61" t="s">
        <v>163</v>
      </c>
      <c r="C28" s="62" t="s">
        <v>164</v>
      </c>
      <c r="D28" s="63">
        <v>6</v>
      </c>
      <c r="E28" s="63">
        <v>3</v>
      </c>
      <c r="F28" s="63">
        <v>3</v>
      </c>
      <c r="G28" s="63">
        <v>27</v>
      </c>
      <c r="H28" s="63">
        <v>27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165</v>
      </c>
      <c r="C29" s="62" t="s">
        <v>166</v>
      </c>
      <c r="D29" s="63">
        <v>6</v>
      </c>
      <c r="E29" s="63">
        <v>2</v>
      </c>
      <c r="F29" s="63">
        <v>4</v>
      </c>
      <c r="G29" s="63">
        <v>11</v>
      </c>
      <c r="H29" s="63">
        <v>11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168</v>
      </c>
      <c r="C30" s="62" t="s">
        <v>169</v>
      </c>
      <c r="D30" s="63">
        <v>6</v>
      </c>
      <c r="E30" s="63">
        <v>3</v>
      </c>
      <c r="F30" s="63">
        <v>3</v>
      </c>
      <c r="G30" s="63">
        <v>71</v>
      </c>
      <c r="H30" s="63">
        <v>71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171</v>
      </c>
      <c r="C31" s="62" t="s">
        <v>172</v>
      </c>
      <c r="D31" s="63">
        <v>5</v>
      </c>
      <c r="E31" s="63">
        <v>3</v>
      </c>
      <c r="F31" s="63">
        <v>2</v>
      </c>
      <c r="G31" s="63">
        <v>23</v>
      </c>
      <c r="H31" s="63">
        <v>23</v>
      </c>
      <c r="I31" s="63">
        <v>0</v>
      </c>
      <c r="J31" s="63">
        <v>0</v>
      </c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1">
    <sortCondition ref="A8:A31"/>
    <sortCondition ref="B8:B31"/>
    <sortCondition ref="C8:C3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2021-01-06T08:51:34Z</dcterms:modified>
</cp:coreProperties>
</file>