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4広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1" s="1"/>
  <c r="AD29" i="3"/>
  <c r="AB29" i="3" s="1"/>
  <c r="S29" i="3"/>
  <c r="Q29" i="3" s="1"/>
  <c r="O29" i="3"/>
  <c r="F29" i="1" s="1"/>
  <c r="N29" i="1"/>
  <c r="F29" i="3"/>
  <c r="E29" i="3"/>
  <c r="E29" i="1" s="1"/>
  <c r="CL29" i="34"/>
  <c r="AF29" i="34" s="1"/>
  <c r="CK29" i="34"/>
  <c r="AE29" i="34" s="1"/>
  <c r="CJ29" i="34"/>
  <c r="AD29" i="34" s="1"/>
  <c r="CI29" i="34"/>
  <c r="AC29" i="34" s="1"/>
  <c r="CE29" i="34"/>
  <c r="Y29" i="34" s="1"/>
  <c r="BZ29" i="34"/>
  <c r="T29" i="34" s="1"/>
  <c r="BY29" i="34"/>
  <c r="S29" i="34" s="1"/>
  <c r="BX29" i="34"/>
  <c r="R29" i="34" s="1"/>
  <c r="BW29" i="34"/>
  <c r="Q29" i="34" s="1"/>
  <c r="BT29" i="34"/>
  <c r="N29" i="34" s="1"/>
  <c r="BS29" i="34"/>
  <c r="M29" i="34" s="1"/>
  <c r="D29" i="32"/>
  <c r="CD29" i="34"/>
  <c r="X29" i="34" s="1"/>
  <c r="CC29" i="34"/>
  <c r="W29" i="34" s="1"/>
  <c r="BR29" i="34"/>
  <c r="L29" i="34" s="1"/>
  <c r="BQ29" i="34"/>
  <c r="K29" i="34" s="1"/>
  <c r="BP29" i="34"/>
  <c r="J29" i="34" s="1"/>
  <c r="D29" i="31"/>
  <c r="CB29" i="34"/>
  <c r="V29" i="34" s="1"/>
  <c r="BV29" i="34"/>
  <c r="P29" i="34" s="1"/>
  <c r="BL29" i="34"/>
  <c r="F29" i="34" s="1"/>
  <c r="D29" i="30"/>
  <c r="W29" i="1" s="1"/>
  <c r="D29" i="29"/>
  <c r="V29" i="1" s="1"/>
  <c r="CH29" i="34"/>
  <c r="AB29" i="34" s="1"/>
  <c r="CF29" i="34"/>
  <c r="Z29" i="34" s="1"/>
  <c r="D29" i="28"/>
  <c r="U29" i="1" s="1"/>
  <c r="D29" i="27"/>
  <c r="T29" i="1" s="1"/>
  <c r="BN29" i="34"/>
  <c r="H29" i="34" s="1"/>
  <c r="BM29" i="34"/>
  <c r="G29" i="34" s="1"/>
  <c r="D29" i="26"/>
  <c r="S29" i="1" s="1"/>
  <c r="D29" i="25"/>
  <c r="R29" i="1" s="1"/>
  <c r="CG29" i="34"/>
  <c r="AA29" i="34" s="1"/>
  <c r="CA29" i="34"/>
  <c r="U29" i="34" s="1"/>
  <c r="BU29" i="34"/>
  <c r="O29" i="34" s="1"/>
  <c r="BO29" i="34"/>
  <c r="I29" i="34" s="1"/>
  <c r="AG29" i="34"/>
  <c r="O29" i="1" s="1"/>
  <c r="AH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M29" i="1"/>
  <c r="L29" i="1"/>
  <c r="K29" i="1"/>
  <c r="J29" i="1"/>
  <c r="I29" i="1"/>
  <c r="AY28" i="3"/>
  <c r="AP28" i="3"/>
  <c r="AD28" i="1" s="1"/>
  <c r="AC28" i="1"/>
  <c r="AD28" i="3"/>
  <c r="AB28" i="3" s="1"/>
  <c r="S28" i="3"/>
  <c r="Q28" i="3" s="1"/>
  <c r="O28" i="3"/>
  <c r="F28" i="1" s="1"/>
  <c r="F28" i="3"/>
  <c r="E28" i="3"/>
  <c r="E28" i="1" s="1"/>
  <c r="CL28" i="34"/>
  <c r="AF28" i="34" s="1"/>
  <c r="CK28" i="34"/>
  <c r="AE28" i="34" s="1"/>
  <c r="CB28" i="34"/>
  <c r="V28" i="34" s="1"/>
  <c r="BX28" i="34"/>
  <c r="R28" i="34" s="1"/>
  <c r="BW28" i="34"/>
  <c r="Q28" i="34" s="1"/>
  <c r="BV28" i="34"/>
  <c r="P28" i="34" s="1"/>
  <c r="BS28" i="34"/>
  <c r="M28" i="34" s="1"/>
  <c r="BR28" i="34"/>
  <c r="L28" i="34" s="1"/>
  <c r="BQ28" i="34"/>
  <c r="K28" i="34" s="1"/>
  <c r="BL28" i="34"/>
  <c r="F28" i="34" s="1"/>
  <c r="D28" i="32"/>
  <c r="CI28" i="34"/>
  <c r="AC28" i="34" s="1"/>
  <c r="CE28" i="34"/>
  <c r="Y28" i="34" s="1"/>
  <c r="CD28" i="34"/>
  <c r="X28" i="34" s="1"/>
  <c r="BY28" i="34"/>
  <c r="S28" i="34" s="1"/>
  <c r="D28" i="31"/>
  <c r="CJ28" i="34"/>
  <c r="AD28" i="34" s="1"/>
  <c r="CF28" i="34"/>
  <c r="Z28" i="34" s="1"/>
  <c r="CC28" i="34"/>
  <c r="W28" i="34" s="1"/>
  <c r="D28" i="30"/>
  <c r="W28" i="1" s="1"/>
  <c r="CH28" i="34"/>
  <c r="AB28" i="34" s="1"/>
  <c r="BT28" i="34"/>
  <c r="N28" i="34" s="1"/>
  <c r="BP28" i="34"/>
  <c r="J28" i="34" s="1"/>
  <c r="D28" i="29"/>
  <c r="V28" i="1" s="1"/>
  <c r="BN28" i="34"/>
  <c r="H28" i="34" s="1"/>
  <c r="BM28" i="34"/>
  <c r="G28" i="34" s="1"/>
  <c r="D28" i="28"/>
  <c r="U28" i="1" s="1"/>
  <c r="D28" i="27"/>
  <c r="T28" i="1" s="1"/>
  <c r="D28" i="26"/>
  <c r="S28" i="1" s="1"/>
  <c r="BZ28" i="34"/>
  <c r="T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H28" i="33"/>
  <c r="AF28" i="33"/>
  <c r="D28" i="22"/>
  <c r="D28" i="21"/>
  <c r="D28" i="20"/>
  <c r="D28" i="19"/>
  <c r="D28" i="18"/>
  <c r="D28" i="17"/>
  <c r="D28" i="16"/>
  <c r="D28" i="15"/>
  <c r="D28" i="14"/>
  <c r="D28" i="13"/>
  <c r="D28" i="8"/>
  <c r="N28" i="1"/>
  <c r="M28" i="1"/>
  <c r="L28" i="1"/>
  <c r="K28" i="1"/>
  <c r="J28" i="1"/>
  <c r="I28" i="1"/>
  <c r="AY27" i="3"/>
  <c r="AP27" i="3"/>
  <c r="AD27" i="1" s="1"/>
  <c r="AD27" i="3"/>
  <c r="AB27" i="3" s="1"/>
  <c r="S27" i="3"/>
  <c r="Q27" i="3" s="1"/>
  <c r="O27" i="3"/>
  <c r="F27" i="1" s="1"/>
  <c r="N27" i="1"/>
  <c r="F27" i="3"/>
  <c r="E27" i="3"/>
  <c r="CL27" i="34"/>
  <c r="AF27" i="34" s="1"/>
  <c r="CK27" i="34"/>
  <c r="AE27" i="34" s="1"/>
  <c r="CJ27" i="34"/>
  <c r="AD27" i="34" s="1"/>
  <c r="CH27" i="34"/>
  <c r="AB27" i="34" s="1"/>
  <c r="CD27" i="34"/>
  <c r="X27" i="34" s="1"/>
  <c r="CB27" i="34"/>
  <c r="V27" i="34" s="1"/>
  <c r="BZ27" i="34"/>
  <c r="T27" i="34" s="1"/>
  <c r="BY27" i="34"/>
  <c r="S27" i="34" s="1"/>
  <c r="BX27" i="34"/>
  <c r="R27" i="34" s="1"/>
  <c r="BT27" i="34"/>
  <c r="N27" i="34" s="1"/>
  <c r="BR27" i="34"/>
  <c r="L27" i="34" s="1"/>
  <c r="BN27" i="34"/>
  <c r="H27" i="34" s="1"/>
  <c r="BM27" i="34"/>
  <c r="G27" i="34" s="1"/>
  <c r="D27" i="32"/>
  <c r="CE27" i="34"/>
  <c r="Y27" i="34" s="1"/>
  <c r="CC27" i="34"/>
  <c r="W27" i="34" s="1"/>
  <c r="BV27" i="34"/>
  <c r="P27" i="34" s="1"/>
  <c r="D27" i="31"/>
  <c r="CI27" i="34"/>
  <c r="AC27" i="34" s="1"/>
  <c r="CF27" i="34"/>
  <c r="Z27" i="34" s="1"/>
  <c r="BS27" i="34"/>
  <c r="M27" i="34" s="1"/>
  <c r="BP27" i="34"/>
  <c r="J27" i="34" s="1"/>
  <c r="D27" i="30"/>
  <c r="W27" i="1" s="1"/>
  <c r="BW27" i="34"/>
  <c r="Q27" i="34" s="1"/>
  <c r="BQ27" i="34"/>
  <c r="K27" i="34" s="1"/>
  <c r="D27" i="29"/>
  <c r="V27" i="1" s="1"/>
  <c r="D27" i="28"/>
  <c r="U27" i="1" s="1"/>
  <c r="D27" i="27"/>
  <c r="T27" i="1" s="1"/>
  <c r="D27" i="26"/>
  <c r="S27" i="1" s="1"/>
  <c r="D27" i="25"/>
  <c r="R27" i="1" s="1"/>
  <c r="CG27" i="34"/>
  <c r="AA27" i="34" s="1"/>
  <c r="CA27" i="34"/>
  <c r="U27" i="34" s="1"/>
  <c r="BU27" i="34"/>
  <c r="O27" i="34" s="1"/>
  <c r="BO27" i="34"/>
  <c r="I27" i="34" s="1"/>
  <c r="AG27" i="34"/>
  <c r="O27" i="1" s="1"/>
  <c r="AF27" i="33"/>
  <c r="D27" i="22"/>
  <c r="D27" i="21"/>
  <c r="D27" i="20"/>
  <c r="D27" i="19"/>
  <c r="D27" i="18"/>
  <c r="D27" i="17"/>
  <c r="AH27" i="33"/>
  <c r="D27" i="16"/>
  <c r="D27" i="15"/>
  <c r="D27" i="14"/>
  <c r="D27" i="13"/>
  <c r="D27" i="8"/>
  <c r="AC27" i="1"/>
  <c r="M27" i="1"/>
  <c r="L27" i="1"/>
  <c r="K27" i="1"/>
  <c r="J27" i="1"/>
  <c r="I27" i="1"/>
  <c r="E27" i="1"/>
  <c r="AY26" i="3"/>
  <c r="AP26" i="3"/>
  <c r="AD26" i="1" s="1"/>
  <c r="AD26" i="3"/>
  <c r="AB26" i="3" s="1"/>
  <c r="S26" i="3"/>
  <c r="Q26" i="3" s="1"/>
  <c r="O26" i="3"/>
  <c r="AB26" i="1" s="1"/>
  <c r="N26" i="1"/>
  <c r="I26" i="1"/>
  <c r="K26" i="1"/>
  <c r="H26" i="1"/>
  <c r="E26" i="3"/>
  <c r="E26" i="1" s="1"/>
  <c r="CK26" i="34"/>
  <c r="AE26" i="34" s="1"/>
  <c r="CI26" i="34"/>
  <c r="AC26" i="34" s="1"/>
  <c r="CH26" i="34"/>
  <c r="AB26" i="34" s="1"/>
  <c r="CF26" i="34"/>
  <c r="Z26" i="34" s="1"/>
  <c r="CE26" i="34"/>
  <c r="Y26" i="34" s="1"/>
  <c r="BY26" i="34"/>
  <c r="S26" i="34" s="1"/>
  <c r="BX26" i="34"/>
  <c r="R26" i="34" s="1"/>
  <c r="BW26" i="34"/>
  <c r="Q26" i="34" s="1"/>
  <c r="BQ26" i="34"/>
  <c r="K26" i="34" s="1"/>
  <c r="BP26" i="34"/>
  <c r="J26" i="34" s="1"/>
  <c r="D26" i="32"/>
  <c r="CD26" i="34"/>
  <c r="X26" i="34" s="1"/>
  <c r="CC26" i="34"/>
  <c r="W26" i="34" s="1"/>
  <c r="CB26" i="34"/>
  <c r="V26" i="34" s="1"/>
  <c r="BS26" i="34"/>
  <c r="M26" i="34" s="1"/>
  <c r="BR26" i="34"/>
  <c r="L26" i="34" s="1"/>
  <c r="D26" i="31"/>
  <c r="CG26" i="34"/>
  <c r="AA26" i="34" s="1"/>
  <c r="CA26" i="34"/>
  <c r="U26" i="34" s="1"/>
  <c r="BU26" i="34"/>
  <c r="O26" i="34" s="1"/>
  <c r="BN26" i="34"/>
  <c r="H26" i="34" s="1"/>
  <c r="BM26" i="34"/>
  <c r="G26" i="34" s="1"/>
  <c r="D26" i="30"/>
  <c r="W26" i="1" s="1"/>
  <c r="BZ26" i="34"/>
  <c r="T26" i="34" s="1"/>
  <c r="BO26" i="34"/>
  <c r="I26" i="34" s="1"/>
  <c r="D26" i="29"/>
  <c r="V26" i="1" s="1"/>
  <c r="CL26" i="34"/>
  <c r="AF26" i="34" s="1"/>
  <c r="CJ26" i="34"/>
  <c r="AD26" i="34" s="1"/>
  <c r="D26" i="28"/>
  <c r="U26" i="1" s="1"/>
  <c r="D26" i="27"/>
  <c r="T26" i="1" s="1"/>
  <c r="BV26" i="34"/>
  <c r="P26" i="34" s="1"/>
  <c r="BT26" i="34"/>
  <c r="N26" i="34" s="1"/>
  <c r="D26" i="26"/>
  <c r="S26" i="1" s="1"/>
  <c r="AF26" i="33"/>
  <c r="D26" i="22"/>
  <c r="D26" i="21"/>
  <c r="D26" i="20"/>
  <c r="AH26" i="33"/>
  <c r="D26" i="19"/>
  <c r="D26" i="18"/>
  <c r="D26" i="17"/>
  <c r="D26" i="16"/>
  <c r="D26" i="15"/>
  <c r="D26" i="14"/>
  <c r="D26" i="13"/>
  <c r="D26" i="8"/>
  <c r="AC26" i="1"/>
  <c r="M26" i="1"/>
  <c r="L26" i="1"/>
  <c r="J26" i="1"/>
  <c r="AY25" i="3"/>
  <c r="AP25" i="3"/>
  <c r="AD25" i="1" s="1"/>
  <c r="AD25" i="3"/>
  <c r="AB25" i="3" s="1"/>
  <c r="S25" i="3"/>
  <c r="Q25" i="3" s="1"/>
  <c r="O25" i="3"/>
  <c r="F25" i="1" s="1"/>
  <c r="L25" i="1"/>
  <c r="K25" i="1"/>
  <c r="J25" i="1"/>
  <c r="F25" i="3"/>
  <c r="E25" i="3"/>
  <c r="E25" i="1" s="1"/>
  <c r="CL25" i="34"/>
  <c r="AF25" i="34" s="1"/>
  <c r="CK25" i="34"/>
  <c r="AE25" i="34" s="1"/>
  <c r="CJ25" i="34"/>
  <c r="AD25" i="34" s="1"/>
  <c r="CI25" i="34"/>
  <c r="AC25" i="34" s="1"/>
  <c r="CE25" i="34"/>
  <c r="Y25" i="34" s="1"/>
  <c r="CB25" i="34"/>
  <c r="V25" i="34" s="1"/>
  <c r="BX25" i="34"/>
  <c r="R25" i="34" s="1"/>
  <c r="BW25" i="34"/>
  <c r="Q25" i="34" s="1"/>
  <c r="BQ25" i="34"/>
  <c r="K25" i="34" s="1"/>
  <c r="BN25" i="34"/>
  <c r="H25" i="34" s="1"/>
  <c r="BM25" i="34"/>
  <c r="G25" i="34" s="1"/>
  <c r="D25" i="32"/>
  <c r="CH25" i="34"/>
  <c r="AB25" i="34" s="1"/>
  <c r="CD25" i="34"/>
  <c r="X25" i="34" s="1"/>
  <c r="BY25" i="34"/>
  <c r="S25" i="34" s="1"/>
  <c r="BP25" i="34"/>
  <c r="J25" i="34" s="1"/>
  <c r="BL25" i="34"/>
  <c r="F25" i="34" s="1"/>
  <c r="BK25" i="34"/>
  <c r="E25" i="34" s="1"/>
  <c r="CG25" i="34"/>
  <c r="AA25" i="34" s="1"/>
  <c r="CF25" i="34"/>
  <c r="Z25" i="34" s="1"/>
  <c r="CA25" i="34"/>
  <c r="U25" i="34" s="1"/>
  <c r="BU25" i="34"/>
  <c r="O25" i="34" s="1"/>
  <c r="BR25" i="34"/>
  <c r="L25" i="34" s="1"/>
  <c r="BO25" i="34"/>
  <c r="I25" i="34" s="1"/>
  <c r="D25" i="30"/>
  <c r="W25" i="1" s="1"/>
  <c r="D25" i="29"/>
  <c r="V25" i="1" s="1"/>
  <c r="CC25" i="34"/>
  <c r="W25" i="34" s="1"/>
  <c r="BT25" i="34"/>
  <c r="N25" i="34" s="1"/>
  <c r="D25" i="28"/>
  <c r="U25" i="1" s="1"/>
  <c r="BS25" i="34"/>
  <c r="M25" i="34" s="1"/>
  <c r="D25" i="26"/>
  <c r="S25" i="1" s="1"/>
  <c r="BZ25" i="34"/>
  <c r="T25" i="34" s="1"/>
  <c r="BV25" i="34"/>
  <c r="P25" i="34" s="1"/>
  <c r="AG25" i="34"/>
  <c r="O25" i="1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N25" i="1"/>
  <c r="M25" i="1"/>
  <c r="I25" i="1"/>
  <c r="H25" i="1"/>
  <c r="AY24" i="3"/>
  <c r="AP24" i="3"/>
  <c r="AD24" i="1" s="1"/>
  <c r="AC24" i="1"/>
  <c r="AD24" i="3"/>
  <c r="AB24" i="3" s="1"/>
  <c r="S24" i="3"/>
  <c r="Q24" i="3" s="1"/>
  <c r="P24" i="3"/>
  <c r="O24" i="3"/>
  <c r="AB24" i="1" s="1"/>
  <c r="I24" i="1"/>
  <c r="K24" i="1"/>
  <c r="J24" i="1"/>
  <c r="F24" i="3"/>
  <c r="E24" i="3"/>
  <c r="CL24" i="34"/>
  <c r="AF24" i="34" s="1"/>
  <c r="CK24" i="34"/>
  <c r="AE24" i="34" s="1"/>
  <c r="CJ24" i="34"/>
  <c r="AD24" i="34" s="1"/>
  <c r="CE24" i="34"/>
  <c r="Y24" i="34" s="1"/>
  <c r="CD24" i="34"/>
  <c r="X24" i="34" s="1"/>
  <c r="CB24" i="34"/>
  <c r="V24" i="34" s="1"/>
  <c r="BZ24" i="34"/>
  <c r="T24" i="34" s="1"/>
  <c r="BY24" i="34"/>
  <c r="S24" i="34" s="1"/>
  <c r="BX24" i="34"/>
  <c r="R24" i="34" s="1"/>
  <c r="BW24" i="34"/>
  <c r="Q24" i="34" s="1"/>
  <c r="BP24" i="34"/>
  <c r="J24" i="34" s="1"/>
  <c r="BM24" i="34"/>
  <c r="G24" i="34" s="1"/>
  <c r="BL24" i="34"/>
  <c r="F24" i="34" s="1"/>
  <c r="D24" i="32"/>
  <c r="CH24" i="34"/>
  <c r="AB24" i="34" s="1"/>
  <c r="CF24" i="34"/>
  <c r="Z24" i="34" s="1"/>
  <c r="CC24" i="34"/>
  <c r="W24" i="34" s="1"/>
  <c r="BV24" i="34"/>
  <c r="P24" i="34" s="1"/>
  <c r="D24" i="31"/>
  <c r="CI24" i="34"/>
  <c r="AC24" i="34" s="1"/>
  <c r="BS24" i="34"/>
  <c r="M24" i="34" s="1"/>
  <c r="BR24" i="34"/>
  <c r="L24" i="34" s="1"/>
  <c r="BQ24" i="34"/>
  <c r="K24" i="34" s="1"/>
  <c r="D24" i="30"/>
  <c r="W24" i="1" s="1"/>
  <c r="D24" i="29"/>
  <c r="V24" i="1" s="1"/>
  <c r="BT24" i="34"/>
  <c r="N24" i="34" s="1"/>
  <c r="BN24" i="34"/>
  <c r="H24" i="34" s="1"/>
  <c r="D24" i="27"/>
  <c r="T24" i="1" s="1"/>
  <c r="D24" i="26"/>
  <c r="S24" i="1" s="1"/>
  <c r="D24" i="25"/>
  <c r="R24" i="1" s="1"/>
  <c r="CG24" i="34"/>
  <c r="AA24" i="34" s="1"/>
  <c r="CA24" i="34"/>
  <c r="U24" i="34" s="1"/>
  <c r="BU24" i="34"/>
  <c r="O24" i="34" s="1"/>
  <c r="BO24" i="34"/>
  <c r="I24" i="34" s="1"/>
  <c r="AG24" i="34"/>
  <c r="O24" i="1" s="1"/>
  <c r="AH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N24" i="1"/>
  <c r="M24" i="1"/>
  <c r="L24" i="1"/>
  <c r="H24" i="1"/>
  <c r="F24" i="1"/>
  <c r="E24" i="1"/>
  <c r="AY23" i="3"/>
  <c r="AP23" i="3"/>
  <c r="AD23" i="1" s="1"/>
  <c r="AC23" i="1"/>
  <c r="AD23" i="3"/>
  <c r="AB23" i="3" s="1"/>
  <c r="S23" i="3"/>
  <c r="Q23" i="3" s="1"/>
  <c r="P23" i="3"/>
  <c r="O23" i="3"/>
  <c r="AB23" i="1" s="1"/>
  <c r="L23" i="1"/>
  <c r="K23" i="1"/>
  <c r="J23" i="1"/>
  <c r="F23" i="3"/>
  <c r="E23" i="3"/>
  <c r="E23" i="1" s="1"/>
  <c r="CK23" i="34"/>
  <c r="AE23" i="34" s="1"/>
  <c r="CJ23" i="34"/>
  <c r="AD23" i="34" s="1"/>
  <c r="CI23" i="34"/>
  <c r="AC23" i="34" s="1"/>
  <c r="CH23" i="34"/>
  <c r="AB23" i="34" s="1"/>
  <c r="CD23" i="34"/>
  <c r="X23" i="34" s="1"/>
  <c r="CB23" i="34"/>
  <c r="V23" i="34" s="1"/>
  <c r="BX23" i="34"/>
  <c r="R23" i="34" s="1"/>
  <c r="BW23" i="34"/>
  <c r="Q23" i="34" s="1"/>
  <c r="BV23" i="34"/>
  <c r="P23" i="34" s="1"/>
  <c r="BR23" i="34"/>
  <c r="L23" i="34" s="1"/>
  <c r="BQ23" i="34"/>
  <c r="K23" i="34" s="1"/>
  <c r="BP23" i="34"/>
  <c r="J23" i="34" s="1"/>
  <c r="BM23" i="34"/>
  <c r="G23" i="34" s="1"/>
  <c r="D23" i="32"/>
  <c r="CL23" i="34"/>
  <c r="AF23" i="34" s="1"/>
  <c r="CE23" i="34"/>
  <c r="Y23" i="34" s="1"/>
  <c r="CC23" i="34"/>
  <c r="W23" i="34" s="1"/>
  <c r="BS23" i="34"/>
  <c r="M23" i="34" s="1"/>
  <c r="BN23" i="34"/>
  <c r="H23" i="34" s="1"/>
  <c r="D23" i="31"/>
  <c r="BZ23" i="34"/>
  <c r="T23" i="34" s="1"/>
  <c r="BY23" i="34"/>
  <c r="S23" i="34" s="1"/>
  <c r="BL23" i="34"/>
  <c r="F23" i="34" s="1"/>
  <c r="D23" i="30"/>
  <c r="W23" i="1" s="1"/>
  <c r="D23" i="29"/>
  <c r="V23" i="1" s="1"/>
  <c r="CF23" i="34"/>
  <c r="Z23" i="34" s="1"/>
  <c r="D23" i="28"/>
  <c r="U23" i="1" s="1"/>
  <c r="D23" i="26"/>
  <c r="S23" i="1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F23" i="33"/>
  <c r="AH23" i="33"/>
  <c r="D23" i="22"/>
  <c r="D23" i="21"/>
  <c r="D23" i="20"/>
  <c r="D23" i="19"/>
  <c r="D23" i="18"/>
  <c r="D23" i="17"/>
  <c r="D23" i="16"/>
  <c r="D23" i="15"/>
  <c r="D23" i="14"/>
  <c r="D23" i="13"/>
  <c r="D23" i="8"/>
  <c r="N23" i="1"/>
  <c r="M23" i="1"/>
  <c r="I23" i="1"/>
  <c r="H23" i="1"/>
  <c r="F23" i="1"/>
  <c r="AY22" i="3"/>
  <c r="AP22" i="3"/>
  <c r="AC22" i="1"/>
  <c r="AD22" i="3"/>
  <c r="AB22" i="3" s="1"/>
  <c r="S22" i="3"/>
  <c r="Q22" i="3" s="1"/>
  <c r="O22" i="3"/>
  <c r="AB22" i="1" s="1"/>
  <c r="N22" i="1"/>
  <c r="I22" i="1"/>
  <c r="J22" i="1"/>
  <c r="F22" i="3"/>
  <c r="E22" i="3"/>
  <c r="E22" i="1" s="1"/>
  <c r="CK22" i="34"/>
  <c r="AE22" i="34" s="1"/>
  <c r="CJ22" i="34"/>
  <c r="AD22" i="34" s="1"/>
  <c r="CI22" i="34"/>
  <c r="AC22" i="34" s="1"/>
  <c r="CF22" i="34"/>
  <c r="Z22" i="34" s="1"/>
  <c r="CD22" i="34"/>
  <c r="X22" i="34" s="1"/>
  <c r="CB22" i="34"/>
  <c r="V22" i="34" s="1"/>
  <c r="BX22" i="34"/>
  <c r="R22" i="34" s="1"/>
  <c r="BW22" i="34"/>
  <c r="Q22" i="34" s="1"/>
  <c r="BV22" i="34"/>
  <c r="P22" i="34" s="1"/>
  <c r="D22" i="32"/>
  <c r="CH22" i="34"/>
  <c r="AB22" i="34" s="1"/>
  <c r="CE22" i="34"/>
  <c r="Y22" i="34" s="1"/>
  <c r="BY22" i="34"/>
  <c r="S22" i="34" s="1"/>
  <c r="BS22" i="34"/>
  <c r="M22" i="34" s="1"/>
  <c r="BQ22" i="34"/>
  <c r="K22" i="34" s="1"/>
  <c r="D22" i="31"/>
  <c r="BZ22" i="34"/>
  <c r="T22" i="34" s="1"/>
  <c r="BT22" i="34"/>
  <c r="N22" i="34" s="1"/>
  <c r="BR22" i="34"/>
  <c r="L22" i="34" s="1"/>
  <c r="D22" i="30"/>
  <c r="W22" i="1" s="1"/>
  <c r="CG22" i="34"/>
  <c r="AA22" i="34" s="1"/>
  <c r="BO22" i="34"/>
  <c r="I22" i="34" s="1"/>
  <c r="BN22" i="34"/>
  <c r="H22" i="34" s="1"/>
  <c r="D22" i="29"/>
  <c r="V22" i="1" s="1"/>
  <c r="CC22" i="34"/>
  <c r="W22" i="34" s="1"/>
  <c r="D22" i="28"/>
  <c r="U22" i="1" s="1"/>
  <c r="D22" i="27"/>
  <c r="T22" i="1" s="1"/>
  <c r="CL22" i="34"/>
  <c r="AF22" i="34" s="1"/>
  <c r="D22" i="26"/>
  <c r="S22" i="1" s="1"/>
  <c r="BP22" i="34"/>
  <c r="J22" i="34" s="1"/>
  <c r="BM22" i="34"/>
  <c r="G22" i="34" s="1"/>
  <c r="D22" i="25"/>
  <c r="R22" i="1" s="1"/>
  <c r="CA22" i="34"/>
  <c r="U22" i="34" s="1"/>
  <c r="BU22" i="34"/>
  <c r="O22" i="34" s="1"/>
  <c r="AG22" i="34"/>
  <c r="O22" i="1" s="1"/>
  <c r="AF22" i="33"/>
  <c r="D22" i="22"/>
  <c r="D22" i="21"/>
  <c r="D22" i="20"/>
  <c r="D22" i="19"/>
  <c r="D22" i="18"/>
  <c r="D22" i="17"/>
  <c r="D22" i="16"/>
  <c r="AH22" i="33"/>
  <c r="D22" i="15"/>
  <c r="D22" i="14"/>
  <c r="D22" i="13"/>
  <c r="D22" i="8"/>
  <c r="M22" i="1"/>
  <c r="L22" i="1"/>
  <c r="K22" i="1"/>
  <c r="AY21" i="3"/>
  <c r="AP21" i="3"/>
  <c r="AD21" i="1" s="1"/>
  <c r="AC21" i="1"/>
  <c r="AD21" i="3"/>
  <c r="AB21" i="3" s="1"/>
  <c r="S21" i="3"/>
  <c r="Q21" i="3" s="1"/>
  <c r="O21" i="3"/>
  <c r="AB21" i="1" s="1"/>
  <c r="N21" i="1"/>
  <c r="I21" i="1"/>
  <c r="K21" i="1"/>
  <c r="F21" i="3"/>
  <c r="CL21" i="34"/>
  <c r="AF21" i="34" s="1"/>
  <c r="CK21" i="34"/>
  <c r="AE21" i="34" s="1"/>
  <c r="CJ21" i="34"/>
  <c r="AD21" i="34" s="1"/>
  <c r="CI21" i="34"/>
  <c r="AC21" i="34" s="1"/>
  <c r="CB21" i="34"/>
  <c r="V21" i="34" s="1"/>
  <c r="BV21" i="34"/>
  <c r="P21" i="34" s="1"/>
  <c r="BS21" i="34"/>
  <c r="M21" i="34" s="1"/>
  <c r="BR21" i="34"/>
  <c r="L21" i="34" s="1"/>
  <c r="BP21" i="34"/>
  <c r="J21" i="34" s="1"/>
  <c r="D21" i="32"/>
  <c r="CC21" i="34"/>
  <c r="W21" i="34" s="1"/>
  <c r="BX21" i="34"/>
  <c r="R21" i="34" s="1"/>
  <c r="BW21" i="34"/>
  <c r="Q21" i="34" s="1"/>
  <c r="BQ21" i="34"/>
  <c r="K21" i="34" s="1"/>
  <c r="BL21" i="34"/>
  <c r="F21" i="34" s="1"/>
  <c r="D21" i="31"/>
  <c r="BZ21" i="34"/>
  <c r="T21" i="34" s="1"/>
  <c r="BY21" i="34"/>
  <c r="S21" i="34" s="1"/>
  <c r="D21" i="30"/>
  <c r="W21" i="1" s="1"/>
  <c r="CH21" i="34"/>
  <c r="AB21" i="34" s="1"/>
  <c r="CE21" i="34"/>
  <c r="Y21" i="34" s="1"/>
  <c r="BN21" i="34"/>
  <c r="H21" i="34" s="1"/>
  <c r="BM21" i="34"/>
  <c r="G21" i="34" s="1"/>
  <c r="D21" i="28"/>
  <c r="U21" i="1" s="1"/>
  <c r="CG21" i="34"/>
  <c r="AA21" i="34" s="1"/>
  <c r="D21" i="27"/>
  <c r="T21" i="1" s="1"/>
  <c r="BT21" i="34"/>
  <c r="N21" i="34" s="1"/>
  <c r="D21" i="26"/>
  <c r="S21" i="1" s="1"/>
  <c r="CF21" i="34"/>
  <c r="Z21" i="34" s="1"/>
  <c r="D21" i="25"/>
  <c r="R21" i="1" s="1"/>
  <c r="CA21" i="34"/>
  <c r="U21" i="34" s="1"/>
  <c r="BU21" i="34"/>
  <c r="O21" i="34" s="1"/>
  <c r="BO21" i="34"/>
  <c r="I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M21" i="1"/>
  <c r="L21" i="1"/>
  <c r="H21" i="1"/>
  <c r="AY20" i="3"/>
  <c r="AP20" i="3"/>
  <c r="AD20" i="3"/>
  <c r="AB20" i="3" s="1"/>
  <c r="S20" i="3"/>
  <c r="Q20" i="3" s="1"/>
  <c r="O20" i="3"/>
  <c r="F20" i="1" s="1"/>
  <c r="M20" i="1"/>
  <c r="L20" i="1"/>
  <c r="K20" i="1"/>
  <c r="J20" i="1"/>
  <c r="F20" i="3"/>
  <c r="E20" i="3"/>
  <c r="CL20" i="34"/>
  <c r="AF20" i="34" s="1"/>
  <c r="CK20" i="34"/>
  <c r="AE20" i="34" s="1"/>
  <c r="CJ20" i="34"/>
  <c r="AD20" i="34" s="1"/>
  <c r="CI20" i="34"/>
  <c r="AC20" i="34" s="1"/>
  <c r="CH20" i="34"/>
  <c r="AB20" i="34" s="1"/>
  <c r="CF20" i="34"/>
  <c r="Z20" i="34" s="1"/>
  <c r="CC20" i="34"/>
  <c r="W20" i="34" s="1"/>
  <c r="BY20" i="34"/>
  <c r="S20" i="34" s="1"/>
  <c r="BX20" i="34"/>
  <c r="R20" i="34" s="1"/>
  <c r="BW20" i="34"/>
  <c r="Q20" i="34" s="1"/>
  <c r="BT20" i="34"/>
  <c r="N20" i="34" s="1"/>
  <c r="BQ20" i="34"/>
  <c r="K20" i="34" s="1"/>
  <c r="D20" i="32"/>
  <c r="CD20" i="34"/>
  <c r="X20" i="34" s="1"/>
  <c r="CB20" i="34"/>
  <c r="V20" i="34" s="1"/>
  <c r="BZ20" i="34"/>
  <c r="T20" i="34" s="1"/>
  <c r="BS20" i="34"/>
  <c r="M20" i="34" s="1"/>
  <c r="BR20" i="34"/>
  <c r="L20" i="34" s="1"/>
  <c r="BL20" i="34"/>
  <c r="F20" i="34" s="1"/>
  <c r="D20" i="31"/>
  <c r="BP20" i="34"/>
  <c r="J20" i="34" s="1"/>
  <c r="BM20" i="34"/>
  <c r="G20" i="34" s="1"/>
  <c r="D20" i="30"/>
  <c r="W20" i="1" s="1"/>
  <c r="D20" i="29"/>
  <c r="V20" i="1" s="1"/>
  <c r="CG20" i="34"/>
  <c r="AA20" i="34" s="1"/>
  <c r="BO20" i="34"/>
  <c r="I20" i="34" s="1"/>
  <c r="D20" i="28"/>
  <c r="U20" i="1" s="1"/>
  <c r="BN20" i="34"/>
  <c r="H20" i="34" s="1"/>
  <c r="D20" i="27"/>
  <c r="T20" i="1" s="1"/>
  <c r="BV20" i="34"/>
  <c r="P20" i="34" s="1"/>
  <c r="D20" i="26"/>
  <c r="S20" i="1" s="1"/>
  <c r="CE20" i="34"/>
  <c r="Y20" i="34" s="1"/>
  <c r="D20" i="25"/>
  <c r="R20" i="1" s="1"/>
  <c r="CA20" i="34"/>
  <c r="U20" i="34" s="1"/>
  <c r="BU20" i="34"/>
  <c r="O20" i="34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AC20" i="1"/>
  <c r="AB20" i="1"/>
  <c r="N20" i="1"/>
  <c r="I20" i="1"/>
  <c r="H20" i="1"/>
  <c r="E20" i="1"/>
  <c r="AY19" i="3"/>
  <c r="AP19" i="3"/>
  <c r="AD19" i="3"/>
  <c r="AB19" i="3" s="1"/>
  <c r="S19" i="3"/>
  <c r="Q19" i="3" s="1"/>
  <c r="P19" i="3"/>
  <c r="O19" i="3"/>
  <c r="F19" i="1" s="1"/>
  <c r="I19" i="1"/>
  <c r="L19" i="1"/>
  <c r="K19" i="1"/>
  <c r="J19" i="1"/>
  <c r="F19" i="3"/>
  <c r="E19" i="3"/>
  <c r="E19" i="1" s="1"/>
  <c r="CL19" i="34"/>
  <c r="AF19" i="34" s="1"/>
  <c r="CK19" i="34"/>
  <c r="AE19" i="34" s="1"/>
  <c r="CJ19" i="34"/>
  <c r="AD19" i="34" s="1"/>
  <c r="CI19" i="34"/>
  <c r="AC19" i="34" s="1"/>
  <c r="CE19" i="34"/>
  <c r="Y19" i="34" s="1"/>
  <c r="CD19" i="34"/>
  <c r="X19" i="34" s="1"/>
  <c r="CB19" i="34"/>
  <c r="V19" i="34" s="1"/>
  <c r="BV19" i="34"/>
  <c r="P19" i="34" s="1"/>
  <c r="BT19" i="34"/>
  <c r="N19" i="34" s="1"/>
  <c r="BS19" i="34"/>
  <c r="M19" i="34" s="1"/>
  <c r="BR19" i="34"/>
  <c r="L19" i="34" s="1"/>
  <c r="BP19" i="34"/>
  <c r="J19" i="34" s="1"/>
  <c r="BN19" i="34"/>
  <c r="H19" i="34" s="1"/>
  <c r="BL19" i="34"/>
  <c r="F19" i="34" s="1"/>
  <c r="D19" i="32"/>
  <c r="CH19" i="34"/>
  <c r="AB19" i="34" s="1"/>
  <c r="CF19" i="34"/>
  <c r="Z19" i="34" s="1"/>
  <c r="BY19" i="34"/>
  <c r="S19" i="34" s="1"/>
  <c r="BX19" i="34"/>
  <c r="R19" i="34" s="1"/>
  <c r="BQ19" i="34"/>
  <c r="K19" i="34" s="1"/>
  <c r="BM19" i="34"/>
  <c r="G19" i="34" s="1"/>
  <c r="D19" i="31"/>
  <c r="CG19" i="34"/>
  <c r="AA19" i="34" s="1"/>
  <c r="CC19" i="34"/>
  <c r="W19" i="34" s="1"/>
  <c r="CA19" i="34"/>
  <c r="U19" i="34" s="1"/>
  <c r="D19" i="30"/>
  <c r="W19" i="1" s="1"/>
  <c r="BW19" i="34"/>
  <c r="Q19" i="34" s="1"/>
  <c r="BU19" i="34"/>
  <c r="O19" i="34" s="1"/>
  <c r="D19" i="29"/>
  <c r="V19" i="1" s="1"/>
  <c r="D19" i="28"/>
  <c r="U19" i="1" s="1"/>
  <c r="BZ19" i="34"/>
  <c r="T19" i="34" s="1"/>
  <c r="BO19" i="34"/>
  <c r="I19" i="34" s="1"/>
  <c r="D19" i="27"/>
  <c r="T19" i="1" s="1"/>
  <c r="D19" i="26"/>
  <c r="S19" i="1" s="1"/>
  <c r="D19" i="25"/>
  <c r="R19" i="1" s="1"/>
  <c r="AG19" i="34"/>
  <c r="O19" i="1" s="1"/>
  <c r="AF19" i="33"/>
  <c r="D19" i="22"/>
  <c r="AH19" i="33"/>
  <c r="D19" i="21"/>
  <c r="D19" i="20"/>
  <c r="D19" i="19"/>
  <c r="D19" i="18"/>
  <c r="D19" i="17"/>
  <c r="D19" i="16"/>
  <c r="D19" i="15"/>
  <c r="D19" i="14"/>
  <c r="D19" i="8"/>
  <c r="AC19" i="1"/>
  <c r="AB19" i="1"/>
  <c r="N19" i="1"/>
  <c r="M19" i="1"/>
  <c r="H19" i="1"/>
  <c r="AY18" i="3"/>
  <c r="AP18" i="3"/>
  <c r="AD18" i="1" s="1"/>
  <c r="O18" i="3"/>
  <c r="AD18" i="3"/>
  <c r="AB18" i="3" s="1"/>
  <c r="S18" i="3"/>
  <c r="Q18" i="3" s="1"/>
  <c r="P18" i="3"/>
  <c r="N18" i="1"/>
  <c r="M18" i="1"/>
  <c r="L18" i="1"/>
  <c r="K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E18" i="34"/>
  <c r="Y18" i="34" s="1"/>
  <c r="CC18" i="34"/>
  <c r="W18" i="34" s="1"/>
  <c r="CB18" i="34"/>
  <c r="V18" i="34" s="1"/>
  <c r="BT18" i="34"/>
  <c r="N18" i="34" s="1"/>
  <c r="BS18" i="34"/>
  <c r="M18" i="34" s="1"/>
  <c r="BR18" i="34"/>
  <c r="L18" i="34" s="1"/>
  <c r="BQ18" i="34"/>
  <c r="K18" i="34" s="1"/>
  <c r="D18" i="32"/>
  <c r="CH18" i="34"/>
  <c r="AB18" i="34" s="1"/>
  <c r="CD18" i="34"/>
  <c r="X18" i="34" s="1"/>
  <c r="BY18" i="34"/>
  <c r="S18" i="34" s="1"/>
  <c r="BX18" i="34"/>
  <c r="R18" i="34" s="1"/>
  <c r="BV18" i="34"/>
  <c r="P18" i="34" s="1"/>
  <c r="BP18" i="34"/>
  <c r="J18" i="34" s="1"/>
  <c r="D18" i="31"/>
  <c r="BN18" i="34"/>
  <c r="H18" i="34" s="1"/>
  <c r="BM18" i="34"/>
  <c r="G18" i="34" s="1"/>
  <c r="BL18" i="34"/>
  <c r="F18" i="34" s="1"/>
  <c r="D18" i="30"/>
  <c r="W18" i="1" s="1"/>
  <c r="D18" i="29"/>
  <c r="V18" i="1" s="1"/>
  <c r="D18" i="28"/>
  <c r="U18" i="1" s="1"/>
  <c r="D18" i="27"/>
  <c r="D18" i="26"/>
  <c r="S18" i="1" s="1"/>
  <c r="CF18" i="34"/>
  <c r="Z18" i="34" s="1"/>
  <c r="BZ18" i="34"/>
  <c r="T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D18" i="22"/>
  <c r="D18" i="21"/>
  <c r="D18" i="20"/>
  <c r="AH18" i="33"/>
  <c r="D18" i="19"/>
  <c r="D18" i="18"/>
  <c r="D18" i="17"/>
  <c r="D18" i="16"/>
  <c r="D18" i="15"/>
  <c r="D18" i="14"/>
  <c r="D18" i="13"/>
  <c r="D18" i="8"/>
  <c r="AC18" i="1"/>
  <c r="T18" i="1"/>
  <c r="J18" i="1"/>
  <c r="I18" i="1"/>
  <c r="H18" i="1"/>
  <c r="AY17" i="3"/>
  <c r="AP17" i="3"/>
  <c r="AC17" i="1"/>
  <c r="O17" i="3"/>
  <c r="AD17" i="3"/>
  <c r="AB17" i="3" s="1"/>
  <c r="S17" i="3"/>
  <c r="Q17" i="3" s="1"/>
  <c r="P17" i="3"/>
  <c r="N17" i="1"/>
  <c r="I17" i="1"/>
  <c r="K17" i="1"/>
  <c r="J17" i="1"/>
  <c r="F17" i="3"/>
  <c r="E17" i="3"/>
  <c r="E17" i="1" s="1"/>
  <c r="CL17" i="34"/>
  <c r="AF17" i="34" s="1"/>
  <c r="CJ17" i="34"/>
  <c r="AD17" i="34" s="1"/>
  <c r="CI17" i="34"/>
  <c r="AC17" i="34" s="1"/>
  <c r="CD17" i="34"/>
  <c r="X17" i="34" s="1"/>
  <c r="CC17" i="34"/>
  <c r="W17" i="34" s="1"/>
  <c r="BZ17" i="34"/>
  <c r="T17" i="34" s="1"/>
  <c r="BX17" i="34"/>
  <c r="R17" i="34" s="1"/>
  <c r="BW17" i="34"/>
  <c r="Q17" i="34" s="1"/>
  <c r="BR17" i="34"/>
  <c r="L17" i="34" s="1"/>
  <c r="D17" i="32"/>
  <c r="CK17" i="34"/>
  <c r="AE17" i="34" s="1"/>
  <c r="CH17" i="34"/>
  <c r="AB17" i="34" s="1"/>
  <c r="BV17" i="34"/>
  <c r="P17" i="34" s="1"/>
  <c r="BT17" i="34"/>
  <c r="N17" i="34" s="1"/>
  <c r="BS17" i="34"/>
  <c r="M17" i="34" s="1"/>
  <c r="BP17" i="34"/>
  <c r="J17" i="34" s="1"/>
  <c r="BN17" i="34"/>
  <c r="H17" i="34" s="1"/>
  <c r="D17" i="31"/>
  <c r="CE17" i="34"/>
  <c r="Y17" i="34" s="1"/>
  <c r="CB17" i="34"/>
  <c r="V17" i="34" s="1"/>
  <c r="D17" i="30"/>
  <c r="W17" i="1" s="1"/>
  <c r="D17" i="29"/>
  <c r="V17" i="1" s="1"/>
  <c r="BY17" i="34"/>
  <c r="S17" i="34" s="1"/>
  <c r="D17" i="28"/>
  <c r="U17" i="1" s="1"/>
  <c r="BM17" i="34"/>
  <c r="G17" i="34" s="1"/>
  <c r="D17" i="27"/>
  <c r="T17" i="1" s="1"/>
  <c r="CF17" i="34"/>
  <c r="Z17" i="34" s="1"/>
  <c r="D17" i="26"/>
  <c r="S17" i="1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F17" i="33"/>
  <c r="D17" i="22"/>
  <c r="D17" i="21"/>
  <c r="D17" i="20"/>
  <c r="AH17" i="33"/>
  <c r="D17" i="19"/>
  <c r="D17" i="18"/>
  <c r="D17" i="17"/>
  <c r="D17" i="16"/>
  <c r="D17" i="14"/>
  <c r="M17" i="1"/>
  <c r="L17" i="1"/>
  <c r="AY16" i="3"/>
  <c r="AP16" i="3"/>
  <c r="O16" i="3"/>
  <c r="AD16" i="3"/>
  <c r="AB16" i="3" s="1"/>
  <c r="S16" i="3"/>
  <c r="Q16" i="3" s="1"/>
  <c r="N16" i="1"/>
  <c r="M16" i="1"/>
  <c r="L16" i="1"/>
  <c r="K16" i="1"/>
  <c r="J16" i="1"/>
  <c r="E16" i="3"/>
  <c r="CK16" i="34"/>
  <c r="AE16" i="34" s="1"/>
  <c r="CJ16" i="34"/>
  <c r="AD16" i="34" s="1"/>
  <c r="CI16" i="34"/>
  <c r="AC16" i="34" s="1"/>
  <c r="CH16" i="34"/>
  <c r="AB16" i="34" s="1"/>
  <c r="D16" i="32"/>
  <c r="BW16" i="34"/>
  <c r="Q16" i="34" s="1"/>
  <c r="BV16" i="34"/>
  <c r="P16" i="34" s="1"/>
  <c r="BM16" i="34"/>
  <c r="G16" i="34" s="1"/>
  <c r="BL16" i="34"/>
  <c r="F16" i="34" s="1"/>
  <c r="CE16" i="34"/>
  <c r="Y16" i="34" s="1"/>
  <c r="CD16" i="34"/>
  <c r="X16" i="34" s="1"/>
  <c r="CB16" i="34"/>
  <c r="V16" i="34" s="1"/>
  <c r="BS16" i="34"/>
  <c r="M16" i="34" s="1"/>
  <c r="BR16" i="34"/>
  <c r="L16" i="34" s="1"/>
  <c r="BQ16" i="34"/>
  <c r="K16" i="34" s="1"/>
  <c r="BN16" i="34"/>
  <c r="H16" i="34" s="1"/>
  <c r="D16" i="31"/>
  <c r="CG16" i="34"/>
  <c r="AA16" i="34" s="1"/>
  <c r="BX16" i="34"/>
  <c r="R16" i="34" s="1"/>
  <c r="BU16" i="34"/>
  <c r="O16" i="34" s="1"/>
  <c r="D16" i="30"/>
  <c r="W16" i="1" s="1"/>
  <c r="CL16" i="34"/>
  <c r="AF16" i="34" s="1"/>
  <c r="D16" i="29"/>
  <c r="V16" i="1" s="1"/>
  <c r="BY16" i="34"/>
  <c r="S16" i="34" s="1"/>
  <c r="BO16" i="34"/>
  <c r="I16" i="34" s="1"/>
  <c r="D16" i="28"/>
  <c r="U16" i="1" s="1"/>
  <c r="CF16" i="34"/>
  <c r="Z16" i="34" s="1"/>
  <c r="BZ16" i="34"/>
  <c r="T16" i="34" s="1"/>
  <c r="BT16" i="34"/>
  <c r="N16" i="34" s="1"/>
  <c r="BP16" i="34"/>
  <c r="J16" i="34" s="1"/>
  <c r="D16" i="26"/>
  <c r="S16" i="1" s="1"/>
  <c r="D16" i="25"/>
  <c r="R16" i="1" s="1"/>
  <c r="CA16" i="34"/>
  <c r="U16" i="34" s="1"/>
  <c r="AG16" i="34"/>
  <c r="O16" i="1" s="1"/>
  <c r="AH16" i="33"/>
  <c r="AF16" i="33"/>
  <c r="D16" i="22"/>
  <c r="D16" i="21"/>
  <c r="D16" i="20"/>
  <c r="D16" i="19"/>
  <c r="D16" i="18"/>
  <c r="D16" i="17"/>
  <c r="D16" i="15"/>
  <c r="AC16" i="1"/>
  <c r="I16" i="1"/>
  <c r="H16" i="1"/>
  <c r="E16" i="1"/>
  <c r="AY15" i="3"/>
  <c r="AP15" i="3"/>
  <c r="AD15" i="1" s="1"/>
  <c r="AD15" i="3"/>
  <c r="AB15" i="3" s="1"/>
  <c r="S15" i="3"/>
  <c r="Q15" i="3" s="1"/>
  <c r="P15" i="3"/>
  <c r="M15" i="1"/>
  <c r="L15" i="1"/>
  <c r="K15" i="1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E15" i="34"/>
  <c r="Y15" i="34" s="1"/>
  <c r="CD15" i="34"/>
  <c r="X15" i="34" s="1"/>
  <c r="CB15" i="34"/>
  <c r="V15" i="34" s="1"/>
  <c r="BS15" i="34"/>
  <c r="M15" i="34" s="1"/>
  <c r="BR15" i="34"/>
  <c r="L15" i="34" s="1"/>
  <c r="BQ15" i="34"/>
  <c r="K15" i="34" s="1"/>
  <c r="BP15" i="34"/>
  <c r="J15" i="34" s="1"/>
  <c r="D15" i="32"/>
  <c r="CC15" i="34"/>
  <c r="W15" i="34" s="1"/>
  <c r="BL15" i="34"/>
  <c r="F15" i="34" s="1"/>
  <c r="D15" i="31"/>
  <c r="BZ15" i="34"/>
  <c r="T15" i="34" s="1"/>
  <c r="BY15" i="34"/>
  <c r="S15" i="34" s="1"/>
  <c r="BX15" i="34"/>
  <c r="R15" i="34" s="1"/>
  <c r="BW15" i="34"/>
  <c r="Q15" i="34" s="1"/>
  <c r="BV15" i="34"/>
  <c r="P15" i="34" s="1"/>
  <c r="D15" i="30"/>
  <c r="W15" i="1" s="1"/>
  <c r="D15" i="29"/>
  <c r="V15" i="1" s="1"/>
  <c r="BN15" i="34"/>
  <c r="H15" i="34" s="1"/>
  <c r="BM15" i="34"/>
  <c r="G15" i="34" s="1"/>
  <c r="D15" i="28"/>
  <c r="U15" i="1" s="1"/>
  <c r="D15" i="27"/>
  <c r="T15" i="1" s="1"/>
  <c r="CG15" i="34"/>
  <c r="AA15" i="34" s="1"/>
  <c r="CA15" i="34"/>
  <c r="U15" i="34" s="1"/>
  <c r="BU15" i="34"/>
  <c r="O15" i="34" s="1"/>
  <c r="D15" i="26"/>
  <c r="S15" i="1" s="1"/>
  <c r="CF15" i="34"/>
  <c r="Z15" i="34" s="1"/>
  <c r="BT15" i="34"/>
  <c r="N15" i="34" s="1"/>
  <c r="D15" i="25"/>
  <c r="R15" i="1" s="1"/>
  <c r="BO15" i="34"/>
  <c r="I15" i="34" s="1"/>
  <c r="AG15" i="34"/>
  <c r="O15" i="1" s="1"/>
  <c r="AH15" i="33"/>
  <c r="D15" i="22"/>
  <c r="AF15" i="33"/>
  <c r="D15" i="21"/>
  <c r="D15" i="20"/>
  <c r="D15" i="19"/>
  <c r="D15" i="18"/>
  <c r="D15" i="17"/>
  <c r="D15" i="16"/>
  <c r="D15" i="15"/>
  <c r="AC15" i="1"/>
  <c r="N15" i="1"/>
  <c r="J15" i="1"/>
  <c r="I15" i="1"/>
  <c r="H15" i="1"/>
  <c r="AY14" i="3"/>
  <c r="AP14" i="3"/>
  <c r="AD14" i="3"/>
  <c r="AB14" i="3" s="1"/>
  <c r="S14" i="3"/>
  <c r="Q14" i="3" s="1"/>
  <c r="P14" i="3"/>
  <c r="O14" i="3"/>
  <c r="F14" i="1" s="1"/>
  <c r="N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E14" i="34"/>
  <c r="Y14" i="34" s="1"/>
  <c r="CD14" i="34"/>
  <c r="X14" i="34" s="1"/>
  <c r="CC14" i="34"/>
  <c r="W14" i="34" s="1"/>
  <c r="CB14" i="34"/>
  <c r="V14" i="34" s="1"/>
  <c r="BS14" i="34"/>
  <c r="M14" i="34" s="1"/>
  <c r="BR14" i="34"/>
  <c r="L14" i="34" s="1"/>
  <c r="BQ14" i="34"/>
  <c r="K14" i="34" s="1"/>
  <c r="BP14" i="34"/>
  <c r="J14" i="34" s="1"/>
  <c r="D14" i="32"/>
  <c r="CF14" i="34"/>
  <c r="Z14" i="34" s="1"/>
  <c r="BY14" i="34"/>
  <c r="S14" i="34" s="1"/>
  <c r="BX14" i="34"/>
  <c r="R14" i="34" s="1"/>
  <c r="BW14" i="34"/>
  <c r="Q14" i="34" s="1"/>
  <c r="BV14" i="34"/>
  <c r="P14" i="34" s="1"/>
  <c r="D14" i="31"/>
  <c r="BM14" i="34"/>
  <c r="G14" i="34" s="1"/>
  <c r="BL14" i="34"/>
  <c r="F14" i="34" s="1"/>
  <c r="D14" i="30"/>
  <c r="W14" i="1" s="1"/>
  <c r="D14" i="29"/>
  <c r="V14" i="1" s="1"/>
  <c r="BN14" i="34"/>
  <c r="H14" i="34" s="1"/>
  <c r="D14" i="28"/>
  <c r="U14" i="1" s="1"/>
  <c r="BO14" i="34"/>
  <c r="D14" i="27"/>
  <c r="T14" i="1" s="1"/>
  <c r="D14" i="26"/>
  <c r="S14" i="1" s="1"/>
  <c r="BZ14" i="34"/>
  <c r="T14" i="34" s="1"/>
  <c r="BT14" i="34"/>
  <c r="N14" i="34" s="1"/>
  <c r="D14" i="25"/>
  <c r="R14" i="1" s="1"/>
  <c r="CG14" i="34"/>
  <c r="AA14" i="34" s="1"/>
  <c r="CA14" i="34"/>
  <c r="U14" i="34" s="1"/>
  <c r="BU14" i="34"/>
  <c r="O14" i="34" s="1"/>
  <c r="AG14" i="34"/>
  <c r="O14" i="1" s="1"/>
  <c r="AF14" i="33"/>
  <c r="D14" i="21"/>
  <c r="D14" i="20"/>
  <c r="D14" i="19"/>
  <c r="D14" i="18"/>
  <c r="D14" i="17"/>
  <c r="D14" i="16"/>
  <c r="D14" i="15"/>
  <c r="AH14" i="33"/>
  <c r="AC14" i="1"/>
  <c r="M14" i="1"/>
  <c r="L14" i="1"/>
  <c r="K14" i="1"/>
  <c r="J14" i="1"/>
  <c r="I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CL13" i="34"/>
  <c r="AF13" i="34" s="1"/>
  <c r="CK13" i="34"/>
  <c r="AE13" i="34" s="1"/>
  <c r="CJ13" i="34"/>
  <c r="AD13" i="34" s="1"/>
  <c r="CI13" i="34"/>
  <c r="AC13" i="34" s="1"/>
  <c r="CH13" i="34"/>
  <c r="AB13" i="34" s="1"/>
  <c r="CB13" i="34"/>
  <c r="V13" i="34" s="1"/>
  <c r="BY13" i="34"/>
  <c r="S13" i="34" s="1"/>
  <c r="BX13" i="34"/>
  <c r="R13" i="34" s="1"/>
  <c r="BW13" i="34"/>
  <c r="Q13" i="34" s="1"/>
  <c r="BT13" i="34"/>
  <c r="N13" i="34" s="1"/>
  <c r="BQ13" i="34"/>
  <c r="K13" i="34" s="1"/>
  <c r="BP13" i="34"/>
  <c r="J13" i="34" s="1"/>
  <c r="D13" i="32"/>
  <c r="CE13" i="34"/>
  <c r="Y13" i="34" s="1"/>
  <c r="CD13" i="34"/>
  <c r="X13" i="34" s="1"/>
  <c r="CA13" i="34"/>
  <c r="U13" i="34" s="1"/>
  <c r="BS13" i="34"/>
  <c r="M13" i="34" s="1"/>
  <c r="BR13" i="34"/>
  <c r="L13" i="34" s="1"/>
  <c r="BM13" i="34"/>
  <c r="G13" i="34" s="1"/>
  <c r="D13" i="31"/>
  <c r="CG13" i="34"/>
  <c r="AA13" i="34" s="1"/>
  <c r="BL13" i="34"/>
  <c r="F13" i="34" s="1"/>
  <c r="D13" i="30"/>
  <c r="W13" i="1" s="1"/>
  <c r="CC13" i="34"/>
  <c r="W13" i="34" s="1"/>
  <c r="D13" i="29"/>
  <c r="V13" i="1" s="1"/>
  <c r="CF13" i="34"/>
  <c r="Z13" i="34" s="1"/>
  <c r="BZ13" i="34"/>
  <c r="T13" i="34" s="1"/>
  <c r="BN13" i="34"/>
  <c r="H13" i="34" s="1"/>
  <c r="D13" i="28"/>
  <c r="U13" i="1" s="1"/>
  <c r="D13" i="27"/>
  <c r="T13" i="1" s="1"/>
  <c r="BV13" i="34"/>
  <c r="P13" i="34" s="1"/>
  <c r="D13" i="26"/>
  <c r="S13" i="1" s="1"/>
  <c r="D13" i="25"/>
  <c r="R13" i="1" s="1"/>
  <c r="BU13" i="34"/>
  <c r="O13" i="34" s="1"/>
  <c r="BO13" i="34"/>
  <c r="AG13" i="34"/>
  <c r="O13" i="1" s="1"/>
  <c r="AF13" i="33"/>
  <c r="AH13" i="33"/>
  <c r="D13" i="22"/>
  <c r="D13" i="21"/>
  <c r="D13" i="20"/>
  <c r="D13" i="18"/>
  <c r="D13" i="17"/>
  <c r="D13" i="16"/>
  <c r="D13" i="15"/>
  <c r="D13" i="14"/>
  <c r="M13" i="1"/>
  <c r="L13" i="1"/>
  <c r="K13" i="1"/>
  <c r="E13" i="1"/>
  <c r="AY12" i="3"/>
  <c r="AP12" i="3"/>
  <c r="AD12" i="1" s="1"/>
  <c r="AC12" i="1"/>
  <c r="AD12" i="3"/>
  <c r="AB12" i="3" s="1"/>
  <c r="S12" i="3"/>
  <c r="Q12" i="3" s="1"/>
  <c r="I12" i="1"/>
  <c r="F12" i="3"/>
  <c r="E12" i="3"/>
  <c r="CL12" i="34"/>
  <c r="AF12" i="34" s="1"/>
  <c r="CK12" i="34"/>
  <c r="AE12" i="34" s="1"/>
  <c r="CJ12" i="34"/>
  <c r="AD12" i="34" s="1"/>
  <c r="CI12" i="34"/>
  <c r="AC12" i="34" s="1"/>
  <c r="CE12" i="34"/>
  <c r="Y12" i="34" s="1"/>
  <c r="CD12" i="34"/>
  <c r="X12" i="34" s="1"/>
  <c r="CC12" i="34"/>
  <c r="W12" i="34" s="1"/>
  <c r="BX12" i="34"/>
  <c r="R12" i="34" s="1"/>
  <c r="BW12" i="34"/>
  <c r="Q12" i="34" s="1"/>
  <c r="BV12" i="34"/>
  <c r="P12" i="34" s="1"/>
  <c r="BM12" i="34"/>
  <c r="G12" i="34" s="1"/>
  <c r="BL12" i="34"/>
  <c r="F12" i="34" s="1"/>
  <c r="D12" i="32"/>
  <c r="CH12" i="34"/>
  <c r="AB12" i="34" s="1"/>
  <c r="CF12" i="34"/>
  <c r="Z12" i="34" s="1"/>
  <c r="BZ12" i="34"/>
  <c r="T12" i="34" s="1"/>
  <c r="BY12" i="34"/>
  <c r="S12" i="34" s="1"/>
  <c r="BS12" i="34"/>
  <c r="M12" i="34" s="1"/>
  <c r="BR12" i="34"/>
  <c r="L12" i="34" s="1"/>
  <c r="BQ12" i="34"/>
  <c r="K12" i="34" s="1"/>
  <c r="D12" i="31"/>
  <c r="CB12" i="34"/>
  <c r="V12" i="34" s="1"/>
  <c r="BP12" i="34"/>
  <c r="J12" i="34" s="1"/>
  <c r="D12" i="30"/>
  <c r="W12" i="1" s="1"/>
  <c r="BN12" i="34"/>
  <c r="H12" i="34" s="1"/>
  <c r="D12" i="29"/>
  <c r="V12" i="1" s="1"/>
  <c r="D12" i="28"/>
  <c r="U12" i="1" s="1"/>
  <c r="CG12" i="34"/>
  <c r="AA12" i="34" s="1"/>
  <c r="D12" i="27"/>
  <c r="T12" i="1" s="1"/>
  <c r="BT12" i="34"/>
  <c r="N12" i="34" s="1"/>
  <c r="D12" i="25"/>
  <c r="R12" i="1" s="1"/>
  <c r="CA12" i="34"/>
  <c r="U12" i="34" s="1"/>
  <c r="BU12" i="34"/>
  <c r="O12" i="34" s="1"/>
  <c r="BO12" i="34"/>
  <c r="I12" i="34" s="1"/>
  <c r="AH12" i="33"/>
  <c r="AF12" i="33"/>
  <c r="D12" i="22"/>
  <c r="D12" i="21"/>
  <c r="D12" i="20"/>
  <c r="D12" i="19"/>
  <c r="D12" i="18"/>
  <c r="D12" i="17"/>
  <c r="D12" i="16"/>
  <c r="D12" i="15"/>
  <c r="D12" i="14"/>
  <c r="N12" i="1"/>
  <c r="M12" i="1"/>
  <c r="L12" i="1"/>
  <c r="K12" i="1"/>
  <c r="J12" i="1"/>
  <c r="H12" i="1"/>
  <c r="E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D11" i="34"/>
  <c r="X11" i="34" s="1"/>
  <c r="CB11" i="34"/>
  <c r="V11" i="34" s="1"/>
  <c r="BX11" i="34"/>
  <c r="R11" i="34" s="1"/>
  <c r="BW11" i="34"/>
  <c r="Q11" i="34" s="1"/>
  <c r="BV11" i="34"/>
  <c r="BS11" i="34"/>
  <c r="M11" i="34" s="1"/>
  <c r="BQ11" i="34"/>
  <c r="K11" i="34" s="1"/>
  <c r="BL11" i="34"/>
  <c r="F11" i="34" s="1"/>
  <c r="BK11" i="34"/>
  <c r="E11" i="34" s="1"/>
  <c r="D11" i="32"/>
  <c r="CC11" i="34"/>
  <c r="W11" i="34" s="1"/>
  <c r="BZ11" i="34"/>
  <c r="T11" i="34" s="1"/>
  <c r="BR11" i="34"/>
  <c r="L11" i="34" s="1"/>
  <c r="BP11" i="34"/>
  <c r="J11" i="34" s="1"/>
  <c r="D11" i="31"/>
  <c r="BY11" i="34"/>
  <c r="S11" i="34" s="1"/>
  <c r="BM11" i="34"/>
  <c r="G11" i="34" s="1"/>
  <c r="D11" i="30"/>
  <c r="W11" i="1" s="1"/>
  <c r="CF11" i="34"/>
  <c r="Z11" i="34" s="1"/>
  <c r="D11" i="29"/>
  <c r="V11" i="1" s="1"/>
  <c r="CE11" i="34"/>
  <c r="Y11" i="34" s="1"/>
  <c r="D11" i="28"/>
  <c r="U11" i="1" s="1"/>
  <c r="BT11" i="34"/>
  <c r="N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D11" i="22"/>
  <c r="AH11" i="33"/>
  <c r="AF11" i="33"/>
  <c r="D11" i="21"/>
  <c r="D11" i="20"/>
  <c r="D11" i="19"/>
  <c r="D11" i="18"/>
  <c r="D11" i="17"/>
  <c r="D11" i="16"/>
  <c r="D11" i="15"/>
  <c r="D11" i="14"/>
  <c r="M11" i="1"/>
  <c r="L11" i="1"/>
  <c r="AY10" i="3"/>
  <c r="AP10" i="3"/>
  <c r="AD10" i="3"/>
  <c r="AB10" i="3" s="1"/>
  <c r="S10" i="3"/>
  <c r="Q10" i="3" s="1"/>
  <c r="O10" i="3"/>
  <c r="F10" i="1" s="1"/>
  <c r="I10" i="1"/>
  <c r="L10" i="1"/>
  <c r="K10" i="1"/>
  <c r="J10" i="1"/>
  <c r="F10" i="3"/>
  <c r="E10" i="3"/>
  <c r="CL10" i="34"/>
  <c r="AF10" i="34" s="1"/>
  <c r="CK10" i="34"/>
  <c r="AE10" i="34" s="1"/>
  <c r="CJ10" i="34"/>
  <c r="AD10" i="34" s="1"/>
  <c r="CI10" i="34"/>
  <c r="AC10" i="34" s="1"/>
  <c r="CC10" i="34"/>
  <c r="W10" i="34" s="1"/>
  <c r="CB10" i="34"/>
  <c r="V10" i="34" s="1"/>
  <c r="BZ10" i="34"/>
  <c r="T10" i="34" s="1"/>
  <c r="BY10" i="34"/>
  <c r="S10" i="34" s="1"/>
  <c r="BX10" i="34"/>
  <c r="R10" i="34" s="1"/>
  <c r="BW10" i="34"/>
  <c r="Q10" i="34" s="1"/>
  <c r="BV10" i="34"/>
  <c r="P10" i="34" s="1"/>
  <c r="BP10" i="34"/>
  <c r="J10" i="34" s="1"/>
  <c r="BM10" i="34"/>
  <c r="G10" i="34" s="1"/>
  <c r="BL10" i="34"/>
  <c r="F10" i="34" s="1"/>
  <c r="D10" i="32"/>
  <c r="CF10" i="34"/>
  <c r="Z10" i="34" s="1"/>
  <c r="CD10" i="34"/>
  <c r="X10" i="34" s="1"/>
  <c r="BS10" i="34"/>
  <c r="M10" i="34" s="1"/>
  <c r="BN10" i="34"/>
  <c r="H10" i="34" s="1"/>
  <c r="D10" i="31"/>
  <c r="CE10" i="34"/>
  <c r="Y10" i="34" s="1"/>
  <c r="BR10" i="34"/>
  <c r="L10" i="34" s="1"/>
  <c r="BQ10" i="34"/>
  <c r="K10" i="34" s="1"/>
  <c r="D10" i="30"/>
  <c r="W10" i="1" s="1"/>
  <c r="CA10" i="34"/>
  <c r="U10" i="34" s="1"/>
  <c r="D10" i="29"/>
  <c r="V10" i="1" s="1"/>
  <c r="BU10" i="34"/>
  <c r="O10" i="34" s="1"/>
  <c r="D10" i="28"/>
  <c r="U10" i="1" s="1"/>
  <c r="CH10" i="34"/>
  <c r="AB10" i="34" s="1"/>
  <c r="BT10" i="34"/>
  <c r="N10" i="34" s="1"/>
  <c r="D10" i="27"/>
  <c r="T10" i="1" s="1"/>
  <c r="D10" i="26"/>
  <c r="S10" i="1" s="1"/>
  <c r="D10" i="25"/>
  <c r="R10" i="1" s="1"/>
  <c r="CG10" i="34"/>
  <c r="AA10" i="34" s="1"/>
  <c r="BO10" i="34"/>
  <c r="AG10" i="34"/>
  <c r="O10" i="1" s="1"/>
  <c r="Z10" i="23"/>
  <c r="Z10" i="33" s="1"/>
  <c r="AH10" i="33"/>
  <c r="AF10" i="33"/>
  <c r="D10" i="22"/>
  <c r="D10" i="21"/>
  <c r="D10" i="20"/>
  <c r="D10" i="19"/>
  <c r="D10" i="18"/>
  <c r="D10" i="17"/>
  <c r="D10" i="16"/>
  <c r="D10" i="15"/>
  <c r="AC10" i="1"/>
  <c r="N10" i="1"/>
  <c r="M10" i="1"/>
  <c r="E10" i="1"/>
  <c r="AY9" i="3"/>
  <c r="AP9" i="3"/>
  <c r="AD9" i="3"/>
  <c r="AB9" i="3" s="1"/>
  <c r="S9" i="3"/>
  <c r="Q9" i="3" s="1"/>
  <c r="P9" i="3"/>
  <c r="O9" i="3"/>
  <c r="AB9" i="1" s="1"/>
  <c r="N9" i="1"/>
  <c r="N7" i="1" s="1"/>
  <c r="I9" i="1"/>
  <c r="I7" i="1" s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E9" i="34"/>
  <c r="Y9" i="34" s="1"/>
  <c r="CC9" i="34"/>
  <c r="W9" i="34" s="1"/>
  <c r="CB9" i="34"/>
  <c r="V9" i="34" s="1"/>
  <c r="BX9" i="34"/>
  <c r="R9" i="34" s="1"/>
  <c r="BW9" i="34"/>
  <c r="Q9" i="34" s="1"/>
  <c r="BV9" i="34"/>
  <c r="P9" i="34" s="1"/>
  <c r="BT9" i="34"/>
  <c r="N9" i="34" s="1"/>
  <c r="BS9" i="34"/>
  <c r="M9" i="34" s="1"/>
  <c r="BR9" i="34"/>
  <c r="L9" i="34" s="1"/>
  <c r="BQ9" i="34"/>
  <c r="K9" i="34" s="1"/>
  <c r="BM9" i="34"/>
  <c r="G9" i="34" s="1"/>
  <c r="BL9" i="34"/>
  <c r="F9" i="34" s="1"/>
  <c r="BK9" i="34"/>
  <c r="CD9" i="34"/>
  <c r="X9" i="34" s="1"/>
  <c r="BP9" i="34"/>
  <c r="J9" i="34" s="1"/>
  <c r="D9" i="31"/>
  <c r="CF9" i="34"/>
  <c r="Z9" i="34" s="1"/>
  <c r="D9" i="30"/>
  <c r="W9" i="1" s="1"/>
  <c r="BN9" i="34"/>
  <c r="H9" i="34" s="1"/>
  <c r="D9" i="29"/>
  <c r="V9" i="1" s="1"/>
  <c r="D9" i="28"/>
  <c r="U9" i="1" s="1"/>
  <c r="D9" i="26"/>
  <c r="S9" i="1" s="1"/>
  <c r="BZ9" i="34"/>
  <c r="T9" i="34" s="1"/>
  <c r="BY9" i="34"/>
  <c r="S9" i="34" s="1"/>
  <c r="D9" i="25"/>
  <c r="R9" i="1" s="1"/>
  <c r="CG9" i="34"/>
  <c r="AA9" i="34" s="1"/>
  <c r="CA9" i="34"/>
  <c r="U9" i="34" s="1"/>
  <c r="BU9" i="34"/>
  <c r="O9" i="34" s="1"/>
  <c r="BO9" i="34"/>
  <c r="AG9" i="34"/>
  <c r="O9" i="1" s="1"/>
  <c r="AF9" i="33"/>
  <c r="Q9" i="23"/>
  <c r="Q10" i="23" s="1"/>
  <c r="D9" i="22"/>
  <c r="AH9" i="33"/>
  <c r="D9" i="21"/>
  <c r="D9" i="20"/>
  <c r="D9" i="19"/>
  <c r="D9" i="18"/>
  <c r="D9" i="17"/>
  <c r="D9" i="16"/>
  <c r="D9" i="15"/>
  <c r="D9" i="14"/>
  <c r="AC9" i="1"/>
  <c r="M9" i="1"/>
  <c r="L9" i="1"/>
  <c r="L7" i="1" s="1"/>
  <c r="K9" i="1"/>
  <c r="J9" i="1"/>
  <c r="AY8" i="3"/>
  <c r="AP8" i="3"/>
  <c r="AC8" i="1"/>
  <c r="AC7" i="1" s="1"/>
  <c r="AD8" i="3"/>
  <c r="AB8" i="3" s="1"/>
  <c r="S8" i="3"/>
  <c r="Q8" i="3" s="1"/>
  <c r="O8" i="3"/>
  <c r="AB8" i="1" s="1"/>
  <c r="N8" i="1"/>
  <c r="I8" i="1"/>
  <c r="K8" i="1"/>
  <c r="K7" i="1" s="1"/>
  <c r="J8" i="1"/>
  <c r="F8" i="3"/>
  <c r="E8" i="3"/>
  <c r="E8" i="1" s="1"/>
  <c r="CK8" i="34"/>
  <c r="AE8" i="34" s="1"/>
  <c r="CJ8" i="34"/>
  <c r="AD8" i="34" s="1"/>
  <c r="CI8" i="34"/>
  <c r="AC8" i="34" s="1"/>
  <c r="CH8" i="34"/>
  <c r="AB8" i="34" s="1"/>
  <c r="CC8" i="34"/>
  <c r="W8" i="34" s="1"/>
  <c r="CB8" i="34"/>
  <c r="V8" i="34" s="1"/>
  <c r="BZ8" i="34"/>
  <c r="T8" i="34" s="1"/>
  <c r="BW8" i="34"/>
  <c r="Q8" i="34" s="1"/>
  <c r="BV8" i="34"/>
  <c r="P8" i="34" s="1"/>
  <c r="BS8" i="34"/>
  <c r="M8" i="34" s="1"/>
  <c r="BL8" i="34"/>
  <c r="F8" i="34" s="1"/>
  <c r="BK8" i="34"/>
  <c r="E8" i="34" s="1"/>
  <c r="D8" i="32"/>
  <c r="CF8" i="34"/>
  <c r="Z8" i="34" s="1"/>
  <c r="CD8" i="34"/>
  <c r="X8" i="34" s="1"/>
  <c r="BR8" i="34"/>
  <c r="L8" i="34" s="1"/>
  <c r="BQ8" i="34"/>
  <c r="K8" i="34" s="1"/>
  <c r="BP8" i="34"/>
  <c r="BM8" i="34"/>
  <c r="G8" i="34" s="1"/>
  <c r="D8" i="30"/>
  <c r="W8" i="1" s="1"/>
  <c r="W7" i="1" s="1"/>
  <c r="BX8" i="34"/>
  <c r="R8" i="34" s="1"/>
  <c r="D8" i="29"/>
  <c r="V8" i="1" s="1"/>
  <c r="CE8" i="34"/>
  <c r="Y8" i="34" s="1"/>
  <c r="BY8" i="34"/>
  <c r="S8" i="34" s="1"/>
  <c r="CL8" i="34"/>
  <c r="AF8" i="34" s="1"/>
  <c r="CG8" i="34"/>
  <c r="AA8" i="34" s="1"/>
  <c r="CA8" i="34"/>
  <c r="U8" i="34" s="1"/>
  <c r="BU8" i="34"/>
  <c r="O8" i="34" s="1"/>
  <c r="BT8" i="34"/>
  <c r="N8" i="34" s="1"/>
  <c r="BO8" i="34"/>
  <c r="BN8" i="34"/>
  <c r="H8" i="34" s="1"/>
  <c r="AG8" i="34"/>
  <c r="O8" i="1" s="1"/>
  <c r="AG8" i="23"/>
  <c r="AG9" i="23" s="1"/>
  <c r="AG9" i="33" s="1"/>
  <c r="AE8" i="23"/>
  <c r="AD8" i="23"/>
  <c r="AC8" i="23"/>
  <c r="AC9" i="23" s="1"/>
  <c r="AC10" i="23" s="1"/>
  <c r="AB8" i="23"/>
  <c r="AB9" i="23" s="1"/>
  <c r="AA8" i="23"/>
  <c r="AA8" i="33" s="1"/>
  <c r="Z8" i="23"/>
  <c r="Z9" i="23" s="1"/>
  <c r="Z9" i="33" s="1"/>
  <c r="Y8" i="23"/>
  <c r="X8" i="23"/>
  <c r="X9" i="23" s="1"/>
  <c r="W8" i="23"/>
  <c r="W9" i="23" s="1"/>
  <c r="V8" i="23"/>
  <c r="V8" i="33" s="1"/>
  <c r="U8" i="23"/>
  <c r="U9" i="23" s="1"/>
  <c r="T8" i="23"/>
  <c r="T9" i="23" s="1"/>
  <c r="T9" i="33" s="1"/>
  <c r="S8" i="23"/>
  <c r="S9" i="23" s="1"/>
  <c r="R8" i="23"/>
  <c r="Q8" i="23"/>
  <c r="P8" i="23"/>
  <c r="P8" i="33" s="1"/>
  <c r="O8" i="23"/>
  <c r="O8" i="33" s="1"/>
  <c r="N8" i="23"/>
  <c r="M8" i="23"/>
  <c r="L8" i="23"/>
  <c r="K8" i="23"/>
  <c r="K9" i="23" s="1"/>
  <c r="K10" i="23" s="1"/>
  <c r="J8" i="23"/>
  <c r="J9" i="23" s="1"/>
  <c r="J10" i="23" s="1"/>
  <c r="I8" i="23"/>
  <c r="I8" i="33" s="1"/>
  <c r="H8" i="23"/>
  <c r="H9" i="23" s="1"/>
  <c r="H9" i="33" s="1"/>
  <c r="G8" i="23"/>
  <c r="G9" i="23" s="1"/>
  <c r="F8" i="23"/>
  <c r="E8" i="23"/>
  <c r="E9" i="23" s="1"/>
  <c r="E10" i="23" s="1"/>
  <c r="E11" i="23" s="1"/>
  <c r="AG8" i="33"/>
  <c r="U8" i="33"/>
  <c r="D8" i="22"/>
  <c r="Z8" i="33"/>
  <c r="T8" i="33"/>
  <c r="D8" i="21"/>
  <c r="D8" i="20"/>
  <c r="AH8" i="33"/>
  <c r="AF8" i="33"/>
  <c r="D8" i="19"/>
  <c r="X8" i="33"/>
  <c r="D8" i="18"/>
  <c r="D8" i="17"/>
  <c r="D8" i="16"/>
  <c r="D8" i="15"/>
  <c r="D8" i="14"/>
  <c r="Q8" i="33"/>
  <c r="M8" i="1"/>
  <c r="M7" i="1" s="1"/>
  <c r="L8" i="1"/>
  <c r="F8" i="1" l="1"/>
  <c r="AB10" i="1"/>
  <c r="AE10" i="1" s="1"/>
  <c r="F11" i="1"/>
  <c r="L7" i="34"/>
  <c r="M7" i="34"/>
  <c r="N7" i="34"/>
  <c r="Y7" i="34"/>
  <c r="R7" i="34"/>
  <c r="BO7" i="34"/>
  <c r="S7" i="34"/>
  <c r="BP7" i="34"/>
  <c r="V7" i="34"/>
  <c r="O7" i="34"/>
  <c r="U7" i="34"/>
  <c r="AB7" i="34"/>
  <c r="AC7" i="34"/>
  <c r="Z7" i="34"/>
  <c r="AA7" i="34"/>
  <c r="AD7" i="34"/>
  <c r="H7" i="34"/>
  <c r="AF7" i="34"/>
  <c r="G7" i="34"/>
  <c r="T7" i="34"/>
  <c r="AE7" i="34"/>
  <c r="BU7" i="34"/>
  <c r="CA7" i="34"/>
  <c r="CG7" i="34"/>
  <c r="BV7" i="34"/>
  <c r="CB7" i="34"/>
  <c r="CH7" i="34"/>
  <c r="CI7" i="34"/>
  <c r="BR7" i="34"/>
  <c r="BX7" i="34"/>
  <c r="CJ7" i="34"/>
  <c r="BM7" i="34"/>
  <c r="BS7" i="34"/>
  <c r="BY7" i="34"/>
  <c r="CE7" i="34"/>
  <c r="CK7" i="34"/>
  <c r="BN7" i="34"/>
  <c r="BT7" i="34"/>
  <c r="BZ7" i="34"/>
  <c r="CF7" i="34"/>
  <c r="CL7" i="34"/>
  <c r="P16" i="3"/>
  <c r="D17" i="3"/>
  <c r="P20" i="3"/>
  <c r="P21" i="3"/>
  <c r="P27" i="3"/>
  <c r="D27" i="3" s="1"/>
  <c r="P29" i="3"/>
  <c r="D29" i="3" s="1"/>
  <c r="P13" i="3"/>
  <c r="P25" i="3"/>
  <c r="D25" i="3" s="1"/>
  <c r="P8" i="3"/>
  <c r="D8" i="3" s="1"/>
  <c r="P10" i="3"/>
  <c r="P11" i="3"/>
  <c r="P22" i="3"/>
  <c r="D22" i="3" s="1"/>
  <c r="P28" i="3"/>
  <c r="D28" i="3" s="1"/>
  <c r="AC8" i="33"/>
  <c r="T10" i="23"/>
  <c r="T10" i="33" s="1"/>
  <c r="H10" i="23"/>
  <c r="H11" i="23" s="1"/>
  <c r="H8" i="33"/>
  <c r="K11" i="23"/>
  <c r="K12" i="23" s="1"/>
  <c r="K10" i="33"/>
  <c r="W10" i="23"/>
  <c r="W10" i="33" s="1"/>
  <c r="W9" i="33"/>
  <c r="J8" i="33"/>
  <c r="E8" i="33"/>
  <c r="K8" i="33"/>
  <c r="Q9" i="33"/>
  <c r="H10" i="33"/>
  <c r="W8" i="33"/>
  <c r="V9" i="23"/>
  <c r="AB8" i="33"/>
  <c r="U9" i="33"/>
  <c r="U10" i="23"/>
  <c r="AB9" i="33"/>
  <c r="AB10" i="23"/>
  <c r="H11" i="33"/>
  <c r="H12" i="23"/>
  <c r="H13" i="23" s="1"/>
  <c r="J11" i="23"/>
  <c r="J10" i="33"/>
  <c r="K11" i="33"/>
  <c r="Z11" i="23"/>
  <c r="K9" i="33"/>
  <c r="O9" i="23"/>
  <c r="AA9" i="23"/>
  <c r="E10" i="33"/>
  <c r="AG10" i="23"/>
  <c r="D8" i="23"/>
  <c r="F9" i="23"/>
  <c r="L8" i="33"/>
  <c r="L9" i="23"/>
  <c r="R8" i="33"/>
  <c r="R9" i="23"/>
  <c r="X9" i="33"/>
  <c r="X10" i="23"/>
  <c r="AD8" i="33"/>
  <c r="AD9" i="23"/>
  <c r="AC9" i="33"/>
  <c r="J9" i="33"/>
  <c r="P9" i="23"/>
  <c r="G9" i="33"/>
  <c r="G10" i="23"/>
  <c r="M8" i="33"/>
  <c r="M9" i="23"/>
  <c r="S9" i="33"/>
  <c r="S10" i="23"/>
  <c r="Y8" i="33"/>
  <c r="Y9" i="23"/>
  <c r="AE8" i="33"/>
  <c r="AE9" i="23"/>
  <c r="E12" i="23"/>
  <c r="E11" i="33"/>
  <c r="Q11" i="23"/>
  <c r="Q10" i="33"/>
  <c r="AC10" i="33"/>
  <c r="AC11" i="23"/>
  <c r="T11" i="23"/>
  <c r="S8" i="33"/>
  <c r="N8" i="33"/>
  <c r="N9" i="23"/>
  <c r="I9" i="23"/>
  <c r="AH7" i="33"/>
  <c r="AF7" i="33"/>
  <c r="AB29" i="1"/>
  <c r="AE29" i="1" s="1"/>
  <c r="AM29" i="3"/>
  <c r="H29" i="1"/>
  <c r="G29" i="1" s="1"/>
  <c r="P29" i="1" s="1"/>
  <c r="Q29" i="1" s="1"/>
  <c r="BK29" i="34"/>
  <c r="E29" i="34" s="1"/>
  <c r="D29" i="34" s="1"/>
  <c r="X29" i="1"/>
  <c r="Y29" i="1" s="1"/>
  <c r="AM28" i="3"/>
  <c r="H28" i="1"/>
  <c r="G28" i="1" s="1"/>
  <c r="P28" i="1" s="1"/>
  <c r="Q28" i="1" s="1"/>
  <c r="AB28" i="1"/>
  <c r="AE28" i="1" s="1"/>
  <c r="X28" i="1"/>
  <c r="Y28" i="1" s="1"/>
  <c r="BK28" i="34"/>
  <c r="BJ28" i="34" s="1"/>
  <c r="AM27" i="3"/>
  <c r="H27" i="1"/>
  <c r="G27" i="1" s="1"/>
  <c r="P27" i="1" s="1"/>
  <c r="Q27" i="1" s="1"/>
  <c r="AB27" i="1"/>
  <c r="AE27" i="1" s="1"/>
  <c r="BL27" i="34"/>
  <c r="F27" i="34" s="1"/>
  <c r="X27" i="1"/>
  <c r="Y27" i="1" s="1"/>
  <c r="BK27" i="34"/>
  <c r="E27" i="34" s="1"/>
  <c r="F26" i="1"/>
  <c r="G26" i="1"/>
  <c r="AE26" i="1"/>
  <c r="AM26" i="3"/>
  <c r="F26" i="3"/>
  <c r="X26" i="1"/>
  <c r="BL26" i="34"/>
  <c r="F26" i="34" s="1"/>
  <c r="BK26" i="34"/>
  <c r="E26" i="34" s="1"/>
  <c r="D26" i="25"/>
  <c r="R26" i="1" s="1"/>
  <c r="AG26" i="34"/>
  <c r="AB25" i="1"/>
  <c r="AE25" i="1" s="1"/>
  <c r="AM25" i="3"/>
  <c r="G25" i="1"/>
  <c r="P25" i="1" s="1"/>
  <c r="Q25" i="1" s="1"/>
  <c r="X25" i="1"/>
  <c r="D25" i="31"/>
  <c r="D25" i="27"/>
  <c r="T25" i="1" s="1"/>
  <c r="D25" i="25"/>
  <c r="R25" i="1" s="1"/>
  <c r="BJ25" i="34"/>
  <c r="D25" i="34"/>
  <c r="D24" i="3"/>
  <c r="G24" i="1"/>
  <c r="AM24" i="3"/>
  <c r="AE24" i="1"/>
  <c r="X24" i="1"/>
  <c r="BK24" i="34"/>
  <c r="E24" i="34" s="1"/>
  <c r="D24" i="34" s="1"/>
  <c r="D24" i="28"/>
  <c r="U24" i="1" s="1"/>
  <c r="P24" i="1"/>
  <c r="Q24" i="1" s="1"/>
  <c r="D23" i="3"/>
  <c r="AE23" i="1"/>
  <c r="AM23" i="3"/>
  <c r="G23" i="1"/>
  <c r="P23" i="1" s="1"/>
  <c r="Q23" i="1" s="1"/>
  <c r="X23" i="1"/>
  <c r="BK23" i="34"/>
  <c r="BJ23" i="34" s="1"/>
  <c r="D23" i="27"/>
  <c r="T23" i="1" s="1"/>
  <c r="F22" i="1"/>
  <c r="AM22" i="3"/>
  <c r="AD22" i="1"/>
  <c r="AE22" i="1" s="1"/>
  <c r="H22" i="1"/>
  <c r="G22" i="1" s="1"/>
  <c r="X22" i="1"/>
  <c r="Y22" i="1" s="1"/>
  <c r="BK22" i="34"/>
  <c r="E22" i="34" s="1"/>
  <c r="BL22" i="34"/>
  <c r="F22" i="34" s="1"/>
  <c r="AM21" i="3"/>
  <c r="F21" i="1"/>
  <c r="AE21" i="1"/>
  <c r="J21" i="1"/>
  <c r="G21" i="1" s="1"/>
  <c r="E21" i="3"/>
  <c r="X21" i="1"/>
  <c r="Y21" i="1" s="1"/>
  <c r="D21" i="29"/>
  <c r="V21" i="1" s="1"/>
  <c r="V7" i="1" s="1"/>
  <c r="BK21" i="34"/>
  <c r="E21" i="34" s="1"/>
  <c r="CD21" i="34"/>
  <c r="X21" i="34" s="1"/>
  <c r="X7" i="34" s="1"/>
  <c r="D20" i="3"/>
  <c r="G20" i="1"/>
  <c r="AM20" i="3"/>
  <c r="AD20" i="1"/>
  <c r="AE20" i="1"/>
  <c r="X20" i="1"/>
  <c r="Y20" i="1" s="1"/>
  <c r="BK20" i="34"/>
  <c r="P20" i="1"/>
  <c r="Q20" i="1" s="1"/>
  <c r="D19" i="3"/>
  <c r="AD19" i="1"/>
  <c r="AE19" i="1" s="1"/>
  <c r="AM19" i="3"/>
  <c r="G19" i="1"/>
  <c r="P19" i="1" s="1"/>
  <c r="Q19" i="1" s="1"/>
  <c r="X19" i="1"/>
  <c r="Y19" i="1" s="1"/>
  <c r="BK19" i="34"/>
  <c r="D19" i="13"/>
  <c r="D18" i="3"/>
  <c r="AB18" i="1"/>
  <c r="AE18" i="1" s="1"/>
  <c r="F18" i="1"/>
  <c r="G18" i="1"/>
  <c r="P18" i="1" s="1"/>
  <c r="Q18" i="1" s="1"/>
  <c r="AM18" i="3"/>
  <c r="X18" i="1"/>
  <c r="Y18" i="1" s="1"/>
  <c r="BW18" i="34"/>
  <c r="Q18" i="34" s="1"/>
  <c r="Q7" i="34" s="1"/>
  <c r="BK18" i="34"/>
  <c r="AB17" i="1"/>
  <c r="F17" i="1"/>
  <c r="AM17" i="3"/>
  <c r="AD17" i="1"/>
  <c r="H17" i="1"/>
  <c r="G17" i="1" s="1"/>
  <c r="X17" i="1"/>
  <c r="Y17" i="1" s="1"/>
  <c r="BQ17" i="34"/>
  <c r="K17" i="34" s="1"/>
  <c r="K7" i="34" s="1"/>
  <c r="BL17" i="34"/>
  <c r="F17" i="34" s="1"/>
  <c r="BK17" i="34"/>
  <c r="D17" i="15"/>
  <c r="D17" i="13"/>
  <c r="D17" i="8"/>
  <c r="AM16" i="3"/>
  <c r="AD16" i="1"/>
  <c r="AB16" i="1"/>
  <c r="F16" i="1"/>
  <c r="G16" i="1"/>
  <c r="F16" i="3"/>
  <c r="D16" i="3" s="1"/>
  <c r="CC16" i="34"/>
  <c r="W16" i="34" s="1"/>
  <c r="W7" i="34" s="1"/>
  <c r="X16" i="1"/>
  <c r="BK16" i="34"/>
  <c r="D16" i="27"/>
  <c r="T16" i="1" s="1"/>
  <c r="P16" i="1"/>
  <c r="Q16" i="1" s="1"/>
  <c r="D16" i="16"/>
  <c r="D16" i="14"/>
  <c r="D16" i="13"/>
  <c r="D16" i="8"/>
  <c r="AM15" i="3"/>
  <c r="F15" i="3"/>
  <c r="O15" i="3"/>
  <c r="G15" i="1"/>
  <c r="X15" i="1"/>
  <c r="Y15" i="1" s="1"/>
  <c r="BK15" i="34"/>
  <c r="BJ15" i="34" s="1"/>
  <c r="D15" i="14"/>
  <c r="D15" i="13"/>
  <c r="D15" i="8"/>
  <c r="AB14" i="1"/>
  <c r="AE14" i="1" s="1"/>
  <c r="D14" i="3"/>
  <c r="AD14" i="1"/>
  <c r="AM14" i="3"/>
  <c r="H14" i="1"/>
  <c r="G14" i="1" s="1"/>
  <c r="P14" i="1" s="1"/>
  <c r="Q14" i="1" s="1"/>
  <c r="X14" i="1"/>
  <c r="Y14" i="1" s="1"/>
  <c r="BK14" i="34"/>
  <c r="E14" i="34" s="1"/>
  <c r="I14" i="34"/>
  <c r="D14" i="22"/>
  <c r="D14" i="14"/>
  <c r="D14" i="13"/>
  <c r="D14" i="8"/>
  <c r="F13" i="1"/>
  <c r="D13" i="3"/>
  <c r="AM13" i="3"/>
  <c r="AD13" i="1"/>
  <c r="AE13" i="1" s="1"/>
  <c r="H13" i="1"/>
  <c r="G13" i="1" s="1"/>
  <c r="BK13" i="34"/>
  <c r="BJ13" i="34" s="1"/>
  <c r="I13" i="34"/>
  <c r="D13" i="19"/>
  <c r="X13" i="1" s="1"/>
  <c r="Y13" i="1" s="1"/>
  <c r="D13" i="13"/>
  <c r="D13" i="8"/>
  <c r="G12" i="1"/>
  <c r="AM12" i="3"/>
  <c r="O12" i="3"/>
  <c r="X12" i="1"/>
  <c r="BK12" i="34"/>
  <c r="E12" i="34" s="1"/>
  <c r="D12" i="34" s="1"/>
  <c r="D12" i="26"/>
  <c r="S12" i="1" s="1"/>
  <c r="AG12" i="34"/>
  <c r="D12" i="13"/>
  <c r="D12" i="8"/>
  <c r="D11" i="3"/>
  <c r="AD11" i="1"/>
  <c r="AE11" i="1" s="1"/>
  <c r="AM11" i="3"/>
  <c r="H11" i="1"/>
  <c r="G11" i="1" s="1"/>
  <c r="P11" i="1" s="1"/>
  <c r="Q11" i="1" s="1"/>
  <c r="X11" i="1"/>
  <c r="D11" i="27"/>
  <c r="T11" i="1" s="1"/>
  <c r="D11" i="26"/>
  <c r="S11" i="1" s="1"/>
  <c r="BJ11" i="34"/>
  <c r="P11" i="34"/>
  <c r="P7" i="34" s="1"/>
  <c r="I11" i="34"/>
  <c r="D11" i="13"/>
  <c r="D11" i="8"/>
  <c r="D10" i="3"/>
  <c r="AD10" i="1"/>
  <c r="AM10" i="3"/>
  <c r="H10" i="1"/>
  <c r="G10" i="1" s="1"/>
  <c r="P10" i="1" s="1"/>
  <c r="Q10" i="1" s="1"/>
  <c r="X10" i="1"/>
  <c r="Y10" i="1" s="1"/>
  <c r="BK10" i="34"/>
  <c r="E10" i="34" s="1"/>
  <c r="I10" i="34"/>
  <c r="G10" i="33"/>
  <c r="D10" i="14"/>
  <c r="D10" i="13"/>
  <c r="D10" i="8"/>
  <c r="F9" i="1"/>
  <c r="D9" i="3"/>
  <c r="AM9" i="3"/>
  <c r="AD9" i="1"/>
  <c r="AE9" i="1"/>
  <c r="H9" i="1"/>
  <c r="G9" i="1" s="1"/>
  <c r="D9" i="32"/>
  <c r="X9" i="1" s="1"/>
  <c r="D9" i="27"/>
  <c r="T9" i="1" s="1"/>
  <c r="E9" i="34"/>
  <c r="BJ9" i="34"/>
  <c r="I9" i="34"/>
  <c r="E9" i="33"/>
  <c r="F9" i="33"/>
  <c r="D9" i="13"/>
  <c r="D9" i="8"/>
  <c r="AD8" i="1"/>
  <c r="AM8" i="3"/>
  <c r="AE8" i="1"/>
  <c r="H8" i="1"/>
  <c r="X8" i="1"/>
  <c r="D8" i="31"/>
  <c r="D8" i="28"/>
  <c r="U8" i="1" s="1"/>
  <c r="U7" i="1" s="1"/>
  <c r="D8" i="27"/>
  <c r="T8" i="1" s="1"/>
  <c r="D8" i="26"/>
  <c r="S8" i="1" s="1"/>
  <c r="BJ8" i="34"/>
  <c r="J8" i="34"/>
  <c r="J7" i="34" s="1"/>
  <c r="D8" i="25"/>
  <c r="R8" i="1" s="1"/>
  <c r="I8" i="34"/>
  <c r="G8" i="33"/>
  <c r="F8" i="33"/>
  <c r="D8" i="13"/>
  <c r="D8" i="8"/>
  <c r="J7" i="1" l="1"/>
  <c r="AD7" i="1"/>
  <c r="P17" i="1"/>
  <c r="Q17" i="1" s="1"/>
  <c r="G8" i="1"/>
  <c r="H7" i="1"/>
  <c r="Y12" i="1"/>
  <c r="T7" i="1"/>
  <c r="S7" i="1"/>
  <c r="I7" i="34"/>
  <c r="F7" i="34"/>
  <c r="E23" i="34"/>
  <c r="D23" i="34" s="1"/>
  <c r="BJ29" i="34"/>
  <c r="CC7" i="34"/>
  <c r="CD7" i="34"/>
  <c r="BW7" i="34"/>
  <c r="BQ7" i="34"/>
  <c r="R7" i="1"/>
  <c r="BK7" i="34"/>
  <c r="BL7" i="34"/>
  <c r="BJ24" i="34"/>
  <c r="D27" i="34"/>
  <c r="BJ16" i="34"/>
  <c r="O26" i="1"/>
  <c r="P26" i="1" s="1"/>
  <c r="Q26" i="1" s="1"/>
  <c r="P26" i="3"/>
  <c r="D26" i="3"/>
  <c r="O12" i="1"/>
  <c r="P12" i="3"/>
  <c r="D12" i="3" s="1"/>
  <c r="V10" i="23"/>
  <c r="V9" i="33"/>
  <c r="W11" i="23"/>
  <c r="W12" i="23" s="1"/>
  <c r="J12" i="23"/>
  <c r="J11" i="33"/>
  <c r="H14" i="23"/>
  <c r="AC12" i="23"/>
  <c r="AC11" i="33"/>
  <c r="M9" i="33"/>
  <c r="M10" i="23"/>
  <c r="I9" i="33"/>
  <c r="I10" i="23"/>
  <c r="AD9" i="33"/>
  <c r="AD10" i="23"/>
  <c r="L9" i="33"/>
  <c r="L10" i="23"/>
  <c r="AA10" i="23"/>
  <c r="AA9" i="33"/>
  <c r="Z12" i="23"/>
  <c r="Z11" i="33"/>
  <c r="W11" i="33"/>
  <c r="AE9" i="33"/>
  <c r="AE10" i="23"/>
  <c r="N9" i="33"/>
  <c r="N10" i="23"/>
  <c r="Y10" i="23"/>
  <c r="Y9" i="33"/>
  <c r="G11" i="23"/>
  <c r="O9" i="33"/>
  <c r="O10" i="23"/>
  <c r="K13" i="23"/>
  <c r="K12" i="33"/>
  <c r="S10" i="33"/>
  <c r="S11" i="23"/>
  <c r="P9" i="33"/>
  <c r="P10" i="23"/>
  <c r="T11" i="33"/>
  <c r="T12" i="23"/>
  <c r="E12" i="33"/>
  <c r="E13" i="23"/>
  <c r="R9" i="33"/>
  <c r="R10" i="23"/>
  <c r="AG10" i="33"/>
  <c r="AG11" i="23"/>
  <c r="U10" i="33"/>
  <c r="U11" i="23"/>
  <c r="H12" i="33"/>
  <c r="H13" i="33"/>
  <c r="Q12" i="23"/>
  <c r="Q11" i="33"/>
  <c r="X11" i="23"/>
  <c r="X10" i="33"/>
  <c r="D9" i="23"/>
  <c r="F10" i="23"/>
  <c r="AB10" i="33"/>
  <c r="AB11" i="23"/>
  <c r="X7" i="1"/>
  <c r="Y23" i="1"/>
  <c r="Y24" i="1"/>
  <c r="P13" i="1"/>
  <c r="Q13" i="1" s="1"/>
  <c r="P22" i="1"/>
  <c r="Q22" i="1" s="1"/>
  <c r="Y25" i="1"/>
  <c r="P9" i="1"/>
  <c r="Q9" i="1" s="1"/>
  <c r="Y26" i="1"/>
  <c r="E28" i="34"/>
  <c r="D28" i="34" s="1"/>
  <c r="BJ27" i="34"/>
  <c r="D26" i="34"/>
  <c r="BJ26" i="34"/>
  <c r="D22" i="34"/>
  <c r="BJ22" i="34"/>
  <c r="E21" i="1"/>
  <c r="D21" i="3"/>
  <c r="D21" i="34"/>
  <c r="BJ21" i="34"/>
  <c r="BJ20" i="34"/>
  <c r="E20" i="34"/>
  <c r="D20" i="34" s="1"/>
  <c r="BJ19" i="34"/>
  <c r="E19" i="34"/>
  <c r="D19" i="34" s="1"/>
  <c r="BJ18" i="34"/>
  <c r="E18" i="34"/>
  <c r="D18" i="34" s="1"/>
  <c r="AE17" i="1"/>
  <c r="BJ17" i="34"/>
  <c r="E17" i="34"/>
  <c r="D17" i="34" s="1"/>
  <c r="AE16" i="1"/>
  <c r="E16" i="34"/>
  <c r="D16" i="34" s="1"/>
  <c r="Y16" i="1"/>
  <c r="AB15" i="1"/>
  <c r="AE15" i="1" s="1"/>
  <c r="AE7" i="1" s="1"/>
  <c r="F15" i="1"/>
  <c r="P15" i="1" s="1"/>
  <c r="Q15" i="1" s="1"/>
  <c r="D15" i="3"/>
  <c r="E15" i="34"/>
  <c r="D15" i="34" s="1"/>
  <c r="BJ14" i="34"/>
  <c r="D14" i="34"/>
  <c r="E13" i="34"/>
  <c r="D13" i="34" s="1"/>
  <c r="F12" i="1"/>
  <c r="P12" i="1" s="1"/>
  <c r="Q12" i="1" s="1"/>
  <c r="AB12" i="1"/>
  <c r="AE12" i="1" s="1"/>
  <c r="BJ12" i="34"/>
  <c r="D11" i="34"/>
  <c r="Y11" i="1"/>
  <c r="BJ10" i="34"/>
  <c r="D10" i="34"/>
  <c r="Y9" i="1"/>
  <c r="D9" i="34"/>
  <c r="Y8" i="1"/>
  <c r="D8" i="34"/>
  <c r="D8" i="33"/>
  <c r="F7" i="1" l="1"/>
  <c r="P8" i="1"/>
  <c r="Q8" i="1" s="1"/>
  <c r="G7" i="1"/>
  <c r="P21" i="1"/>
  <c r="Q21" i="1" s="1"/>
  <c r="E7" i="1"/>
  <c r="AB7" i="1"/>
  <c r="BJ7" i="34"/>
  <c r="E7" i="34"/>
  <c r="D7" i="34"/>
  <c r="O7" i="1"/>
  <c r="P7" i="1"/>
  <c r="Q7" i="1" s="1"/>
  <c r="D9" i="33"/>
  <c r="D9" i="1" s="1"/>
  <c r="V10" i="33"/>
  <c r="V11" i="23"/>
  <c r="F11" i="23"/>
  <c r="F10" i="33"/>
  <c r="L11" i="23"/>
  <c r="L10" i="33"/>
  <c r="M10" i="33"/>
  <c r="M11" i="23"/>
  <c r="Z13" i="23"/>
  <c r="Z12" i="33"/>
  <c r="J13" i="23"/>
  <c r="J12" i="33"/>
  <c r="R11" i="23"/>
  <c r="R10" i="33"/>
  <c r="P10" i="33"/>
  <c r="P11" i="23"/>
  <c r="O10" i="33"/>
  <c r="O11" i="23"/>
  <c r="N10" i="33"/>
  <c r="N11" i="23"/>
  <c r="U12" i="23"/>
  <c r="U11" i="33"/>
  <c r="E13" i="33"/>
  <c r="E14" i="23"/>
  <c r="S11" i="33"/>
  <c r="S12" i="23"/>
  <c r="G11" i="33"/>
  <c r="G12" i="23"/>
  <c r="AE10" i="33"/>
  <c r="AE11" i="23"/>
  <c r="AD11" i="23"/>
  <c r="AD10" i="33"/>
  <c r="X11" i="33"/>
  <c r="X12" i="23"/>
  <c r="D10" i="23"/>
  <c r="AC13" i="23"/>
  <c r="AC12" i="33"/>
  <c r="AB12" i="23"/>
  <c r="AB11" i="33"/>
  <c r="AG11" i="33"/>
  <c r="AG12" i="23"/>
  <c r="T12" i="33"/>
  <c r="T13" i="23"/>
  <c r="I11" i="23"/>
  <c r="I10" i="33"/>
  <c r="H14" i="33"/>
  <c r="H15" i="23"/>
  <c r="Q13" i="23"/>
  <c r="Q12" i="33"/>
  <c r="K14" i="23"/>
  <c r="K13" i="33"/>
  <c r="Y10" i="33"/>
  <c r="Y11" i="23"/>
  <c r="W12" i="33"/>
  <c r="W13" i="23"/>
  <c r="AA10" i="33"/>
  <c r="AA11" i="23"/>
  <c r="Y7" i="1"/>
  <c r="D8" i="1"/>
  <c r="V12" i="23" l="1"/>
  <c r="V11" i="33"/>
  <c r="AG12" i="33"/>
  <c r="AG13" i="23"/>
  <c r="Q13" i="33"/>
  <c r="Q14" i="23"/>
  <c r="X13" i="23"/>
  <c r="X12" i="33"/>
  <c r="AE12" i="23"/>
  <c r="AE11" i="33"/>
  <c r="E15" i="23"/>
  <c r="E14" i="33"/>
  <c r="O12" i="23"/>
  <c r="O11" i="33"/>
  <c r="R11" i="33"/>
  <c r="R12" i="23"/>
  <c r="Z13" i="33"/>
  <c r="Z14" i="23"/>
  <c r="AA12" i="23"/>
  <c r="AA11" i="33"/>
  <c r="H15" i="33"/>
  <c r="H16" i="23"/>
  <c r="J13" i="33"/>
  <c r="J14" i="23"/>
  <c r="L11" i="33"/>
  <c r="L12" i="23"/>
  <c r="Y11" i="33"/>
  <c r="Y12" i="23"/>
  <c r="K15" i="23"/>
  <c r="K14" i="33"/>
  <c r="G13" i="23"/>
  <c r="G12" i="33"/>
  <c r="P12" i="23"/>
  <c r="P11" i="33"/>
  <c r="AC13" i="33"/>
  <c r="AC14" i="23"/>
  <c r="W14" i="23"/>
  <c r="W13" i="33"/>
  <c r="T13" i="33"/>
  <c r="T14" i="23"/>
  <c r="AB13" i="23"/>
  <c r="AB12" i="33"/>
  <c r="U13" i="23"/>
  <c r="U12" i="33"/>
  <c r="D10" i="33"/>
  <c r="I12" i="23"/>
  <c r="I11" i="33"/>
  <c r="AD12" i="23"/>
  <c r="AD11" i="33"/>
  <c r="S13" i="23"/>
  <c r="S12" i="33"/>
  <c r="N11" i="33"/>
  <c r="N12" i="23"/>
  <c r="M11" i="33"/>
  <c r="M12" i="23"/>
  <c r="D11" i="23"/>
  <c r="F12" i="23"/>
  <c r="F11" i="33"/>
  <c r="V12" i="33" l="1"/>
  <c r="V13" i="23"/>
  <c r="D10" i="1"/>
  <c r="AB13" i="33"/>
  <c r="AB14" i="23"/>
  <c r="AC14" i="33"/>
  <c r="AC15" i="23"/>
  <c r="J15" i="23"/>
  <c r="J14" i="33"/>
  <c r="H16" i="33"/>
  <c r="H17" i="23"/>
  <c r="S13" i="33"/>
  <c r="S14" i="23"/>
  <c r="AE12" i="33"/>
  <c r="AE13" i="23"/>
  <c r="AD12" i="33"/>
  <c r="AD13" i="23"/>
  <c r="P13" i="23"/>
  <c r="P12" i="33"/>
  <c r="AA12" i="33"/>
  <c r="AA13" i="23"/>
  <c r="O13" i="23"/>
  <c r="O12" i="33"/>
  <c r="X14" i="23"/>
  <c r="X13" i="33"/>
  <c r="N13" i="23"/>
  <c r="N12" i="33"/>
  <c r="L12" i="33"/>
  <c r="L13" i="23"/>
  <c r="Z14" i="33"/>
  <c r="Z15" i="23"/>
  <c r="Q14" i="33"/>
  <c r="Q15" i="23"/>
  <c r="R12" i="33"/>
  <c r="R13" i="23"/>
  <c r="T14" i="33"/>
  <c r="T15" i="23"/>
  <c r="K15" i="33"/>
  <c r="K16" i="23"/>
  <c r="U14" i="23"/>
  <c r="U13" i="33"/>
  <c r="D11" i="33"/>
  <c r="D11" i="1" s="1"/>
  <c r="I13" i="23"/>
  <c r="I12" i="33"/>
  <c r="W14" i="33"/>
  <c r="W15" i="23"/>
  <c r="G13" i="33"/>
  <c r="G14" i="23"/>
  <c r="E16" i="23"/>
  <c r="E15" i="33"/>
  <c r="AG13" i="33"/>
  <c r="AG14" i="23"/>
  <c r="D12" i="23"/>
  <c r="F13" i="23"/>
  <c r="F12" i="33"/>
  <c r="M13" i="23"/>
  <c r="M12" i="33"/>
  <c r="Y12" i="33"/>
  <c r="Y13" i="23"/>
  <c r="V13" i="33" l="1"/>
  <c r="V14" i="23"/>
  <c r="T16" i="23"/>
  <c r="T15" i="33"/>
  <c r="AD13" i="33"/>
  <c r="AD14" i="23"/>
  <c r="H18" i="23"/>
  <c r="H17" i="33"/>
  <c r="AB15" i="23"/>
  <c r="AB14" i="33"/>
  <c r="D12" i="33"/>
  <c r="D12" i="1" s="1"/>
  <c r="E16" i="33"/>
  <c r="E17" i="23"/>
  <c r="Z15" i="33"/>
  <c r="Z16" i="23"/>
  <c r="O13" i="33"/>
  <c r="O14" i="23"/>
  <c r="F14" i="23"/>
  <c r="F13" i="33"/>
  <c r="D13" i="23"/>
  <c r="W16" i="23"/>
  <c r="W15" i="33"/>
  <c r="U15" i="23"/>
  <c r="U14" i="33"/>
  <c r="R14" i="23"/>
  <c r="R13" i="33"/>
  <c r="AA13" i="33"/>
  <c r="AA14" i="23"/>
  <c r="AE14" i="23"/>
  <c r="AE13" i="33"/>
  <c r="J16" i="23"/>
  <c r="J15" i="33"/>
  <c r="AG15" i="23"/>
  <c r="AG14" i="33"/>
  <c r="N13" i="33"/>
  <c r="N14" i="23"/>
  <c r="M13" i="33"/>
  <c r="M14" i="23"/>
  <c r="K16" i="33"/>
  <c r="K17" i="23"/>
  <c r="Q15" i="33"/>
  <c r="Q16" i="23"/>
  <c r="S14" i="33"/>
  <c r="S15" i="23"/>
  <c r="AC16" i="23"/>
  <c r="AC15" i="33"/>
  <c r="Y13" i="33"/>
  <c r="Y14" i="23"/>
  <c r="G15" i="23"/>
  <c r="G14" i="33"/>
  <c r="I13" i="33"/>
  <c r="I14" i="23"/>
  <c r="L13" i="33"/>
  <c r="L14" i="23"/>
  <c r="X14" i="33"/>
  <c r="X15" i="23"/>
  <c r="P13" i="33"/>
  <c r="P14" i="23"/>
  <c r="V15" i="23" l="1"/>
  <c r="V14" i="33"/>
  <c r="P15" i="23"/>
  <c r="P14" i="33"/>
  <c r="O14" i="33"/>
  <c r="O15" i="23"/>
  <c r="AD14" i="33"/>
  <c r="AD15" i="23"/>
  <c r="I15" i="23"/>
  <c r="I14" i="33"/>
  <c r="Q17" i="23"/>
  <c r="Q16" i="33"/>
  <c r="X16" i="23"/>
  <c r="X15" i="33"/>
  <c r="D13" i="33"/>
  <c r="W16" i="33"/>
  <c r="W17" i="23"/>
  <c r="K18" i="23"/>
  <c r="K17" i="33"/>
  <c r="G16" i="23"/>
  <c r="G15" i="33"/>
  <c r="D14" i="23"/>
  <c r="F15" i="23"/>
  <c r="F14" i="33"/>
  <c r="Z17" i="23"/>
  <c r="Z16" i="33"/>
  <c r="AC16" i="33"/>
  <c r="AC17" i="23"/>
  <c r="N15" i="23"/>
  <c r="N14" i="33"/>
  <c r="J17" i="23"/>
  <c r="J16" i="33"/>
  <c r="S15" i="33"/>
  <c r="S16" i="23"/>
  <c r="AG16" i="23"/>
  <c r="AG15" i="33"/>
  <c r="AE14" i="33"/>
  <c r="AE15" i="23"/>
  <c r="U15" i="33"/>
  <c r="U16" i="23"/>
  <c r="AB15" i="33"/>
  <c r="AB16" i="23"/>
  <c r="H19" i="23"/>
  <c r="H18" i="33"/>
  <c r="R15" i="23"/>
  <c r="R14" i="33"/>
  <c r="L14" i="33"/>
  <c r="L15" i="23"/>
  <c r="Y14" i="33"/>
  <c r="Y15" i="23"/>
  <c r="M14" i="33"/>
  <c r="M15" i="23"/>
  <c r="AA14" i="33"/>
  <c r="AA15" i="23"/>
  <c r="E18" i="23"/>
  <c r="E17" i="33"/>
  <c r="T16" i="33"/>
  <c r="T17" i="23"/>
  <c r="V15" i="33" l="1"/>
  <c r="V16" i="23"/>
  <c r="D15" i="23"/>
  <c r="F16" i="23"/>
  <c r="F15" i="33"/>
  <c r="E19" i="23"/>
  <c r="E18" i="33"/>
  <c r="R15" i="33"/>
  <c r="R16" i="23"/>
  <c r="D13" i="1"/>
  <c r="I15" i="33"/>
  <c r="I16" i="23"/>
  <c r="P16" i="23"/>
  <c r="P15" i="33"/>
  <c r="S16" i="33"/>
  <c r="S17" i="23"/>
  <c r="W17" i="33"/>
  <c r="W18" i="23"/>
  <c r="AE15" i="33"/>
  <c r="AE16" i="23"/>
  <c r="AA16" i="23"/>
  <c r="AA15" i="33"/>
  <c r="Y15" i="33"/>
  <c r="Y16" i="23"/>
  <c r="G17" i="23"/>
  <c r="G16" i="33"/>
  <c r="AD15" i="33"/>
  <c r="AD16" i="23"/>
  <c r="Z17" i="33"/>
  <c r="Z18" i="23"/>
  <c r="X16" i="33"/>
  <c r="X17" i="23"/>
  <c r="AC17" i="33"/>
  <c r="AC18" i="23"/>
  <c r="Q18" i="23"/>
  <c r="Q17" i="33"/>
  <c r="AB17" i="23"/>
  <c r="AB16" i="33"/>
  <c r="J18" i="23"/>
  <c r="J17" i="33"/>
  <c r="T17" i="33"/>
  <c r="T18" i="23"/>
  <c r="H19" i="33"/>
  <c r="H20" i="23"/>
  <c r="AG17" i="23"/>
  <c r="AG16" i="33"/>
  <c r="M15" i="33"/>
  <c r="M16" i="23"/>
  <c r="L15" i="33"/>
  <c r="L16" i="23"/>
  <c r="U16" i="33"/>
  <c r="U17" i="23"/>
  <c r="N15" i="33"/>
  <c r="N16" i="23"/>
  <c r="D14" i="33"/>
  <c r="D14" i="1" s="1"/>
  <c r="K19" i="23"/>
  <c r="K18" i="33"/>
  <c r="O15" i="33"/>
  <c r="O16" i="23"/>
  <c r="V17" i="23" l="1"/>
  <c r="V16" i="33"/>
  <c r="AB18" i="23"/>
  <c r="AB17" i="33"/>
  <c r="T19" i="23"/>
  <c r="T18" i="33"/>
  <c r="Z18" i="33"/>
  <c r="Z19" i="23"/>
  <c r="G18" i="23"/>
  <c r="G17" i="33"/>
  <c r="E20" i="23"/>
  <c r="E19" i="33"/>
  <c r="N17" i="23"/>
  <c r="N16" i="33"/>
  <c r="M16" i="33"/>
  <c r="M17" i="23"/>
  <c r="O16" i="33"/>
  <c r="O17" i="23"/>
  <c r="Q19" i="23"/>
  <c r="Q18" i="33"/>
  <c r="Y16" i="33"/>
  <c r="Y17" i="23"/>
  <c r="W19" i="23"/>
  <c r="W18" i="33"/>
  <c r="P17" i="23"/>
  <c r="P16" i="33"/>
  <c r="R17" i="23"/>
  <c r="R16" i="33"/>
  <c r="D15" i="33"/>
  <c r="D15" i="1" s="1"/>
  <c r="AE17" i="23"/>
  <c r="AE16" i="33"/>
  <c r="U17" i="33"/>
  <c r="U18" i="23"/>
  <c r="D16" i="23"/>
  <c r="F17" i="23"/>
  <c r="F16" i="33"/>
  <c r="S17" i="33"/>
  <c r="S18" i="23"/>
  <c r="AC18" i="33"/>
  <c r="AC19" i="23"/>
  <c r="I17" i="23"/>
  <c r="I16" i="33"/>
  <c r="AG17" i="33"/>
  <c r="AG18" i="23"/>
  <c r="J19" i="23"/>
  <c r="J18" i="33"/>
  <c r="AD16" i="33"/>
  <c r="AD17" i="23"/>
  <c r="K20" i="23"/>
  <c r="K19" i="33"/>
  <c r="L16" i="33"/>
  <c r="L17" i="23"/>
  <c r="H21" i="23"/>
  <c r="H20" i="33"/>
  <c r="X17" i="33"/>
  <c r="X18" i="23"/>
  <c r="AA17" i="23"/>
  <c r="AA16" i="33"/>
  <c r="V17" i="33" l="1"/>
  <c r="V18" i="23"/>
  <c r="P18" i="23"/>
  <c r="P17" i="33"/>
  <c r="Q20" i="23"/>
  <c r="Q19" i="33"/>
  <c r="N17" i="33"/>
  <c r="N18" i="23"/>
  <c r="Z19" i="33"/>
  <c r="Z20" i="23"/>
  <c r="D16" i="33"/>
  <c r="D16" i="1" s="1"/>
  <c r="AE17" i="33"/>
  <c r="AE18" i="23"/>
  <c r="O17" i="33"/>
  <c r="O18" i="23"/>
  <c r="W20" i="23"/>
  <c r="W19" i="33"/>
  <c r="J20" i="23"/>
  <c r="J19" i="33"/>
  <c r="K21" i="23"/>
  <c r="K20" i="33"/>
  <c r="D17" i="23"/>
  <c r="F18" i="23"/>
  <c r="F17" i="33"/>
  <c r="Y17" i="33"/>
  <c r="Y18" i="23"/>
  <c r="M17" i="33"/>
  <c r="M18" i="23"/>
  <c r="E21" i="23"/>
  <c r="E20" i="33"/>
  <c r="T20" i="23"/>
  <c r="T19" i="33"/>
  <c r="H22" i="23"/>
  <c r="H21" i="33"/>
  <c r="I18" i="23"/>
  <c r="I17" i="33"/>
  <c r="S18" i="33"/>
  <c r="S19" i="23"/>
  <c r="U19" i="23"/>
  <c r="U18" i="33"/>
  <c r="R17" i="33"/>
  <c r="R18" i="23"/>
  <c r="AA17" i="33"/>
  <c r="AA18" i="23"/>
  <c r="AC20" i="23"/>
  <c r="AC19" i="33"/>
  <c r="X18" i="33"/>
  <c r="X19" i="23"/>
  <c r="AG19" i="23"/>
  <c r="AG18" i="33"/>
  <c r="AD17" i="33"/>
  <c r="AD18" i="23"/>
  <c r="L18" i="23"/>
  <c r="L17" i="33"/>
  <c r="G19" i="23"/>
  <c r="G18" i="33"/>
  <c r="AB19" i="23"/>
  <c r="AB18" i="33"/>
  <c r="V18" i="33" l="1"/>
  <c r="V19" i="23"/>
  <c r="H23" i="23"/>
  <c r="H22" i="33"/>
  <c r="D18" i="23"/>
  <c r="F19" i="23"/>
  <c r="F18" i="33"/>
  <c r="E21" i="33"/>
  <c r="E22" i="23"/>
  <c r="D17" i="33"/>
  <c r="D17" i="1" s="1"/>
  <c r="J20" i="33"/>
  <c r="J21" i="23"/>
  <c r="AE18" i="33"/>
  <c r="AE19" i="23"/>
  <c r="Q21" i="23"/>
  <c r="Q20" i="33"/>
  <c r="U19" i="33"/>
  <c r="U20" i="23"/>
  <c r="S19" i="33"/>
  <c r="S20" i="23"/>
  <c r="AG20" i="23"/>
  <c r="AG19" i="33"/>
  <c r="W21" i="23"/>
  <c r="W20" i="33"/>
  <c r="Z20" i="33"/>
  <c r="Z21" i="23"/>
  <c r="AD18" i="33"/>
  <c r="AD19" i="23"/>
  <c r="N18" i="33"/>
  <c r="N19" i="23"/>
  <c r="AB19" i="33"/>
  <c r="AB20" i="23"/>
  <c r="AC21" i="23"/>
  <c r="AC20" i="33"/>
  <c r="M18" i="33"/>
  <c r="M19" i="23"/>
  <c r="AA18" i="33"/>
  <c r="AA19" i="23"/>
  <c r="G20" i="23"/>
  <c r="G19" i="33"/>
  <c r="Y18" i="33"/>
  <c r="Y19" i="23"/>
  <c r="X19" i="33"/>
  <c r="X20" i="23"/>
  <c r="R18" i="33"/>
  <c r="R19" i="23"/>
  <c r="T20" i="33"/>
  <c r="T21" i="23"/>
  <c r="L19" i="23"/>
  <c r="L18" i="33"/>
  <c r="I18" i="33"/>
  <c r="I19" i="23"/>
  <c r="K22" i="23"/>
  <c r="K21" i="33"/>
  <c r="O18" i="33"/>
  <c r="O19" i="23"/>
  <c r="P19" i="23"/>
  <c r="P18" i="33"/>
  <c r="V20" i="23" l="1"/>
  <c r="V19" i="33"/>
  <c r="Y19" i="33"/>
  <c r="Y20" i="23"/>
  <c r="D18" i="33"/>
  <c r="D18" i="1" s="1"/>
  <c r="AD20" i="23"/>
  <c r="AD19" i="33"/>
  <c r="J22" i="23"/>
  <c r="J21" i="33"/>
  <c r="D19" i="23"/>
  <c r="F20" i="23"/>
  <c r="F19" i="33"/>
  <c r="U20" i="33"/>
  <c r="U21" i="23"/>
  <c r="AG21" i="23"/>
  <c r="AG20" i="33"/>
  <c r="T21" i="33"/>
  <c r="T22" i="23"/>
  <c r="M19" i="33"/>
  <c r="M20" i="23"/>
  <c r="N20" i="23"/>
  <c r="N19" i="33"/>
  <c r="AE19" i="33"/>
  <c r="AE20" i="23"/>
  <c r="W22" i="23"/>
  <c r="W21" i="33"/>
  <c r="I19" i="33"/>
  <c r="I20" i="23"/>
  <c r="R20" i="23"/>
  <c r="R19" i="33"/>
  <c r="AC21" i="33"/>
  <c r="AC22" i="23"/>
  <c r="O20" i="23"/>
  <c r="O19" i="33"/>
  <c r="X21" i="23"/>
  <c r="X20" i="33"/>
  <c r="AA20" i="23"/>
  <c r="AA19" i="33"/>
  <c r="AB21" i="23"/>
  <c r="AB20" i="33"/>
  <c r="Z21" i="33"/>
  <c r="Z22" i="23"/>
  <c r="S20" i="33"/>
  <c r="S21" i="23"/>
  <c r="K22" i="33"/>
  <c r="K23" i="23"/>
  <c r="P19" i="33"/>
  <c r="P20" i="23"/>
  <c r="G20" i="33"/>
  <c r="G21" i="23"/>
  <c r="L19" i="33"/>
  <c r="L20" i="23"/>
  <c r="Q21" i="33"/>
  <c r="Q22" i="23"/>
  <c r="E22" i="33"/>
  <c r="E23" i="23"/>
  <c r="H24" i="23"/>
  <c r="H23" i="33"/>
  <c r="V20" i="33" l="1"/>
  <c r="V21" i="23"/>
  <c r="D20" i="23"/>
  <c r="F21" i="23"/>
  <c r="F20" i="33"/>
  <c r="L21" i="23"/>
  <c r="L20" i="33"/>
  <c r="I21" i="23"/>
  <c r="I20" i="33"/>
  <c r="AD20" i="33"/>
  <c r="AD21" i="23"/>
  <c r="D19" i="33"/>
  <c r="D19" i="1" s="1"/>
  <c r="H24" i="33"/>
  <c r="H25" i="23"/>
  <c r="AG21" i="33"/>
  <c r="AG22" i="23"/>
  <c r="K24" i="23"/>
  <c r="K23" i="33"/>
  <c r="X22" i="23"/>
  <c r="X21" i="33"/>
  <c r="E23" i="33"/>
  <c r="E24" i="23"/>
  <c r="G22" i="23"/>
  <c r="G21" i="33"/>
  <c r="AB22" i="23"/>
  <c r="AB21" i="33"/>
  <c r="O21" i="23"/>
  <c r="O20" i="33"/>
  <c r="N20" i="33"/>
  <c r="N21" i="23"/>
  <c r="S21" i="33"/>
  <c r="S22" i="23"/>
  <c r="AC22" i="33"/>
  <c r="AC23" i="23"/>
  <c r="M20" i="33"/>
  <c r="M21" i="23"/>
  <c r="U21" i="33"/>
  <c r="U22" i="23"/>
  <c r="J22" i="33"/>
  <c r="J23" i="23"/>
  <c r="Y20" i="33"/>
  <c r="Y21" i="23"/>
  <c r="Z22" i="33"/>
  <c r="Z23" i="23"/>
  <c r="AE21" i="23"/>
  <c r="AE20" i="33"/>
  <c r="T22" i="33"/>
  <c r="T23" i="23"/>
  <c r="R20" i="33"/>
  <c r="R21" i="23"/>
  <c r="Q22" i="33"/>
  <c r="Q23" i="23"/>
  <c r="P20" i="33"/>
  <c r="P21" i="23"/>
  <c r="AA21" i="23"/>
  <c r="AA20" i="33"/>
  <c r="W23" i="23"/>
  <c r="W22" i="33"/>
  <c r="V22" i="23" l="1"/>
  <c r="V21" i="33"/>
  <c r="P22" i="23"/>
  <c r="P21" i="33"/>
  <c r="M21" i="33"/>
  <c r="M22" i="23"/>
  <c r="G22" i="33"/>
  <c r="G23" i="23"/>
  <c r="K24" i="33"/>
  <c r="K25" i="23"/>
  <c r="AD21" i="33"/>
  <c r="AD22" i="23"/>
  <c r="T23" i="33"/>
  <c r="T24" i="23"/>
  <c r="Y22" i="23"/>
  <c r="Y21" i="33"/>
  <c r="N21" i="33"/>
  <c r="N22" i="23"/>
  <c r="J23" i="33"/>
  <c r="J24" i="23"/>
  <c r="AC23" i="33"/>
  <c r="AC24" i="23"/>
  <c r="E24" i="33"/>
  <c r="E25" i="23"/>
  <c r="AG22" i="33"/>
  <c r="AG23" i="23"/>
  <c r="D20" i="33"/>
  <c r="D20" i="1" s="1"/>
  <c r="Q23" i="33"/>
  <c r="Q24" i="23"/>
  <c r="AE22" i="23"/>
  <c r="AE21" i="33"/>
  <c r="O21" i="33"/>
  <c r="O22" i="23"/>
  <c r="R21" i="33"/>
  <c r="R22" i="23"/>
  <c r="Z23" i="33"/>
  <c r="Z24" i="23"/>
  <c r="U22" i="33"/>
  <c r="U23" i="23"/>
  <c r="S23" i="23"/>
  <c r="S22" i="33"/>
  <c r="H26" i="23"/>
  <c r="H25" i="33"/>
  <c r="I21" i="33"/>
  <c r="I22" i="23"/>
  <c r="D21" i="23"/>
  <c r="F22" i="23"/>
  <c r="F21" i="33"/>
  <c r="L21" i="33"/>
  <c r="L22" i="23"/>
  <c r="W24" i="23"/>
  <c r="W23" i="33"/>
  <c r="AA21" i="33"/>
  <c r="AA22" i="23"/>
  <c r="AB22" i="33"/>
  <c r="AB23" i="23"/>
  <c r="X22" i="33"/>
  <c r="X23" i="23"/>
  <c r="V22" i="33" l="1"/>
  <c r="V23" i="23"/>
  <c r="H26" i="33"/>
  <c r="H27" i="23"/>
  <c r="S23" i="33"/>
  <c r="S24" i="23"/>
  <c r="E26" i="23"/>
  <c r="E25" i="33"/>
  <c r="N23" i="23"/>
  <c r="N22" i="33"/>
  <c r="AD23" i="23"/>
  <c r="AD22" i="33"/>
  <c r="M22" i="33"/>
  <c r="M23" i="23"/>
  <c r="D21" i="33"/>
  <c r="D21" i="1" s="1"/>
  <c r="AE22" i="33"/>
  <c r="AE23" i="23"/>
  <c r="T25" i="23"/>
  <c r="T24" i="33"/>
  <c r="D22" i="23"/>
  <c r="F23" i="23"/>
  <c r="F22" i="33"/>
  <c r="R22" i="33"/>
  <c r="R23" i="23"/>
  <c r="U23" i="33"/>
  <c r="U24" i="23"/>
  <c r="J25" i="23"/>
  <c r="J24" i="33"/>
  <c r="L23" i="23"/>
  <c r="L22" i="33"/>
  <c r="AC25" i="23"/>
  <c r="AC24" i="33"/>
  <c r="K26" i="23"/>
  <c r="K25" i="33"/>
  <c r="AG23" i="33"/>
  <c r="AG24" i="23"/>
  <c r="G23" i="33"/>
  <c r="G24" i="23"/>
  <c r="X23" i="33"/>
  <c r="X24" i="23"/>
  <c r="Q25" i="23"/>
  <c r="Q24" i="33"/>
  <c r="AB24" i="23"/>
  <c r="AB23" i="33"/>
  <c r="W24" i="33"/>
  <c r="W25" i="23"/>
  <c r="I22" i="33"/>
  <c r="I23" i="23"/>
  <c r="O22" i="33"/>
  <c r="O23" i="23"/>
  <c r="AA22" i="33"/>
  <c r="AA23" i="23"/>
  <c r="Z24" i="33"/>
  <c r="Z25" i="23"/>
  <c r="Y22" i="33"/>
  <c r="Y23" i="23"/>
  <c r="P22" i="33"/>
  <c r="P23" i="23"/>
  <c r="V23" i="33" l="1"/>
  <c r="V24" i="23"/>
  <c r="AB24" i="33"/>
  <c r="AB25" i="23"/>
  <c r="M23" i="33"/>
  <c r="M24" i="23"/>
  <c r="AG25" i="23"/>
  <c r="AG24" i="33"/>
  <c r="E27" i="23"/>
  <c r="E26" i="33"/>
  <c r="AC26" i="23"/>
  <c r="AC25" i="33"/>
  <c r="L24" i="23"/>
  <c r="L23" i="33"/>
  <c r="R23" i="33"/>
  <c r="R24" i="23"/>
  <c r="T25" i="33"/>
  <c r="T26" i="23"/>
  <c r="S24" i="33"/>
  <c r="S25" i="23"/>
  <c r="W25" i="33"/>
  <c r="W26" i="23"/>
  <c r="X24" i="33"/>
  <c r="X25" i="23"/>
  <c r="AE23" i="33"/>
  <c r="AE24" i="23"/>
  <c r="AD24" i="23"/>
  <c r="AD23" i="33"/>
  <c r="Z25" i="33"/>
  <c r="Z26" i="23"/>
  <c r="I23" i="33"/>
  <c r="I24" i="23"/>
  <c r="Q26" i="23"/>
  <c r="Q25" i="33"/>
  <c r="AA23" i="33"/>
  <c r="AA24" i="23"/>
  <c r="D22" i="33"/>
  <c r="D22" i="1" s="1"/>
  <c r="H27" i="33"/>
  <c r="H28" i="23"/>
  <c r="U24" i="33"/>
  <c r="U25" i="23"/>
  <c r="P24" i="23"/>
  <c r="P23" i="33"/>
  <c r="Y23" i="33"/>
  <c r="Y24" i="23"/>
  <c r="K27" i="23"/>
  <c r="K26" i="33"/>
  <c r="J25" i="33"/>
  <c r="J26" i="23"/>
  <c r="O24" i="23"/>
  <c r="O23" i="33"/>
  <c r="G25" i="23"/>
  <c r="G24" i="33"/>
  <c r="D23" i="23"/>
  <c r="F24" i="23"/>
  <c r="F23" i="33"/>
  <c r="N23" i="33"/>
  <c r="N24" i="23"/>
  <c r="V24" i="33" l="1"/>
  <c r="V25" i="23"/>
  <c r="L24" i="33"/>
  <c r="L25" i="23"/>
  <c r="AG26" i="23"/>
  <c r="AG25" i="33"/>
  <c r="AE24" i="33"/>
  <c r="AE25" i="23"/>
  <c r="S25" i="33"/>
  <c r="S26" i="23"/>
  <c r="P25" i="23"/>
  <c r="P24" i="33"/>
  <c r="X25" i="33"/>
  <c r="X26" i="23"/>
  <c r="T26" i="33"/>
  <c r="T27" i="23"/>
  <c r="M24" i="33"/>
  <c r="M25" i="23"/>
  <c r="G26" i="23"/>
  <c r="G25" i="33"/>
  <c r="AA24" i="33"/>
  <c r="AA25" i="23"/>
  <c r="U25" i="33"/>
  <c r="U26" i="23"/>
  <c r="AC27" i="23"/>
  <c r="AC26" i="33"/>
  <c r="Z26" i="33"/>
  <c r="Z27" i="23"/>
  <c r="D24" i="23"/>
  <c r="F25" i="23"/>
  <c r="F24" i="33"/>
  <c r="Y24" i="33"/>
  <c r="Y25" i="23"/>
  <c r="H29" i="23"/>
  <c r="H29" i="33" s="1"/>
  <c r="H28" i="33"/>
  <c r="Q27" i="23"/>
  <c r="Q26" i="33"/>
  <c r="W27" i="23"/>
  <c r="W26" i="33"/>
  <c r="R25" i="23"/>
  <c r="R24" i="33"/>
  <c r="AB25" i="33"/>
  <c r="AB26" i="23"/>
  <c r="J27" i="23"/>
  <c r="J26" i="33"/>
  <c r="N24" i="33"/>
  <c r="N25" i="23"/>
  <c r="D23" i="33"/>
  <c r="D23" i="1" s="1"/>
  <c r="O24" i="33"/>
  <c r="O25" i="23"/>
  <c r="K28" i="23"/>
  <c r="K27" i="33"/>
  <c r="I24" i="33"/>
  <c r="I25" i="23"/>
  <c r="AD25" i="23"/>
  <c r="AD24" i="33"/>
  <c r="E28" i="23"/>
  <c r="E27" i="33"/>
  <c r="V25" i="33" l="1"/>
  <c r="V26" i="23"/>
  <c r="Q28" i="23"/>
  <c r="Q27" i="33"/>
  <c r="X26" i="33"/>
  <c r="X27" i="23"/>
  <c r="AE25" i="33"/>
  <c r="AE26" i="23"/>
  <c r="H7" i="33"/>
  <c r="M26" i="23"/>
  <c r="M25" i="33"/>
  <c r="J27" i="33"/>
  <c r="J28" i="23"/>
  <c r="P25" i="33"/>
  <c r="P26" i="23"/>
  <c r="AG27" i="23"/>
  <c r="AG26" i="33"/>
  <c r="AC28" i="23"/>
  <c r="AC27" i="33"/>
  <c r="E28" i="33"/>
  <c r="E29" i="23"/>
  <c r="E29" i="33" s="1"/>
  <c r="E7" i="33" s="1"/>
  <c r="D25" i="23"/>
  <c r="F26" i="23"/>
  <c r="F25" i="33"/>
  <c r="O26" i="23"/>
  <c r="O25" i="33"/>
  <c r="Y26" i="23"/>
  <c r="Y25" i="33"/>
  <c r="AD26" i="23"/>
  <c r="AD25" i="33"/>
  <c r="AB27" i="23"/>
  <c r="AB26" i="33"/>
  <c r="W28" i="23"/>
  <c r="W27" i="33"/>
  <c r="Z27" i="33"/>
  <c r="Z28" i="23"/>
  <c r="AA25" i="33"/>
  <c r="AA26" i="23"/>
  <c r="T27" i="33"/>
  <c r="T28" i="23"/>
  <c r="S26" i="33"/>
  <c r="S27" i="23"/>
  <c r="L25" i="33"/>
  <c r="L26" i="23"/>
  <c r="N26" i="23"/>
  <c r="N25" i="33"/>
  <c r="D24" i="33"/>
  <c r="D24" i="1" s="1"/>
  <c r="G27" i="23"/>
  <c r="G26" i="33"/>
  <c r="K28" i="33"/>
  <c r="K29" i="23"/>
  <c r="K29" i="33" s="1"/>
  <c r="K7" i="33" s="1"/>
  <c r="R25" i="33"/>
  <c r="R26" i="23"/>
  <c r="U26" i="33"/>
  <c r="U27" i="23"/>
  <c r="I26" i="23"/>
  <c r="I25" i="33"/>
  <c r="V27" i="23" l="1"/>
  <c r="V26" i="33"/>
  <c r="AG27" i="33"/>
  <c r="AG28" i="23"/>
  <c r="P27" i="23"/>
  <c r="P26" i="33"/>
  <c r="D26" i="23"/>
  <c r="F27" i="23"/>
  <c r="F26" i="33"/>
  <c r="T28" i="33"/>
  <c r="T29" i="23"/>
  <c r="T29" i="33" s="1"/>
  <c r="W28" i="33"/>
  <c r="W29" i="23"/>
  <c r="W29" i="33" s="1"/>
  <c r="AD26" i="33"/>
  <c r="AD27" i="23"/>
  <c r="M26" i="33"/>
  <c r="M27" i="23"/>
  <c r="N26" i="33"/>
  <c r="N27" i="23"/>
  <c r="L27" i="23"/>
  <c r="L26" i="33"/>
  <c r="AA27" i="23"/>
  <c r="AA26" i="33"/>
  <c r="AB27" i="33"/>
  <c r="AB28" i="23"/>
  <c r="O27" i="23"/>
  <c r="O26" i="33"/>
  <c r="J29" i="23"/>
  <c r="J29" i="33" s="1"/>
  <c r="J28" i="33"/>
  <c r="AE26" i="33"/>
  <c r="AE27" i="23"/>
  <c r="R26" i="33"/>
  <c r="R27" i="23"/>
  <c r="X28" i="23"/>
  <c r="X27" i="33"/>
  <c r="Y26" i="33"/>
  <c r="Y27" i="23"/>
  <c r="I26" i="33"/>
  <c r="I27" i="23"/>
  <c r="U27" i="33"/>
  <c r="U28" i="23"/>
  <c r="D27" i="23"/>
  <c r="G28" i="23"/>
  <c r="G27" i="33"/>
  <c r="S28" i="23"/>
  <c r="S27" i="33"/>
  <c r="Z28" i="33"/>
  <c r="Z29" i="23"/>
  <c r="Z29" i="33" s="1"/>
  <c r="Z7" i="33" s="1"/>
  <c r="D25" i="33"/>
  <c r="D25" i="1" s="1"/>
  <c r="AC28" i="33"/>
  <c r="AC29" i="23"/>
  <c r="AC29" i="33" s="1"/>
  <c r="Q28" i="33"/>
  <c r="Q29" i="23"/>
  <c r="Q29" i="33" s="1"/>
  <c r="AC7" i="33" l="1"/>
  <c r="T7" i="33"/>
  <c r="Q7" i="33"/>
  <c r="W7" i="33"/>
  <c r="V28" i="23"/>
  <c r="V27" i="33"/>
  <c r="M27" i="33"/>
  <c r="M28" i="23"/>
  <c r="X28" i="33"/>
  <c r="X29" i="23"/>
  <c r="X29" i="33" s="1"/>
  <c r="X7" i="33" s="1"/>
  <c r="F28" i="23"/>
  <c r="F27" i="33"/>
  <c r="AD27" i="33"/>
  <c r="AD28" i="23"/>
  <c r="P28" i="23"/>
  <c r="P27" i="33"/>
  <c r="U28" i="33"/>
  <c r="U29" i="23"/>
  <c r="U29" i="33" s="1"/>
  <c r="U7" i="33" s="1"/>
  <c r="I28" i="23"/>
  <c r="I27" i="33"/>
  <c r="L27" i="33"/>
  <c r="L28" i="23"/>
  <c r="AG29" i="23"/>
  <c r="AG29" i="33" s="1"/>
  <c r="AG28" i="33"/>
  <c r="J7" i="33"/>
  <c r="AA27" i="33"/>
  <c r="AA28" i="23"/>
  <c r="S28" i="33"/>
  <c r="S29" i="23"/>
  <c r="S29" i="33" s="1"/>
  <c r="S7" i="33" s="1"/>
  <c r="R27" i="33"/>
  <c r="R28" i="23"/>
  <c r="O27" i="33"/>
  <c r="O28" i="23"/>
  <c r="G29" i="23"/>
  <c r="G29" i="33" s="1"/>
  <c r="G28" i="33"/>
  <c r="Y28" i="23"/>
  <c r="Y27" i="33"/>
  <c r="AE28" i="23"/>
  <c r="AE27" i="33"/>
  <c r="AB29" i="23"/>
  <c r="AB29" i="33" s="1"/>
  <c r="AB28" i="33"/>
  <c r="N27" i="33"/>
  <c r="N28" i="23"/>
  <c r="D26" i="33"/>
  <c r="D26" i="1" s="1"/>
  <c r="AG7" i="33" l="1"/>
  <c r="V29" i="23"/>
  <c r="V29" i="33" s="1"/>
  <c r="V28" i="33"/>
  <c r="D28" i="23"/>
  <c r="F29" i="23"/>
  <c r="F28" i="33"/>
  <c r="L28" i="33"/>
  <c r="L29" i="23"/>
  <c r="L29" i="33" s="1"/>
  <c r="L7" i="33" s="1"/>
  <c r="G7" i="33"/>
  <c r="AA29" i="23"/>
  <c r="AA29" i="33" s="1"/>
  <c r="AA28" i="33"/>
  <c r="P29" i="23"/>
  <c r="P29" i="33" s="1"/>
  <c r="P28" i="33"/>
  <c r="AE28" i="33"/>
  <c r="AE29" i="23"/>
  <c r="AE29" i="33" s="1"/>
  <c r="AE7" i="33" s="1"/>
  <c r="AD28" i="33"/>
  <c r="AD29" i="23"/>
  <c r="AD29" i="33" s="1"/>
  <c r="M28" i="33"/>
  <c r="M29" i="23"/>
  <c r="M29" i="33" s="1"/>
  <c r="Y28" i="33"/>
  <c r="Y29" i="23"/>
  <c r="Y29" i="33" s="1"/>
  <c r="Y7" i="33" s="1"/>
  <c r="D27" i="33"/>
  <c r="D27" i="1" s="1"/>
  <c r="AB7" i="33"/>
  <c r="O28" i="33"/>
  <c r="O29" i="23"/>
  <c r="O29" i="33" s="1"/>
  <c r="N28" i="33"/>
  <c r="N29" i="23"/>
  <c r="N29" i="33" s="1"/>
  <c r="N7" i="33" s="1"/>
  <c r="R28" i="33"/>
  <c r="R29" i="23"/>
  <c r="R29" i="33" s="1"/>
  <c r="I29" i="23"/>
  <c r="I29" i="33" s="1"/>
  <c r="I28" i="33"/>
  <c r="R7" i="33" l="1"/>
  <c r="AD7" i="33"/>
  <c r="V7" i="33"/>
  <c r="O7" i="33"/>
  <c r="M7" i="33"/>
  <c r="I7" i="33"/>
  <c r="P7" i="33"/>
  <c r="D28" i="33"/>
  <c r="D28" i="1" s="1"/>
  <c r="D29" i="23"/>
  <c r="D7" i="23" s="1"/>
  <c r="F29" i="33"/>
  <c r="AA7" i="33"/>
  <c r="D29" i="33" l="1"/>
  <c r="F7" i="33"/>
  <c r="D29" i="1" l="1"/>
  <c r="D7" i="1" s="1"/>
  <c r="D7" i="33"/>
</calcChain>
</file>

<file path=xl/sharedStrings.xml><?xml version="1.0" encoding="utf-8"?>
<sst xmlns="http://schemas.openxmlformats.org/spreadsheetml/2006/main" count="3452" uniqueCount="411">
  <si>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</si>
  <si>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</si>
  <si>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</si>
  <si>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</si>
  <si>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</si>
  <si>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</si>
  <si>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</si>
  <si>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</si>
  <si>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</si>
  <si>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</si>
  <si>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</si>
  <si>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</si>
  <si>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</si>
  <si>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</si>
  <si>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</si>
  <si>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</si>
  <si>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</si>
  <si>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</si>
  <si>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</si>
  <si>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</si>
  <si>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</si>
  <si>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</si>
  <si>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</si>
  <si>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</si>
  <si>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</si>
  <si>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</si>
  <si>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</si>
  <si>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</si>
  <si>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</si>
  <si>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</si>
  <si>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</si>
  <si>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</si>
  <si>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</si>
  <si>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</si>
  <si>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</si>
  <si>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</si>
  <si>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</si>
  <si>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</si>
  <si>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</si>
  <si>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</si>
  <si>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</si>
  <si>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</si>
  <si>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</si>
  <si>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</si>
  <si>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</si>
  <si>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</si>
  <si>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</si>
  <si>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</si>
  <si>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</si>
  <si>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</si>
  <si>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</si>
  <si>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</si>
  <si>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</si>
  <si>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</si>
  <si>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</si>
  <si>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</si>
  <si>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</si>
  <si>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</si>
  <si>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</si>
  <si>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</si>
  <si>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</si>
  <si>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</si>
  <si>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</si>
  <si>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</si>
  <si>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</si>
  <si>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</si>
  <si>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</si>
  <si>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</si>
  <si>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</si>
  <si>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</si>
  <si>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</si>
  <si>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</si>
  <si>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</si>
  <si>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</si>
  <si>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</si>
  <si>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</si>
  <si>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</si>
  <si>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</si>
  <si>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</si>
  <si>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</si>
  <si>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</si>
  <si>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</si>
  <si>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</si>
  <si>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</si>
  <si>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</si>
  <si>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</si>
  <si>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</si>
  <si>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</si>
  <si>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</si>
  <si>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</si>
  <si>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</si>
  <si>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</si>
  <si>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</si>
  <si>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</si>
  <si>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</si>
  <si>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</si>
  <si>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</si>
  <si>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</si>
  <si>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</si>
  <si>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</si>
  <si>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</si>
  <si>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</si>
  <si>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</si>
  <si>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</si>
  <si>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</si>
  <si>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</si>
  <si>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</si>
  <si>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</si>
  <si>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</si>
  <si>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</si>
  <si>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</si>
  <si>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</si>
  <si>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</si>
  <si>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</si>
  <si>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</si>
  <si>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</si>
  <si>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</si>
  <si>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</si>
  <si>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</si>
  <si>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</si>
  <si>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</si>
  <si>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</si>
  <si>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</si>
  <si>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</si>
  <si>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</si>
  <si>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34100</t>
    <phoneticPr fontId="2"/>
  </si>
  <si>
    <t>広島市</t>
    <phoneticPr fontId="2"/>
  </si>
  <si>
    <t>広島市</t>
    <phoneticPr fontId="2"/>
  </si>
  <si>
    <t>広島県</t>
    <phoneticPr fontId="2"/>
  </si>
  <si>
    <t>34100</t>
    <phoneticPr fontId="2"/>
  </si>
  <si>
    <t>広島県</t>
    <phoneticPr fontId="2"/>
  </si>
  <si>
    <t>34100</t>
    <phoneticPr fontId="2"/>
  </si>
  <si>
    <t>広島市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</si>
  <si>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</si>
  <si>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</si>
  <si>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</si>
  <si>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</si>
  <si>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</si>
  <si>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</si>
  <si>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広島県</t>
    <phoneticPr fontId="2"/>
  </si>
  <si>
    <t>34202</t>
    <phoneticPr fontId="2"/>
  </si>
  <si>
    <t>34202</t>
    <phoneticPr fontId="2"/>
  </si>
  <si>
    <t>広島県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</si>
  <si>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</si>
  <si>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</si>
  <si>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</si>
  <si>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</si>
  <si>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呉市</t>
    <phoneticPr fontId="2"/>
  </si>
  <si>
    <t>34202</t>
    <phoneticPr fontId="2"/>
  </si>
  <si>
    <t>34202</t>
    <phoneticPr fontId="2"/>
  </si>
  <si>
    <t>呉市</t>
    <phoneticPr fontId="2"/>
  </si>
  <si>
    <t>広島県</t>
    <phoneticPr fontId="2"/>
  </si>
  <si>
    <t>広島県</t>
    <phoneticPr fontId="2"/>
  </si>
  <si>
    <t>広島県</t>
    <phoneticPr fontId="2"/>
  </si>
  <si>
    <t>広島県</t>
    <phoneticPr fontId="2"/>
  </si>
  <si>
    <t>34202</t>
    <phoneticPr fontId="2"/>
  </si>
  <si>
    <t>34203</t>
    <phoneticPr fontId="2"/>
  </si>
  <si>
    <t>竹原市</t>
    <phoneticPr fontId="2"/>
  </si>
  <si>
    <t>34203</t>
    <phoneticPr fontId="2"/>
  </si>
  <si>
    <t>竹原市</t>
    <phoneticPr fontId="2"/>
  </si>
  <si>
    <t>34203</t>
    <phoneticPr fontId="2"/>
  </si>
  <si>
    <t>竹原市</t>
    <phoneticPr fontId="2"/>
  </si>
  <si>
    <t>広島県</t>
    <phoneticPr fontId="2"/>
  </si>
  <si>
    <t>34203</t>
    <phoneticPr fontId="2"/>
  </si>
  <si>
    <t>広島県</t>
    <phoneticPr fontId="2"/>
  </si>
  <si>
    <t>34203</t>
    <phoneticPr fontId="2"/>
  </si>
  <si>
    <t>34203</t>
    <phoneticPr fontId="2"/>
  </si>
  <si>
    <t>竹原市</t>
    <phoneticPr fontId="2"/>
  </si>
  <si>
    <t>広島県</t>
    <phoneticPr fontId="2"/>
  </si>
  <si>
    <t>34203</t>
    <phoneticPr fontId="2"/>
  </si>
  <si>
    <t>広島県</t>
    <phoneticPr fontId="2"/>
  </si>
  <si>
    <t>34203</t>
    <phoneticPr fontId="2"/>
  </si>
  <si>
    <t>34203</t>
    <phoneticPr fontId="2"/>
  </si>
  <si>
    <t>竹原市</t>
    <phoneticPr fontId="2"/>
  </si>
  <si>
    <t>34203</t>
    <phoneticPr fontId="2"/>
  </si>
  <si>
    <t>34203</t>
    <phoneticPr fontId="2"/>
  </si>
  <si>
    <t>竹原市</t>
    <phoneticPr fontId="2"/>
  </si>
  <si>
    <t>34204</t>
    <phoneticPr fontId="2"/>
  </si>
  <si>
    <t>三原市</t>
    <phoneticPr fontId="2"/>
  </si>
  <si>
    <t>34204</t>
    <phoneticPr fontId="2"/>
  </si>
  <si>
    <t>三原市</t>
    <phoneticPr fontId="2"/>
  </si>
  <si>
    <t>34204</t>
    <phoneticPr fontId="2"/>
  </si>
  <si>
    <t>三原市</t>
    <phoneticPr fontId="2"/>
  </si>
  <si>
    <t>広島県</t>
    <phoneticPr fontId="2"/>
  </si>
  <si>
    <t>34204</t>
    <phoneticPr fontId="2"/>
  </si>
  <si>
    <t>34204</t>
    <phoneticPr fontId="2"/>
  </si>
  <si>
    <t>三原市</t>
    <phoneticPr fontId="2"/>
  </si>
  <si>
    <t>三原市</t>
    <phoneticPr fontId="2"/>
  </si>
  <si>
    <t>34204</t>
    <phoneticPr fontId="2"/>
  </si>
  <si>
    <t>34204</t>
    <phoneticPr fontId="2"/>
  </si>
  <si>
    <t>34204</t>
    <phoneticPr fontId="2"/>
  </si>
  <si>
    <t>34204</t>
    <phoneticPr fontId="2"/>
  </si>
  <si>
    <t>三原市</t>
    <phoneticPr fontId="2"/>
  </si>
  <si>
    <t>広島県</t>
    <phoneticPr fontId="2"/>
  </si>
  <si>
    <t>広島県</t>
    <phoneticPr fontId="2"/>
  </si>
  <si>
    <t>三原市</t>
    <phoneticPr fontId="2"/>
  </si>
  <si>
    <t>34205</t>
    <phoneticPr fontId="2"/>
  </si>
  <si>
    <t>尾道市</t>
    <phoneticPr fontId="2"/>
  </si>
  <si>
    <t>尾道市</t>
    <phoneticPr fontId="2"/>
  </si>
  <si>
    <t>34205</t>
    <phoneticPr fontId="2"/>
  </si>
  <si>
    <t>尾道市</t>
    <phoneticPr fontId="2"/>
  </si>
  <si>
    <t>34205</t>
    <phoneticPr fontId="2"/>
  </si>
  <si>
    <t>34205</t>
    <phoneticPr fontId="2"/>
  </si>
  <si>
    <t>34205</t>
    <phoneticPr fontId="2"/>
  </si>
  <si>
    <t>34205</t>
    <phoneticPr fontId="2"/>
  </si>
  <si>
    <t>広島県</t>
    <phoneticPr fontId="2"/>
  </si>
  <si>
    <t>34205</t>
    <phoneticPr fontId="2"/>
  </si>
  <si>
    <t>尾道市</t>
    <phoneticPr fontId="2"/>
  </si>
  <si>
    <t>尾道市</t>
    <phoneticPr fontId="2"/>
  </si>
  <si>
    <t>尾道市</t>
    <phoneticPr fontId="2"/>
  </si>
  <si>
    <t>広島県</t>
    <phoneticPr fontId="2"/>
  </si>
  <si>
    <t>広島県</t>
    <phoneticPr fontId="2"/>
  </si>
  <si>
    <t>34207</t>
    <phoneticPr fontId="2"/>
  </si>
  <si>
    <t>福山市</t>
    <phoneticPr fontId="2"/>
  </si>
  <si>
    <t>34207</t>
    <phoneticPr fontId="2"/>
  </si>
  <si>
    <t>福山市</t>
    <phoneticPr fontId="2"/>
  </si>
  <si>
    <t>34207</t>
    <phoneticPr fontId="2"/>
  </si>
  <si>
    <t>福山市</t>
    <phoneticPr fontId="2"/>
  </si>
  <si>
    <t>福山市</t>
    <phoneticPr fontId="2"/>
  </si>
  <si>
    <t>34207</t>
    <phoneticPr fontId="2"/>
  </si>
  <si>
    <t>34207</t>
    <phoneticPr fontId="2"/>
  </si>
  <si>
    <t>福山市</t>
    <phoneticPr fontId="2"/>
  </si>
  <si>
    <t>福山市</t>
    <phoneticPr fontId="2"/>
  </si>
  <si>
    <t>34207</t>
    <phoneticPr fontId="2"/>
  </si>
  <si>
    <t>福山市</t>
    <phoneticPr fontId="2"/>
  </si>
  <si>
    <t>34208</t>
    <phoneticPr fontId="2"/>
  </si>
  <si>
    <t>府中市</t>
    <phoneticPr fontId="2"/>
  </si>
  <si>
    <t>府中市</t>
    <phoneticPr fontId="2"/>
  </si>
  <si>
    <t>34208</t>
    <phoneticPr fontId="2"/>
  </si>
  <si>
    <t>府中市</t>
    <phoneticPr fontId="2"/>
  </si>
  <si>
    <t>34208</t>
    <phoneticPr fontId="2"/>
  </si>
  <si>
    <t>34208</t>
    <phoneticPr fontId="2"/>
  </si>
  <si>
    <t>34208</t>
    <phoneticPr fontId="2"/>
  </si>
  <si>
    <t>34209</t>
    <phoneticPr fontId="2"/>
  </si>
  <si>
    <t>三次市</t>
    <phoneticPr fontId="2"/>
  </si>
  <si>
    <t>34209</t>
    <phoneticPr fontId="2"/>
  </si>
  <si>
    <t>34209</t>
    <phoneticPr fontId="2"/>
  </si>
  <si>
    <t>三次市</t>
    <phoneticPr fontId="2"/>
  </si>
  <si>
    <t>広島県</t>
    <phoneticPr fontId="2"/>
  </si>
  <si>
    <t>34210</t>
    <phoneticPr fontId="2"/>
  </si>
  <si>
    <t>庄原市</t>
    <phoneticPr fontId="2"/>
  </si>
  <si>
    <t>34210</t>
    <phoneticPr fontId="2"/>
  </si>
  <si>
    <t>庄原市</t>
    <phoneticPr fontId="2"/>
  </si>
  <si>
    <t>34210</t>
    <phoneticPr fontId="2"/>
  </si>
  <si>
    <t>庄原市</t>
    <phoneticPr fontId="2"/>
  </si>
  <si>
    <t>34210</t>
    <phoneticPr fontId="2"/>
  </si>
  <si>
    <t>庄原市</t>
    <phoneticPr fontId="2"/>
  </si>
  <si>
    <t>34211</t>
    <phoneticPr fontId="2"/>
  </si>
  <si>
    <t>大竹市</t>
    <phoneticPr fontId="2"/>
  </si>
  <si>
    <t>34211</t>
    <phoneticPr fontId="2"/>
  </si>
  <si>
    <t>大竹市</t>
    <phoneticPr fontId="2"/>
  </si>
  <si>
    <t>34212</t>
    <phoneticPr fontId="2"/>
  </si>
  <si>
    <t>東広島市</t>
    <phoneticPr fontId="2"/>
  </si>
  <si>
    <t>34212</t>
    <phoneticPr fontId="2"/>
  </si>
  <si>
    <t>東広島市</t>
    <phoneticPr fontId="2"/>
  </si>
  <si>
    <t>広島県</t>
    <phoneticPr fontId="2"/>
  </si>
  <si>
    <t>34213</t>
    <phoneticPr fontId="2"/>
  </si>
  <si>
    <t>廿日市市</t>
    <phoneticPr fontId="2"/>
  </si>
  <si>
    <t>34213</t>
    <phoneticPr fontId="2"/>
  </si>
  <si>
    <t>廿日市市</t>
    <phoneticPr fontId="2"/>
  </si>
  <si>
    <t>34213</t>
    <phoneticPr fontId="2"/>
  </si>
  <si>
    <t>広島県</t>
    <phoneticPr fontId="2"/>
  </si>
  <si>
    <t>34214</t>
    <phoneticPr fontId="2"/>
  </si>
  <si>
    <t>安芸高田市</t>
    <phoneticPr fontId="2"/>
  </si>
  <si>
    <t>34214</t>
    <phoneticPr fontId="2"/>
  </si>
  <si>
    <t>安芸高田市</t>
    <phoneticPr fontId="2"/>
  </si>
  <si>
    <t>34214</t>
    <phoneticPr fontId="2"/>
  </si>
  <si>
    <t>安芸高田市</t>
    <phoneticPr fontId="2"/>
  </si>
  <si>
    <t>34214</t>
    <phoneticPr fontId="2"/>
  </si>
  <si>
    <t>安芸高田市</t>
    <phoneticPr fontId="2"/>
  </si>
  <si>
    <t>安芸高田市</t>
    <phoneticPr fontId="2"/>
  </si>
  <si>
    <t>安芸高田市</t>
    <phoneticPr fontId="2"/>
  </si>
  <si>
    <t>34215</t>
    <phoneticPr fontId="2"/>
  </si>
  <si>
    <t>江田島市</t>
    <phoneticPr fontId="2"/>
  </si>
  <si>
    <t>34215</t>
    <phoneticPr fontId="2"/>
  </si>
  <si>
    <t>江田島市</t>
    <phoneticPr fontId="2"/>
  </si>
  <si>
    <t>34215</t>
    <phoneticPr fontId="2"/>
  </si>
  <si>
    <t>江田島市</t>
    <phoneticPr fontId="2"/>
  </si>
  <si>
    <t>34215</t>
    <phoneticPr fontId="2"/>
  </si>
  <si>
    <t>34215</t>
    <phoneticPr fontId="2"/>
  </si>
  <si>
    <t>江田島市</t>
    <phoneticPr fontId="2"/>
  </si>
  <si>
    <t>34215</t>
    <phoneticPr fontId="2"/>
  </si>
  <si>
    <t>江田島市</t>
    <phoneticPr fontId="2"/>
  </si>
  <si>
    <t>江田島市</t>
    <phoneticPr fontId="2"/>
  </si>
  <si>
    <t>江田島市</t>
    <phoneticPr fontId="2"/>
  </si>
  <si>
    <t>34215</t>
    <phoneticPr fontId="2"/>
  </si>
  <si>
    <t>広島県</t>
    <phoneticPr fontId="2"/>
  </si>
  <si>
    <t>江田島市</t>
    <phoneticPr fontId="2"/>
  </si>
  <si>
    <t>江田島市</t>
    <phoneticPr fontId="2"/>
  </si>
  <si>
    <t>江田島市</t>
    <phoneticPr fontId="2"/>
  </si>
  <si>
    <t>34215</t>
    <phoneticPr fontId="2"/>
  </si>
  <si>
    <t>広島県</t>
    <phoneticPr fontId="2"/>
  </si>
  <si>
    <t>江田島市</t>
    <phoneticPr fontId="2"/>
  </si>
  <si>
    <t>34215</t>
    <phoneticPr fontId="2"/>
  </si>
  <si>
    <t>江田島市</t>
    <phoneticPr fontId="2"/>
  </si>
  <si>
    <t>34302</t>
    <phoneticPr fontId="2"/>
  </si>
  <si>
    <t>府中町</t>
    <phoneticPr fontId="2"/>
  </si>
  <si>
    <t>34302</t>
    <phoneticPr fontId="2"/>
  </si>
  <si>
    <t>府中町</t>
    <phoneticPr fontId="2"/>
  </si>
  <si>
    <t>34302</t>
    <phoneticPr fontId="2"/>
  </si>
  <si>
    <t>府中町</t>
    <phoneticPr fontId="2"/>
  </si>
  <si>
    <t>34302</t>
    <phoneticPr fontId="2"/>
  </si>
  <si>
    <t>府中町</t>
    <phoneticPr fontId="2"/>
  </si>
  <si>
    <t>34302</t>
    <phoneticPr fontId="2"/>
  </si>
  <si>
    <t>府中町</t>
    <phoneticPr fontId="2"/>
  </si>
  <si>
    <t>広島県</t>
    <phoneticPr fontId="2"/>
  </si>
  <si>
    <t>府中町</t>
    <phoneticPr fontId="2"/>
  </si>
  <si>
    <t>府中町</t>
    <phoneticPr fontId="2"/>
  </si>
  <si>
    <t>府中町</t>
    <phoneticPr fontId="2"/>
  </si>
  <si>
    <t>34302</t>
    <phoneticPr fontId="2"/>
  </si>
  <si>
    <t>府中町</t>
    <phoneticPr fontId="2"/>
  </si>
  <si>
    <t>34304</t>
    <phoneticPr fontId="2"/>
  </si>
  <si>
    <t>海田町</t>
    <phoneticPr fontId="2"/>
  </si>
  <si>
    <t>海田町</t>
    <phoneticPr fontId="2"/>
  </si>
  <si>
    <t>34304</t>
    <phoneticPr fontId="2"/>
  </si>
  <si>
    <t>海田町</t>
    <phoneticPr fontId="2"/>
  </si>
  <si>
    <t>34304</t>
    <phoneticPr fontId="2"/>
  </si>
  <si>
    <t>海田町</t>
    <phoneticPr fontId="2"/>
  </si>
  <si>
    <t>海田町</t>
    <phoneticPr fontId="2"/>
  </si>
  <si>
    <t>海田町</t>
    <phoneticPr fontId="2"/>
  </si>
  <si>
    <t>広島県</t>
    <phoneticPr fontId="2"/>
  </si>
  <si>
    <t>34304</t>
    <phoneticPr fontId="2"/>
  </si>
  <si>
    <t>34304</t>
    <phoneticPr fontId="2"/>
  </si>
  <si>
    <t>海田町</t>
    <phoneticPr fontId="2"/>
  </si>
  <si>
    <t>34304</t>
    <phoneticPr fontId="2"/>
  </si>
  <si>
    <t>34304</t>
    <phoneticPr fontId="2"/>
  </si>
  <si>
    <t>海田町</t>
    <phoneticPr fontId="2"/>
  </si>
  <si>
    <t>34307</t>
    <phoneticPr fontId="2"/>
  </si>
  <si>
    <t>熊野町</t>
    <phoneticPr fontId="2"/>
  </si>
  <si>
    <t>34307</t>
    <phoneticPr fontId="2"/>
  </si>
  <si>
    <t>34307</t>
    <phoneticPr fontId="2"/>
  </si>
  <si>
    <t>熊野町</t>
    <phoneticPr fontId="2"/>
  </si>
  <si>
    <t>熊野町</t>
    <phoneticPr fontId="2"/>
  </si>
  <si>
    <t>34307</t>
    <phoneticPr fontId="2"/>
  </si>
  <si>
    <t>熊野町</t>
    <phoneticPr fontId="2"/>
  </si>
  <si>
    <t>34307</t>
    <phoneticPr fontId="2"/>
  </si>
  <si>
    <t>34307</t>
    <phoneticPr fontId="2"/>
  </si>
  <si>
    <t>34309</t>
    <phoneticPr fontId="2"/>
  </si>
  <si>
    <t>坂町</t>
    <phoneticPr fontId="2"/>
  </si>
  <si>
    <t>34309</t>
    <phoneticPr fontId="2"/>
  </si>
  <si>
    <t>坂町</t>
    <phoneticPr fontId="2"/>
  </si>
  <si>
    <t>坂町</t>
    <phoneticPr fontId="2"/>
  </si>
  <si>
    <t>34309</t>
    <phoneticPr fontId="2"/>
  </si>
  <si>
    <t>坂町</t>
    <phoneticPr fontId="2"/>
  </si>
  <si>
    <t>34309</t>
    <phoneticPr fontId="2"/>
  </si>
  <si>
    <t>34309</t>
    <phoneticPr fontId="2"/>
  </si>
  <si>
    <t>34309</t>
    <phoneticPr fontId="2"/>
  </si>
  <si>
    <t>坂町</t>
    <phoneticPr fontId="2"/>
  </si>
  <si>
    <t>坂町</t>
    <phoneticPr fontId="2"/>
  </si>
  <si>
    <t>坂町</t>
    <phoneticPr fontId="2"/>
  </si>
  <si>
    <t>34309</t>
    <phoneticPr fontId="2"/>
  </si>
  <si>
    <t>34309</t>
    <phoneticPr fontId="2"/>
  </si>
  <si>
    <t>坂町</t>
    <phoneticPr fontId="2"/>
  </si>
  <si>
    <t>広島県</t>
    <phoneticPr fontId="2"/>
  </si>
  <si>
    <t>34368</t>
    <phoneticPr fontId="2"/>
  </si>
  <si>
    <t>安芸太田町</t>
    <phoneticPr fontId="2"/>
  </si>
  <si>
    <t>34368</t>
    <phoneticPr fontId="2"/>
  </si>
  <si>
    <t>安芸太田町</t>
    <phoneticPr fontId="2"/>
  </si>
  <si>
    <t>34368</t>
    <phoneticPr fontId="2"/>
  </si>
  <si>
    <t>安芸太田町</t>
    <phoneticPr fontId="2"/>
  </si>
  <si>
    <t>安芸太田町</t>
    <phoneticPr fontId="2"/>
  </si>
  <si>
    <t>34368</t>
    <phoneticPr fontId="2"/>
  </si>
  <si>
    <t>安芸太田町</t>
    <phoneticPr fontId="2"/>
  </si>
  <si>
    <t>安芸太田町</t>
    <phoneticPr fontId="2"/>
  </si>
  <si>
    <t>34368</t>
    <phoneticPr fontId="2"/>
  </si>
  <si>
    <t>安芸太田町</t>
    <phoneticPr fontId="2"/>
  </si>
  <si>
    <t>34368</t>
    <phoneticPr fontId="2"/>
  </si>
  <si>
    <t>34368</t>
    <phoneticPr fontId="2"/>
  </si>
  <si>
    <t>34369</t>
    <phoneticPr fontId="2"/>
  </si>
  <si>
    <t>北広島町</t>
    <phoneticPr fontId="2"/>
  </si>
  <si>
    <t>34369</t>
    <phoneticPr fontId="2"/>
  </si>
  <si>
    <t>北広島町</t>
    <phoneticPr fontId="2"/>
  </si>
  <si>
    <t>34369</t>
    <phoneticPr fontId="2"/>
  </si>
  <si>
    <t>北広島町</t>
    <phoneticPr fontId="2"/>
  </si>
  <si>
    <t>北広島町</t>
    <phoneticPr fontId="2"/>
  </si>
  <si>
    <t>34369</t>
    <phoneticPr fontId="2"/>
  </si>
  <si>
    <t>北広島町</t>
    <phoneticPr fontId="2"/>
  </si>
  <si>
    <t>34369</t>
    <phoneticPr fontId="2"/>
  </si>
  <si>
    <t>34369</t>
    <phoneticPr fontId="2"/>
  </si>
  <si>
    <t>北広島町</t>
    <phoneticPr fontId="2"/>
  </si>
  <si>
    <t>北広島町</t>
    <phoneticPr fontId="2"/>
  </si>
  <si>
    <t>北広島町</t>
    <phoneticPr fontId="2"/>
  </si>
  <si>
    <t>北広島町</t>
    <phoneticPr fontId="2"/>
  </si>
  <si>
    <t>34462</t>
    <phoneticPr fontId="2"/>
  </si>
  <si>
    <t>世羅町</t>
    <phoneticPr fontId="2"/>
  </si>
  <si>
    <t>34462</t>
    <phoneticPr fontId="2"/>
  </si>
  <si>
    <t>世羅町</t>
    <phoneticPr fontId="2"/>
  </si>
  <si>
    <t>世羅町</t>
    <phoneticPr fontId="2"/>
  </si>
  <si>
    <t>34462</t>
    <phoneticPr fontId="2"/>
  </si>
  <si>
    <t>世羅町</t>
    <phoneticPr fontId="2"/>
  </si>
  <si>
    <t>34462</t>
    <phoneticPr fontId="2"/>
  </si>
  <si>
    <t>世羅町</t>
    <phoneticPr fontId="2"/>
  </si>
  <si>
    <t>34462</t>
    <phoneticPr fontId="2"/>
  </si>
  <si>
    <t>広島県</t>
    <phoneticPr fontId="2"/>
  </si>
  <si>
    <t>34462</t>
    <phoneticPr fontId="2"/>
  </si>
  <si>
    <t>世羅町</t>
    <phoneticPr fontId="2"/>
  </si>
  <si>
    <t>34462</t>
    <phoneticPr fontId="2"/>
  </si>
  <si>
    <t>34545</t>
    <phoneticPr fontId="2"/>
  </si>
  <si>
    <t>神石高原町</t>
    <phoneticPr fontId="2"/>
  </si>
  <si>
    <t>34545</t>
    <phoneticPr fontId="2"/>
  </si>
  <si>
    <t>34545</t>
    <phoneticPr fontId="2"/>
  </si>
  <si>
    <t>神石高原町</t>
    <phoneticPr fontId="2"/>
  </si>
  <si>
    <t>神石高原町</t>
    <phoneticPr fontId="2"/>
  </si>
  <si>
    <t>34545</t>
    <phoneticPr fontId="2"/>
  </si>
  <si>
    <t>神石高原町</t>
    <phoneticPr fontId="2"/>
  </si>
  <si>
    <t>神石高原町</t>
    <phoneticPr fontId="2"/>
  </si>
  <si>
    <t>34545</t>
    <phoneticPr fontId="2"/>
  </si>
  <si>
    <t>34545</t>
    <phoneticPr fontId="2"/>
  </si>
  <si>
    <t>34545</t>
    <phoneticPr fontId="2"/>
  </si>
  <si>
    <t>神石高原町</t>
    <phoneticPr fontId="2"/>
  </si>
  <si>
    <t>34000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</si>
</sst>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128</v>
      </c>
      <c r="B7" s="44" t="s">
        <v>410</v>
      </c>
      <c r="C7" s="45" t="s">
        <v>79</v>
      </c>
      <c r="D7" s="105">
        <f>SUM($D$8:$D$29)</f>
        <v>696225</v>
      </c>
      <c r="E7" s="46">
        <f>SUM($E$8:$E$29)</f>
        <v>4761</v>
      </c>
      <c r="F7" s="46">
        <f>SUM($F$8:$F$29)</f>
        <v>136693</v>
      </c>
      <c r="G7" s="46">
        <f>SUM($G$8:$G$29)</f>
        <v>25570</v>
      </c>
      <c r="H7" s="46">
        <f>SUM($H$8:$H$29)</f>
        <v>2</v>
      </c>
      <c r="I7" s="46">
        <f>SUM($I$8:$I$29)</f>
        <v>25031</v>
      </c>
      <c r="J7" s="46">
        <f>SUM($J$8:$J$29)</f>
        <v>0</v>
      </c>
      <c r="K7" s="46">
        <f>SUM($K$8:$K$29)</f>
        <v>0</v>
      </c>
      <c r="L7" s="46">
        <f>SUM($L$8:$L$29)</f>
        <v>0</v>
      </c>
      <c r="M7" s="46">
        <f>SUM($M$8:$M$29)</f>
        <v>389</v>
      </c>
      <c r="N7" s="46">
        <f>SUM($N$8:$N$29)</f>
        <v>148</v>
      </c>
      <c r="O7" s="46">
        <f>SUM($O$8:$O$29)</f>
        <v>83744</v>
      </c>
      <c r="P7" s="46">
        <f>SUM($P$8:$P$29)</f>
        <v>250768</v>
      </c>
      <c r="Q7" s="47">
        <f>IF(P7&lt;&gt;0,(O7+E7+G7)/P7*100,"-")</f>
        <v>45.490253939896633</v>
      </c>
      <c r="R7" s="46">
        <f>SUM($R$8:$R$29)</f>
        <v>101</v>
      </c>
      <c r="S7" s="46">
        <f>SUM($S$8:$S$29)</f>
        <v>0</v>
      </c>
      <c r="T7" s="46">
        <f>SUM($T$8:$T$29)</f>
        <v>0</v>
      </c>
      <c r="U7" s="46">
        <f>SUM($U$8:$U$29)</f>
        <v>0</v>
      </c>
      <c r="V7" s="46">
        <f>SUM($V$8:$V$29)</f>
        <v>0</v>
      </c>
      <c r="W7" s="46">
        <f>SUM($W$8:$W$29)</f>
        <v>389</v>
      </c>
      <c r="X7" s="46">
        <f>SUM($X$8:$X$29)</f>
        <v>36924</v>
      </c>
      <c r="Y7" s="46">
        <f>SUM($Y$8:$Y$29)</f>
        <v>37414</v>
      </c>
      <c r="Z7" s="48" t="s">
        <v>81</v>
      </c>
      <c r="AA7" s="48" t="s">
        <v>81</v>
      </c>
      <c r="AB7" s="46">
        <f>SUM($AB$8:$AB$29)</f>
        <v>136693</v>
      </c>
      <c r="AC7" s="46">
        <f>SUM($AC$8:$AC$29)</f>
        <v>367</v>
      </c>
      <c r="AD7" s="46">
        <f>SUM($AD$8:$AD$29)</f>
        <v>38</v>
      </c>
      <c r="AE7" s="46">
        <f>SUM($AE$8:$AE$29)</f>
        <v>137098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128602</v>
      </c>
      <c r="E8" s="51">
        <f>ごみ処理量内訳!E8</f>
        <v>220</v>
      </c>
      <c r="F8" s="51">
        <f>ごみ処理量内訳!O8</f>
        <v>87154</v>
      </c>
      <c r="G8" s="51">
        <f>SUM(H8:N8)</f>
        <v>106</v>
      </c>
      <c r="H8" s="51">
        <f>ごみ処理量内訳!G8</f>
        <v>2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104</v>
      </c>
      <c r="O8" s="51">
        <f>資源化量内訳!AG8</f>
        <v>35134</v>
      </c>
      <c r="P8" s="52">
        <f>SUM(E8,F8,G8,O8)</f>
        <v>122614</v>
      </c>
      <c r="Q8" s="53">
        <f>IF(P8&lt;&gt;0,(O8+E8+G8)/P8*100,"-")</f>
        <v>28.920025445707669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5988</v>
      </c>
      <c r="Y8" s="52">
        <f>SUM(R8:X8)</f>
        <v>5988</v>
      </c>
      <c r="Z8" s="53"/>
      <c r="AA8" s="53"/>
      <c r="AB8" s="52">
        <f>ごみ処理量内訳!O8</f>
        <v>87154</v>
      </c>
      <c r="AC8" s="52">
        <f>ごみ処理量内訳!AO8</f>
        <v>23</v>
      </c>
      <c r="AD8" s="52">
        <f>ごみ処理量内訳!AP8</f>
        <v>2</v>
      </c>
      <c r="AE8" s="52">
        <f>SUM(AB8:AD8)</f>
        <v>87179</v>
      </c>
    </row>
    <row r="9" spans="1:31" s="10" customFormat="1" ht="12" customHeight="1">
      <c r="A9" s="49" t="s">
        <v>128</v>
      </c>
      <c r="B9" s="50" t="s">
        <v>133</v>
      </c>
      <c r="C9" s="49" t="s">
        <v>134</v>
      </c>
      <c r="D9" s="71">
        <f>'ごみ搬入量内訳(総括)'!D9</f>
        <v>430968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128</v>
      </c>
      <c r="B10" s="50" t="s">
        <v>156</v>
      </c>
      <c r="C10" s="49" t="s">
        <v>157</v>
      </c>
      <c r="D10" s="71">
        <f>'ごみ搬入量内訳(総括)'!D10</f>
        <v>1233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128</v>
      </c>
      <c r="B11" s="50" t="s">
        <v>177</v>
      </c>
      <c r="C11" s="49" t="s">
        <v>178</v>
      </c>
      <c r="D11" s="71">
        <f>'ごみ搬入量内訳(総括)'!D11</f>
        <v>20590</v>
      </c>
      <c r="E11" s="51">
        <f>ごみ処理量内訳!E11</f>
        <v>2379</v>
      </c>
      <c r="F11" s="51">
        <f>ごみ処理量内訳!O11</f>
        <v>3492</v>
      </c>
      <c r="G11" s="51">
        <f>SUM(H11:N11)</f>
        <v>14617</v>
      </c>
      <c r="H11" s="51">
        <f>ごみ処理量内訳!G11</f>
        <v>0</v>
      </c>
      <c r="I11" s="51">
        <f>ごみ処理量内訳!L11+ごみ処理量内訳!M11</f>
        <v>14228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389</v>
      </c>
      <c r="N11" s="51">
        <f>ごみ処理量内訳!N11</f>
        <v>0</v>
      </c>
      <c r="O11" s="51">
        <f>資源化量内訳!AG11</f>
        <v>102</v>
      </c>
      <c r="P11" s="52">
        <f>SUM(E11,F11,G11,O11)</f>
        <v>20590</v>
      </c>
      <c r="Q11" s="53">
        <f>IF(P11&lt;&gt;0,(O11+E11+G11)/P11*100,"-")</f>
        <v>83.040310830500246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389</v>
      </c>
      <c r="X11" s="51">
        <f>'施設資源化量内訳(資源化等)'!D11+'ごみ搬入量内訳(セメント)'!D11</f>
        <v>14228</v>
      </c>
      <c r="Y11" s="52">
        <f>SUM(R11:X11)</f>
        <v>14617</v>
      </c>
      <c r="Z11" s="53"/>
      <c r="AA11" s="53"/>
      <c r="AB11" s="52">
        <f>ごみ処理量内訳!O11</f>
        <v>3492</v>
      </c>
      <c r="AC11" s="52">
        <f>ごみ処理量内訳!AO11</f>
        <v>337</v>
      </c>
      <c r="AD11" s="52">
        <f>ごみ処理量内訳!AP11</f>
        <v>0</v>
      </c>
      <c r="AE11" s="52">
        <f>SUM(AB11:AD11)</f>
        <v>3829</v>
      </c>
    </row>
    <row r="12" spans="1:31" s="10" customFormat="1" ht="12" customHeight="1">
      <c r="A12" s="49" t="s">
        <v>128</v>
      </c>
      <c r="B12" s="50" t="s">
        <v>196</v>
      </c>
      <c r="C12" s="49" t="s">
        <v>197</v>
      </c>
      <c r="D12" s="71">
        <f>'ごみ搬入量内訳(総括)'!D12</f>
        <v>20604</v>
      </c>
      <c r="E12" s="51">
        <f>ごみ処理量内訳!E12</f>
        <v>1174</v>
      </c>
      <c r="F12" s="51">
        <f>ごみ処理量内訳!O12</f>
        <v>802</v>
      </c>
      <c r="G12" s="51">
        <f>SUM(H12:N12)</f>
        <v>1961</v>
      </c>
      <c r="H12" s="51">
        <f>ごみ処理量内訳!G12</f>
        <v>0</v>
      </c>
      <c r="I12" s="51">
        <f>ごみ処理量内訳!L12+ごみ処理量内訳!M12</f>
        <v>1961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16667</v>
      </c>
      <c r="P12" s="52">
        <f>SUM(E12,F12,G12,O12)</f>
        <v>20604</v>
      </c>
      <c r="Q12" s="53">
        <f>IF(P12&lt;&gt;0,(O12+E12+G12)/P12*100,"-")</f>
        <v>96.107551931663764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1961</v>
      </c>
      <c r="Y12" s="52">
        <f>SUM(R12:X12)</f>
        <v>1961</v>
      </c>
      <c r="Z12" s="53"/>
      <c r="AA12" s="53"/>
      <c r="AB12" s="52">
        <f>ごみ処理量内訳!O12</f>
        <v>802</v>
      </c>
      <c r="AC12" s="52">
        <f>ごみ処理量内訳!AO12</f>
        <v>0</v>
      </c>
      <c r="AD12" s="52">
        <f>ごみ処理量内訳!AP12</f>
        <v>0</v>
      </c>
      <c r="AE12" s="52">
        <f>SUM(AB12:AD12)</f>
        <v>802</v>
      </c>
    </row>
    <row r="13" spans="1:31" s="10" customFormat="1" ht="12" customHeight="1">
      <c r="A13" s="49" t="s">
        <v>211</v>
      </c>
      <c r="B13" s="50" t="s">
        <v>212</v>
      </c>
      <c r="C13" s="49" t="s">
        <v>213</v>
      </c>
      <c r="D13" s="71">
        <f>'ごみ搬入量内訳(総括)'!D13</f>
        <v>137</v>
      </c>
      <c r="E13" s="51">
        <f>ごみ処理量内訳!E13</f>
        <v>0</v>
      </c>
      <c r="F13" s="51">
        <f>ごみ処理量内訳!O13</f>
        <v>31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95</v>
      </c>
      <c r="P13" s="52">
        <f>SUM(E13,F13,G13,O13)</f>
        <v>126</v>
      </c>
      <c r="Q13" s="53">
        <f>IF(P13&lt;&gt;0,(O13+E13+G13)/P13*100,"-")</f>
        <v>75.396825396825392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31</v>
      </c>
      <c r="AC13" s="52">
        <f>ごみ処理量内訳!AO13</f>
        <v>0</v>
      </c>
      <c r="AD13" s="52">
        <f>ごみ処理量内訳!AP13</f>
        <v>0</v>
      </c>
      <c r="AE13" s="52">
        <f>SUM(AB13:AD13)</f>
        <v>31</v>
      </c>
    </row>
    <row r="14" spans="1:31" s="10" customFormat="1" ht="12" customHeight="1">
      <c r="A14" s="49" t="s">
        <v>128</v>
      </c>
      <c r="B14" s="50" t="s">
        <v>225</v>
      </c>
      <c r="C14" s="49" t="s">
        <v>226</v>
      </c>
      <c r="D14" s="71">
        <f>'ごみ搬入量内訳(総括)'!D14</f>
        <v>288</v>
      </c>
      <c r="E14" s="51">
        <f>ごみ処理量内訳!E14</f>
        <v>1</v>
      </c>
      <c r="F14" s="51">
        <f>ごみ処理量内訳!O14</f>
        <v>25</v>
      </c>
      <c r="G14" s="51">
        <f>SUM(H14:N14)</f>
        <v>262</v>
      </c>
      <c r="H14" s="51">
        <f>ごみ処理量内訳!G14</f>
        <v>0</v>
      </c>
      <c r="I14" s="51">
        <f>ごみ処理量内訳!L14+ごみ処理量内訳!M14</f>
        <v>218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44</v>
      </c>
      <c r="O14" s="51">
        <f>資源化量内訳!AG14</f>
        <v>0</v>
      </c>
      <c r="P14" s="52">
        <f>SUM(E14,F14,G14,O14)</f>
        <v>288</v>
      </c>
      <c r="Q14" s="53">
        <f>IF(P14&lt;&gt;0,(O14+E14+G14)/P14*100,"-")</f>
        <v>91.319444444444443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182</v>
      </c>
      <c r="Y14" s="52">
        <f>SUM(R14:X14)</f>
        <v>182</v>
      </c>
      <c r="Z14" s="53"/>
      <c r="AA14" s="53"/>
      <c r="AB14" s="52">
        <f>ごみ処理量内訳!O14</f>
        <v>25</v>
      </c>
      <c r="AC14" s="52">
        <f>ごみ処理量内訳!AO14</f>
        <v>0</v>
      </c>
      <c r="AD14" s="52">
        <f>ごみ処理量内訳!AP14</f>
        <v>36</v>
      </c>
      <c r="AE14" s="52">
        <f>SUM(AB14:AD14)</f>
        <v>61</v>
      </c>
    </row>
    <row r="15" spans="1:31" s="10" customFormat="1" ht="12" customHeight="1">
      <c r="A15" s="49" t="s">
        <v>128</v>
      </c>
      <c r="B15" s="50" t="s">
        <v>233</v>
      </c>
      <c r="C15" s="49" t="s">
        <v>234</v>
      </c>
      <c r="D15" s="71">
        <f>'ごみ搬入量内訳(総括)'!D15</f>
        <v>6588</v>
      </c>
      <c r="E15" s="51">
        <f>ごみ処理量内訳!E15</f>
        <v>0</v>
      </c>
      <c r="F15" s="51">
        <f>ごみ処理量内訳!O15</f>
        <v>510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510</v>
      </c>
      <c r="Q15" s="53">
        <f>IF(P15&lt;&gt;0,(O15+E15+G15)/P15*100,"-")</f>
        <v>0</v>
      </c>
      <c r="R15" s="51">
        <f>'施設資源化量内訳(焼却)'!D15</f>
        <v>7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6071</v>
      </c>
      <c r="Y15" s="52">
        <f>SUM(R15:X15)</f>
        <v>6078</v>
      </c>
      <c r="Z15" s="53"/>
      <c r="AA15" s="53"/>
      <c r="AB15" s="52">
        <f>ごみ処理量内訳!O15</f>
        <v>510</v>
      </c>
      <c r="AC15" s="52">
        <f>ごみ処理量内訳!AO15</f>
        <v>0</v>
      </c>
      <c r="AD15" s="52">
        <f>ごみ処理量内訳!AP15</f>
        <v>0</v>
      </c>
      <c r="AE15" s="52">
        <f>SUM(AB15:AD15)</f>
        <v>510</v>
      </c>
    </row>
    <row r="16" spans="1:31" s="10" customFormat="1" ht="12" customHeight="1">
      <c r="A16" s="49" t="s">
        <v>238</v>
      </c>
      <c r="B16" s="50" t="s">
        <v>239</v>
      </c>
      <c r="C16" s="49" t="s">
        <v>240</v>
      </c>
      <c r="D16" s="71">
        <f>'ごみ搬入量内訳(総括)'!D16</f>
        <v>936</v>
      </c>
      <c r="E16" s="51">
        <f>ごみ処理量内訳!E16</f>
        <v>0</v>
      </c>
      <c r="F16" s="51">
        <f>ごみ処理量内訳!O16</f>
        <v>29</v>
      </c>
      <c r="G16" s="51">
        <f>SUM(H16:N16)</f>
        <v>907</v>
      </c>
      <c r="H16" s="51">
        <f>ごみ処理量内訳!G16</f>
        <v>0</v>
      </c>
      <c r="I16" s="51">
        <f>ごみ処理量内訳!L16+ごみ処理量内訳!M16</f>
        <v>907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936</v>
      </c>
      <c r="Q16" s="53">
        <f>IF(P16&lt;&gt;0,(O16+E16+G16)/P16*100,"-")</f>
        <v>96.901709401709397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907</v>
      </c>
      <c r="Y16" s="52">
        <f>SUM(R16:X16)</f>
        <v>907</v>
      </c>
      <c r="Z16" s="53"/>
      <c r="AA16" s="53"/>
      <c r="AB16" s="52">
        <f>ごみ処理量内訳!O16</f>
        <v>29</v>
      </c>
      <c r="AC16" s="52">
        <f>ごみ処理量内訳!AO16</f>
        <v>0</v>
      </c>
      <c r="AD16" s="52">
        <f>ごみ処理量内訳!AP16</f>
        <v>0</v>
      </c>
      <c r="AE16" s="52">
        <f>SUM(AB16:AD16)</f>
        <v>29</v>
      </c>
    </row>
    <row r="17" spans="1:31" s="10" customFormat="1" ht="12" customHeight="1">
      <c r="A17" s="49" t="s">
        <v>128</v>
      </c>
      <c r="B17" s="50" t="s">
        <v>247</v>
      </c>
      <c r="C17" s="49" t="s">
        <v>248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128</v>
      </c>
      <c r="B18" s="50" t="s">
        <v>251</v>
      </c>
      <c r="C18" s="49" t="s">
        <v>252</v>
      </c>
      <c r="D18" s="71">
        <f>'ごみ搬入量内訳(総括)'!D18</f>
        <v>52996</v>
      </c>
      <c r="E18" s="51">
        <f>ごみ処理量内訳!E18</f>
        <v>742</v>
      </c>
      <c r="F18" s="51">
        <f>ごみ処理量内訳!O18</f>
        <v>20382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31692</v>
      </c>
      <c r="P18" s="52">
        <f>SUM(E18,F18,G18,O18)</f>
        <v>52816</v>
      </c>
      <c r="Q18" s="53">
        <f>IF(P18&lt;&gt;0,(O18+E18+G18)/P18*100,"-")</f>
        <v>61.409421387458337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20382</v>
      </c>
      <c r="AC18" s="52">
        <f>ごみ処理量内訳!AO18</f>
        <v>0</v>
      </c>
      <c r="AD18" s="52">
        <f>ごみ処理量内訳!AP18</f>
        <v>0</v>
      </c>
      <c r="AE18" s="52">
        <f>SUM(AB18:AD18)</f>
        <v>20382</v>
      </c>
    </row>
    <row r="19" spans="1:31" s="10" customFormat="1" ht="12" customHeight="1">
      <c r="A19" s="49" t="s">
        <v>128</v>
      </c>
      <c r="B19" s="50" t="s">
        <v>256</v>
      </c>
      <c r="C19" s="49" t="s">
        <v>257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261</v>
      </c>
      <c r="B20" s="50" t="s">
        <v>262</v>
      </c>
      <c r="C20" s="49" t="s">
        <v>263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142</v>
      </c>
      <c r="B21" s="50" t="s">
        <v>272</v>
      </c>
      <c r="C21" s="49" t="s">
        <v>273</v>
      </c>
      <c r="D21" s="71">
        <f>'ごみ搬入量内訳(総括)'!D21</f>
        <v>5792</v>
      </c>
      <c r="E21" s="51">
        <f>ごみ処理量内訳!E21</f>
        <v>62</v>
      </c>
      <c r="F21" s="51">
        <f>ごみ処理量内訳!O21</f>
        <v>2515</v>
      </c>
      <c r="G21" s="51">
        <f>SUM(H21:N21)</f>
        <v>2251</v>
      </c>
      <c r="H21" s="51">
        <f>ごみ処理量内訳!G21</f>
        <v>0</v>
      </c>
      <c r="I21" s="51">
        <f>ごみ処理量内訳!L21+ごみ処理量内訳!M21</f>
        <v>2251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4828</v>
      </c>
      <c r="Q21" s="53">
        <f>IF(P21&lt;&gt;0,(O21+E21+G21)/P21*100,"-")</f>
        <v>47.90803645401823</v>
      </c>
      <c r="R21" s="51">
        <f>'施設資源化量内訳(焼却)'!D21</f>
        <v>62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2251</v>
      </c>
      <c r="Y21" s="52">
        <f>SUM(R21:X21)</f>
        <v>2313</v>
      </c>
      <c r="Z21" s="53"/>
      <c r="AA21" s="53"/>
      <c r="AB21" s="52">
        <f>ごみ処理量内訳!O21</f>
        <v>2515</v>
      </c>
      <c r="AC21" s="52">
        <f>ごみ処理量内訳!AO21</f>
        <v>0</v>
      </c>
      <c r="AD21" s="52">
        <f>ごみ処理量内訳!AP21</f>
        <v>0</v>
      </c>
      <c r="AE21" s="52">
        <f>SUM(AB21:AD21)</f>
        <v>2515</v>
      </c>
    </row>
    <row r="22" spans="1:31" s="10" customFormat="1" ht="12" customHeight="1">
      <c r="A22" s="49" t="s">
        <v>286</v>
      </c>
      <c r="B22" s="50" t="s">
        <v>295</v>
      </c>
      <c r="C22" s="49" t="s">
        <v>296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128</v>
      </c>
      <c r="B23" s="50" t="s">
        <v>311</v>
      </c>
      <c r="C23" s="49" t="s">
        <v>312</v>
      </c>
      <c r="D23" s="71">
        <f>'ごみ搬入量内訳(総括)'!D23</f>
        <v>3763</v>
      </c>
      <c r="E23" s="51">
        <f>ごみ処理量内訳!E23</f>
        <v>32</v>
      </c>
      <c r="F23" s="51">
        <f>ごみ処理量内訳!O23</f>
        <v>3406</v>
      </c>
      <c r="G23" s="51">
        <f>SUM(H23:N23)</f>
        <v>323</v>
      </c>
      <c r="H23" s="51">
        <f>ごみ処理量内訳!G23</f>
        <v>0</v>
      </c>
      <c r="I23" s="51">
        <f>ごみ処理量内訳!L23+ごみ処理量内訳!M23</f>
        <v>323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2</v>
      </c>
      <c r="P23" s="52">
        <f>SUM(E23,F23,G23,O23)</f>
        <v>3763</v>
      </c>
      <c r="Q23" s="53">
        <f>IF(P23&lt;&gt;0,(O23+E23+G23)/P23*100,"-")</f>
        <v>9.4871113473292592</v>
      </c>
      <c r="R23" s="51">
        <f>'施設資源化量内訳(焼却)'!D23</f>
        <v>32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323</v>
      </c>
      <c r="Y23" s="52">
        <f>SUM(R23:X23)</f>
        <v>355</v>
      </c>
      <c r="Z23" s="53"/>
      <c r="AA23" s="53"/>
      <c r="AB23" s="52">
        <f>ごみ処理量内訳!O23</f>
        <v>3406</v>
      </c>
      <c r="AC23" s="52">
        <f>ごみ処理量内訳!AO23</f>
        <v>0</v>
      </c>
      <c r="AD23" s="52">
        <f>ごみ処理量内訳!AP23</f>
        <v>0</v>
      </c>
      <c r="AE23" s="52">
        <f>SUM(AB23:AD23)</f>
        <v>3406</v>
      </c>
    </row>
    <row r="24" spans="1:31" s="10" customFormat="1" ht="12" customHeight="1">
      <c r="A24" s="49" t="s">
        <v>210</v>
      </c>
      <c r="B24" s="50" t="s">
        <v>327</v>
      </c>
      <c r="C24" s="49" t="s">
        <v>328</v>
      </c>
      <c r="D24" s="71">
        <f>'ごみ搬入量内訳(総括)'!D24</f>
        <v>382</v>
      </c>
      <c r="E24" s="51">
        <f>ごみ処理量内訳!E24</f>
        <v>6</v>
      </c>
      <c r="F24" s="51">
        <f>ごみ処理量内訳!O24</f>
        <v>228</v>
      </c>
      <c r="G24" s="51">
        <f>SUM(H24:N24)</f>
        <v>148</v>
      </c>
      <c r="H24" s="51">
        <f>ごみ処理量内訳!G24</f>
        <v>0</v>
      </c>
      <c r="I24" s="51">
        <f>ごみ処理量内訳!L24+ごみ処理量内訳!M24</f>
        <v>148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382</v>
      </c>
      <c r="Q24" s="53">
        <f>IF(P24&lt;&gt;0,(O24+E24+G24)/P24*100,"-")</f>
        <v>40.31413612565445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228</v>
      </c>
      <c r="AC24" s="52">
        <f>ごみ処理量内訳!AO24</f>
        <v>0</v>
      </c>
      <c r="AD24" s="52">
        <f>ごみ処理量内訳!AP24</f>
        <v>0</v>
      </c>
      <c r="AE24" s="52">
        <f>SUM(AB24:AD24)</f>
        <v>228</v>
      </c>
    </row>
    <row r="25" spans="1:31" s="10" customFormat="1" ht="12" customHeight="1">
      <c r="A25" s="49" t="s">
        <v>128</v>
      </c>
      <c r="B25" s="50" t="s">
        <v>337</v>
      </c>
      <c r="C25" s="49" t="s">
        <v>338</v>
      </c>
      <c r="D25" s="71">
        <f>'ごみ搬入量内訳(総括)'!D25</f>
        <v>23346</v>
      </c>
      <c r="E25" s="51">
        <f>ごみ処理量内訳!E25</f>
        <v>145</v>
      </c>
      <c r="F25" s="51">
        <f>ごみ処理量内訳!O25</f>
        <v>18119</v>
      </c>
      <c r="G25" s="51">
        <f>SUM(H25:N25)</f>
        <v>4995</v>
      </c>
      <c r="H25" s="51">
        <f>ごみ処理量内訳!G25</f>
        <v>0</v>
      </c>
      <c r="I25" s="51">
        <f>ごみ処理量内訳!L25+ごみ処理量内訳!M25</f>
        <v>4995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52</v>
      </c>
      <c r="P25" s="52">
        <f>SUM(E25,F25,G25,O25)</f>
        <v>23311</v>
      </c>
      <c r="Q25" s="53">
        <f>IF(P25&lt;&gt;0,(O25+E25+G25)/P25*100,"-")</f>
        <v>22.272746771910256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5013</v>
      </c>
      <c r="Y25" s="52">
        <f>SUM(R25:X25)</f>
        <v>5013</v>
      </c>
      <c r="Z25" s="53"/>
      <c r="AA25" s="53"/>
      <c r="AB25" s="52">
        <f>ごみ処理量内訳!O25</f>
        <v>18119</v>
      </c>
      <c r="AC25" s="52">
        <f>ごみ処理量内訳!AO25</f>
        <v>7</v>
      </c>
      <c r="AD25" s="52">
        <f>ごみ処理量内訳!AP25</f>
        <v>0</v>
      </c>
      <c r="AE25" s="52">
        <f>SUM(AB25:AD25)</f>
        <v>18126</v>
      </c>
    </row>
    <row r="26" spans="1:31" s="10" customFormat="1" ht="12" customHeight="1">
      <c r="A26" s="49" t="s">
        <v>128</v>
      </c>
      <c r="B26" s="50" t="s">
        <v>354</v>
      </c>
      <c r="C26" s="49" t="s">
        <v>355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128</v>
      </c>
      <c r="B27" s="50" t="s">
        <v>368</v>
      </c>
      <c r="C27" s="49" t="s">
        <v>369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128</v>
      </c>
      <c r="B28" s="50" t="s">
        <v>383</v>
      </c>
      <c r="C28" s="49" t="s">
        <v>384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128</v>
      </c>
      <c r="B29" s="50" t="s">
        <v>397</v>
      </c>
      <c r="C29" s="49" t="s">
        <v>398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0:AE995">
    <cfRule type="expression" dxfId="601" priority="48" stopIfTrue="1">
      <formula>$A30&lt;&gt;""</formula>
    </cfRule>
  </conditionalFormatting>
  <conditionalFormatting sqref="A8:AE8">
    <cfRule type="expression" dxfId="599" priority="46" stopIfTrue="1">
      <formula>$A8&lt;&gt;""</formula>
    </cfRule>
  </conditionalFormatting>
  <conditionalFormatting sqref="D8">
    <cfRule type="expression" dxfId="598" priority="45" stopIfTrue="1">
      <formula>$A8&lt;&gt;""</formula>
    </cfRule>
  </conditionalFormatting>
  <conditionalFormatting sqref="A9:AE9">
    <cfRule type="expression" dxfId="597" priority="44" stopIfTrue="1">
      <formula>$A9&lt;&gt;""</formula>
    </cfRule>
  </conditionalFormatting>
  <conditionalFormatting sqref="D9">
    <cfRule type="expression" dxfId="596" priority="43" stopIfTrue="1">
      <formula>$A9&lt;&gt;""</formula>
    </cfRule>
  </conditionalFormatting>
  <conditionalFormatting sqref="A10:AE10">
    <cfRule type="expression" dxfId="595" priority="42" stopIfTrue="1">
      <formula>$A10&lt;&gt;""</formula>
    </cfRule>
  </conditionalFormatting>
  <conditionalFormatting sqref="D10">
    <cfRule type="expression" dxfId="594" priority="41" stopIfTrue="1">
      <formula>$A10&lt;&gt;""</formula>
    </cfRule>
  </conditionalFormatting>
  <conditionalFormatting sqref="A11:AE11">
    <cfRule type="expression" dxfId="593" priority="40" stopIfTrue="1">
      <formula>$A11&lt;&gt;""</formula>
    </cfRule>
  </conditionalFormatting>
  <conditionalFormatting sqref="D11">
    <cfRule type="expression" dxfId="592" priority="39" stopIfTrue="1">
      <formula>$A11&lt;&gt;""</formula>
    </cfRule>
  </conditionalFormatting>
  <conditionalFormatting sqref="A12:AE12">
    <cfRule type="expression" dxfId="591" priority="38" stopIfTrue="1">
      <formula>$A12&lt;&gt;""</formula>
    </cfRule>
  </conditionalFormatting>
  <conditionalFormatting sqref="D12">
    <cfRule type="expression" dxfId="590" priority="37" stopIfTrue="1">
      <formula>$A12&lt;&gt;""</formula>
    </cfRule>
  </conditionalFormatting>
  <conditionalFormatting sqref="A13:AE13">
    <cfRule type="expression" dxfId="589" priority="36" stopIfTrue="1">
      <formula>$A13&lt;&gt;""</formula>
    </cfRule>
  </conditionalFormatting>
  <conditionalFormatting sqref="D13">
    <cfRule type="expression" dxfId="588" priority="35" stopIfTrue="1">
      <formula>$A13&lt;&gt;""</formula>
    </cfRule>
  </conditionalFormatting>
  <conditionalFormatting sqref="A14:AE14">
    <cfRule type="expression" dxfId="587" priority="34" stopIfTrue="1">
      <formula>$A14&lt;&gt;""</formula>
    </cfRule>
  </conditionalFormatting>
  <conditionalFormatting sqref="D14">
    <cfRule type="expression" dxfId="586" priority="33" stopIfTrue="1">
      <formula>$A14&lt;&gt;""</formula>
    </cfRule>
  </conditionalFormatting>
  <conditionalFormatting sqref="A15:AE15">
    <cfRule type="expression" dxfId="585" priority="32" stopIfTrue="1">
      <formula>$A15&lt;&gt;""</formula>
    </cfRule>
  </conditionalFormatting>
  <conditionalFormatting sqref="D15">
    <cfRule type="expression" dxfId="584" priority="31" stopIfTrue="1">
      <formula>$A15&lt;&gt;""</formula>
    </cfRule>
  </conditionalFormatting>
  <conditionalFormatting sqref="A16:AE16">
    <cfRule type="expression" dxfId="583" priority="30" stopIfTrue="1">
      <formula>$A16&lt;&gt;""</formula>
    </cfRule>
  </conditionalFormatting>
  <conditionalFormatting sqref="D16">
    <cfRule type="expression" dxfId="582" priority="29" stopIfTrue="1">
      <formula>$A16&lt;&gt;""</formula>
    </cfRule>
  </conditionalFormatting>
  <conditionalFormatting sqref="A17:AE17">
    <cfRule type="expression" dxfId="581" priority="28" stopIfTrue="1">
      <formula>$A17&lt;&gt;""</formula>
    </cfRule>
  </conditionalFormatting>
  <conditionalFormatting sqref="D17">
    <cfRule type="expression" dxfId="580" priority="27" stopIfTrue="1">
      <formula>$A17&lt;&gt;""</formula>
    </cfRule>
  </conditionalFormatting>
  <conditionalFormatting sqref="A18:AE18">
    <cfRule type="expression" dxfId="579" priority="26" stopIfTrue="1">
      <formula>$A18&lt;&gt;""</formula>
    </cfRule>
  </conditionalFormatting>
  <conditionalFormatting sqref="D18">
    <cfRule type="expression" dxfId="578" priority="25" stopIfTrue="1">
      <formula>$A18&lt;&gt;""</formula>
    </cfRule>
  </conditionalFormatting>
  <conditionalFormatting sqref="A19:AE19">
    <cfRule type="expression" dxfId="577" priority="24" stopIfTrue="1">
      <formula>$A19&lt;&gt;""</formula>
    </cfRule>
  </conditionalFormatting>
  <conditionalFormatting sqref="D19">
    <cfRule type="expression" dxfId="576" priority="23" stopIfTrue="1">
      <formula>$A19&lt;&gt;""</formula>
    </cfRule>
  </conditionalFormatting>
  <conditionalFormatting sqref="A20:AE20">
    <cfRule type="expression" dxfId="575" priority="22" stopIfTrue="1">
      <formula>$A20&lt;&gt;""</formula>
    </cfRule>
  </conditionalFormatting>
  <conditionalFormatting sqref="D20">
    <cfRule type="expression" dxfId="574" priority="21" stopIfTrue="1">
      <formula>$A20&lt;&gt;""</formula>
    </cfRule>
  </conditionalFormatting>
  <conditionalFormatting sqref="A21:AE21">
    <cfRule type="expression" dxfId="573" priority="20" stopIfTrue="1">
      <formula>$A21&lt;&gt;""</formula>
    </cfRule>
  </conditionalFormatting>
  <conditionalFormatting sqref="D21">
    <cfRule type="expression" dxfId="572" priority="19" stopIfTrue="1">
      <formula>$A21&lt;&gt;""</formula>
    </cfRule>
  </conditionalFormatting>
  <conditionalFormatting sqref="A22:AE22">
    <cfRule type="expression" dxfId="571" priority="18" stopIfTrue="1">
      <formula>$A22&lt;&gt;""</formula>
    </cfRule>
  </conditionalFormatting>
  <conditionalFormatting sqref="D22">
    <cfRule type="expression" dxfId="570" priority="17" stopIfTrue="1">
      <formula>$A22&lt;&gt;""</formula>
    </cfRule>
  </conditionalFormatting>
  <conditionalFormatting sqref="A23:AE23">
    <cfRule type="expression" dxfId="569" priority="16" stopIfTrue="1">
      <formula>$A23&lt;&gt;""</formula>
    </cfRule>
  </conditionalFormatting>
  <conditionalFormatting sqref="D23">
    <cfRule type="expression" dxfId="568" priority="15" stopIfTrue="1">
      <formula>$A23&lt;&gt;""</formula>
    </cfRule>
  </conditionalFormatting>
  <conditionalFormatting sqref="A24:AE24">
    <cfRule type="expression" dxfId="567" priority="14" stopIfTrue="1">
      <formula>$A24&lt;&gt;""</formula>
    </cfRule>
  </conditionalFormatting>
  <conditionalFormatting sqref="D24">
    <cfRule type="expression" dxfId="566" priority="13" stopIfTrue="1">
      <formula>$A24&lt;&gt;""</formula>
    </cfRule>
  </conditionalFormatting>
  <conditionalFormatting sqref="A25:AE25">
    <cfRule type="expression" dxfId="565" priority="12" stopIfTrue="1">
      <formula>$A25&lt;&gt;""</formula>
    </cfRule>
  </conditionalFormatting>
  <conditionalFormatting sqref="D25">
    <cfRule type="expression" dxfId="564" priority="11" stopIfTrue="1">
      <formula>$A25&lt;&gt;""</formula>
    </cfRule>
  </conditionalFormatting>
  <conditionalFormatting sqref="A26:AE26">
    <cfRule type="expression" dxfId="563" priority="10" stopIfTrue="1">
      <formula>$A26&lt;&gt;""</formula>
    </cfRule>
  </conditionalFormatting>
  <conditionalFormatting sqref="D26">
    <cfRule type="expression" dxfId="562" priority="9" stopIfTrue="1">
      <formula>$A26&lt;&gt;""</formula>
    </cfRule>
  </conditionalFormatting>
  <conditionalFormatting sqref="A27:AE27">
    <cfRule type="expression" dxfId="561" priority="8" stopIfTrue="1">
      <formula>$A27&lt;&gt;""</formula>
    </cfRule>
  </conditionalFormatting>
  <conditionalFormatting sqref="D27">
    <cfRule type="expression" dxfId="560" priority="7" stopIfTrue="1">
      <formula>$A27&lt;&gt;""</formula>
    </cfRule>
  </conditionalFormatting>
  <conditionalFormatting sqref="A28:AE28">
    <cfRule type="expression" dxfId="559" priority="6" stopIfTrue="1">
      <formula>$A28&lt;&gt;""</formula>
    </cfRule>
  </conditionalFormatting>
  <conditionalFormatting sqref="D28">
    <cfRule type="expression" dxfId="558" priority="5" stopIfTrue="1">
      <formula>$A28&lt;&gt;""</formula>
    </cfRule>
  </conditionalFormatting>
  <conditionalFormatting sqref="A29:AE29">
    <cfRule type="expression" dxfId="557" priority="4" stopIfTrue="1">
      <formula>$A29&lt;&gt;""</formula>
    </cfRule>
  </conditionalFormatting>
  <conditionalFormatting sqref="D29">
    <cfRule type="expression" dxfId="556" priority="3" stopIfTrue="1">
      <formula>$A29&lt;&gt;""</formula>
    </cfRule>
  </conditionalFormatting>
  <conditionalFormatting sqref="A7:AE7">
    <cfRule type="expression" dxfId="555" priority="2" stopIfTrue="1">
      <formula>$A7&lt;&gt;""</formula>
    </cfRule>
  </conditionalFormatting>
  <conditionalFormatting sqref="D7">
    <cfRule type="expression" dxfId="5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696225</v>
      </c>
      <c r="E7" s="58">
        <f>SUM($E$8:$E$29)</f>
        <v>12713</v>
      </c>
      <c r="F7" s="58">
        <f>SUM($F$8:$F$29)</f>
        <v>1768</v>
      </c>
      <c r="G7" s="58">
        <f>SUM($G$8:$G$29)</f>
        <v>25856</v>
      </c>
      <c r="H7" s="58">
        <f>SUM($H$8:$H$29)</f>
        <v>70535</v>
      </c>
      <c r="I7" s="58">
        <f>SUM($I$8:$I$29)</f>
        <v>1610</v>
      </c>
      <c r="J7" s="58">
        <f>SUM($J$8:$J$29)</f>
        <v>0</v>
      </c>
      <c r="K7" s="58">
        <f>SUM($K$8:$K$29)</f>
        <v>3</v>
      </c>
      <c r="L7" s="58">
        <f>SUM($L$8:$L$29)</f>
        <v>66</v>
      </c>
      <c r="M7" s="58">
        <f>SUM($M$8:$M$29)</f>
        <v>8127</v>
      </c>
      <c r="N7" s="58">
        <f>SUM($N$8:$N$29)</f>
        <v>45872</v>
      </c>
      <c r="O7" s="58">
        <f>SUM($O$8:$O$29)</f>
        <v>0</v>
      </c>
      <c r="P7" s="58">
        <f>SUM($P$8:$P$29)</f>
        <v>751</v>
      </c>
      <c r="Q7" s="58">
        <f>SUM($Q$8:$Q$29)</f>
        <v>62</v>
      </c>
      <c r="R7" s="58">
        <f>SUM($R$8:$R$29)</f>
        <v>0</v>
      </c>
      <c r="S7" s="58">
        <f>SUM($S$8:$S$29)</f>
        <v>6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101</v>
      </c>
      <c r="X7" s="58">
        <f>SUM($X$8:$X$29)</f>
        <v>0</v>
      </c>
      <c r="Y7" s="58">
        <f>SUM($Y$8:$Y$29)</f>
        <v>62</v>
      </c>
      <c r="Z7" s="58">
        <f>SUM($Z$8:$Z$29)</f>
        <v>151</v>
      </c>
      <c r="AA7" s="58">
        <f>SUM($AA$8:$AA$29)</f>
        <v>2</v>
      </c>
      <c r="AB7" s="58">
        <f>SUM($AB$8:$AB$29)</f>
        <v>2</v>
      </c>
      <c r="AC7" s="58">
        <f>SUM($AC$8:$AC$29)</f>
        <v>527957</v>
      </c>
      <c r="AD7" s="58">
        <f>SUM($AD$8:$AD$29)</f>
        <v>0</v>
      </c>
      <c r="AE7" s="58">
        <f>SUM($AE$8:$AE$29)</f>
        <v>581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128602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2663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225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3325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103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220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38527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2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78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16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83433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10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128</v>
      </c>
      <c r="B9" s="50" t="s">
        <v>135</v>
      </c>
      <c r="C9" s="49" t="s">
        <v>136</v>
      </c>
      <c r="D9" s="39">
        <f>SUM(E9:AH9)</f>
        <v>430968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3835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749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5904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64053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1059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1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4508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43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6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25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142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2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1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350640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128</v>
      </c>
      <c r="B10" s="50" t="s">
        <v>156</v>
      </c>
      <c r="C10" s="49" t="s">
        <v>157</v>
      </c>
      <c r="D10" s="39">
        <f>SUM(E10:AH10)</f>
        <v>1233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157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24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620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432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128</v>
      </c>
      <c r="B11" s="50" t="s">
        <v>179</v>
      </c>
      <c r="C11" s="49" t="s">
        <v>180</v>
      </c>
      <c r="D11" s="39">
        <f>SUM(E11:AH11)</f>
        <v>20590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574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97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5205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2856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91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1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4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2367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5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9319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71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128</v>
      </c>
      <c r="B12" s="50" t="s">
        <v>196</v>
      </c>
      <c r="C12" s="49" t="s">
        <v>198</v>
      </c>
      <c r="D12" s="39">
        <f>SUM(E12:AH12)</f>
        <v>20604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1093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126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755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292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130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682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3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17523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212</v>
      </c>
      <c r="C13" s="49" t="s">
        <v>213</v>
      </c>
      <c r="D13" s="39">
        <f>SUM(E13:AH13)</f>
        <v>137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40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55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31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2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9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211</v>
      </c>
      <c r="B14" s="50" t="s">
        <v>225</v>
      </c>
      <c r="C14" s="49" t="s">
        <v>227</v>
      </c>
      <c r="D14" s="39">
        <f>SUM(E14:AH14)</f>
        <v>288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153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129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1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1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4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234</v>
      </c>
      <c r="D15" s="39">
        <f>SUM(E15:AH15)</f>
        <v>6588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334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444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5092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31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123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2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333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14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215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238</v>
      </c>
      <c r="B16" s="50" t="s">
        <v>241</v>
      </c>
      <c r="C16" s="49" t="s">
        <v>242</v>
      </c>
      <c r="D16" s="39">
        <f>SUM(E16:AH16)</f>
        <v>936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418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305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213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128</v>
      </c>
      <c r="B17" s="50" t="s">
        <v>247</v>
      </c>
      <c r="C17" s="49" t="s">
        <v>248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128</v>
      </c>
      <c r="B18" s="50" t="s">
        <v>251</v>
      </c>
      <c r="C18" s="49" t="s">
        <v>252</v>
      </c>
      <c r="D18" s="39">
        <f>SUM(E18:AH18)</f>
        <v>52996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682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57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804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1275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742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14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49422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128</v>
      </c>
      <c r="B19" s="50" t="s">
        <v>256</v>
      </c>
      <c r="C19" s="49" t="s">
        <v>257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128</v>
      </c>
      <c r="B20" s="50" t="s">
        <v>264</v>
      </c>
      <c r="C20" s="49" t="s">
        <v>265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128</v>
      </c>
      <c r="B21" s="50" t="s">
        <v>274</v>
      </c>
      <c r="C21" s="49" t="s">
        <v>275</v>
      </c>
      <c r="D21" s="39">
        <f>SUM(E21:AH21)</f>
        <v>5792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800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1443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32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62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3447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4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1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3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211</v>
      </c>
      <c r="B22" s="50" t="s">
        <v>297</v>
      </c>
      <c r="C22" s="49" t="s">
        <v>298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128</v>
      </c>
      <c r="B23" s="50" t="s">
        <v>311</v>
      </c>
      <c r="C23" s="49" t="s">
        <v>313</v>
      </c>
      <c r="D23" s="39">
        <f>SUM(E23:AH23)</f>
        <v>3763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66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2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257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6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32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935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2456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9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210</v>
      </c>
      <c r="B24" s="50" t="s">
        <v>329</v>
      </c>
      <c r="C24" s="49" t="s">
        <v>328</v>
      </c>
      <c r="D24" s="39">
        <f>SUM(E24:AH24)</f>
        <v>382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80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61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6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228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7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128</v>
      </c>
      <c r="B25" s="50" t="s">
        <v>337</v>
      </c>
      <c r="C25" s="49" t="s">
        <v>338</v>
      </c>
      <c r="D25" s="39">
        <f>SUM(E25:AH25)</f>
        <v>23346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1898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44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2631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3111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227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1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178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7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7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22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4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9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1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15150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56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261</v>
      </c>
      <c r="B26" s="50" t="s">
        <v>356</v>
      </c>
      <c r="C26" s="49" t="s">
        <v>357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128</v>
      </c>
      <c r="B27" s="50" t="s">
        <v>370</v>
      </c>
      <c r="C27" s="49" t="s">
        <v>371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128</v>
      </c>
      <c r="B28" s="50" t="s">
        <v>385</v>
      </c>
      <c r="C28" s="49" t="s">
        <v>386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128</v>
      </c>
      <c r="B29" s="50" t="s">
        <v>399</v>
      </c>
      <c r="C29" s="49" t="s">
        <v>398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0:AG995">
    <cfRule type="expression" dxfId="553" priority="24" stopIfTrue="1">
      <formula>$A30&lt;&gt;""</formula>
    </cfRule>
  </conditionalFormatting>
  <conditionalFormatting sqref="A8:AH8">
    <cfRule type="expression" dxfId="552" priority="23" stopIfTrue="1">
      <formula>$A8&lt;&gt;""</formula>
    </cfRule>
  </conditionalFormatting>
  <conditionalFormatting sqref="A9:AH9">
    <cfRule type="expression" dxfId="551" priority="22" stopIfTrue="1">
      <formula>$A9&lt;&gt;""</formula>
    </cfRule>
  </conditionalFormatting>
  <conditionalFormatting sqref="A10:AH10">
    <cfRule type="expression" dxfId="550" priority="21" stopIfTrue="1">
      <formula>$A10&lt;&gt;""</formula>
    </cfRule>
  </conditionalFormatting>
  <conditionalFormatting sqref="A11:AH11">
    <cfRule type="expression" dxfId="549" priority="20" stopIfTrue="1">
      <formula>$A11&lt;&gt;""</formula>
    </cfRule>
  </conditionalFormatting>
  <conditionalFormatting sqref="A12:AH12">
    <cfRule type="expression" dxfId="548" priority="19" stopIfTrue="1">
      <formula>$A12&lt;&gt;""</formula>
    </cfRule>
  </conditionalFormatting>
  <conditionalFormatting sqref="A13:AH13">
    <cfRule type="expression" dxfId="547" priority="18" stopIfTrue="1">
      <formula>$A13&lt;&gt;""</formula>
    </cfRule>
  </conditionalFormatting>
  <conditionalFormatting sqref="A14:AH14">
    <cfRule type="expression" dxfId="546" priority="17" stopIfTrue="1">
      <formula>$A14&lt;&gt;""</formula>
    </cfRule>
  </conditionalFormatting>
  <conditionalFormatting sqref="A15:AH15">
    <cfRule type="expression" dxfId="545" priority="16" stopIfTrue="1">
      <formula>$A15&lt;&gt;""</formula>
    </cfRule>
  </conditionalFormatting>
  <conditionalFormatting sqref="A16:AH16">
    <cfRule type="expression" dxfId="544" priority="15" stopIfTrue="1">
      <formula>$A16&lt;&gt;""</formula>
    </cfRule>
  </conditionalFormatting>
  <conditionalFormatting sqref="A17:AH17">
    <cfRule type="expression" dxfId="543" priority="14" stopIfTrue="1">
      <formula>$A17&lt;&gt;""</formula>
    </cfRule>
  </conditionalFormatting>
  <conditionalFormatting sqref="A18:AH18">
    <cfRule type="expression" dxfId="542" priority="13" stopIfTrue="1">
      <formula>$A18&lt;&gt;""</formula>
    </cfRule>
  </conditionalFormatting>
  <conditionalFormatting sqref="A19:AH19">
    <cfRule type="expression" dxfId="541" priority="12" stopIfTrue="1">
      <formula>$A19&lt;&gt;""</formula>
    </cfRule>
  </conditionalFormatting>
  <conditionalFormatting sqref="A20:AH20">
    <cfRule type="expression" dxfId="540" priority="11" stopIfTrue="1">
      <formula>$A20&lt;&gt;""</formula>
    </cfRule>
  </conditionalFormatting>
  <conditionalFormatting sqref="A21:AH21">
    <cfRule type="expression" dxfId="539" priority="10" stopIfTrue="1">
      <formula>$A21&lt;&gt;""</formula>
    </cfRule>
  </conditionalFormatting>
  <conditionalFormatting sqref="A22:AH22">
    <cfRule type="expression" dxfId="538" priority="9" stopIfTrue="1">
      <formula>$A22&lt;&gt;""</formula>
    </cfRule>
  </conditionalFormatting>
  <conditionalFormatting sqref="A23:AH23">
    <cfRule type="expression" dxfId="537" priority="8" stopIfTrue="1">
      <formula>$A23&lt;&gt;""</formula>
    </cfRule>
  </conditionalFormatting>
  <conditionalFormatting sqref="A24:AH24">
    <cfRule type="expression" dxfId="536" priority="7" stopIfTrue="1">
      <formula>$A24&lt;&gt;""</formula>
    </cfRule>
  </conditionalFormatting>
  <conditionalFormatting sqref="A25:AH25">
    <cfRule type="expression" dxfId="535" priority="6" stopIfTrue="1">
      <formula>$A25&lt;&gt;""</formula>
    </cfRule>
  </conditionalFormatting>
  <conditionalFormatting sqref="A26:AH26">
    <cfRule type="expression" dxfId="534" priority="5" stopIfTrue="1">
      <formula>$A26&lt;&gt;""</formula>
    </cfRule>
  </conditionalFormatting>
  <conditionalFormatting sqref="A27:AH27">
    <cfRule type="expression" dxfId="533" priority="4" stopIfTrue="1">
      <formula>$A27&lt;&gt;""</formula>
    </cfRule>
  </conditionalFormatting>
  <conditionalFormatting sqref="A28:AH28">
    <cfRule type="expression" dxfId="532" priority="3" stopIfTrue="1">
      <formula>$A28&lt;&gt;""</formula>
    </cfRule>
  </conditionalFormatting>
  <conditionalFormatting sqref="A29:AH29">
    <cfRule type="expression" dxfId="531" priority="2" stopIfTrue="1">
      <formula>$A29&lt;&gt;""</formula>
    </cfRule>
  </conditionalFormatting>
  <conditionalFormatting sqref="A7:AH7">
    <cfRule type="expression" dxfId="5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83923</v>
      </c>
      <c r="E7" s="58">
        <f>SUM($E$8:$E$29)</f>
        <v>722</v>
      </c>
      <c r="F7" s="58">
        <f>SUM($F$8:$F$29)</f>
        <v>551</v>
      </c>
      <c r="G7" s="58">
        <f>SUM($G$8:$G$29)</f>
        <v>859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15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14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81762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35134</v>
      </c>
      <c r="E8" s="39">
        <v>0</v>
      </c>
      <c r="F8" s="39">
        <v>225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34909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158</v>
      </c>
      <c r="C10" s="49" t="s">
        <v>159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181</v>
      </c>
      <c r="C11" s="49" t="s">
        <v>182</v>
      </c>
      <c r="D11" s="39">
        <f>SUM(E11:AH11)</f>
        <v>102</v>
      </c>
      <c r="E11" s="39">
        <v>0</v>
      </c>
      <c r="F11" s="39">
        <v>97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5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199</v>
      </c>
      <c r="C12" s="49" t="s">
        <v>200</v>
      </c>
      <c r="D12" s="39">
        <f>SUM(E12:AH12)</f>
        <v>16667</v>
      </c>
      <c r="E12" s="39">
        <v>0</v>
      </c>
      <c r="F12" s="39">
        <v>126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3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16538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214</v>
      </c>
      <c r="C13" s="49" t="s">
        <v>215</v>
      </c>
      <c r="D13" s="39">
        <f>SUM(E13:AH13)</f>
        <v>95</v>
      </c>
      <c r="E13" s="39">
        <v>40</v>
      </c>
      <c r="F13" s="39">
        <v>0</v>
      </c>
      <c r="G13" s="39">
        <v>55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228</v>
      </c>
      <c r="C14" s="49" t="s">
        <v>229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235</v>
      </c>
      <c r="C15" s="49" t="s">
        <v>234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247</v>
      </c>
      <c r="C17" s="49" t="s">
        <v>248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253</v>
      </c>
      <c r="C18" s="49" t="s">
        <v>252</v>
      </c>
      <c r="D18" s="39">
        <f>SUM(E18:AH18)</f>
        <v>31872</v>
      </c>
      <c r="E18" s="39">
        <v>682</v>
      </c>
      <c r="F18" s="39">
        <v>57</v>
      </c>
      <c r="G18" s="39">
        <v>804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14</v>
      </c>
      <c r="Z18" s="39">
        <v>0</v>
      </c>
      <c r="AA18" s="39">
        <v>0</v>
      </c>
      <c r="AB18" s="39">
        <v>0</v>
      </c>
      <c r="AC18" s="39">
        <v>30315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164</v>
      </c>
      <c r="B21" s="50" t="s">
        <v>276</v>
      </c>
      <c r="C21" s="49" t="s">
        <v>277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299</v>
      </c>
      <c r="C22" s="49" t="s">
        <v>300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314</v>
      </c>
      <c r="C23" s="49" t="s">
        <v>315</v>
      </c>
      <c r="D23" s="39">
        <f>SUM(E23:AH23)</f>
        <v>2</v>
      </c>
      <c r="E23" s="39">
        <v>0</v>
      </c>
      <c r="F23" s="39">
        <v>2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330</v>
      </c>
      <c r="C24" s="49" t="s">
        <v>331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339</v>
      </c>
      <c r="C25" s="49" t="s">
        <v>340</v>
      </c>
      <c r="D25" s="39">
        <f>SUM(E25:AH25)</f>
        <v>51</v>
      </c>
      <c r="E25" s="39">
        <v>0</v>
      </c>
      <c r="F25" s="39">
        <v>44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7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151</v>
      </c>
      <c r="B26" s="50" t="s">
        <v>358</v>
      </c>
      <c r="C26" s="49" t="s">
        <v>359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372</v>
      </c>
      <c r="C27" s="49" t="s">
        <v>373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383</v>
      </c>
      <c r="C28" s="49" t="s">
        <v>387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151</v>
      </c>
      <c r="B29" s="50" t="s">
        <v>400</v>
      </c>
      <c r="C29" s="49" t="s">
        <v>401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0:AG995">
    <cfRule type="expression" dxfId="529" priority="24" stopIfTrue="1">
      <formula>$A30&lt;&gt;""</formula>
    </cfRule>
  </conditionalFormatting>
  <conditionalFormatting sqref="A8:AH8">
    <cfRule type="expression" dxfId="528" priority="23" stopIfTrue="1">
      <formula>$A8&lt;&gt;""</formula>
    </cfRule>
  </conditionalFormatting>
  <conditionalFormatting sqref="A9:AH9">
    <cfRule type="expression" dxfId="527" priority="22" stopIfTrue="1">
      <formula>$A9&lt;&gt;""</formula>
    </cfRule>
  </conditionalFormatting>
  <conditionalFormatting sqref="A10:AH10">
    <cfRule type="expression" dxfId="526" priority="21" stopIfTrue="1">
      <formula>$A10&lt;&gt;""</formula>
    </cfRule>
  </conditionalFormatting>
  <conditionalFormatting sqref="A11:AH11">
    <cfRule type="expression" dxfId="525" priority="20" stopIfTrue="1">
      <formula>$A11&lt;&gt;""</formula>
    </cfRule>
  </conditionalFormatting>
  <conditionalFormatting sqref="A12:AH12">
    <cfRule type="expression" dxfId="524" priority="19" stopIfTrue="1">
      <formula>$A12&lt;&gt;""</formula>
    </cfRule>
  </conditionalFormatting>
  <conditionalFormatting sqref="A13:AH13">
    <cfRule type="expression" dxfId="523" priority="18" stopIfTrue="1">
      <formula>$A13&lt;&gt;""</formula>
    </cfRule>
  </conditionalFormatting>
  <conditionalFormatting sqref="A14:AH14">
    <cfRule type="expression" dxfId="522" priority="17" stopIfTrue="1">
      <formula>$A14&lt;&gt;""</formula>
    </cfRule>
  </conditionalFormatting>
  <conditionalFormatting sqref="A15:AH15">
    <cfRule type="expression" dxfId="521" priority="16" stopIfTrue="1">
      <formula>$A15&lt;&gt;""</formula>
    </cfRule>
  </conditionalFormatting>
  <conditionalFormatting sqref="A16:AH16">
    <cfRule type="expression" dxfId="520" priority="15" stopIfTrue="1">
      <formula>$A16&lt;&gt;""</formula>
    </cfRule>
  </conditionalFormatting>
  <conditionalFormatting sqref="A17:AH17">
    <cfRule type="expression" dxfId="519" priority="14" stopIfTrue="1">
      <formula>$A17&lt;&gt;""</formula>
    </cfRule>
  </conditionalFormatting>
  <conditionalFormatting sqref="A18:AH18">
    <cfRule type="expression" dxfId="518" priority="13" stopIfTrue="1">
      <formula>$A18&lt;&gt;""</formula>
    </cfRule>
  </conditionalFormatting>
  <conditionalFormatting sqref="A19:AH19">
    <cfRule type="expression" dxfId="517" priority="12" stopIfTrue="1">
      <formula>$A19&lt;&gt;""</formula>
    </cfRule>
  </conditionalFormatting>
  <conditionalFormatting sqref="A20:AH20">
    <cfRule type="expression" dxfId="516" priority="11" stopIfTrue="1">
      <formula>$A20&lt;&gt;""</formula>
    </cfRule>
  </conditionalFormatting>
  <conditionalFormatting sqref="A21:AH21">
    <cfRule type="expression" dxfId="515" priority="10" stopIfTrue="1">
      <formula>$A21&lt;&gt;""</formula>
    </cfRule>
  </conditionalFormatting>
  <conditionalFormatting sqref="A22:AH22">
    <cfRule type="expression" dxfId="514" priority="9" stopIfTrue="1">
      <formula>$A22&lt;&gt;""</formula>
    </cfRule>
  </conditionalFormatting>
  <conditionalFormatting sqref="A23:AH23">
    <cfRule type="expression" dxfId="513" priority="8" stopIfTrue="1">
      <formula>$A23&lt;&gt;""</formula>
    </cfRule>
  </conditionalFormatting>
  <conditionalFormatting sqref="A24:AH24">
    <cfRule type="expression" dxfId="512" priority="7" stopIfTrue="1">
      <formula>$A24&lt;&gt;""</formula>
    </cfRule>
  </conditionalFormatting>
  <conditionalFormatting sqref="A25:AH25">
    <cfRule type="expression" dxfId="511" priority="6" stopIfTrue="1">
      <formula>$A25&lt;&gt;""</formula>
    </cfRule>
  </conditionalFormatting>
  <conditionalFormatting sqref="A26:AH26">
    <cfRule type="expression" dxfId="510" priority="5" stopIfTrue="1">
      <formula>$A26&lt;&gt;""</formula>
    </cfRule>
  </conditionalFormatting>
  <conditionalFormatting sqref="A27:AH27">
    <cfRule type="expression" dxfId="509" priority="4" stopIfTrue="1">
      <formula>$A27&lt;&gt;""</formula>
    </cfRule>
  </conditionalFormatting>
  <conditionalFormatting sqref="A28:AH28">
    <cfRule type="expression" dxfId="508" priority="3" stopIfTrue="1">
      <formula>$A28&lt;&gt;""</formula>
    </cfRule>
  </conditionalFormatting>
  <conditionalFormatting sqref="A29:AH29">
    <cfRule type="expression" dxfId="507" priority="2" stopIfTrue="1">
      <formula>$A29&lt;&gt;""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9954</v>
      </c>
      <c r="E7" s="58">
        <f>SUM($E$8:$E$29)</f>
        <v>369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2</v>
      </c>
      <c r="L7" s="58">
        <f>SUM($L$8:$L$29)</f>
        <v>1</v>
      </c>
      <c r="M7" s="58">
        <f>SUM($M$8:$M$29)</f>
        <v>8123</v>
      </c>
      <c r="N7" s="58">
        <f>SUM($N$8:$N$29)</f>
        <v>682</v>
      </c>
      <c r="O7" s="58">
        <f>SUM($O$8:$O$29)</f>
        <v>0</v>
      </c>
      <c r="P7" s="58">
        <f>SUM($P$8:$P$29)</f>
        <v>742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22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13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220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220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137</v>
      </c>
      <c r="C9" s="49" t="s">
        <v>138</v>
      </c>
      <c r="D9" s="39">
        <f>SUM(E9:AH9)</f>
        <v>4508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4508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160</v>
      </c>
      <c r="C10" s="49" t="s">
        <v>161</v>
      </c>
      <c r="D10" s="39">
        <f>SUM(E10:AH10)</f>
        <v>620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620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181</v>
      </c>
      <c r="C11" s="49" t="s">
        <v>180</v>
      </c>
      <c r="D11" s="39">
        <f>SUM(E11:AH11)</f>
        <v>2379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1</v>
      </c>
      <c r="L11" s="39">
        <v>0</v>
      </c>
      <c r="M11" s="39">
        <v>2365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13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152</v>
      </c>
      <c r="B12" s="50" t="s">
        <v>201</v>
      </c>
      <c r="C12" s="49" t="s">
        <v>200</v>
      </c>
      <c r="D12" s="39">
        <f>SUM(E12:AH12)</f>
        <v>1174</v>
      </c>
      <c r="E12" s="39">
        <v>362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130</v>
      </c>
      <c r="N12" s="39">
        <v>682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152</v>
      </c>
      <c r="B13" s="50" t="s">
        <v>216</v>
      </c>
      <c r="C13" s="49" t="s">
        <v>215</v>
      </c>
      <c r="D13" s="39">
        <f>SUM(E13:AH13)</f>
        <v>2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2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230</v>
      </c>
      <c r="C14" s="49" t="s">
        <v>229</v>
      </c>
      <c r="D14" s="39">
        <f>SUM(E14:AH14)</f>
        <v>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1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236</v>
      </c>
      <c r="C15" s="49" t="s">
        <v>234</v>
      </c>
      <c r="D15" s="39">
        <f>SUM(E15:AH15)</f>
        <v>7</v>
      </c>
      <c r="E15" s="39">
        <v>7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253</v>
      </c>
      <c r="C18" s="49" t="s">
        <v>252</v>
      </c>
      <c r="D18" s="39">
        <f>SUM(E18:AH18)</f>
        <v>742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742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152</v>
      </c>
      <c r="B21" s="50" t="s">
        <v>278</v>
      </c>
      <c r="C21" s="49" t="s">
        <v>275</v>
      </c>
      <c r="D21" s="39">
        <f>SUM(E21:AH21)</f>
        <v>62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62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152</v>
      </c>
      <c r="B22" s="50" t="s">
        <v>299</v>
      </c>
      <c r="C22" s="49" t="s">
        <v>300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316</v>
      </c>
      <c r="C23" s="49" t="s">
        <v>315</v>
      </c>
      <c r="D23" s="39">
        <f>SUM(E23:AH23)</f>
        <v>32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32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330</v>
      </c>
      <c r="C24" s="49" t="s">
        <v>331</v>
      </c>
      <c r="D24" s="39">
        <f>SUM(E24:AH24)</f>
        <v>6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6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339</v>
      </c>
      <c r="C25" s="49" t="s">
        <v>341</v>
      </c>
      <c r="D25" s="39">
        <f>SUM(E25:AH25)</f>
        <v>201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1</v>
      </c>
      <c r="L25" s="39">
        <v>0</v>
      </c>
      <c r="M25" s="39">
        <v>178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22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354</v>
      </c>
      <c r="C26" s="49" t="s">
        <v>359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370</v>
      </c>
      <c r="C27" s="49" t="s">
        <v>374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388</v>
      </c>
      <c r="C28" s="49" t="s">
        <v>389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400</v>
      </c>
      <c r="C29" s="49" t="s">
        <v>401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505" priority="24" stopIfTrue="1">
      <formula>$A30&lt;&gt;""</formula>
    </cfRule>
  </conditionalFormatting>
  <conditionalFormatting sqref="A8:AH8">
    <cfRule type="expression" dxfId="504" priority="23" stopIfTrue="1">
      <formula>$A8&lt;&gt;""</formula>
    </cfRule>
  </conditionalFormatting>
  <conditionalFormatting sqref="A9:AH9">
    <cfRule type="expression" dxfId="503" priority="22" stopIfTrue="1">
      <formula>$A9&lt;&gt;""</formula>
    </cfRule>
  </conditionalFormatting>
  <conditionalFormatting sqref="A10:AH10">
    <cfRule type="expression" dxfId="502" priority="21" stopIfTrue="1">
      <formula>$A10&lt;&gt;""</formula>
    </cfRule>
  </conditionalFormatting>
  <conditionalFormatting sqref="A11:AH11">
    <cfRule type="expression" dxfId="501" priority="20" stopIfTrue="1">
      <formula>$A11&lt;&gt;""</formula>
    </cfRule>
  </conditionalFormatting>
  <conditionalFormatting sqref="A12:AH12">
    <cfRule type="expression" dxfId="500" priority="19" stopIfTrue="1">
      <formula>$A12&lt;&gt;""</formula>
    </cfRule>
  </conditionalFormatting>
  <conditionalFormatting sqref="A13:AH13">
    <cfRule type="expression" dxfId="499" priority="18" stopIfTrue="1">
      <formula>$A13&lt;&gt;""</formula>
    </cfRule>
  </conditionalFormatting>
  <conditionalFormatting sqref="A14:AH14">
    <cfRule type="expression" dxfId="498" priority="17" stopIfTrue="1">
      <formula>$A14&lt;&gt;""</formula>
    </cfRule>
  </conditionalFormatting>
  <conditionalFormatting sqref="A15:AH15">
    <cfRule type="expression" dxfId="497" priority="16" stopIfTrue="1">
      <formula>$A15&lt;&gt;""</formula>
    </cfRule>
  </conditionalFormatting>
  <conditionalFormatting sqref="A16:AH16">
    <cfRule type="expression" dxfId="496" priority="15" stopIfTrue="1">
      <formula>$A16&lt;&gt;""</formula>
    </cfRule>
  </conditionalFormatting>
  <conditionalFormatting sqref="A17:AH17">
    <cfRule type="expression" dxfId="495" priority="14" stopIfTrue="1">
      <formula>$A17&lt;&gt;""</formula>
    </cfRule>
  </conditionalFormatting>
  <conditionalFormatting sqref="A18:AH18">
    <cfRule type="expression" dxfId="494" priority="13" stopIfTrue="1">
      <formula>$A18&lt;&gt;""</formula>
    </cfRule>
  </conditionalFormatting>
  <conditionalFormatting sqref="A19:AH19">
    <cfRule type="expression" dxfId="493" priority="12" stopIfTrue="1">
      <formula>$A19&lt;&gt;""</formula>
    </cfRule>
  </conditionalFormatting>
  <conditionalFormatting sqref="A20:AH20">
    <cfRule type="expression" dxfId="492" priority="11" stopIfTrue="1">
      <formula>$A20&lt;&gt;""</formula>
    </cfRule>
  </conditionalFormatting>
  <conditionalFormatting sqref="A21:AH21">
    <cfRule type="expression" dxfId="491" priority="10" stopIfTrue="1">
      <formula>$A21&lt;&gt;""</formula>
    </cfRule>
  </conditionalFormatting>
  <conditionalFormatting sqref="A22:AH22">
    <cfRule type="expression" dxfId="490" priority="9" stopIfTrue="1">
      <formula>$A22&lt;&gt;""</formula>
    </cfRule>
  </conditionalFormatting>
  <conditionalFormatting sqref="A23:AH23">
    <cfRule type="expression" dxfId="489" priority="8" stopIfTrue="1">
      <formula>$A23&lt;&gt;""</formula>
    </cfRule>
  </conditionalFormatting>
  <conditionalFormatting sqref="A24:AH24">
    <cfRule type="expression" dxfId="488" priority="7" stopIfTrue="1">
      <formula>$A24&lt;&gt;""</formula>
    </cfRule>
  </conditionalFormatting>
  <conditionalFormatting sqref="A25:AH25">
    <cfRule type="expression" dxfId="487" priority="6" stopIfTrue="1">
      <formula>$A25&lt;&gt;""</formula>
    </cfRule>
  </conditionalFormatting>
  <conditionalFormatting sqref="A26:AH26">
    <cfRule type="expression" dxfId="486" priority="5" stopIfTrue="1">
      <formula>$A26&lt;&gt;""</formula>
    </cfRule>
  </conditionalFormatting>
  <conditionalFormatting sqref="A27:AH27">
    <cfRule type="expression" dxfId="485" priority="4" stopIfTrue="1">
      <formula>$A27&lt;&gt;""</formula>
    </cfRule>
  </conditionalFormatting>
  <conditionalFormatting sqref="A28:AH28">
    <cfRule type="expression" dxfId="484" priority="3" stopIfTrue="1">
      <formula>$A28&lt;&gt;""</formula>
    </cfRule>
  </conditionalFormatting>
  <conditionalFormatting sqref="A29:AH29">
    <cfRule type="expression" dxfId="483" priority="2" stopIfTrue="1">
      <formula>$A29&lt;&gt;""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9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9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127</v>
      </c>
      <c r="D8" s="39">
        <f>SUM(E8:AH8)</f>
        <v>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2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139</v>
      </c>
      <c r="B9" s="50" t="s">
        <v>140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162</v>
      </c>
      <c r="B10" s="50" t="s">
        <v>163</v>
      </c>
      <c r="C10" s="49" t="s">
        <v>159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179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199</v>
      </c>
      <c r="C12" s="49" t="s">
        <v>200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214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230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236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253</v>
      </c>
      <c r="C18" s="49" t="s">
        <v>252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264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279</v>
      </c>
      <c r="C21" s="49" t="s">
        <v>280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299</v>
      </c>
      <c r="C22" s="49" t="s">
        <v>300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314</v>
      </c>
      <c r="C23" s="49" t="s">
        <v>317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330</v>
      </c>
      <c r="C24" s="49" t="s">
        <v>331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339</v>
      </c>
      <c r="C25" s="49" t="s">
        <v>341</v>
      </c>
      <c r="D25" s="39">
        <f>SUM(E25:AH25)</f>
        <v>7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7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358</v>
      </c>
      <c r="C26" s="49" t="s">
        <v>357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370</v>
      </c>
      <c r="C27" s="49" t="s">
        <v>374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388</v>
      </c>
      <c r="C28" s="49" t="s">
        <v>387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400</v>
      </c>
      <c r="C29" s="49" t="s">
        <v>401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81" priority="24" stopIfTrue="1">
      <formula>$A30&lt;&gt;""</formula>
    </cfRule>
  </conditionalFormatting>
  <conditionalFormatting sqref="A8:AH8">
    <cfRule type="expression" dxfId="480" priority="23" stopIfTrue="1">
      <formula>$A8&lt;&gt;""</formula>
    </cfRule>
  </conditionalFormatting>
  <conditionalFormatting sqref="A9:AH9">
    <cfRule type="expression" dxfId="479" priority="22" stopIfTrue="1">
      <formula>$A9&lt;&gt;""</formula>
    </cfRule>
  </conditionalFormatting>
  <conditionalFormatting sqref="A10:AH10">
    <cfRule type="expression" dxfId="478" priority="21" stopIfTrue="1">
      <formula>$A10&lt;&gt;""</formula>
    </cfRule>
  </conditionalFormatting>
  <conditionalFormatting sqref="A11:AH11">
    <cfRule type="expression" dxfId="477" priority="20" stopIfTrue="1">
      <formula>$A11&lt;&gt;""</formula>
    </cfRule>
  </conditionalFormatting>
  <conditionalFormatting sqref="A12:AH12">
    <cfRule type="expression" dxfId="476" priority="19" stopIfTrue="1">
      <formula>$A12&lt;&gt;""</formula>
    </cfRule>
  </conditionalFormatting>
  <conditionalFormatting sqref="A13:AH13">
    <cfRule type="expression" dxfId="475" priority="18" stopIfTrue="1">
      <formula>$A13&lt;&gt;""</formula>
    </cfRule>
  </conditionalFormatting>
  <conditionalFormatting sqref="A14:AH14">
    <cfRule type="expression" dxfId="474" priority="17" stopIfTrue="1">
      <formula>$A14&lt;&gt;""</formula>
    </cfRule>
  </conditionalFormatting>
  <conditionalFormatting sqref="A15:AH15">
    <cfRule type="expression" dxfId="473" priority="16" stopIfTrue="1">
      <formula>$A15&lt;&gt;""</formula>
    </cfRule>
  </conditionalFormatting>
  <conditionalFormatting sqref="A16:AH16">
    <cfRule type="expression" dxfId="472" priority="15" stopIfTrue="1">
      <formula>$A16&lt;&gt;""</formula>
    </cfRule>
  </conditionalFormatting>
  <conditionalFormatting sqref="A17:AH17">
    <cfRule type="expression" dxfId="471" priority="14" stopIfTrue="1">
      <formula>$A17&lt;&gt;""</formula>
    </cfRule>
  </conditionalFormatting>
  <conditionalFormatting sqref="A18:AH18">
    <cfRule type="expression" dxfId="470" priority="13" stopIfTrue="1">
      <formula>$A18&lt;&gt;""</formula>
    </cfRule>
  </conditionalFormatting>
  <conditionalFormatting sqref="A19:AH19">
    <cfRule type="expression" dxfId="469" priority="12" stopIfTrue="1">
      <formula>$A19&lt;&gt;""</formula>
    </cfRule>
  </conditionalFormatting>
  <conditionalFormatting sqref="A20:AH20">
    <cfRule type="expression" dxfId="468" priority="11" stopIfTrue="1">
      <formula>$A20&lt;&gt;""</formula>
    </cfRule>
  </conditionalFormatting>
  <conditionalFormatting sqref="A21:AH21">
    <cfRule type="expression" dxfId="467" priority="10" stopIfTrue="1">
      <formula>$A21&lt;&gt;""</formula>
    </cfRule>
  </conditionalFormatting>
  <conditionalFormatting sqref="A22:AH22">
    <cfRule type="expression" dxfId="466" priority="9" stopIfTrue="1">
      <formula>$A22&lt;&gt;""</formula>
    </cfRule>
  </conditionalFormatting>
  <conditionalFormatting sqref="A23:AH23">
    <cfRule type="expression" dxfId="465" priority="8" stopIfTrue="1">
      <formula>$A23&lt;&gt;""</formula>
    </cfRule>
  </conditionalFormatting>
  <conditionalFormatting sqref="A24:AH24">
    <cfRule type="expression" dxfId="464" priority="7" stopIfTrue="1">
      <formula>$A24&lt;&gt;""</formula>
    </cfRule>
  </conditionalFormatting>
  <conditionalFormatting sqref="A25:AH25">
    <cfRule type="expression" dxfId="463" priority="6" stopIfTrue="1">
      <formula>$A25&lt;&gt;""</formula>
    </cfRule>
  </conditionalFormatting>
  <conditionalFormatting sqref="A26:AH26">
    <cfRule type="expression" dxfId="462" priority="5" stopIfTrue="1">
      <formula>$A26&lt;&gt;""</formula>
    </cfRule>
  </conditionalFormatting>
  <conditionalFormatting sqref="A27:AH27">
    <cfRule type="expression" dxfId="461" priority="4" stopIfTrue="1">
      <formula>$A27&lt;&gt;""</formula>
    </cfRule>
  </conditionalFormatting>
  <conditionalFormatting sqref="A28:AH28">
    <cfRule type="expression" dxfId="460" priority="3" stopIfTrue="1">
      <formula>$A28&lt;&gt;""</formula>
    </cfRule>
  </conditionalFormatting>
  <conditionalFormatting sqref="A29:AH29">
    <cfRule type="expression" dxfId="459" priority="2" stopIfTrue="1">
      <formula>$A29&lt;&gt;""</formula>
    </cfRule>
  </conditionalFormatting>
  <conditionalFormatting sqref="A7:AH7">
    <cfRule type="expression" dxfId="4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141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164</v>
      </c>
      <c r="B10" s="50" t="s">
        <v>160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183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199</v>
      </c>
      <c r="C12" s="49" t="s">
        <v>200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183</v>
      </c>
      <c r="B13" s="50" t="s">
        <v>214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228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251</v>
      </c>
      <c r="C18" s="49" t="s">
        <v>252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281</v>
      </c>
      <c r="C21" s="49" t="s">
        <v>282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299</v>
      </c>
      <c r="C22" s="49" t="s">
        <v>300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314</v>
      </c>
      <c r="C23" s="49" t="s">
        <v>315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327</v>
      </c>
      <c r="C24" s="49" t="s">
        <v>328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183</v>
      </c>
      <c r="B25" s="50" t="s">
        <v>342</v>
      </c>
      <c r="C25" s="49" t="s">
        <v>343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358</v>
      </c>
      <c r="C26" s="49" t="s">
        <v>359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372</v>
      </c>
      <c r="C27" s="49" t="s">
        <v>373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388</v>
      </c>
      <c r="C28" s="49" t="s">
        <v>387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400</v>
      </c>
      <c r="C29" s="49" t="s">
        <v>401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57" priority="24" stopIfTrue="1">
      <formula>$A30&lt;&gt;""</formula>
    </cfRule>
  </conditionalFormatting>
  <conditionalFormatting sqref="A8:AH8">
    <cfRule type="expression" dxfId="456" priority="23" stopIfTrue="1">
      <formula>$A8&lt;&gt;""</formula>
    </cfRule>
  </conditionalFormatting>
  <conditionalFormatting sqref="A9:AH9">
    <cfRule type="expression" dxfId="455" priority="22" stopIfTrue="1">
      <formula>$A9&lt;&gt;""</formula>
    </cfRule>
  </conditionalFormatting>
  <conditionalFormatting sqref="A10:AH10">
    <cfRule type="expression" dxfId="454" priority="21" stopIfTrue="1">
      <formula>$A10&lt;&gt;""</formula>
    </cfRule>
  </conditionalFormatting>
  <conditionalFormatting sqref="A11:AH11">
    <cfRule type="expression" dxfId="453" priority="20" stopIfTrue="1">
      <formula>$A11&lt;&gt;""</formula>
    </cfRule>
  </conditionalFormatting>
  <conditionalFormatting sqref="A12:AH12">
    <cfRule type="expression" dxfId="452" priority="19" stopIfTrue="1">
      <formula>$A12&lt;&gt;""</formula>
    </cfRule>
  </conditionalFormatting>
  <conditionalFormatting sqref="A13:AH13">
    <cfRule type="expression" dxfId="451" priority="18" stopIfTrue="1">
      <formula>$A13&lt;&gt;""</formula>
    </cfRule>
  </conditionalFormatting>
  <conditionalFormatting sqref="A14:AH14">
    <cfRule type="expression" dxfId="450" priority="17" stopIfTrue="1">
      <formula>$A14&lt;&gt;""</formula>
    </cfRule>
  </conditionalFormatting>
  <conditionalFormatting sqref="A15:AH15">
    <cfRule type="expression" dxfId="449" priority="16" stopIfTrue="1">
      <formula>$A15&lt;&gt;""</formula>
    </cfRule>
  </conditionalFormatting>
  <conditionalFormatting sqref="A16:AH16">
    <cfRule type="expression" dxfId="448" priority="15" stopIfTrue="1">
      <formula>$A16&lt;&gt;""</formula>
    </cfRule>
  </conditionalFormatting>
  <conditionalFormatting sqref="A17:AH17">
    <cfRule type="expression" dxfId="447" priority="14" stopIfTrue="1">
      <formula>$A17&lt;&gt;""</formula>
    </cfRule>
  </conditionalFormatting>
  <conditionalFormatting sqref="A18:AH18">
    <cfRule type="expression" dxfId="446" priority="13" stopIfTrue="1">
      <formula>$A18&lt;&gt;""</formula>
    </cfRule>
  </conditionalFormatting>
  <conditionalFormatting sqref="A19:AH19">
    <cfRule type="expression" dxfId="445" priority="12" stopIfTrue="1">
      <formula>$A19&lt;&gt;""</formula>
    </cfRule>
  </conditionalFormatting>
  <conditionalFormatting sqref="A20:AH20">
    <cfRule type="expression" dxfId="444" priority="11" stopIfTrue="1">
      <formula>$A20&lt;&gt;""</formula>
    </cfRule>
  </conditionalFormatting>
  <conditionalFormatting sqref="A21:AH21">
    <cfRule type="expression" dxfId="443" priority="10" stopIfTrue="1">
      <formula>$A21&lt;&gt;""</formula>
    </cfRule>
  </conditionalFormatting>
  <conditionalFormatting sqref="A22:AH22">
    <cfRule type="expression" dxfId="442" priority="9" stopIfTrue="1">
      <formula>$A22&lt;&gt;""</formula>
    </cfRule>
  </conditionalFormatting>
  <conditionalFormatting sqref="A23:AH23">
    <cfRule type="expression" dxfId="441" priority="8" stopIfTrue="1">
      <formula>$A23&lt;&gt;""</formula>
    </cfRule>
  </conditionalFormatting>
  <conditionalFormatting sqref="A24:AH24">
    <cfRule type="expression" dxfId="440" priority="7" stopIfTrue="1">
      <formula>$A24&lt;&gt;""</formula>
    </cfRule>
  </conditionalFormatting>
  <conditionalFormatting sqref="A25:AH25">
    <cfRule type="expression" dxfId="439" priority="6" stopIfTrue="1">
      <formula>$A25&lt;&gt;""</formula>
    </cfRule>
  </conditionalFormatting>
  <conditionalFormatting sqref="A26:AH26">
    <cfRule type="expression" dxfId="438" priority="5" stopIfTrue="1">
      <formula>$A26&lt;&gt;""</formula>
    </cfRule>
  </conditionalFormatting>
  <conditionalFormatting sqref="A27:AH27">
    <cfRule type="expression" dxfId="437" priority="4" stopIfTrue="1">
      <formula>$A27&lt;&gt;""</formula>
    </cfRule>
  </conditionalFormatting>
  <conditionalFormatting sqref="A28:AH28">
    <cfRule type="expression" dxfId="436" priority="3" stopIfTrue="1">
      <formula>$A28&lt;&gt;""</formula>
    </cfRule>
  </conditionalFormatting>
  <conditionalFormatting sqref="A29:AH29">
    <cfRule type="expression" dxfId="435" priority="2" stopIfTrue="1">
      <formula>$A29&lt;&gt;""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142</v>
      </c>
      <c r="B9" s="50" t="s">
        <v>143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158</v>
      </c>
      <c r="C10" s="49" t="s">
        <v>157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184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202</v>
      </c>
      <c r="C12" s="49" t="s">
        <v>200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214</v>
      </c>
      <c r="C13" s="49" t="s">
        <v>218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231</v>
      </c>
      <c r="C14" s="49" t="s">
        <v>229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236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249</v>
      </c>
      <c r="C17" s="49" t="s">
        <v>248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251</v>
      </c>
      <c r="C18" s="49" t="s">
        <v>252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276</v>
      </c>
      <c r="C21" s="49" t="s">
        <v>283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299</v>
      </c>
      <c r="C22" s="49" t="s">
        <v>298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311</v>
      </c>
      <c r="C23" s="49" t="s">
        <v>318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330</v>
      </c>
      <c r="C24" s="49" t="s">
        <v>331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337</v>
      </c>
      <c r="C25" s="49" t="s">
        <v>341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358</v>
      </c>
      <c r="C26" s="49" t="s">
        <v>360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372</v>
      </c>
      <c r="C27" s="49" t="s">
        <v>373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388</v>
      </c>
      <c r="C28" s="49" t="s">
        <v>387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400</v>
      </c>
      <c r="C29" s="49" t="s">
        <v>402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33" priority="24" stopIfTrue="1">
      <formula>$A30&lt;&gt;""</formula>
    </cfRule>
  </conditionalFormatting>
  <conditionalFormatting sqref="A8:AH8">
    <cfRule type="expression" dxfId="432" priority="23" stopIfTrue="1">
      <formula>$A8&lt;&gt;""</formula>
    </cfRule>
  </conditionalFormatting>
  <conditionalFormatting sqref="A9:AH9">
    <cfRule type="expression" dxfId="431" priority="22" stopIfTrue="1">
      <formula>$A9&lt;&gt;""</formula>
    </cfRule>
  </conditionalFormatting>
  <conditionalFormatting sqref="A10:AH10">
    <cfRule type="expression" dxfId="430" priority="21" stopIfTrue="1">
      <formula>$A10&lt;&gt;""</formula>
    </cfRule>
  </conditionalFormatting>
  <conditionalFormatting sqref="A11:AH11">
    <cfRule type="expression" dxfId="429" priority="20" stopIfTrue="1">
      <formula>$A11&lt;&gt;""</formula>
    </cfRule>
  </conditionalFormatting>
  <conditionalFormatting sqref="A12:AH12">
    <cfRule type="expression" dxfId="428" priority="19" stopIfTrue="1">
      <formula>$A12&lt;&gt;""</formula>
    </cfRule>
  </conditionalFormatting>
  <conditionalFormatting sqref="A13:AH13">
    <cfRule type="expression" dxfId="427" priority="18" stopIfTrue="1">
      <formula>$A13&lt;&gt;""</formula>
    </cfRule>
  </conditionalFormatting>
  <conditionalFormatting sqref="A14:AH14">
    <cfRule type="expression" dxfId="426" priority="17" stopIfTrue="1">
      <formula>$A14&lt;&gt;""</formula>
    </cfRule>
  </conditionalFormatting>
  <conditionalFormatting sqref="A15:AH15">
    <cfRule type="expression" dxfId="425" priority="16" stopIfTrue="1">
      <formula>$A15&lt;&gt;""</formula>
    </cfRule>
  </conditionalFormatting>
  <conditionalFormatting sqref="A16:AH16">
    <cfRule type="expression" dxfId="424" priority="15" stopIfTrue="1">
      <formula>$A16&lt;&gt;""</formula>
    </cfRule>
  </conditionalFormatting>
  <conditionalFormatting sqref="A17:AH17">
    <cfRule type="expression" dxfId="423" priority="14" stopIfTrue="1">
      <formula>$A17&lt;&gt;""</formula>
    </cfRule>
  </conditionalFormatting>
  <conditionalFormatting sqref="A18:AH18">
    <cfRule type="expression" dxfId="422" priority="13" stopIfTrue="1">
      <formula>$A18&lt;&gt;""</formula>
    </cfRule>
  </conditionalFormatting>
  <conditionalFormatting sqref="A19:AH19">
    <cfRule type="expression" dxfId="421" priority="12" stopIfTrue="1">
      <formula>$A19&lt;&gt;""</formula>
    </cfRule>
  </conditionalFormatting>
  <conditionalFormatting sqref="A20:AH20">
    <cfRule type="expression" dxfId="420" priority="11" stopIfTrue="1">
      <formula>$A20&lt;&gt;""</formula>
    </cfRule>
  </conditionalFormatting>
  <conditionalFormatting sqref="A21:AH21">
    <cfRule type="expression" dxfId="419" priority="10" stopIfTrue="1">
      <formula>$A21&lt;&gt;""</formula>
    </cfRule>
  </conditionalFormatting>
  <conditionalFormatting sqref="A22:AH22">
    <cfRule type="expression" dxfId="418" priority="9" stopIfTrue="1">
      <formula>$A22&lt;&gt;""</formula>
    </cfRule>
  </conditionalFormatting>
  <conditionalFormatting sqref="A23:AH23">
    <cfRule type="expression" dxfId="417" priority="8" stopIfTrue="1">
      <formula>$A23&lt;&gt;""</formula>
    </cfRule>
  </conditionalFormatting>
  <conditionalFormatting sqref="A24:AH24">
    <cfRule type="expression" dxfId="416" priority="7" stopIfTrue="1">
      <formula>$A24&lt;&gt;""</formula>
    </cfRule>
  </conditionalFormatting>
  <conditionalFormatting sqref="A25:AH25">
    <cfRule type="expression" dxfId="415" priority="6" stopIfTrue="1">
      <formula>$A25&lt;&gt;""</formula>
    </cfRule>
  </conditionalFormatting>
  <conditionalFormatting sqref="A26:AH26">
    <cfRule type="expression" dxfId="414" priority="5" stopIfTrue="1">
      <formula>$A26&lt;&gt;""</formula>
    </cfRule>
  </conditionalFormatting>
  <conditionalFormatting sqref="A27:AH27">
    <cfRule type="expression" dxfId="413" priority="4" stopIfTrue="1">
      <formula>$A27&lt;&gt;""</formula>
    </cfRule>
  </conditionalFormatting>
  <conditionalFormatting sqref="A28:AH28">
    <cfRule type="expression" dxfId="412" priority="3" stopIfTrue="1">
      <formula>$A28&lt;&gt;""</formula>
    </cfRule>
  </conditionalFormatting>
  <conditionalFormatting sqref="A29:AH29">
    <cfRule type="expression" dxfId="411" priority="2" stopIfTrue="1">
      <formula>$A29&lt;&gt;""</formula>
    </cfRule>
  </conditionalFormatting>
  <conditionalFormatting sqref="A7:AH7">
    <cfRule type="expression" dxfId="4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165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185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199</v>
      </c>
      <c r="C12" s="49" t="s">
        <v>200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214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228</v>
      </c>
      <c r="C14" s="49" t="s">
        <v>229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236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243</v>
      </c>
      <c r="C16" s="49" t="s">
        <v>240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253</v>
      </c>
      <c r="C18" s="49" t="s">
        <v>252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276</v>
      </c>
      <c r="C21" s="49" t="s">
        <v>284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301</v>
      </c>
      <c r="C22" s="49" t="s">
        <v>298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153</v>
      </c>
      <c r="B23" s="50" t="s">
        <v>314</v>
      </c>
      <c r="C23" s="49" t="s">
        <v>315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327</v>
      </c>
      <c r="C24" s="49" t="s">
        <v>328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344</v>
      </c>
      <c r="C25" s="49" t="s">
        <v>341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361</v>
      </c>
      <c r="C26" s="49" t="s">
        <v>362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372</v>
      </c>
      <c r="C27" s="49" t="s">
        <v>374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153</v>
      </c>
      <c r="B28" s="50" t="s">
        <v>388</v>
      </c>
      <c r="C28" s="49" t="s">
        <v>387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400</v>
      </c>
      <c r="C29" s="49" t="s">
        <v>401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09" priority="24" stopIfTrue="1">
      <formula>$A30&lt;&gt;""</formula>
    </cfRule>
  </conditionalFormatting>
  <conditionalFormatting sqref="A8:AH8">
    <cfRule type="expression" dxfId="408" priority="23" stopIfTrue="1">
      <formula>$A8&lt;&gt;""</formula>
    </cfRule>
  </conditionalFormatting>
  <conditionalFormatting sqref="A9:AH9">
    <cfRule type="expression" dxfId="407" priority="22" stopIfTrue="1">
      <formula>$A9&lt;&gt;""</formula>
    </cfRule>
  </conditionalFormatting>
  <conditionalFormatting sqref="A10:AH10">
    <cfRule type="expression" dxfId="406" priority="21" stopIfTrue="1">
      <formula>$A10&lt;&gt;""</formula>
    </cfRule>
  </conditionalFormatting>
  <conditionalFormatting sqref="A11:AH11">
    <cfRule type="expression" dxfId="405" priority="20" stopIfTrue="1">
      <formula>$A11&lt;&gt;""</formula>
    </cfRule>
  </conditionalFormatting>
  <conditionalFormatting sqref="A12:AH12">
    <cfRule type="expression" dxfId="404" priority="19" stopIfTrue="1">
      <formula>$A12&lt;&gt;""</formula>
    </cfRule>
  </conditionalFormatting>
  <conditionalFormatting sqref="A13:AH13">
    <cfRule type="expression" dxfId="403" priority="18" stopIfTrue="1">
      <formula>$A13&lt;&gt;""</formula>
    </cfRule>
  </conditionalFormatting>
  <conditionalFormatting sqref="A14:AH14">
    <cfRule type="expression" dxfId="402" priority="17" stopIfTrue="1">
      <formula>$A14&lt;&gt;""</formula>
    </cfRule>
  </conditionalFormatting>
  <conditionalFormatting sqref="A15:AH15">
    <cfRule type="expression" dxfId="401" priority="16" stopIfTrue="1">
      <formula>$A15&lt;&gt;""</formula>
    </cfRule>
  </conditionalFormatting>
  <conditionalFormatting sqref="A16:AH16">
    <cfRule type="expression" dxfId="400" priority="15" stopIfTrue="1">
      <formula>$A16&lt;&gt;""</formula>
    </cfRule>
  </conditionalFormatting>
  <conditionalFormatting sqref="A17:AH17">
    <cfRule type="expression" dxfId="399" priority="14" stopIfTrue="1">
      <formula>$A17&lt;&gt;""</formula>
    </cfRule>
  </conditionalFormatting>
  <conditionalFormatting sqref="A18:AH18">
    <cfRule type="expression" dxfId="398" priority="13" stopIfTrue="1">
      <formula>$A18&lt;&gt;""</formula>
    </cfRule>
  </conditionalFormatting>
  <conditionalFormatting sqref="A19:AH19">
    <cfRule type="expression" dxfId="397" priority="12" stopIfTrue="1">
      <formula>$A19&lt;&gt;""</formula>
    </cfRule>
  </conditionalFormatting>
  <conditionalFormatting sqref="A20:AH20">
    <cfRule type="expression" dxfId="396" priority="11" stopIfTrue="1">
      <formula>$A20&lt;&gt;""</formula>
    </cfRule>
  </conditionalFormatting>
  <conditionalFormatting sqref="A21:AH21">
    <cfRule type="expression" dxfId="395" priority="10" stopIfTrue="1">
      <formula>$A21&lt;&gt;""</formula>
    </cfRule>
  </conditionalFormatting>
  <conditionalFormatting sqref="A22:AH22">
    <cfRule type="expression" dxfId="394" priority="9" stopIfTrue="1">
      <formula>$A22&lt;&gt;""</formula>
    </cfRule>
  </conditionalFormatting>
  <conditionalFormatting sqref="A23:AH23">
    <cfRule type="expression" dxfId="393" priority="8" stopIfTrue="1">
      <formula>$A23&lt;&gt;""</formula>
    </cfRule>
  </conditionalFormatting>
  <conditionalFormatting sqref="A24:AH24">
    <cfRule type="expression" dxfId="392" priority="7" stopIfTrue="1">
      <formula>$A24&lt;&gt;""</formula>
    </cfRule>
  </conditionalFormatting>
  <conditionalFormatting sqref="A25:AH25">
    <cfRule type="expression" dxfId="391" priority="6" stopIfTrue="1">
      <formula>$A25&lt;&gt;""</formula>
    </cfRule>
  </conditionalFormatting>
  <conditionalFormatting sqref="A26:AH26">
    <cfRule type="expression" dxfId="390" priority="5" stopIfTrue="1">
      <formula>$A26&lt;&gt;""</formula>
    </cfRule>
  </conditionalFormatting>
  <conditionalFormatting sqref="A27:AH27">
    <cfRule type="expression" dxfId="389" priority="4" stopIfTrue="1">
      <formula>$A27&lt;&gt;""</formula>
    </cfRule>
  </conditionalFormatting>
  <conditionalFormatting sqref="A28:AH28">
    <cfRule type="expression" dxfId="388" priority="3" stopIfTrue="1">
      <formula>$A28&lt;&gt;""</formula>
    </cfRule>
  </conditionalFormatting>
  <conditionalFormatting sqref="A29:AH29">
    <cfRule type="expression" dxfId="387" priority="2" stopIfTrue="1">
      <formula>$A29&lt;&gt;""</formula>
    </cfRule>
  </conditionalFormatting>
  <conditionalFormatting sqref="A7:AH7">
    <cfRule type="expression" dxfId="3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389</v>
      </c>
      <c r="E7" s="58">
        <f>SUM($E$8:$E$29)</f>
        <v>389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158</v>
      </c>
      <c r="C10" s="49" t="s">
        <v>157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179</v>
      </c>
      <c r="C11" s="49" t="s">
        <v>180</v>
      </c>
      <c r="D11" s="39">
        <f>SUM(E11:AH11)</f>
        <v>389</v>
      </c>
      <c r="E11" s="39">
        <v>389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203</v>
      </c>
      <c r="C12" s="49" t="s">
        <v>200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214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228</v>
      </c>
      <c r="C14" s="49" t="s">
        <v>229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235</v>
      </c>
      <c r="C15" s="49" t="s">
        <v>234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253</v>
      </c>
      <c r="C18" s="49" t="s">
        <v>254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266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164</v>
      </c>
      <c r="B21" s="50" t="s">
        <v>285</v>
      </c>
      <c r="C21" s="49" t="s">
        <v>277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299</v>
      </c>
      <c r="C22" s="49" t="s">
        <v>300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314</v>
      </c>
      <c r="C23" s="49" t="s">
        <v>315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330</v>
      </c>
      <c r="C24" s="49" t="s">
        <v>332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193</v>
      </c>
      <c r="B25" s="50" t="s">
        <v>339</v>
      </c>
      <c r="C25" s="49" t="s">
        <v>341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358</v>
      </c>
      <c r="C26" s="49" t="s">
        <v>363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193</v>
      </c>
      <c r="B27" s="50" t="s">
        <v>375</v>
      </c>
      <c r="C27" s="49" t="s">
        <v>373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388</v>
      </c>
      <c r="C28" s="49" t="s">
        <v>387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400</v>
      </c>
      <c r="C29" s="49" t="s">
        <v>401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85" priority="24" stopIfTrue="1">
      <formula>$A30&lt;&gt;""</formula>
    </cfRule>
  </conditionalFormatting>
  <conditionalFormatting sqref="A8:AH8">
    <cfRule type="expression" dxfId="384" priority="23" stopIfTrue="1">
      <formula>$A8&lt;&gt;""</formula>
    </cfRule>
  </conditionalFormatting>
  <conditionalFormatting sqref="A9:AH9">
    <cfRule type="expression" dxfId="383" priority="22" stopIfTrue="1">
      <formula>$A9&lt;&gt;""</formula>
    </cfRule>
  </conditionalFormatting>
  <conditionalFormatting sqref="A10:AH10">
    <cfRule type="expression" dxfId="382" priority="21" stopIfTrue="1">
      <formula>$A10&lt;&gt;""</formula>
    </cfRule>
  </conditionalFormatting>
  <conditionalFormatting sqref="A11:AH11">
    <cfRule type="expression" dxfId="381" priority="20" stopIfTrue="1">
      <formula>$A11&lt;&gt;""</formula>
    </cfRule>
  </conditionalFormatting>
  <conditionalFormatting sqref="A12:AH12">
    <cfRule type="expression" dxfId="380" priority="19" stopIfTrue="1">
      <formula>$A12&lt;&gt;""</formula>
    </cfRule>
  </conditionalFormatting>
  <conditionalFormatting sqref="A13:AH13">
    <cfRule type="expression" dxfId="379" priority="18" stopIfTrue="1">
      <formula>$A13&lt;&gt;""</formula>
    </cfRule>
  </conditionalFormatting>
  <conditionalFormatting sqref="A14:AH14">
    <cfRule type="expression" dxfId="378" priority="17" stopIfTrue="1">
      <formula>$A14&lt;&gt;""</formula>
    </cfRule>
  </conditionalFormatting>
  <conditionalFormatting sqref="A15:AH15">
    <cfRule type="expression" dxfId="377" priority="16" stopIfTrue="1">
      <formula>$A15&lt;&gt;""</formula>
    </cfRule>
  </conditionalFormatting>
  <conditionalFormatting sqref="A16:AH16">
    <cfRule type="expression" dxfId="376" priority="15" stopIfTrue="1">
      <formula>$A16&lt;&gt;""</formula>
    </cfRule>
  </conditionalFormatting>
  <conditionalFormatting sqref="A17:AH17">
    <cfRule type="expression" dxfId="375" priority="14" stopIfTrue="1">
      <formula>$A17&lt;&gt;""</formula>
    </cfRule>
  </conditionalFormatting>
  <conditionalFormatting sqref="A18:AH18">
    <cfRule type="expression" dxfId="374" priority="13" stopIfTrue="1">
      <formula>$A18&lt;&gt;""</formula>
    </cfRule>
  </conditionalFormatting>
  <conditionalFormatting sqref="A19:AH19">
    <cfRule type="expression" dxfId="373" priority="12" stopIfTrue="1">
      <formula>$A19&lt;&gt;""</formula>
    </cfRule>
  </conditionalFormatting>
  <conditionalFormatting sqref="A20:AH20">
    <cfRule type="expression" dxfId="372" priority="11" stopIfTrue="1">
      <formula>$A20&lt;&gt;""</formula>
    </cfRule>
  </conditionalFormatting>
  <conditionalFormatting sqref="A21:AH21">
    <cfRule type="expression" dxfId="371" priority="10" stopIfTrue="1">
      <formula>$A21&lt;&gt;""</formula>
    </cfRule>
  </conditionalFormatting>
  <conditionalFormatting sqref="A22:AH22">
    <cfRule type="expression" dxfId="370" priority="9" stopIfTrue="1">
      <formula>$A22&lt;&gt;""</formula>
    </cfRule>
  </conditionalFormatting>
  <conditionalFormatting sqref="A23:AH23">
    <cfRule type="expression" dxfId="369" priority="8" stopIfTrue="1">
      <formula>$A23&lt;&gt;""</formula>
    </cfRule>
  </conditionalFormatting>
  <conditionalFormatting sqref="A24:AH24">
    <cfRule type="expression" dxfId="368" priority="7" stopIfTrue="1">
      <formula>$A24&lt;&gt;""</formula>
    </cfRule>
  </conditionalFormatting>
  <conditionalFormatting sqref="A25:AH25">
    <cfRule type="expression" dxfId="367" priority="6" stopIfTrue="1">
      <formula>$A25&lt;&gt;""</formula>
    </cfRule>
  </conditionalFormatting>
  <conditionalFormatting sqref="A26:AH26">
    <cfRule type="expression" dxfId="366" priority="5" stopIfTrue="1">
      <formula>$A26&lt;&gt;""</formula>
    </cfRule>
  </conditionalFormatting>
  <conditionalFormatting sqref="A27:AH27">
    <cfRule type="expression" dxfId="365" priority="4" stopIfTrue="1">
      <formula>$A27&lt;&gt;""</formula>
    </cfRule>
  </conditionalFormatting>
  <conditionalFormatting sqref="A28:AH28">
    <cfRule type="expression" dxfId="364" priority="3" stopIfTrue="1">
      <formula>$A28&lt;&gt;""</formula>
    </cfRule>
  </conditionalFormatting>
  <conditionalFormatting sqref="A29:AH29">
    <cfRule type="expression" dxfId="363" priority="2" stopIfTrue="1">
      <formula>$A29&lt;&gt;""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145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179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199</v>
      </c>
      <c r="C12" s="49" t="s">
        <v>200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154</v>
      </c>
      <c r="B13" s="50" t="s">
        <v>219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230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236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239</v>
      </c>
      <c r="C16" s="49" t="s">
        <v>240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251</v>
      </c>
      <c r="C18" s="49" t="s">
        <v>252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268</v>
      </c>
      <c r="C20" s="49" t="s">
        <v>267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286</v>
      </c>
      <c r="B21" s="50" t="s">
        <v>281</v>
      </c>
      <c r="C21" s="49" t="s">
        <v>275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299</v>
      </c>
      <c r="C22" s="49" t="s">
        <v>298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314</v>
      </c>
      <c r="C23" s="49" t="s">
        <v>319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154</v>
      </c>
      <c r="B24" s="50" t="s">
        <v>333</v>
      </c>
      <c r="C24" s="49" t="s">
        <v>334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345</v>
      </c>
      <c r="C25" s="49" t="s">
        <v>341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358</v>
      </c>
      <c r="C26" s="49" t="s">
        <v>359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372</v>
      </c>
      <c r="C27" s="49" t="s">
        <v>373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388</v>
      </c>
      <c r="C28" s="49" t="s">
        <v>387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400</v>
      </c>
      <c r="C29" s="49" t="s">
        <v>401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61" priority="24" stopIfTrue="1">
      <formula>$A30&lt;&gt;""</formula>
    </cfRule>
  </conditionalFormatting>
  <conditionalFormatting sqref="A8:AH8">
    <cfRule type="expression" dxfId="360" priority="23" stopIfTrue="1">
      <formula>$A8&lt;&gt;""</formula>
    </cfRule>
  </conditionalFormatting>
  <conditionalFormatting sqref="A9:AH9">
    <cfRule type="expression" dxfId="359" priority="22" stopIfTrue="1">
      <formula>$A9&lt;&gt;""</formula>
    </cfRule>
  </conditionalFormatting>
  <conditionalFormatting sqref="A10:AH10">
    <cfRule type="expression" dxfId="358" priority="21" stopIfTrue="1">
      <formula>$A10&lt;&gt;""</formula>
    </cfRule>
  </conditionalFormatting>
  <conditionalFormatting sqref="A11:AH11">
    <cfRule type="expression" dxfId="357" priority="20" stopIfTrue="1">
      <formula>$A11&lt;&gt;""</formula>
    </cfRule>
  </conditionalFormatting>
  <conditionalFormatting sqref="A12:AH12">
    <cfRule type="expression" dxfId="356" priority="19" stopIfTrue="1">
      <formula>$A12&lt;&gt;""</formula>
    </cfRule>
  </conditionalFormatting>
  <conditionalFormatting sqref="A13:AH13">
    <cfRule type="expression" dxfId="355" priority="18" stopIfTrue="1">
      <formula>$A13&lt;&gt;""</formula>
    </cfRule>
  </conditionalFormatting>
  <conditionalFormatting sqref="A14:AH14">
    <cfRule type="expression" dxfId="354" priority="17" stopIfTrue="1">
      <formula>$A14&lt;&gt;""</formula>
    </cfRule>
  </conditionalFormatting>
  <conditionalFormatting sqref="A15:AH15">
    <cfRule type="expression" dxfId="353" priority="16" stopIfTrue="1">
      <formula>$A15&lt;&gt;""</formula>
    </cfRule>
  </conditionalFormatting>
  <conditionalFormatting sqref="A16:AH16">
    <cfRule type="expression" dxfId="352" priority="15" stopIfTrue="1">
      <formula>$A16&lt;&gt;""</formula>
    </cfRule>
  </conditionalFormatting>
  <conditionalFormatting sqref="A17:AH17">
    <cfRule type="expression" dxfId="351" priority="14" stopIfTrue="1">
      <formula>$A17&lt;&gt;""</formula>
    </cfRule>
  </conditionalFormatting>
  <conditionalFormatting sqref="A18:AH18">
    <cfRule type="expression" dxfId="350" priority="13" stopIfTrue="1">
      <formula>$A18&lt;&gt;""</formula>
    </cfRule>
  </conditionalFormatting>
  <conditionalFormatting sqref="A19:AH19">
    <cfRule type="expression" dxfId="349" priority="12" stopIfTrue="1">
      <formula>$A19&lt;&gt;""</formula>
    </cfRule>
  </conditionalFormatting>
  <conditionalFormatting sqref="A20:AH20">
    <cfRule type="expression" dxfId="348" priority="11" stopIfTrue="1">
      <formula>$A20&lt;&gt;""</formula>
    </cfRule>
  </conditionalFormatting>
  <conditionalFormatting sqref="A21:AH21">
    <cfRule type="expression" dxfId="347" priority="10" stopIfTrue="1">
      <formula>$A21&lt;&gt;""</formula>
    </cfRule>
  </conditionalFormatting>
  <conditionalFormatting sqref="A22:AH22">
    <cfRule type="expression" dxfId="346" priority="9" stopIfTrue="1">
      <formula>$A22&lt;&gt;""</formula>
    </cfRule>
  </conditionalFormatting>
  <conditionalFormatting sqref="A23:AH23">
    <cfRule type="expression" dxfId="345" priority="8" stopIfTrue="1">
      <formula>$A23&lt;&gt;""</formula>
    </cfRule>
  </conditionalFormatting>
  <conditionalFormatting sqref="A24:AH24">
    <cfRule type="expression" dxfId="344" priority="7" stopIfTrue="1">
      <formula>$A24&lt;&gt;""</formula>
    </cfRule>
  </conditionalFormatting>
  <conditionalFormatting sqref="A25:AH25">
    <cfRule type="expression" dxfId="343" priority="6" stopIfTrue="1">
      <formula>$A25&lt;&gt;""</formula>
    </cfRule>
  </conditionalFormatting>
  <conditionalFormatting sqref="A26:AH26">
    <cfRule type="expression" dxfId="342" priority="5" stopIfTrue="1">
      <formula>$A26&lt;&gt;""</formula>
    </cfRule>
  </conditionalFormatting>
  <conditionalFormatting sqref="A27:AH27">
    <cfRule type="expression" dxfId="341" priority="4" stopIfTrue="1">
      <formula>$A27&lt;&gt;""</formula>
    </cfRule>
  </conditionalFormatting>
  <conditionalFormatting sqref="A28:AH28">
    <cfRule type="expression" dxfId="340" priority="3" stopIfTrue="1">
      <formula>$A28&lt;&gt;""</formula>
    </cfRule>
  </conditionalFormatting>
  <conditionalFormatting sqref="A29:AH29">
    <cfRule type="expression" dxfId="339" priority="2" stopIfTrue="1">
      <formula>$A29&lt;&gt;""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115707</v>
      </c>
      <c r="E7" s="58">
        <f>SUM($E$8:$E$29)</f>
        <v>10891</v>
      </c>
      <c r="F7" s="58">
        <f>SUM($F$8:$F$29)</f>
        <v>1193</v>
      </c>
      <c r="G7" s="58">
        <f>SUM($G$8:$G$29)</f>
        <v>24917</v>
      </c>
      <c r="H7" s="58">
        <f>SUM($H$8:$H$29)</f>
        <v>34859</v>
      </c>
      <c r="I7" s="58">
        <f>SUM($I$8:$I$29)</f>
        <v>0</v>
      </c>
      <c r="J7" s="58">
        <f>SUM($J$8:$J$29)</f>
        <v>0</v>
      </c>
      <c r="K7" s="58">
        <f>SUM($K$8:$K$29)</f>
        <v>1</v>
      </c>
      <c r="L7" s="58">
        <f>SUM($L$8:$L$29)</f>
        <v>0</v>
      </c>
      <c r="M7" s="58">
        <f>SUM($M$8:$M$29)</f>
        <v>2</v>
      </c>
      <c r="N7" s="58">
        <f>SUM($N$8:$N$29)</f>
        <v>73</v>
      </c>
      <c r="O7" s="58">
        <f>SUM($O$8:$O$29)</f>
        <v>0</v>
      </c>
      <c r="P7" s="58">
        <f>SUM($P$8:$P$29)</f>
        <v>0</v>
      </c>
      <c r="Q7" s="58">
        <f>SUM($Q$8:$Q$29)</f>
        <v>47</v>
      </c>
      <c r="R7" s="58">
        <f>SUM($R$8:$R$29)</f>
        <v>0</v>
      </c>
      <c r="S7" s="58">
        <f>SUM($S$8:$S$29)</f>
        <v>6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1</v>
      </c>
      <c r="X7" s="58">
        <f>SUM($X$8:$X$29)</f>
        <v>0</v>
      </c>
      <c r="Y7" s="58">
        <f>SUM($Y$8:$Y$29)</f>
        <v>32</v>
      </c>
      <c r="Z7" s="58">
        <f>SUM($Z$8:$Z$29)</f>
        <v>151</v>
      </c>
      <c r="AA7" s="58">
        <f>SUM($AA$8:$AA$29)</f>
        <v>2</v>
      </c>
      <c r="AB7" s="58">
        <f>SUM($AB$8:$AB$29)</f>
        <v>2</v>
      </c>
      <c r="AC7" s="58">
        <f>SUM($AC$8:$AC$29)</f>
        <v>43279</v>
      </c>
      <c r="AD7" s="58">
        <f>SUM($AD$8:$AD$29)</f>
        <v>0</v>
      </c>
      <c r="AE7" s="58">
        <f>SUM($AE$8:$AE$29)</f>
        <v>251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127</v>
      </c>
      <c r="D8" s="39">
        <f>SUM(E8:AH8)</f>
        <v>5988</v>
      </c>
      <c r="E8" s="39">
        <v>2663</v>
      </c>
      <c r="F8" s="39">
        <v>0</v>
      </c>
      <c r="G8" s="39">
        <v>3325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143</v>
      </c>
      <c r="C9" s="49" t="s">
        <v>147</v>
      </c>
      <c r="D9" s="39">
        <f>SUM(E9:AH9)</f>
        <v>78870</v>
      </c>
      <c r="E9" s="39">
        <v>3835</v>
      </c>
      <c r="F9" s="39">
        <v>749</v>
      </c>
      <c r="G9" s="39">
        <v>5904</v>
      </c>
      <c r="H9" s="39">
        <v>34423</v>
      </c>
      <c r="I9" s="39">
        <v>0</v>
      </c>
      <c r="J9" s="39">
        <v>0</v>
      </c>
      <c r="K9" s="39">
        <v>1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43</v>
      </c>
      <c r="R9" s="39">
        <v>0</v>
      </c>
      <c r="S9" s="39">
        <v>6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25</v>
      </c>
      <c r="Z9" s="39">
        <v>142</v>
      </c>
      <c r="AA9" s="39">
        <v>2</v>
      </c>
      <c r="AB9" s="39">
        <v>1</v>
      </c>
      <c r="AC9" s="39">
        <v>33739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165</v>
      </c>
      <c r="C10" s="49" t="s">
        <v>157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142</v>
      </c>
      <c r="B11" s="50" t="s">
        <v>179</v>
      </c>
      <c r="C11" s="49" t="s">
        <v>182</v>
      </c>
      <c r="D11" s="39">
        <f>SUM(E11:AH11)</f>
        <v>14228</v>
      </c>
      <c r="E11" s="39">
        <v>0</v>
      </c>
      <c r="F11" s="39">
        <v>0</v>
      </c>
      <c r="G11" s="39">
        <v>5205</v>
      </c>
      <c r="H11" s="39">
        <v>361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8651</v>
      </c>
      <c r="AD11" s="39">
        <v>0</v>
      </c>
      <c r="AE11" s="39">
        <v>11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194</v>
      </c>
      <c r="B12" s="50" t="s">
        <v>199</v>
      </c>
      <c r="C12" s="49" t="s">
        <v>198</v>
      </c>
      <c r="D12" s="39">
        <f>SUM(E12:AH12)</f>
        <v>1961</v>
      </c>
      <c r="E12" s="39">
        <v>731</v>
      </c>
      <c r="F12" s="39">
        <v>0</v>
      </c>
      <c r="G12" s="39">
        <v>755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475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228</v>
      </c>
      <c r="C14" s="49" t="s">
        <v>227</v>
      </c>
      <c r="D14" s="39">
        <f>SUM(E14:AH14)</f>
        <v>218</v>
      </c>
      <c r="E14" s="39">
        <v>153</v>
      </c>
      <c r="F14" s="39">
        <v>0</v>
      </c>
      <c r="G14" s="39">
        <v>0</v>
      </c>
      <c r="H14" s="39">
        <v>65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236</v>
      </c>
      <c r="C15" s="49" t="s">
        <v>237</v>
      </c>
      <c r="D15" s="39">
        <f>SUM(E15:AH15)</f>
        <v>5948</v>
      </c>
      <c r="E15" s="39">
        <v>327</v>
      </c>
      <c r="F15" s="39">
        <v>444</v>
      </c>
      <c r="G15" s="39">
        <v>5092</v>
      </c>
      <c r="H15" s="39">
        <v>10</v>
      </c>
      <c r="I15" s="39">
        <v>0</v>
      </c>
      <c r="J15" s="39">
        <v>0</v>
      </c>
      <c r="K15" s="39">
        <v>0</v>
      </c>
      <c r="L15" s="39">
        <v>0</v>
      </c>
      <c r="M15" s="39">
        <v>2</v>
      </c>
      <c r="N15" s="39">
        <v>73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SUM(E16:AH16)</f>
        <v>907</v>
      </c>
      <c r="E16" s="39">
        <v>418</v>
      </c>
      <c r="F16" s="39">
        <v>0</v>
      </c>
      <c r="G16" s="39">
        <v>305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184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253</v>
      </c>
      <c r="C18" s="49" t="s">
        <v>254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266</v>
      </c>
      <c r="C20" s="49" t="s">
        <v>265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274</v>
      </c>
      <c r="C21" s="49" t="s">
        <v>287</v>
      </c>
      <c r="D21" s="39">
        <f>SUM(E21:AH21)</f>
        <v>2251</v>
      </c>
      <c r="E21" s="39">
        <v>800</v>
      </c>
      <c r="F21" s="39">
        <v>0</v>
      </c>
      <c r="G21" s="39">
        <v>1443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4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1</v>
      </c>
      <c r="X21" s="39">
        <v>0</v>
      </c>
      <c r="Y21" s="39">
        <v>3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299</v>
      </c>
      <c r="C22" s="49" t="s">
        <v>300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314</v>
      </c>
      <c r="C23" s="49" t="s">
        <v>312</v>
      </c>
      <c r="D23" s="39">
        <f>SUM(E23:AH23)</f>
        <v>323</v>
      </c>
      <c r="E23" s="39">
        <v>66</v>
      </c>
      <c r="F23" s="39">
        <v>0</v>
      </c>
      <c r="G23" s="39">
        <v>257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194</v>
      </c>
      <c r="B24" s="50" t="s">
        <v>327</v>
      </c>
      <c r="C24" s="49" t="s">
        <v>328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339</v>
      </c>
      <c r="C25" s="49" t="s">
        <v>338</v>
      </c>
      <c r="D25" s="39">
        <f>SUM(E25:AH25)</f>
        <v>5013</v>
      </c>
      <c r="E25" s="39">
        <v>1898</v>
      </c>
      <c r="F25" s="39">
        <v>0</v>
      </c>
      <c r="G25" s="39">
        <v>2631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4</v>
      </c>
      <c r="Z25" s="39">
        <v>9</v>
      </c>
      <c r="AA25" s="39">
        <v>0</v>
      </c>
      <c r="AB25" s="39">
        <v>1</v>
      </c>
      <c r="AC25" s="39">
        <v>414</v>
      </c>
      <c r="AD25" s="39">
        <v>0</v>
      </c>
      <c r="AE25" s="39">
        <v>56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194</v>
      </c>
      <c r="B26" s="50" t="s">
        <v>364</v>
      </c>
      <c r="C26" s="49" t="s">
        <v>359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372</v>
      </c>
      <c r="C27" s="49" t="s">
        <v>373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194</v>
      </c>
      <c r="B28" s="50" t="s">
        <v>388</v>
      </c>
      <c r="C28" s="49" t="s">
        <v>387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194</v>
      </c>
      <c r="B29" s="50" t="s">
        <v>403</v>
      </c>
      <c r="C29" s="49" t="s">
        <v>401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37" priority="24" stopIfTrue="1">
      <formula>$A30&lt;&gt;""</formula>
    </cfRule>
  </conditionalFormatting>
  <conditionalFormatting sqref="A8:AH8">
    <cfRule type="expression" dxfId="336" priority="23" stopIfTrue="1">
      <formula>$A8&lt;&gt;""</formula>
    </cfRule>
  </conditionalFormatting>
  <conditionalFormatting sqref="A9:AH9">
    <cfRule type="expression" dxfId="335" priority="22" stopIfTrue="1">
      <formula>$A9&lt;&gt;""</formula>
    </cfRule>
  </conditionalFormatting>
  <conditionalFormatting sqref="A10:AH10">
    <cfRule type="expression" dxfId="334" priority="21" stopIfTrue="1">
      <formula>$A10&lt;&gt;""</formula>
    </cfRule>
  </conditionalFormatting>
  <conditionalFormatting sqref="A11:AH11">
    <cfRule type="expression" dxfId="333" priority="20" stopIfTrue="1">
      <formula>$A11&lt;&gt;""</formula>
    </cfRule>
  </conditionalFormatting>
  <conditionalFormatting sqref="A12:AH12">
    <cfRule type="expression" dxfId="332" priority="19" stopIfTrue="1">
      <formula>$A12&lt;&gt;""</formula>
    </cfRule>
  </conditionalFormatting>
  <conditionalFormatting sqref="A13:AH13">
    <cfRule type="expression" dxfId="331" priority="18" stopIfTrue="1">
      <formula>$A13&lt;&gt;""</formula>
    </cfRule>
  </conditionalFormatting>
  <conditionalFormatting sqref="A14:AH14">
    <cfRule type="expression" dxfId="330" priority="17" stopIfTrue="1">
      <formula>$A14&lt;&gt;""</formula>
    </cfRule>
  </conditionalFormatting>
  <conditionalFormatting sqref="A15:AH15">
    <cfRule type="expression" dxfId="329" priority="16" stopIfTrue="1">
      <formula>$A15&lt;&gt;""</formula>
    </cfRule>
  </conditionalFormatting>
  <conditionalFormatting sqref="A16:AH16">
    <cfRule type="expression" dxfId="328" priority="15" stopIfTrue="1">
      <formula>$A16&lt;&gt;""</formula>
    </cfRule>
  </conditionalFormatting>
  <conditionalFormatting sqref="A17:AH17">
    <cfRule type="expression" dxfId="327" priority="14" stopIfTrue="1">
      <formula>$A17&lt;&gt;""</formula>
    </cfRule>
  </conditionalFormatting>
  <conditionalFormatting sqref="A18:AH18">
    <cfRule type="expression" dxfId="326" priority="13" stopIfTrue="1">
      <formula>$A18&lt;&gt;""</formula>
    </cfRule>
  </conditionalFormatting>
  <conditionalFormatting sqref="A19:AH19">
    <cfRule type="expression" dxfId="325" priority="12" stopIfTrue="1">
      <formula>$A19&lt;&gt;""</formula>
    </cfRule>
  </conditionalFormatting>
  <conditionalFormatting sqref="A20:AH20">
    <cfRule type="expression" dxfId="324" priority="11" stopIfTrue="1">
      <formula>$A20&lt;&gt;""</formula>
    </cfRule>
  </conditionalFormatting>
  <conditionalFormatting sqref="A21:AH21">
    <cfRule type="expression" dxfId="323" priority="10" stopIfTrue="1">
      <formula>$A21&lt;&gt;""</formula>
    </cfRule>
  </conditionalFormatting>
  <conditionalFormatting sqref="A22:AH22">
    <cfRule type="expression" dxfId="322" priority="9" stopIfTrue="1">
      <formula>$A22&lt;&gt;""</formula>
    </cfRule>
  </conditionalFormatting>
  <conditionalFormatting sqref="A23:AH23">
    <cfRule type="expression" dxfId="321" priority="8" stopIfTrue="1">
      <formula>$A23&lt;&gt;""</formula>
    </cfRule>
  </conditionalFormatting>
  <conditionalFormatting sqref="A24:AH24">
    <cfRule type="expression" dxfId="320" priority="7" stopIfTrue="1">
      <formula>$A24&lt;&gt;""</formula>
    </cfRule>
  </conditionalFormatting>
  <conditionalFormatting sqref="A25:AH25">
    <cfRule type="expression" dxfId="319" priority="6" stopIfTrue="1">
      <formula>$A25&lt;&gt;""</formula>
    </cfRule>
  </conditionalFormatting>
  <conditionalFormatting sqref="A26:AH26">
    <cfRule type="expression" dxfId="318" priority="5" stopIfTrue="1">
      <formula>$A26&lt;&gt;""</formula>
    </cfRule>
  </conditionalFormatting>
  <conditionalFormatting sqref="A27:AH27">
    <cfRule type="expression" dxfId="317" priority="4" stopIfTrue="1">
      <formula>$A27&lt;&gt;""</formula>
    </cfRule>
  </conditionalFormatting>
  <conditionalFormatting sqref="A28:AH28">
    <cfRule type="expression" dxfId="316" priority="3" stopIfTrue="1">
      <formula>$A28&lt;&gt;""</formula>
    </cfRule>
  </conditionalFormatting>
  <conditionalFormatting sqref="A29:AH29">
    <cfRule type="expression" dxfId="315" priority="2" stopIfTrue="1">
      <formula>$A29&lt;&gt;""</formula>
    </cfRule>
  </conditionalFormatting>
  <conditionalFormatting sqref="A7:AH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1637</v>
      </c>
      <c r="E7" s="58">
        <f>SUM($E$8:$E$29)</f>
        <v>157</v>
      </c>
      <c r="F7" s="58">
        <f>SUM($F$8:$F$29)</f>
        <v>24</v>
      </c>
      <c r="G7" s="58">
        <f>SUM($G$8:$G$29)</f>
        <v>80</v>
      </c>
      <c r="H7" s="58">
        <f>SUM($H$8:$H$29)</f>
        <v>44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61</v>
      </c>
      <c r="M7" s="58">
        <f>SUM($M$8:$M$29)</f>
        <v>0</v>
      </c>
      <c r="N7" s="58">
        <f>SUM($N$8:$N$29)</f>
        <v>1160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78</v>
      </c>
      <c r="X7" s="58">
        <f>SUM($X$8:$X$29)</f>
        <v>0</v>
      </c>
      <c r="Y7" s="58">
        <f>SUM($Y$8:$Y$29)</f>
        <v>16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17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127</v>
      </c>
      <c r="D8" s="39">
        <f>SUM(E8:AH8)</f>
        <v>104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78</v>
      </c>
      <c r="X8" s="39">
        <v>0</v>
      </c>
      <c r="Y8" s="39">
        <v>16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10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148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168</v>
      </c>
      <c r="B10" s="50" t="s">
        <v>169</v>
      </c>
      <c r="C10" s="49" t="s">
        <v>157</v>
      </c>
      <c r="D10" s="39">
        <f>SUM(E10:AH10)</f>
        <v>181</v>
      </c>
      <c r="E10" s="39">
        <v>157</v>
      </c>
      <c r="F10" s="39">
        <v>24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179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199</v>
      </c>
      <c r="C12" s="49" t="s">
        <v>200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168</v>
      </c>
      <c r="B13" s="50" t="s">
        <v>220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230</v>
      </c>
      <c r="C14" s="49" t="s">
        <v>227</v>
      </c>
      <c r="D14" s="39">
        <f>SUM(E14:AH14)</f>
        <v>44</v>
      </c>
      <c r="E14" s="39">
        <v>0</v>
      </c>
      <c r="F14" s="39">
        <v>0</v>
      </c>
      <c r="G14" s="39">
        <v>0</v>
      </c>
      <c r="H14" s="39">
        <v>44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236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243</v>
      </c>
      <c r="C16" s="49" t="s">
        <v>240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253</v>
      </c>
      <c r="C18" s="49" t="s">
        <v>254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168</v>
      </c>
      <c r="B20" s="50" t="s">
        <v>264</v>
      </c>
      <c r="C20" s="49" t="s">
        <v>269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285</v>
      </c>
      <c r="C21" s="49" t="s">
        <v>288</v>
      </c>
      <c r="D21" s="39">
        <f>SUM(E21:AH21)</f>
        <v>932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932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299</v>
      </c>
      <c r="C22" s="49" t="s">
        <v>302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314</v>
      </c>
      <c r="C23" s="49" t="s">
        <v>315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168</v>
      </c>
      <c r="B24" s="50" t="s">
        <v>330</v>
      </c>
      <c r="C24" s="49" t="s">
        <v>328</v>
      </c>
      <c r="D24" s="39">
        <f>SUM(E24:AH24)</f>
        <v>376</v>
      </c>
      <c r="E24" s="39">
        <v>0</v>
      </c>
      <c r="F24" s="39">
        <v>0</v>
      </c>
      <c r="G24" s="39">
        <v>80</v>
      </c>
      <c r="H24" s="39">
        <v>0</v>
      </c>
      <c r="I24" s="39">
        <v>0</v>
      </c>
      <c r="J24" s="39">
        <v>0</v>
      </c>
      <c r="K24" s="39">
        <v>0</v>
      </c>
      <c r="L24" s="39">
        <v>61</v>
      </c>
      <c r="M24" s="39">
        <v>0</v>
      </c>
      <c r="N24" s="39">
        <v>228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7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337</v>
      </c>
      <c r="C25" s="49" t="s">
        <v>341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358</v>
      </c>
      <c r="C26" s="49" t="s">
        <v>357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370</v>
      </c>
      <c r="C27" s="49" t="s">
        <v>376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383</v>
      </c>
      <c r="C28" s="49" t="s">
        <v>386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286</v>
      </c>
      <c r="B29" s="50" t="s">
        <v>397</v>
      </c>
      <c r="C29" s="49" t="s">
        <v>404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13" priority="24" stopIfTrue="1">
      <formula>$A30&lt;&gt;""</formula>
    </cfRule>
  </conditionalFormatting>
  <conditionalFormatting sqref="A8:AH8">
    <cfRule type="expression" dxfId="312" priority="23" stopIfTrue="1">
      <formula>$A8&lt;&gt;""</formula>
    </cfRule>
  </conditionalFormatting>
  <conditionalFormatting sqref="A9:AH9">
    <cfRule type="expression" dxfId="311" priority="22" stopIfTrue="1">
      <formula>$A9&lt;&gt;""</formula>
    </cfRule>
  </conditionalFormatting>
  <conditionalFormatting sqref="A10:AH10">
    <cfRule type="expression" dxfId="310" priority="21" stopIfTrue="1">
      <formula>$A10&lt;&gt;""</formula>
    </cfRule>
  </conditionalFormatting>
  <conditionalFormatting sqref="A11:AH11">
    <cfRule type="expression" dxfId="309" priority="20" stopIfTrue="1">
      <formula>$A11&lt;&gt;""</formula>
    </cfRule>
  </conditionalFormatting>
  <conditionalFormatting sqref="A12:AH12">
    <cfRule type="expression" dxfId="308" priority="19" stopIfTrue="1">
      <formula>$A12&lt;&gt;""</formula>
    </cfRule>
  </conditionalFormatting>
  <conditionalFormatting sqref="A13:AH13">
    <cfRule type="expression" dxfId="307" priority="18" stopIfTrue="1">
      <formula>$A13&lt;&gt;""</formula>
    </cfRule>
  </conditionalFormatting>
  <conditionalFormatting sqref="A14:AH14">
    <cfRule type="expression" dxfId="306" priority="17" stopIfTrue="1">
      <formula>$A14&lt;&gt;""</formula>
    </cfRule>
  </conditionalFormatting>
  <conditionalFormatting sqref="A15:AH15">
    <cfRule type="expression" dxfId="305" priority="16" stopIfTrue="1">
      <formula>$A15&lt;&gt;""</formula>
    </cfRule>
  </conditionalFormatting>
  <conditionalFormatting sqref="A16:AH16">
    <cfRule type="expression" dxfId="304" priority="15" stopIfTrue="1">
      <formula>$A16&lt;&gt;""</formula>
    </cfRule>
  </conditionalFormatting>
  <conditionalFormatting sqref="A17:AH17">
    <cfRule type="expression" dxfId="303" priority="14" stopIfTrue="1">
      <formula>$A17&lt;&gt;""</formula>
    </cfRule>
  </conditionalFormatting>
  <conditionalFormatting sqref="A18:AH18">
    <cfRule type="expression" dxfId="302" priority="13" stopIfTrue="1">
      <formula>$A18&lt;&gt;""</formula>
    </cfRule>
  </conditionalFormatting>
  <conditionalFormatting sqref="A19:AH19">
    <cfRule type="expression" dxfId="301" priority="12" stopIfTrue="1">
      <formula>$A19&lt;&gt;""</formula>
    </cfRule>
  </conditionalFormatting>
  <conditionalFormatting sqref="A20:AH20">
    <cfRule type="expression" dxfId="300" priority="11" stopIfTrue="1">
      <formula>$A20&lt;&gt;""</formula>
    </cfRule>
  </conditionalFormatting>
  <conditionalFormatting sqref="A21:AH21">
    <cfRule type="expression" dxfId="299" priority="10" stopIfTrue="1">
      <formula>$A21&lt;&gt;""</formula>
    </cfRule>
  </conditionalFormatting>
  <conditionalFormatting sqref="A22:AH22">
    <cfRule type="expression" dxfId="298" priority="9" stopIfTrue="1">
      <formula>$A22&lt;&gt;""</formula>
    </cfRule>
  </conditionalFormatting>
  <conditionalFormatting sqref="A23:AH23">
    <cfRule type="expression" dxfId="297" priority="8" stopIfTrue="1">
      <formula>$A23&lt;&gt;""</formula>
    </cfRule>
  </conditionalFormatting>
  <conditionalFormatting sqref="A24:AH24">
    <cfRule type="expression" dxfId="296" priority="7" stopIfTrue="1">
      <formula>$A24&lt;&gt;""</formula>
    </cfRule>
  </conditionalFormatting>
  <conditionalFormatting sqref="A25:AH25">
    <cfRule type="expression" dxfId="295" priority="6" stopIfTrue="1">
      <formula>$A25&lt;&gt;""</formula>
    </cfRule>
  </conditionalFormatting>
  <conditionalFormatting sqref="A26:AH26">
    <cfRule type="expression" dxfId="294" priority="5" stopIfTrue="1">
      <formula>$A26&lt;&gt;""</formula>
    </cfRule>
  </conditionalFormatting>
  <conditionalFormatting sqref="A27:AH27">
    <cfRule type="expression" dxfId="293" priority="4" stopIfTrue="1">
      <formula>$A27&lt;&gt;""</formula>
    </cfRule>
  </conditionalFormatting>
  <conditionalFormatting sqref="A28:AH28">
    <cfRule type="expression" dxfId="292" priority="3" stopIfTrue="1">
      <formula>$A28&lt;&gt;""</formula>
    </cfRule>
  </conditionalFormatting>
  <conditionalFormatting sqref="A29:AH29">
    <cfRule type="expression" dxfId="291" priority="2" stopIfTrue="1">
      <formula>$A29&lt;&gt;""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484606</v>
      </c>
      <c r="E7" s="58">
        <f>SUM($E$8:$E$29)</f>
        <v>185</v>
      </c>
      <c r="F7" s="58">
        <f>SUM($F$8:$F$29)</f>
        <v>0</v>
      </c>
      <c r="G7" s="58">
        <f>SUM($G$8:$G$29)</f>
        <v>0</v>
      </c>
      <c r="H7" s="58">
        <f>SUM($H$8:$H$29)</f>
        <v>35632</v>
      </c>
      <c r="I7" s="58">
        <f>SUM($I$8:$I$29)</f>
        <v>1610</v>
      </c>
      <c r="J7" s="58">
        <f>SUM($J$8:$J$29)</f>
        <v>0</v>
      </c>
      <c r="K7" s="58">
        <f>SUM($K$8:$K$29)</f>
        <v>0</v>
      </c>
      <c r="L7" s="58">
        <f>SUM($L$8:$L$29)</f>
        <v>4</v>
      </c>
      <c r="M7" s="58">
        <f>SUM($M$8:$M$29)</f>
        <v>2</v>
      </c>
      <c r="N7" s="58">
        <f>SUM($N$8:$N$29)</f>
        <v>43957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402916</v>
      </c>
      <c r="AD7" s="58">
        <f>SUM($AD$8:$AD$29)</f>
        <v>0</v>
      </c>
      <c r="AE7" s="58">
        <f>SUM($AE$8:$AE$29)</f>
        <v>300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124</v>
      </c>
      <c r="B8" s="50" t="s">
        <v>129</v>
      </c>
      <c r="C8" s="49" t="s">
        <v>126</v>
      </c>
      <c r="D8" s="39">
        <f>SUM(E8:AH8)</f>
        <v>87154</v>
      </c>
      <c r="E8" s="39">
        <v>0</v>
      </c>
      <c r="F8" s="39">
        <v>0</v>
      </c>
      <c r="G8" s="39">
        <v>0</v>
      </c>
      <c r="H8" s="39">
        <v>0</v>
      </c>
      <c r="I8" s="39">
        <v>103</v>
      </c>
      <c r="J8" s="39">
        <v>0</v>
      </c>
      <c r="K8" s="39">
        <v>0</v>
      </c>
      <c r="L8" s="39">
        <v>0</v>
      </c>
      <c r="M8" s="39">
        <v>0</v>
      </c>
      <c r="N8" s="39">
        <v>38527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48524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149</v>
      </c>
      <c r="C9" s="49" t="s">
        <v>138</v>
      </c>
      <c r="D9" s="39">
        <f>SUM(E9:AH9)</f>
        <v>347590</v>
      </c>
      <c r="E9" s="39">
        <v>0</v>
      </c>
      <c r="F9" s="39">
        <v>0</v>
      </c>
      <c r="G9" s="39">
        <v>0</v>
      </c>
      <c r="H9" s="39">
        <v>29630</v>
      </c>
      <c r="I9" s="39">
        <v>1059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316901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158</v>
      </c>
      <c r="C10" s="49" t="s">
        <v>161</v>
      </c>
      <c r="D10" s="39">
        <f>SUM(E10:AH10)</f>
        <v>432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432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188</v>
      </c>
      <c r="C11" s="49" t="s">
        <v>182</v>
      </c>
      <c r="D11" s="39">
        <f>SUM(E11:AH11)</f>
        <v>3492</v>
      </c>
      <c r="E11" s="39">
        <v>185</v>
      </c>
      <c r="F11" s="39">
        <v>0</v>
      </c>
      <c r="G11" s="39">
        <v>0</v>
      </c>
      <c r="H11" s="39">
        <v>2495</v>
      </c>
      <c r="I11" s="39">
        <v>91</v>
      </c>
      <c r="J11" s="39">
        <v>0</v>
      </c>
      <c r="K11" s="39">
        <v>0</v>
      </c>
      <c r="L11" s="39">
        <v>4</v>
      </c>
      <c r="M11" s="39">
        <v>2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668</v>
      </c>
      <c r="AD11" s="39">
        <v>0</v>
      </c>
      <c r="AE11" s="39">
        <v>47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204</v>
      </c>
      <c r="C12" s="49" t="s">
        <v>198</v>
      </c>
      <c r="D12" s="39">
        <f>SUM(E12:AH12)</f>
        <v>802</v>
      </c>
      <c r="E12" s="39">
        <v>0</v>
      </c>
      <c r="F12" s="39">
        <v>0</v>
      </c>
      <c r="G12" s="39">
        <v>0</v>
      </c>
      <c r="H12" s="39">
        <v>292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510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214</v>
      </c>
      <c r="C13" s="49" t="s">
        <v>222</v>
      </c>
      <c r="D13" s="39">
        <f>SUM(E13:AH13)</f>
        <v>40</v>
      </c>
      <c r="E13" s="39">
        <v>0</v>
      </c>
      <c r="F13" s="39">
        <v>0</v>
      </c>
      <c r="G13" s="39">
        <v>0</v>
      </c>
      <c r="H13" s="39">
        <v>31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9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230</v>
      </c>
      <c r="C14" s="49" t="s">
        <v>227</v>
      </c>
      <c r="D14" s="39">
        <f>SUM(E14:AH14)</f>
        <v>25</v>
      </c>
      <c r="E14" s="39">
        <v>0</v>
      </c>
      <c r="F14" s="39">
        <v>0</v>
      </c>
      <c r="G14" s="39">
        <v>0</v>
      </c>
      <c r="H14" s="39">
        <v>20</v>
      </c>
      <c r="I14" s="39">
        <v>1</v>
      </c>
      <c r="J14" s="39">
        <v>0</v>
      </c>
      <c r="K14" s="39">
        <v>0</v>
      </c>
      <c r="L14" s="39">
        <v>0</v>
      </c>
      <c r="M14" s="39">
        <v>0</v>
      </c>
      <c r="N14" s="39">
        <v>4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236</v>
      </c>
      <c r="C15" s="49" t="s">
        <v>237</v>
      </c>
      <c r="D15" s="39">
        <f>SUM(E15:AH15)</f>
        <v>633</v>
      </c>
      <c r="E15" s="39">
        <v>0</v>
      </c>
      <c r="F15" s="39">
        <v>0</v>
      </c>
      <c r="G15" s="39">
        <v>0</v>
      </c>
      <c r="H15" s="39">
        <v>21</v>
      </c>
      <c r="I15" s="39">
        <v>123</v>
      </c>
      <c r="J15" s="39">
        <v>0</v>
      </c>
      <c r="K15" s="39">
        <v>0</v>
      </c>
      <c r="L15" s="39">
        <v>0</v>
      </c>
      <c r="M15" s="39">
        <v>0</v>
      </c>
      <c r="N15" s="39">
        <v>260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14</v>
      </c>
      <c r="AD15" s="39">
        <v>0</v>
      </c>
      <c r="AE15" s="39">
        <v>215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SUM(E16:AH16)</f>
        <v>29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29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249</v>
      </c>
      <c r="C17" s="49" t="s">
        <v>248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251</v>
      </c>
      <c r="C18" s="49" t="s">
        <v>254</v>
      </c>
      <c r="D18" s="39">
        <f>SUM(E18:AH18)</f>
        <v>20382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1275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19107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266</v>
      </c>
      <c r="C20" s="49" t="s">
        <v>265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142</v>
      </c>
      <c r="B21" s="50" t="s">
        <v>274</v>
      </c>
      <c r="C21" s="49" t="s">
        <v>284</v>
      </c>
      <c r="D21" s="39">
        <f>SUM(E21:AH21)</f>
        <v>2547</v>
      </c>
      <c r="E21" s="39">
        <v>0</v>
      </c>
      <c r="F21" s="39">
        <v>0</v>
      </c>
      <c r="G21" s="39">
        <v>0</v>
      </c>
      <c r="H21" s="39">
        <v>32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2515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303</v>
      </c>
      <c r="C22" s="49" t="s">
        <v>300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320</v>
      </c>
      <c r="B23" s="50" t="s">
        <v>321</v>
      </c>
      <c r="C23" s="49" t="s">
        <v>315</v>
      </c>
      <c r="D23" s="39">
        <f>SUM(E23:AH23)</f>
        <v>3406</v>
      </c>
      <c r="E23" s="39">
        <v>0</v>
      </c>
      <c r="F23" s="39">
        <v>0</v>
      </c>
      <c r="G23" s="39">
        <v>0</v>
      </c>
      <c r="H23" s="39">
        <v>0</v>
      </c>
      <c r="I23" s="39">
        <v>6</v>
      </c>
      <c r="J23" s="39">
        <v>0</v>
      </c>
      <c r="K23" s="39">
        <v>0</v>
      </c>
      <c r="L23" s="39">
        <v>0</v>
      </c>
      <c r="M23" s="39">
        <v>0</v>
      </c>
      <c r="N23" s="39">
        <v>935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2456</v>
      </c>
      <c r="AD23" s="39">
        <v>0</v>
      </c>
      <c r="AE23" s="39">
        <v>9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330</v>
      </c>
      <c r="C24" s="49" t="s">
        <v>331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339</v>
      </c>
      <c r="C25" s="49" t="s">
        <v>341</v>
      </c>
      <c r="D25" s="39">
        <f>SUM(E25:AH25)</f>
        <v>18074</v>
      </c>
      <c r="E25" s="39">
        <v>0</v>
      </c>
      <c r="F25" s="39">
        <v>0</v>
      </c>
      <c r="G25" s="39">
        <v>0</v>
      </c>
      <c r="H25" s="39">
        <v>3111</v>
      </c>
      <c r="I25" s="39">
        <v>227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14736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358</v>
      </c>
      <c r="C26" s="49" t="s">
        <v>359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372</v>
      </c>
      <c r="C27" s="49" t="s">
        <v>373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388</v>
      </c>
      <c r="C28" s="49" t="s">
        <v>387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400</v>
      </c>
      <c r="C29" s="49" t="s">
        <v>401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89" priority="24" stopIfTrue="1">
      <formula>$A30&lt;&gt;""</formula>
    </cfRule>
  </conditionalFormatting>
  <conditionalFormatting sqref="A8:AH8">
    <cfRule type="expression" dxfId="288" priority="23" stopIfTrue="1">
      <formula>$A8&lt;&gt;""</formula>
    </cfRule>
  </conditionalFormatting>
  <conditionalFormatting sqref="A9:AH9">
    <cfRule type="expression" dxfId="287" priority="22" stopIfTrue="1">
      <formula>$A9&lt;&gt;""</formula>
    </cfRule>
  </conditionalFormatting>
  <conditionalFormatting sqref="A10:AH10">
    <cfRule type="expression" dxfId="286" priority="21" stopIfTrue="1">
      <formula>$A10&lt;&gt;""</formula>
    </cfRule>
  </conditionalFormatting>
  <conditionalFormatting sqref="A11:AH11">
    <cfRule type="expression" dxfId="285" priority="20" stopIfTrue="1">
      <formula>$A11&lt;&gt;""</formula>
    </cfRule>
  </conditionalFormatting>
  <conditionalFormatting sqref="A12:AH12">
    <cfRule type="expression" dxfId="284" priority="19" stopIfTrue="1">
      <formula>$A12&lt;&gt;""</formula>
    </cfRule>
  </conditionalFormatting>
  <conditionalFormatting sqref="A13:AH13">
    <cfRule type="expression" dxfId="283" priority="18" stopIfTrue="1">
      <formula>$A13&lt;&gt;""</formula>
    </cfRule>
  </conditionalFormatting>
  <conditionalFormatting sqref="A14:AH14">
    <cfRule type="expression" dxfId="282" priority="17" stopIfTrue="1">
      <formula>$A14&lt;&gt;""</formula>
    </cfRule>
  </conditionalFormatting>
  <conditionalFormatting sqref="A15:AH15">
    <cfRule type="expression" dxfId="281" priority="16" stopIfTrue="1">
      <formula>$A15&lt;&gt;""</formula>
    </cfRule>
  </conditionalFormatting>
  <conditionalFormatting sqref="A16:AH16">
    <cfRule type="expression" dxfId="280" priority="15" stopIfTrue="1">
      <formula>$A16&lt;&gt;""</formula>
    </cfRule>
  </conditionalFormatting>
  <conditionalFormatting sqref="A17:AH17">
    <cfRule type="expression" dxfId="279" priority="14" stopIfTrue="1">
      <formula>$A17&lt;&gt;""</formula>
    </cfRule>
  </conditionalFormatting>
  <conditionalFormatting sqref="A18:AH18">
    <cfRule type="expression" dxfId="278" priority="13" stopIfTrue="1">
      <formula>$A18&lt;&gt;""</formula>
    </cfRule>
  </conditionalFormatting>
  <conditionalFormatting sqref="A19:AH19">
    <cfRule type="expression" dxfId="277" priority="12" stopIfTrue="1">
      <formula>$A19&lt;&gt;""</formula>
    </cfRule>
  </conditionalFormatting>
  <conditionalFormatting sqref="A20:AH20">
    <cfRule type="expression" dxfId="276" priority="11" stopIfTrue="1">
      <formula>$A20&lt;&gt;""</formula>
    </cfRule>
  </conditionalFormatting>
  <conditionalFormatting sqref="A21:AH21">
    <cfRule type="expression" dxfId="275" priority="10" stopIfTrue="1">
      <formula>$A21&lt;&gt;""</formula>
    </cfRule>
  </conditionalFormatting>
  <conditionalFormatting sqref="A22:AH22">
    <cfRule type="expression" dxfId="274" priority="9" stopIfTrue="1">
      <formula>$A22&lt;&gt;""</formula>
    </cfRule>
  </conditionalFormatting>
  <conditionalFormatting sqref="A23:AH23">
    <cfRule type="expression" dxfId="273" priority="8" stopIfTrue="1">
      <formula>$A23&lt;&gt;""</formula>
    </cfRule>
  </conditionalFormatting>
  <conditionalFormatting sqref="A24:AH24">
    <cfRule type="expression" dxfId="272" priority="7" stopIfTrue="1">
      <formula>$A24&lt;&gt;""</formula>
    </cfRule>
  </conditionalFormatting>
  <conditionalFormatting sqref="A25:AH25">
    <cfRule type="expression" dxfId="271" priority="6" stopIfTrue="1">
      <formula>$A25&lt;&gt;""</formula>
    </cfRule>
  </conditionalFormatting>
  <conditionalFormatting sqref="A26:AH26">
    <cfRule type="expression" dxfId="270" priority="5" stopIfTrue="1">
      <formula>$A26&lt;&gt;""</formula>
    </cfRule>
  </conditionalFormatting>
  <conditionalFormatting sqref="A27:AH27">
    <cfRule type="expression" dxfId="269" priority="4" stopIfTrue="1">
      <formula>$A27&lt;&gt;""</formula>
    </cfRule>
  </conditionalFormatting>
  <conditionalFormatting sqref="A28:AH28">
    <cfRule type="expression" dxfId="268" priority="3" stopIfTrue="1">
      <formula>$A28&lt;&gt;""</formula>
    </cfRule>
  </conditionalFormatting>
  <conditionalFormatting sqref="A29:AH29">
    <cfRule type="expression" dxfId="267" priority="2" stopIfTrue="1">
      <formula>$A29&lt;&gt;""</formula>
    </cfRule>
  </conditionalFormatting>
  <conditionalFormatting sqref="A7:AH7">
    <cfRule type="expression" dxfId="2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SUM($AF$8:$AF$29)</f>
        <v>0</v>
      </c>
      <c r="AG7" s="69">
        <v>0</v>
      </c>
      <c r="AH7" s="58">
        <f>SUM($AH$8:$AH$29)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128</v>
      </c>
      <c r="B9" s="50" t="s">
        <v>133</v>
      </c>
      <c r="C9" s="49" t="s">
        <v>150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170</v>
      </c>
      <c r="B10" s="50" t="s">
        <v>171</v>
      </c>
      <c r="C10" s="49" t="s">
        <v>157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164</v>
      </c>
      <c r="B11" s="50" t="s">
        <v>189</v>
      </c>
      <c r="C11" s="49" t="s">
        <v>180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205</v>
      </c>
      <c r="B12" s="50" t="s">
        <v>196</v>
      </c>
      <c r="C12" s="49" t="s">
        <v>200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164</v>
      </c>
      <c r="B13" s="50" t="s">
        <v>223</v>
      </c>
      <c r="C13" s="49" t="s">
        <v>224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205</v>
      </c>
      <c r="B14" s="50" t="s">
        <v>232</v>
      </c>
      <c r="C14" s="49" t="s">
        <v>229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124</v>
      </c>
      <c r="B15" s="50" t="s">
        <v>236</v>
      </c>
      <c r="C15" s="49" t="s">
        <v>237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124</v>
      </c>
      <c r="B18" s="50" t="s">
        <v>253</v>
      </c>
      <c r="C18" s="49" t="s">
        <v>254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164</v>
      </c>
      <c r="B19" s="50" t="s">
        <v>260</v>
      </c>
      <c r="C19" s="49" t="s">
        <v>259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124</v>
      </c>
      <c r="B20" s="50" t="s">
        <v>266</v>
      </c>
      <c r="C20" s="49" t="s">
        <v>267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162</v>
      </c>
      <c r="B21" s="50" t="s">
        <v>276</v>
      </c>
      <c r="C21" s="49" t="s">
        <v>289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124</v>
      </c>
      <c r="B22" s="50" t="s">
        <v>299</v>
      </c>
      <c r="C22" s="49" t="s">
        <v>300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164</v>
      </c>
      <c r="B23" s="50" t="s">
        <v>322</v>
      </c>
      <c r="C23" s="49" t="s">
        <v>323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164</v>
      </c>
      <c r="B24" s="50" t="s">
        <v>335</v>
      </c>
      <c r="C24" s="49" t="s">
        <v>328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164</v>
      </c>
      <c r="B25" s="50" t="s">
        <v>346</v>
      </c>
      <c r="C25" s="49" t="s">
        <v>347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128</v>
      </c>
      <c r="B26" s="50" t="s">
        <v>358</v>
      </c>
      <c r="C26" s="49" t="s">
        <v>365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205</v>
      </c>
      <c r="B27" s="50" t="s">
        <v>377</v>
      </c>
      <c r="C27" s="49" t="s">
        <v>373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128</v>
      </c>
      <c r="B28" s="50" t="s">
        <v>390</v>
      </c>
      <c r="C28" s="49" t="s">
        <v>391</v>
      </c>
      <c r="D28" s="39">
        <f>SUM(E28:AH28)</f>
        <v>0</v>
      </c>
      <c r="E28" s="70">
        <f>E27</f>
        <v>0</v>
      </c>
      <c r="F28" s="70">
        <f t="shared" ref="F28:AE29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205</v>
      </c>
      <c r="B29" s="50" t="s">
        <v>397</v>
      </c>
      <c r="C29" s="49" t="s">
        <v>405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65" priority="24" stopIfTrue="1">
      <formula>$A30&lt;&gt;""</formula>
    </cfRule>
  </conditionalFormatting>
  <conditionalFormatting sqref="A8:AH8">
    <cfRule type="expression" dxfId="264" priority="23" stopIfTrue="1">
      <formula>$A8&lt;&gt;""</formula>
    </cfRule>
  </conditionalFormatting>
  <conditionalFormatting sqref="A9:AH9">
    <cfRule type="expression" dxfId="263" priority="22" stopIfTrue="1">
      <formula>$A9&lt;&gt;""</formula>
    </cfRule>
  </conditionalFormatting>
  <conditionalFormatting sqref="A10:AH10">
    <cfRule type="expression" dxfId="262" priority="21" stopIfTrue="1">
      <formula>$A10&lt;&gt;""</formula>
    </cfRule>
  </conditionalFormatting>
  <conditionalFormatting sqref="A11:AH11">
    <cfRule type="expression" dxfId="261" priority="20" stopIfTrue="1">
      <formula>$A11&lt;&gt;""</formula>
    </cfRule>
  </conditionalFormatting>
  <conditionalFormatting sqref="A12:AH12">
    <cfRule type="expression" dxfId="260" priority="19" stopIfTrue="1">
      <formula>$A12&lt;&gt;""</formula>
    </cfRule>
  </conditionalFormatting>
  <conditionalFormatting sqref="A13:AH13">
    <cfRule type="expression" dxfId="259" priority="18" stopIfTrue="1">
      <formula>$A13&lt;&gt;""</formula>
    </cfRule>
  </conditionalFormatting>
  <conditionalFormatting sqref="A14:AH14">
    <cfRule type="expression" dxfId="258" priority="17" stopIfTrue="1">
      <formula>$A14&lt;&gt;""</formula>
    </cfRule>
  </conditionalFormatting>
  <conditionalFormatting sqref="A15:AH15">
    <cfRule type="expression" dxfId="257" priority="16" stopIfTrue="1">
      <formula>$A15&lt;&gt;""</formula>
    </cfRule>
  </conditionalFormatting>
  <conditionalFormatting sqref="A16:AH16">
    <cfRule type="expression" dxfId="256" priority="15" stopIfTrue="1">
      <formula>$A16&lt;&gt;""</formula>
    </cfRule>
  </conditionalFormatting>
  <conditionalFormatting sqref="A17:AH17">
    <cfRule type="expression" dxfId="255" priority="14" stopIfTrue="1">
      <formula>$A17&lt;&gt;""</formula>
    </cfRule>
  </conditionalFormatting>
  <conditionalFormatting sqref="A18:AH18">
    <cfRule type="expression" dxfId="254" priority="13" stopIfTrue="1">
      <formula>$A18&lt;&gt;""</formula>
    </cfRule>
  </conditionalFormatting>
  <conditionalFormatting sqref="A19:AH19">
    <cfRule type="expression" dxfId="253" priority="12" stopIfTrue="1">
      <formula>$A19&lt;&gt;""</formula>
    </cfRule>
  </conditionalFormatting>
  <conditionalFormatting sqref="A20:AH20">
    <cfRule type="expression" dxfId="252" priority="11" stopIfTrue="1">
      <formula>$A20&lt;&gt;""</formula>
    </cfRule>
  </conditionalFormatting>
  <conditionalFormatting sqref="A21:AH21">
    <cfRule type="expression" dxfId="251" priority="10" stopIfTrue="1">
      <formula>$A21&lt;&gt;""</formula>
    </cfRule>
  </conditionalFormatting>
  <conditionalFormatting sqref="A22:AH22">
    <cfRule type="expression" dxfId="250" priority="9" stopIfTrue="1">
      <formula>$A22&lt;&gt;""</formula>
    </cfRule>
  </conditionalFormatting>
  <conditionalFormatting sqref="A23:AH23">
    <cfRule type="expression" dxfId="249" priority="8" stopIfTrue="1">
      <formula>$A23&lt;&gt;""</formula>
    </cfRule>
  </conditionalFormatting>
  <conditionalFormatting sqref="A24:AH24">
    <cfRule type="expression" dxfId="248" priority="7" stopIfTrue="1">
      <formula>$A24&lt;&gt;""</formula>
    </cfRule>
  </conditionalFormatting>
  <conditionalFormatting sqref="A25:AH25">
    <cfRule type="expression" dxfId="247" priority="6" stopIfTrue="1">
      <formula>$A25&lt;&gt;""</formula>
    </cfRule>
  </conditionalFormatting>
  <conditionalFormatting sqref="A26:AH26">
    <cfRule type="expression" dxfId="246" priority="5" stopIfTrue="1">
      <formula>$A26&lt;&gt;""</formula>
    </cfRule>
  </conditionalFormatting>
  <conditionalFormatting sqref="A27:AH27">
    <cfRule type="expression" dxfId="245" priority="4" stopIfTrue="1">
      <formula>$A27&lt;&gt;""</formula>
    </cfRule>
  </conditionalFormatting>
  <conditionalFormatting sqref="A28:AH28">
    <cfRule type="expression" dxfId="244" priority="3" stopIfTrue="1">
      <formula>$A28&lt;&gt;""</formula>
    </cfRule>
  </conditionalFormatting>
  <conditionalFormatting sqref="A29:AH29">
    <cfRule type="expression" dxfId="243" priority="2" stopIfTrue="1">
      <formula>$A29&lt;&gt;""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121158</v>
      </c>
      <c r="E7" s="58">
        <f>SUM($E$8:$E$29)</f>
        <v>8158</v>
      </c>
      <c r="F7" s="58">
        <f>SUM($F$8:$F$29)</f>
        <v>995</v>
      </c>
      <c r="G7" s="58">
        <f>SUM($G$8:$G$29)</f>
        <v>19917</v>
      </c>
      <c r="H7" s="58">
        <f>SUM($H$8:$H$29)</f>
        <v>371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96</v>
      </c>
      <c r="N7" s="58">
        <f>SUM($N$8:$N$29)</f>
        <v>196</v>
      </c>
      <c r="O7" s="58">
        <f>SUM($O$8:$O$29)</f>
        <v>0</v>
      </c>
      <c r="P7" s="58">
        <f>SUM($P$8:$P$29)</f>
        <v>0</v>
      </c>
      <c r="Q7" s="58">
        <f>SUM($Q$8:$Q$29)</f>
        <v>20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1</v>
      </c>
      <c r="X7" s="58">
        <f>SUM($X$8:$X$29)</f>
        <v>0</v>
      </c>
      <c r="Y7" s="58">
        <f>SUM($Y$8:$Y$29)</f>
        <v>21</v>
      </c>
      <c r="Z7" s="58">
        <f>SUM($Z$8:$Z$29)</f>
        <v>9</v>
      </c>
      <c r="AA7" s="58">
        <f>SUM($AA$8:$AA$29)</f>
        <v>0</v>
      </c>
      <c r="AB7" s="58">
        <f>SUM($AB$8:$AB$29)</f>
        <v>1</v>
      </c>
      <c r="AC7" s="58">
        <f>SUM($AC$8:$AC$29)</f>
        <v>91122</v>
      </c>
      <c r="AD7" s="58">
        <f>SUM($AD$8:$AD$29)</f>
        <v>0</v>
      </c>
      <c r="AE7" s="58">
        <f>SUM($AE$8:$AE$29)</f>
        <v>251</v>
      </c>
      <c r="AF7" s="58">
        <f>SUM($AF$8:$AF$29)</f>
        <v>0</v>
      </c>
      <c r="AG7" s="58">
        <f>SUM($AG$8:$AG$29)</f>
        <v>83744</v>
      </c>
      <c r="AH7" s="58">
        <f>SUM($AH$8:$AH$29)</f>
        <v>722</v>
      </c>
      <c r="AI7" s="58">
        <f>SUM($AI$8:$AI$29)</f>
        <v>551</v>
      </c>
      <c r="AJ7" s="58">
        <f>SUM($AJ$8:$AJ$29)</f>
        <v>859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16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14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81582</v>
      </c>
      <c r="BG7" s="58">
        <f>SUM($BG$8:$BG$29)</f>
        <v>0</v>
      </c>
      <c r="BH7" s="58">
        <f>SUM($BH$8:$BH$29)</f>
        <v>0</v>
      </c>
      <c r="BI7" s="58">
        <f>SUM($BI$8:$BI$29)</f>
        <v>0</v>
      </c>
      <c r="BJ7" s="58">
        <f>SUM($BJ$8:$BJ$29)</f>
        <v>37414</v>
      </c>
      <c r="BK7" s="58">
        <f>SUM($BK$8:$BK$29)</f>
        <v>7436</v>
      </c>
      <c r="BL7" s="58">
        <f>SUM($BL$8:$BL$29)</f>
        <v>444</v>
      </c>
      <c r="BM7" s="58">
        <f>SUM($BM$8:$BM$29)</f>
        <v>19058</v>
      </c>
      <c r="BN7" s="58">
        <f>SUM($BN$8:$BN$29)</f>
        <v>371</v>
      </c>
      <c r="BO7" s="58">
        <f>SUM($BO$8:$BO$29)</f>
        <v>0</v>
      </c>
      <c r="BP7" s="58">
        <f>SUM($BP$8:$BP$29)</f>
        <v>0</v>
      </c>
      <c r="BQ7" s="58">
        <f>SUM($BQ$8:$BQ$29)</f>
        <v>0</v>
      </c>
      <c r="BR7" s="58">
        <f>SUM($BR$8:$BR$29)</f>
        <v>0</v>
      </c>
      <c r="BS7" s="58">
        <f>SUM($BS$8:$BS$29)</f>
        <v>96</v>
      </c>
      <c r="BT7" s="58">
        <f>SUM($BT$8:$BT$29)</f>
        <v>196</v>
      </c>
      <c r="BU7" s="58">
        <f>SUM($BU$8:$BU$29)</f>
        <v>0</v>
      </c>
      <c r="BV7" s="58">
        <f>SUM($BV$8:$BV$29)</f>
        <v>0</v>
      </c>
      <c r="BW7" s="58">
        <f>SUM($BW$8:$BW$29)</f>
        <v>4</v>
      </c>
      <c r="BX7" s="58">
        <f>SUM($BX$8:$BX$29)</f>
        <v>0</v>
      </c>
      <c r="BY7" s="58">
        <f>SUM($BY$8:$BY$29)</f>
        <v>0</v>
      </c>
      <c r="BZ7" s="58">
        <f>SUM($BZ$8:$BZ$29)</f>
        <v>0</v>
      </c>
      <c r="CA7" s="58">
        <f>SUM($CA$8:$CA$29)</f>
        <v>0</v>
      </c>
      <c r="CB7" s="58">
        <f>SUM($CB$8:$CB$29)</f>
        <v>0</v>
      </c>
      <c r="CC7" s="58">
        <f>SUM($CC$8:$CC$29)</f>
        <v>1</v>
      </c>
      <c r="CD7" s="58">
        <f>SUM($CD$8:$CD$29)</f>
        <v>0</v>
      </c>
      <c r="CE7" s="58">
        <f>SUM($CE$8:$CE$29)</f>
        <v>7</v>
      </c>
      <c r="CF7" s="58">
        <f>SUM($CF$8:$CF$29)</f>
        <v>9</v>
      </c>
      <c r="CG7" s="58">
        <f>SUM($CG$8:$CG$29)</f>
        <v>0</v>
      </c>
      <c r="CH7" s="58">
        <f>SUM($CH$8:$CH$29)</f>
        <v>1</v>
      </c>
      <c r="CI7" s="58">
        <f>SUM($CI$8:$CI$29)</f>
        <v>9540</v>
      </c>
      <c r="CJ7" s="58">
        <f>SUM($CJ$8:$CJ$29)</f>
        <v>0</v>
      </c>
      <c r="CK7" s="58">
        <f>SUM($CK$8:$CK$29)</f>
        <v>251</v>
      </c>
      <c r="CL7" s="58">
        <f>SUM($CL$8:$CL$29)</f>
        <v>0</v>
      </c>
    </row>
    <row r="8" spans="1:90" s="10" customFormat="1" ht="12" customHeight="1">
      <c r="A8" s="49" t="s">
        <v>124</v>
      </c>
      <c r="B8" s="50" t="s">
        <v>125</v>
      </c>
      <c r="C8" s="49" t="s">
        <v>127</v>
      </c>
      <c r="D8" s="39">
        <f>SUM(E8:AF8)</f>
        <v>41122</v>
      </c>
      <c r="E8" s="39">
        <f>AH8+BK8</f>
        <v>2663</v>
      </c>
      <c r="F8" s="39">
        <f>AI8+BL8</f>
        <v>225</v>
      </c>
      <c r="G8" s="39">
        <f t="shared" ref="G8:G29" si="0">AJ8+BM8</f>
        <v>3325</v>
      </c>
      <c r="H8" s="39">
        <f t="shared" ref="H8:H29" si="1">AK8+BN8</f>
        <v>0</v>
      </c>
      <c r="I8" s="39">
        <f t="shared" ref="I8:I29" si="2">AL8+BO8</f>
        <v>0</v>
      </c>
      <c r="J8" s="39">
        <f t="shared" ref="J8:J29" si="3">AM8+BP8</f>
        <v>0</v>
      </c>
      <c r="K8" s="39">
        <f t="shared" ref="K8:K29" si="4">AN8+BQ8</f>
        <v>0</v>
      </c>
      <c r="L8" s="39">
        <f t="shared" ref="L8:L29" si="5">AO8+BR8</f>
        <v>0</v>
      </c>
      <c r="M8" s="39">
        <f t="shared" ref="M8:M29" si="6">AP8+BS8</f>
        <v>0</v>
      </c>
      <c r="N8" s="39">
        <f t="shared" ref="N8:N29" si="7">AQ8+BT8</f>
        <v>0</v>
      </c>
      <c r="O8" s="39">
        <f t="shared" ref="O8:O29" si="8">AR8+BU8</f>
        <v>0</v>
      </c>
      <c r="P8" s="39">
        <f t="shared" ref="P8:P29" si="9">AS8+BV8</f>
        <v>0</v>
      </c>
      <c r="Q8" s="39">
        <f t="shared" ref="Q8:Q29" si="10">AT8+BW8</f>
        <v>0</v>
      </c>
      <c r="R8" s="39">
        <f t="shared" ref="R8:R29" si="11">AU8+BX8</f>
        <v>0</v>
      </c>
      <c r="S8" s="39">
        <f t="shared" ref="S8:S29" si="12">AV8+BY8</f>
        <v>0</v>
      </c>
      <c r="T8" s="39">
        <f t="shared" ref="T8:T29" si="13">AW8+BZ8</f>
        <v>0</v>
      </c>
      <c r="U8" s="39">
        <f t="shared" ref="U8:U29" si="14">AX8+CA8</f>
        <v>0</v>
      </c>
      <c r="V8" s="39">
        <f t="shared" ref="V8:V29" si="15">AY8+CB8</f>
        <v>0</v>
      </c>
      <c r="W8" s="39">
        <f t="shared" ref="W8:W29" si="16">AZ8+CC8</f>
        <v>0</v>
      </c>
      <c r="X8" s="39">
        <f t="shared" ref="X8:X29" si="17">BA8+CD8</f>
        <v>0</v>
      </c>
      <c r="Y8" s="39">
        <f t="shared" ref="Y8:Y29" si="18">BB8+CE8</f>
        <v>0</v>
      </c>
      <c r="Z8" s="39">
        <f t="shared" ref="Z8:Z29" si="19">BC8+CF8</f>
        <v>0</v>
      </c>
      <c r="AA8" s="39">
        <f t="shared" ref="AA8:AA29" si="20">BD8+CG8</f>
        <v>0</v>
      </c>
      <c r="AB8" s="39">
        <f t="shared" ref="AB8:AB29" si="21">BE8+CH8</f>
        <v>0</v>
      </c>
      <c r="AC8" s="39">
        <f t="shared" ref="AC8:AC29" si="22">BF8+CI8</f>
        <v>34909</v>
      </c>
      <c r="AD8" s="39">
        <f t="shared" ref="AD8:AD29" si="23">BG8+CJ8</f>
        <v>0</v>
      </c>
      <c r="AE8" s="39">
        <f t="shared" ref="AE8:AE29" si="24">BH8+CK8</f>
        <v>0</v>
      </c>
      <c r="AF8" s="39">
        <f t="shared" ref="AF8:AF29" si="25">BI8+CL8</f>
        <v>0</v>
      </c>
      <c r="AG8" s="39">
        <f>SUM(AH8:BI8)</f>
        <v>35134</v>
      </c>
      <c r="AH8" s="39">
        <v>0</v>
      </c>
      <c r="AI8" s="39">
        <v>225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34909</v>
      </c>
      <c r="BG8" s="39">
        <v>0</v>
      </c>
      <c r="BH8" s="39">
        <v>0</v>
      </c>
      <c r="BI8" s="39">
        <v>0</v>
      </c>
      <c r="BJ8" s="54">
        <f>SUM(BK8:CL8)</f>
        <v>5988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2663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3325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151</v>
      </c>
      <c r="B9" s="50" t="s">
        <v>143</v>
      </c>
      <c r="C9" s="49" t="s">
        <v>138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124</v>
      </c>
      <c r="B10" s="50" t="s">
        <v>172</v>
      </c>
      <c r="C10" s="49" t="s">
        <v>173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128</v>
      </c>
      <c r="B11" s="50" t="s">
        <v>190</v>
      </c>
      <c r="C11" s="49" t="s">
        <v>180</v>
      </c>
      <c r="D11" s="39">
        <f>SUM(E11:AF11)</f>
        <v>14719</v>
      </c>
      <c r="E11" s="39">
        <f>AH11+BK11</f>
        <v>389</v>
      </c>
      <c r="F11" s="39">
        <f>AI11+BL11</f>
        <v>97</v>
      </c>
      <c r="G11" s="39">
        <f t="shared" si="0"/>
        <v>5205</v>
      </c>
      <c r="H11" s="39">
        <f t="shared" si="1"/>
        <v>361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5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8651</v>
      </c>
      <c r="AD11" s="39">
        <f t="shared" si="23"/>
        <v>0</v>
      </c>
      <c r="AE11" s="39">
        <f t="shared" si="24"/>
        <v>11</v>
      </c>
      <c r="AF11" s="39">
        <f t="shared" si="25"/>
        <v>0</v>
      </c>
      <c r="AG11" s="39">
        <f>SUM(AH11:BI11)</f>
        <v>102</v>
      </c>
      <c r="AH11" s="39">
        <v>0</v>
      </c>
      <c r="AI11" s="39">
        <v>97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5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14617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389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5205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361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8651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11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124</v>
      </c>
      <c r="B12" s="50" t="s">
        <v>206</v>
      </c>
      <c r="C12" s="49" t="s">
        <v>200</v>
      </c>
      <c r="D12" s="39">
        <f>SUM(E12:AF12)</f>
        <v>18628</v>
      </c>
      <c r="E12" s="39">
        <f>AH12+BK12</f>
        <v>731</v>
      </c>
      <c r="F12" s="39">
        <f>AI12+BL12</f>
        <v>126</v>
      </c>
      <c r="G12" s="39">
        <f t="shared" si="0"/>
        <v>755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3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17013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16667</v>
      </c>
      <c r="AH12" s="39">
        <v>0</v>
      </c>
      <c r="AI12" s="39">
        <v>126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3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16538</v>
      </c>
      <c r="BG12" s="39">
        <v>0</v>
      </c>
      <c r="BH12" s="39">
        <v>0</v>
      </c>
      <c r="BI12" s="39">
        <v>0</v>
      </c>
      <c r="BJ12" s="54">
        <f>SUM(BK12:CL12)</f>
        <v>1961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731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755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475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124</v>
      </c>
      <c r="B13" s="50" t="s">
        <v>214</v>
      </c>
      <c r="C13" s="49" t="s">
        <v>217</v>
      </c>
      <c r="D13" s="39">
        <f>SUM(E13:AF13)</f>
        <v>95</v>
      </c>
      <c r="E13" s="39">
        <f>AH13+BK13</f>
        <v>40</v>
      </c>
      <c r="F13" s="39">
        <f>AI13+BL13</f>
        <v>0</v>
      </c>
      <c r="G13" s="39">
        <f t="shared" si="0"/>
        <v>55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95</v>
      </c>
      <c r="AH13" s="39">
        <v>40</v>
      </c>
      <c r="AI13" s="39">
        <v>0</v>
      </c>
      <c r="AJ13" s="39">
        <v>55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128</v>
      </c>
      <c r="B14" s="50" t="s">
        <v>230</v>
      </c>
      <c r="C14" s="49" t="s">
        <v>227</v>
      </c>
      <c r="D14" s="39">
        <f>SUM(E14:AF14)</f>
        <v>182</v>
      </c>
      <c r="E14" s="39">
        <f>AH14+BK14</f>
        <v>137</v>
      </c>
      <c r="F14" s="39">
        <f>AI14+BL14</f>
        <v>0</v>
      </c>
      <c r="G14" s="39">
        <f t="shared" si="0"/>
        <v>45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182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137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45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128</v>
      </c>
      <c r="B15" s="50" t="s">
        <v>236</v>
      </c>
      <c r="C15" s="49" t="s">
        <v>234</v>
      </c>
      <c r="D15" s="39">
        <f>SUM(E15:AF15)</f>
        <v>6078</v>
      </c>
      <c r="E15" s="39">
        <f>AH15+BK15</f>
        <v>334</v>
      </c>
      <c r="F15" s="39">
        <f>AI15+BL15</f>
        <v>444</v>
      </c>
      <c r="G15" s="39">
        <f t="shared" si="0"/>
        <v>5092</v>
      </c>
      <c r="H15" s="39">
        <f t="shared" si="1"/>
        <v>10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2</v>
      </c>
      <c r="N15" s="39">
        <f t="shared" si="7"/>
        <v>196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6078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334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444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5092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10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2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196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SUM(E16:AF16)</f>
        <v>907</v>
      </c>
      <c r="E16" s="39">
        <f>AH16+BK16</f>
        <v>418</v>
      </c>
      <c r="F16" s="39">
        <f>AI16+BL16</f>
        <v>0</v>
      </c>
      <c r="G16" s="39">
        <f t="shared" si="0"/>
        <v>305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184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907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418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305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184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249</v>
      </c>
      <c r="C17" s="49" t="s">
        <v>248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124</v>
      </c>
      <c r="B18" s="50" t="s">
        <v>253</v>
      </c>
      <c r="C18" s="49" t="s">
        <v>254</v>
      </c>
      <c r="D18" s="39">
        <f>SUM(E18:AF18)</f>
        <v>31692</v>
      </c>
      <c r="E18" s="39">
        <f>AH18+BK18</f>
        <v>682</v>
      </c>
      <c r="F18" s="39">
        <f>AI18+BL18</f>
        <v>57</v>
      </c>
      <c r="G18" s="39">
        <f t="shared" si="0"/>
        <v>804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14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30135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31692</v>
      </c>
      <c r="AH18" s="39">
        <v>682</v>
      </c>
      <c r="AI18" s="39">
        <v>57</v>
      </c>
      <c r="AJ18" s="39">
        <v>804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14</v>
      </c>
      <c r="BC18" s="39">
        <v>0</v>
      </c>
      <c r="BD18" s="39">
        <v>0</v>
      </c>
      <c r="BE18" s="39">
        <v>0</v>
      </c>
      <c r="BF18" s="39">
        <v>30135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124</v>
      </c>
      <c r="B20" s="50" t="s">
        <v>266</v>
      </c>
      <c r="C20" s="49" t="s">
        <v>267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286</v>
      </c>
      <c r="B21" s="50" t="s">
        <v>274</v>
      </c>
      <c r="C21" s="49" t="s">
        <v>275</v>
      </c>
      <c r="D21" s="39">
        <f>SUM(E21:AF21)</f>
        <v>2313</v>
      </c>
      <c r="E21" s="39">
        <f>AH21+BK21</f>
        <v>800</v>
      </c>
      <c r="F21" s="39">
        <f>AI21+BL21</f>
        <v>0</v>
      </c>
      <c r="G21" s="39">
        <f t="shared" si="0"/>
        <v>1443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62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4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1</v>
      </c>
      <c r="X21" s="39">
        <f t="shared" si="17"/>
        <v>0</v>
      </c>
      <c r="Y21" s="39">
        <f t="shared" si="18"/>
        <v>3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2313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800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1443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62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4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1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3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124</v>
      </c>
      <c r="B22" s="50" t="s">
        <v>299</v>
      </c>
      <c r="C22" s="49" t="s">
        <v>304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128</v>
      </c>
      <c r="B23" s="50" t="s">
        <v>311</v>
      </c>
      <c r="C23" s="49" t="s">
        <v>312</v>
      </c>
      <c r="D23" s="39">
        <f>SUM(E23:AF23)</f>
        <v>357</v>
      </c>
      <c r="E23" s="39">
        <f>AH23+BK23</f>
        <v>66</v>
      </c>
      <c r="F23" s="39">
        <f>AI23+BL23</f>
        <v>2</v>
      </c>
      <c r="G23" s="39">
        <f t="shared" si="0"/>
        <v>257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32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2</v>
      </c>
      <c r="AH23" s="39">
        <v>0</v>
      </c>
      <c r="AI23" s="39">
        <v>2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355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66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257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32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124</v>
      </c>
      <c r="B24" s="50" t="s">
        <v>330</v>
      </c>
      <c r="C24" s="49" t="s">
        <v>331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128</v>
      </c>
      <c r="B25" s="50" t="s">
        <v>337</v>
      </c>
      <c r="C25" s="49" t="s">
        <v>348</v>
      </c>
      <c r="D25" s="39">
        <f>SUM(E25:AF25)</f>
        <v>5065</v>
      </c>
      <c r="E25" s="39">
        <f>AH25+BK25</f>
        <v>1898</v>
      </c>
      <c r="F25" s="39">
        <f>AI25+BL25</f>
        <v>44</v>
      </c>
      <c r="G25" s="39">
        <f t="shared" si="0"/>
        <v>2631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8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4</v>
      </c>
      <c r="Z25" s="39">
        <f t="shared" si="19"/>
        <v>9</v>
      </c>
      <c r="AA25" s="39">
        <f t="shared" si="20"/>
        <v>0</v>
      </c>
      <c r="AB25" s="39">
        <f t="shared" si="21"/>
        <v>1</v>
      </c>
      <c r="AC25" s="39">
        <f t="shared" si="22"/>
        <v>414</v>
      </c>
      <c r="AD25" s="39">
        <f t="shared" si="23"/>
        <v>0</v>
      </c>
      <c r="AE25" s="39">
        <f t="shared" si="24"/>
        <v>56</v>
      </c>
      <c r="AF25" s="39">
        <f t="shared" si="25"/>
        <v>0</v>
      </c>
      <c r="AG25" s="39">
        <f>SUM(AH25:BI25)</f>
        <v>52</v>
      </c>
      <c r="AH25" s="39">
        <v>0</v>
      </c>
      <c r="AI25" s="39">
        <v>44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8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5013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1898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2631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4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9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1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414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56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151</v>
      </c>
      <c r="B26" s="50" t="s">
        <v>366</v>
      </c>
      <c r="C26" s="49" t="s">
        <v>357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151</v>
      </c>
      <c r="B27" s="50" t="s">
        <v>378</v>
      </c>
      <c r="C27" s="49" t="s">
        <v>379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151</v>
      </c>
      <c r="B28" s="50" t="s">
        <v>383</v>
      </c>
      <c r="C28" s="49" t="s">
        <v>386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164</v>
      </c>
      <c r="B29" s="50" t="s">
        <v>406</v>
      </c>
      <c r="C29" s="49" t="s">
        <v>398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0:CL997">
    <cfRule type="expression" dxfId="241" priority="24" stopIfTrue="1">
      <formula>$A30&lt;&gt;""</formula>
    </cfRule>
  </conditionalFormatting>
  <conditionalFormatting sqref="A8:CL8">
    <cfRule type="expression" dxfId="240" priority="23" stopIfTrue="1">
      <formula>$A8&lt;&gt;""</formula>
    </cfRule>
  </conditionalFormatting>
  <conditionalFormatting sqref="A9:CL9">
    <cfRule type="expression" dxfId="239" priority="22" stopIfTrue="1">
      <formula>$A9&lt;&gt;""</formula>
    </cfRule>
  </conditionalFormatting>
  <conditionalFormatting sqref="A10:CL10">
    <cfRule type="expression" dxfId="238" priority="21" stopIfTrue="1">
      <formula>$A10&lt;&gt;""</formula>
    </cfRule>
  </conditionalFormatting>
  <conditionalFormatting sqref="A11:CL11">
    <cfRule type="expression" dxfId="237" priority="20" stopIfTrue="1">
      <formula>$A11&lt;&gt;""</formula>
    </cfRule>
  </conditionalFormatting>
  <conditionalFormatting sqref="A12:CL12">
    <cfRule type="expression" dxfId="236" priority="19" stopIfTrue="1">
      <formula>$A12&lt;&gt;""</formula>
    </cfRule>
  </conditionalFormatting>
  <conditionalFormatting sqref="A13:CL13">
    <cfRule type="expression" dxfId="235" priority="18" stopIfTrue="1">
      <formula>$A13&lt;&gt;""</formula>
    </cfRule>
  </conditionalFormatting>
  <conditionalFormatting sqref="A14:CL14">
    <cfRule type="expression" dxfId="234" priority="17" stopIfTrue="1">
      <formula>$A14&lt;&gt;""</formula>
    </cfRule>
  </conditionalFormatting>
  <conditionalFormatting sqref="A15:CL15">
    <cfRule type="expression" dxfId="233" priority="16" stopIfTrue="1">
      <formula>$A15&lt;&gt;""</formula>
    </cfRule>
  </conditionalFormatting>
  <conditionalFormatting sqref="A16:CL16">
    <cfRule type="expression" dxfId="232" priority="15" stopIfTrue="1">
      <formula>$A16&lt;&gt;""</formula>
    </cfRule>
  </conditionalFormatting>
  <conditionalFormatting sqref="A17:CL17">
    <cfRule type="expression" dxfId="231" priority="14" stopIfTrue="1">
      <formula>$A17&lt;&gt;""</formula>
    </cfRule>
  </conditionalFormatting>
  <conditionalFormatting sqref="A18:CL18">
    <cfRule type="expression" dxfId="230" priority="13" stopIfTrue="1">
      <formula>$A18&lt;&gt;""</formula>
    </cfRule>
  </conditionalFormatting>
  <conditionalFormatting sqref="A19:CL19">
    <cfRule type="expression" dxfId="229" priority="12" stopIfTrue="1">
      <formula>$A19&lt;&gt;""</formula>
    </cfRule>
  </conditionalFormatting>
  <conditionalFormatting sqref="A20:CL20">
    <cfRule type="expression" dxfId="228" priority="11" stopIfTrue="1">
      <formula>$A20&lt;&gt;""</formula>
    </cfRule>
  </conditionalFormatting>
  <conditionalFormatting sqref="A21:CL21">
    <cfRule type="expression" dxfId="227" priority="10" stopIfTrue="1">
      <formula>$A21&lt;&gt;""</formula>
    </cfRule>
  </conditionalFormatting>
  <conditionalFormatting sqref="A22:CL22">
    <cfRule type="expression" dxfId="226" priority="9" stopIfTrue="1">
      <formula>$A22&lt;&gt;""</formula>
    </cfRule>
  </conditionalFormatting>
  <conditionalFormatting sqref="A23:CL23">
    <cfRule type="expression" dxfId="225" priority="8" stopIfTrue="1">
      <formula>$A23&lt;&gt;""</formula>
    </cfRule>
  </conditionalFormatting>
  <conditionalFormatting sqref="A24:CL24">
    <cfRule type="expression" dxfId="224" priority="7" stopIfTrue="1">
      <formula>$A24&lt;&gt;""</formula>
    </cfRule>
  </conditionalFormatting>
  <conditionalFormatting sqref="A25:CL25">
    <cfRule type="expression" dxfId="223" priority="6" stopIfTrue="1">
      <formula>$A25&lt;&gt;""</formula>
    </cfRule>
  </conditionalFormatting>
  <conditionalFormatting sqref="A26:CL26">
    <cfRule type="expression" dxfId="222" priority="5" stopIfTrue="1">
      <formula>$A26&lt;&gt;""</formula>
    </cfRule>
  </conditionalFormatting>
  <conditionalFormatting sqref="A27:CL27">
    <cfRule type="expression" dxfId="221" priority="4" stopIfTrue="1">
      <formula>$A27&lt;&gt;""</formula>
    </cfRule>
  </conditionalFormatting>
  <conditionalFormatting sqref="A28:CL28">
    <cfRule type="expression" dxfId="220" priority="3" stopIfTrue="1">
      <formula>$A28&lt;&gt;""</formula>
    </cfRule>
  </conditionalFormatting>
  <conditionalFormatting sqref="A29:CL29">
    <cfRule type="expression" dxfId="219" priority="2" stopIfTrue="1">
      <formula>$A29&lt;&gt;""</formula>
    </cfRule>
  </conditionalFormatting>
  <conditionalFormatting sqref="A7:CL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101</v>
      </c>
      <c r="E7" s="58">
        <f>SUM($E$8:$E$29)</f>
        <v>7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94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152</v>
      </c>
      <c r="B9" s="50" t="s">
        <v>137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165</v>
      </c>
      <c r="C10" s="49" t="s">
        <v>159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179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199</v>
      </c>
      <c r="C12" s="49" t="s">
        <v>207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152</v>
      </c>
      <c r="B13" s="50" t="s">
        <v>214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228</v>
      </c>
      <c r="C14" s="49" t="s">
        <v>229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236</v>
      </c>
      <c r="C15" s="49" t="s">
        <v>234</v>
      </c>
      <c r="D15" s="39">
        <f>SUM(E15:AF15)</f>
        <v>7</v>
      </c>
      <c r="E15" s="39">
        <v>7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152</v>
      </c>
      <c r="B20" s="50" t="s">
        <v>264</v>
      </c>
      <c r="C20" s="49" t="s">
        <v>270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152</v>
      </c>
      <c r="B21" s="50" t="s">
        <v>290</v>
      </c>
      <c r="C21" s="49" t="s">
        <v>277</v>
      </c>
      <c r="D21" s="39">
        <f>SUM(E21:AF21)</f>
        <v>62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62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301</v>
      </c>
      <c r="C22" s="49" t="s">
        <v>300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311</v>
      </c>
      <c r="C23" s="49" t="s">
        <v>315</v>
      </c>
      <c r="D23" s="39">
        <f>SUM(E23:AF23)</f>
        <v>32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32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327</v>
      </c>
      <c r="C24" s="49" t="s">
        <v>331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339</v>
      </c>
      <c r="C25" s="49" t="s">
        <v>349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164</v>
      </c>
      <c r="B26" s="50" t="s">
        <v>354</v>
      </c>
      <c r="C26" s="49" t="s">
        <v>357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370</v>
      </c>
      <c r="C27" s="49" t="s">
        <v>374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388</v>
      </c>
      <c r="C28" s="49" t="s">
        <v>387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164</v>
      </c>
      <c r="B29" s="50" t="s">
        <v>399</v>
      </c>
      <c r="C29" s="49" t="s">
        <v>398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217" priority="24" stopIfTrue="1">
      <formula>$A30&lt;&gt;""</formula>
    </cfRule>
  </conditionalFormatting>
  <conditionalFormatting sqref="A8:AF8">
    <cfRule type="expression" dxfId="216" priority="23" stopIfTrue="1">
      <formula>$A8&lt;&gt;""</formula>
    </cfRule>
  </conditionalFormatting>
  <conditionalFormatting sqref="A9:AF9">
    <cfRule type="expression" dxfId="215" priority="22" stopIfTrue="1">
      <formula>$A9&lt;&gt;""</formula>
    </cfRule>
  </conditionalFormatting>
  <conditionalFormatting sqref="A10:AF10">
    <cfRule type="expression" dxfId="214" priority="21" stopIfTrue="1">
      <formula>$A10&lt;&gt;""</formula>
    </cfRule>
  </conditionalFormatting>
  <conditionalFormatting sqref="A11:AF11">
    <cfRule type="expression" dxfId="213" priority="20" stopIfTrue="1">
      <formula>$A11&lt;&gt;""</formula>
    </cfRule>
  </conditionalFormatting>
  <conditionalFormatting sqref="A12:AF12">
    <cfRule type="expression" dxfId="212" priority="19" stopIfTrue="1">
      <formula>$A12&lt;&gt;""</formula>
    </cfRule>
  </conditionalFormatting>
  <conditionalFormatting sqref="A13:AF13">
    <cfRule type="expression" dxfId="211" priority="18" stopIfTrue="1">
      <formula>$A13&lt;&gt;""</formula>
    </cfRule>
  </conditionalFormatting>
  <conditionalFormatting sqref="A14:AF14">
    <cfRule type="expression" dxfId="210" priority="17" stopIfTrue="1">
      <formula>$A14&lt;&gt;""</formula>
    </cfRule>
  </conditionalFormatting>
  <conditionalFormatting sqref="A15:AF15">
    <cfRule type="expression" dxfId="209" priority="16" stopIfTrue="1">
      <formula>$A15&lt;&gt;""</formula>
    </cfRule>
  </conditionalFormatting>
  <conditionalFormatting sqref="A16:AF16">
    <cfRule type="expression" dxfId="208" priority="15" stopIfTrue="1">
      <formula>$A16&lt;&gt;""</formula>
    </cfRule>
  </conditionalFormatting>
  <conditionalFormatting sqref="A17:AF17">
    <cfRule type="expression" dxfId="207" priority="14" stopIfTrue="1">
      <formula>$A17&lt;&gt;""</formula>
    </cfRule>
  </conditionalFormatting>
  <conditionalFormatting sqref="A18:AF18">
    <cfRule type="expression" dxfId="206" priority="13" stopIfTrue="1">
      <formula>$A18&lt;&gt;""</formula>
    </cfRule>
  </conditionalFormatting>
  <conditionalFormatting sqref="A19:AF19">
    <cfRule type="expression" dxfId="205" priority="12" stopIfTrue="1">
      <formula>$A19&lt;&gt;""</formula>
    </cfRule>
  </conditionalFormatting>
  <conditionalFormatting sqref="A20:AF20">
    <cfRule type="expression" dxfId="204" priority="11" stopIfTrue="1">
      <formula>$A20&lt;&gt;""</formula>
    </cfRule>
  </conditionalFormatting>
  <conditionalFormatting sqref="A21:AF21">
    <cfRule type="expression" dxfId="203" priority="10" stopIfTrue="1">
      <formula>$A21&lt;&gt;""</formula>
    </cfRule>
  </conditionalFormatting>
  <conditionalFormatting sqref="A22:AF22">
    <cfRule type="expression" dxfId="202" priority="9" stopIfTrue="1">
      <formula>$A22&lt;&gt;""</formula>
    </cfRule>
  </conditionalFormatting>
  <conditionalFormatting sqref="A23:AF23">
    <cfRule type="expression" dxfId="201" priority="8" stopIfTrue="1">
      <formula>$A23&lt;&gt;""</formula>
    </cfRule>
  </conditionalFormatting>
  <conditionalFormatting sqref="A24:AF24">
    <cfRule type="expression" dxfId="200" priority="7" stopIfTrue="1">
      <formula>$A24&lt;&gt;""</formula>
    </cfRule>
  </conditionalFormatting>
  <conditionalFormatting sqref="A25:AF25">
    <cfRule type="expression" dxfId="199" priority="6" stopIfTrue="1">
      <formula>$A25&lt;&gt;""</formula>
    </cfRule>
  </conditionalFormatting>
  <conditionalFormatting sqref="A26:AF26">
    <cfRule type="expression" dxfId="198" priority="5" stopIfTrue="1">
      <formula>$A26&lt;&gt;""</formula>
    </cfRule>
  </conditionalFormatting>
  <conditionalFormatting sqref="A27:AF27">
    <cfRule type="expression" dxfId="197" priority="4" stopIfTrue="1">
      <formula>$A27&lt;&gt;""</formula>
    </cfRule>
  </conditionalFormatting>
  <conditionalFormatting sqref="A28:AF28">
    <cfRule type="expression" dxfId="196" priority="3" stopIfTrue="1">
      <formula>$A28&lt;&gt;""</formula>
    </cfRule>
  </conditionalFormatting>
  <conditionalFormatting sqref="A29:AF29">
    <cfRule type="expression" dxfId="195" priority="2" stopIfTrue="1">
      <formula>$A29&lt;&gt;""</formula>
    </cfRule>
  </conditionalFormatting>
  <conditionalFormatting sqref="A7:AF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143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165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139</v>
      </c>
      <c r="B12" s="50" t="s">
        <v>199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216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228</v>
      </c>
      <c r="C14" s="49" t="s">
        <v>229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235</v>
      </c>
      <c r="C15" s="49" t="s">
        <v>237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264</v>
      </c>
      <c r="C20" s="49" t="s">
        <v>267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291</v>
      </c>
      <c r="B21" s="50" t="s">
        <v>274</v>
      </c>
      <c r="C21" s="49" t="s">
        <v>292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305</v>
      </c>
      <c r="B22" s="50" t="s">
        <v>301</v>
      </c>
      <c r="C22" s="49" t="s">
        <v>306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164</v>
      </c>
      <c r="B23" s="50" t="s">
        <v>311</v>
      </c>
      <c r="C23" s="49" t="s">
        <v>323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330</v>
      </c>
      <c r="C24" s="49" t="s">
        <v>331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339</v>
      </c>
      <c r="C25" s="49" t="s">
        <v>341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358</v>
      </c>
      <c r="C26" s="49" t="s">
        <v>359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370</v>
      </c>
      <c r="C27" s="49" t="s">
        <v>374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139</v>
      </c>
      <c r="B28" s="50" t="s">
        <v>392</v>
      </c>
      <c r="C28" s="49" t="s">
        <v>387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139</v>
      </c>
      <c r="B29" s="50" t="s">
        <v>400</v>
      </c>
      <c r="C29" s="49" t="s">
        <v>401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93" priority="24" stopIfTrue="1">
      <formula>$A30&lt;&gt;""</formula>
    </cfRule>
  </conditionalFormatting>
  <conditionalFormatting sqref="A8:AF8">
    <cfRule type="expression" dxfId="192" priority="23" stopIfTrue="1">
      <formula>$A8&lt;&gt;""</formula>
    </cfRule>
  </conditionalFormatting>
  <conditionalFormatting sqref="A9:AF9">
    <cfRule type="expression" dxfId="191" priority="22" stopIfTrue="1">
      <formula>$A9&lt;&gt;""</formula>
    </cfRule>
  </conditionalFormatting>
  <conditionalFormatting sqref="A10:AF10">
    <cfRule type="expression" dxfId="190" priority="21" stopIfTrue="1">
      <formula>$A10&lt;&gt;""</formula>
    </cfRule>
  </conditionalFormatting>
  <conditionalFormatting sqref="A11:AF11">
    <cfRule type="expression" dxfId="189" priority="20" stopIfTrue="1">
      <formula>$A11&lt;&gt;""</formula>
    </cfRule>
  </conditionalFormatting>
  <conditionalFormatting sqref="A12:AF12">
    <cfRule type="expression" dxfId="188" priority="19" stopIfTrue="1">
      <formula>$A12&lt;&gt;""</formula>
    </cfRule>
  </conditionalFormatting>
  <conditionalFormatting sqref="A13:AF13">
    <cfRule type="expression" dxfId="187" priority="18" stopIfTrue="1">
      <formula>$A13&lt;&gt;""</formula>
    </cfRule>
  </conditionalFormatting>
  <conditionalFormatting sqref="A14:AF14">
    <cfRule type="expression" dxfId="186" priority="17" stopIfTrue="1">
      <formula>$A14&lt;&gt;""</formula>
    </cfRule>
  </conditionalFormatting>
  <conditionalFormatting sqref="A15:AF15">
    <cfRule type="expression" dxfId="185" priority="16" stopIfTrue="1">
      <formula>$A15&lt;&gt;""</formula>
    </cfRule>
  </conditionalFormatting>
  <conditionalFormatting sqref="A16:AF16">
    <cfRule type="expression" dxfId="184" priority="15" stopIfTrue="1">
      <formula>$A16&lt;&gt;""</formula>
    </cfRule>
  </conditionalFormatting>
  <conditionalFormatting sqref="A17:AF17">
    <cfRule type="expression" dxfId="183" priority="14" stopIfTrue="1">
      <formula>$A17&lt;&gt;""</formula>
    </cfRule>
  </conditionalFormatting>
  <conditionalFormatting sqref="A18:AF18">
    <cfRule type="expression" dxfId="182" priority="13" stopIfTrue="1">
      <formula>$A18&lt;&gt;""</formula>
    </cfRule>
  </conditionalFormatting>
  <conditionalFormatting sqref="A19:AF19">
    <cfRule type="expression" dxfId="181" priority="12" stopIfTrue="1">
      <formula>$A19&lt;&gt;""</formula>
    </cfRule>
  </conditionalFormatting>
  <conditionalFormatting sqref="A20:AF20">
    <cfRule type="expression" dxfId="180" priority="11" stopIfTrue="1">
      <formula>$A20&lt;&gt;""</formula>
    </cfRule>
  </conditionalFormatting>
  <conditionalFormatting sqref="A21:AF21">
    <cfRule type="expression" dxfId="179" priority="10" stopIfTrue="1">
      <formula>$A21&lt;&gt;""</formula>
    </cfRule>
  </conditionalFormatting>
  <conditionalFormatting sqref="A22:AF22">
    <cfRule type="expression" dxfId="178" priority="9" stopIfTrue="1">
      <formula>$A22&lt;&gt;""</formula>
    </cfRule>
  </conditionalFormatting>
  <conditionalFormatting sqref="A23:AF23">
    <cfRule type="expression" dxfId="177" priority="8" stopIfTrue="1">
      <formula>$A23&lt;&gt;""</formula>
    </cfRule>
  </conditionalFormatting>
  <conditionalFormatting sqref="A24:AF24">
    <cfRule type="expression" dxfId="176" priority="7" stopIfTrue="1">
      <formula>$A24&lt;&gt;""</formula>
    </cfRule>
  </conditionalFormatting>
  <conditionalFormatting sqref="A25:AF25">
    <cfRule type="expression" dxfId="175" priority="6" stopIfTrue="1">
      <formula>$A25&lt;&gt;""</formula>
    </cfRule>
  </conditionalFormatting>
  <conditionalFormatting sqref="A26:AF26">
    <cfRule type="expression" dxfId="174" priority="5" stopIfTrue="1">
      <formula>$A26&lt;&gt;""</formula>
    </cfRule>
  </conditionalFormatting>
  <conditionalFormatting sqref="A27:AF27">
    <cfRule type="expression" dxfId="173" priority="4" stopIfTrue="1">
      <formula>$A27&lt;&gt;""</formula>
    </cfRule>
  </conditionalFormatting>
  <conditionalFormatting sqref="A28:AF28">
    <cfRule type="expression" dxfId="172" priority="3" stopIfTrue="1">
      <formula>$A28&lt;&gt;""</formula>
    </cfRule>
  </conditionalFormatting>
  <conditionalFormatting sqref="A29:AF29">
    <cfRule type="expression" dxfId="171" priority="2" stopIfTrue="1">
      <formula>$A29&lt;&gt;""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133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165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191</v>
      </c>
      <c r="C11" s="49" t="s">
        <v>192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183</v>
      </c>
      <c r="B12" s="50" t="s">
        <v>196</v>
      </c>
      <c r="C12" s="49" t="s">
        <v>208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216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228</v>
      </c>
      <c r="C14" s="49" t="s">
        <v>229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236</v>
      </c>
      <c r="C15" s="49" t="s">
        <v>237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243</v>
      </c>
      <c r="C16" s="49" t="s">
        <v>240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266</v>
      </c>
      <c r="C20" s="49" t="s">
        <v>265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293</v>
      </c>
      <c r="C21" s="49" t="s">
        <v>277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301</v>
      </c>
      <c r="C22" s="49" t="s">
        <v>298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183</v>
      </c>
      <c r="B23" s="50" t="s">
        <v>324</v>
      </c>
      <c r="C23" s="49" t="s">
        <v>315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330</v>
      </c>
      <c r="C24" s="49" t="s">
        <v>331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183</v>
      </c>
      <c r="B25" s="50" t="s">
        <v>339</v>
      </c>
      <c r="C25" s="49" t="s">
        <v>338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358</v>
      </c>
      <c r="C26" s="49" t="s">
        <v>359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372</v>
      </c>
      <c r="C27" s="49" t="s">
        <v>373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383</v>
      </c>
      <c r="C28" s="49" t="s">
        <v>386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183</v>
      </c>
      <c r="B29" s="50" t="s">
        <v>407</v>
      </c>
      <c r="C29" s="49" t="s">
        <v>398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69" priority="24" stopIfTrue="1">
      <formula>$A30&lt;&gt;""</formula>
    </cfRule>
  </conditionalFormatting>
  <conditionalFormatting sqref="A8:AF8">
    <cfRule type="expression" dxfId="168" priority="23" stopIfTrue="1">
      <formula>$A8&lt;&gt;""</formula>
    </cfRule>
  </conditionalFormatting>
  <conditionalFormatting sqref="A9:AF9">
    <cfRule type="expression" dxfId="167" priority="22" stopIfTrue="1">
      <formula>$A9&lt;&gt;""</formula>
    </cfRule>
  </conditionalFormatting>
  <conditionalFormatting sqref="A10:AF10">
    <cfRule type="expression" dxfId="166" priority="21" stopIfTrue="1">
      <formula>$A10&lt;&gt;""</formula>
    </cfRule>
  </conditionalFormatting>
  <conditionalFormatting sqref="A11:AF11">
    <cfRule type="expression" dxfId="165" priority="20" stopIfTrue="1">
      <formula>$A11&lt;&gt;""</formula>
    </cfRule>
  </conditionalFormatting>
  <conditionalFormatting sqref="A12:AF12">
    <cfRule type="expression" dxfId="164" priority="19" stopIfTrue="1">
      <formula>$A12&lt;&gt;""</formula>
    </cfRule>
  </conditionalFormatting>
  <conditionalFormatting sqref="A13:AF13">
    <cfRule type="expression" dxfId="163" priority="18" stopIfTrue="1">
      <formula>$A13&lt;&gt;""</formula>
    </cfRule>
  </conditionalFormatting>
  <conditionalFormatting sqref="A14:AF14">
    <cfRule type="expression" dxfId="162" priority="17" stopIfTrue="1">
      <formula>$A14&lt;&gt;""</formula>
    </cfRule>
  </conditionalFormatting>
  <conditionalFormatting sqref="A15:AF15">
    <cfRule type="expression" dxfId="161" priority="16" stopIfTrue="1">
      <formula>$A15&lt;&gt;""</formula>
    </cfRule>
  </conditionalFormatting>
  <conditionalFormatting sqref="A16:AF16">
    <cfRule type="expression" dxfId="160" priority="15" stopIfTrue="1">
      <formula>$A16&lt;&gt;""</formula>
    </cfRule>
  </conditionalFormatting>
  <conditionalFormatting sqref="A17:AF17">
    <cfRule type="expression" dxfId="159" priority="14" stopIfTrue="1">
      <formula>$A17&lt;&gt;""</formula>
    </cfRule>
  </conditionalFormatting>
  <conditionalFormatting sqref="A18:AF18">
    <cfRule type="expression" dxfId="158" priority="13" stopIfTrue="1">
      <formula>$A18&lt;&gt;""</formula>
    </cfRule>
  </conditionalFormatting>
  <conditionalFormatting sqref="A19:AF19">
    <cfRule type="expression" dxfId="157" priority="12" stopIfTrue="1">
      <formula>$A19&lt;&gt;""</formula>
    </cfRule>
  </conditionalFormatting>
  <conditionalFormatting sqref="A20:AF20">
    <cfRule type="expression" dxfId="156" priority="11" stopIfTrue="1">
      <formula>$A20&lt;&gt;""</formula>
    </cfRule>
  </conditionalFormatting>
  <conditionalFormatting sqref="A21:AF21">
    <cfRule type="expression" dxfId="155" priority="10" stopIfTrue="1">
      <formula>$A21&lt;&gt;""</formula>
    </cfRule>
  </conditionalFormatting>
  <conditionalFormatting sqref="A22:AF22">
    <cfRule type="expression" dxfId="154" priority="9" stopIfTrue="1">
      <formula>$A22&lt;&gt;""</formula>
    </cfRule>
  </conditionalFormatting>
  <conditionalFormatting sqref="A23:AF23">
    <cfRule type="expression" dxfId="153" priority="8" stopIfTrue="1">
      <formula>$A23&lt;&gt;""</formula>
    </cfRule>
  </conditionalFormatting>
  <conditionalFormatting sqref="A24:AF24">
    <cfRule type="expression" dxfId="152" priority="7" stopIfTrue="1">
      <formula>$A24&lt;&gt;""</formula>
    </cfRule>
  </conditionalFormatting>
  <conditionalFormatting sqref="A25:AF25">
    <cfRule type="expression" dxfId="151" priority="6" stopIfTrue="1">
      <formula>$A25&lt;&gt;""</formula>
    </cfRule>
  </conditionalFormatting>
  <conditionalFormatting sqref="A26:AF26">
    <cfRule type="expression" dxfId="150" priority="5" stopIfTrue="1">
      <formula>$A26&lt;&gt;""</formula>
    </cfRule>
  </conditionalFormatting>
  <conditionalFormatting sqref="A27:AF27">
    <cfRule type="expression" dxfId="149" priority="4" stopIfTrue="1">
      <formula>$A27&lt;&gt;""</formula>
    </cfRule>
  </conditionalFormatting>
  <conditionalFormatting sqref="A28:AF28">
    <cfRule type="expression" dxfId="148" priority="3" stopIfTrue="1">
      <formula>$A28&lt;&gt;""</formula>
    </cfRule>
  </conditionalFormatting>
  <conditionalFormatting sqref="A29:AF29">
    <cfRule type="expression" dxfId="147" priority="2" stopIfTrue="1">
      <formula>$A29&lt;&gt;""</formula>
    </cfRule>
  </conditionalFormatting>
  <conditionalFormatting sqref="A7:AF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133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174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179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164</v>
      </c>
      <c r="B12" s="50" t="s">
        <v>202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214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228</v>
      </c>
      <c r="C14" s="49" t="s">
        <v>229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235</v>
      </c>
      <c r="C15" s="49" t="s">
        <v>237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247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266</v>
      </c>
      <c r="C20" s="49" t="s">
        <v>267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274</v>
      </c>
      <c r="C21" s="49" t="s">
        <v>277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299</v>
      </c>
      <c r="C22" s="49" t="s">
        <v>300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314</v>
      </c>
      <c r="C23" s="49" t="s">
        <v>315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330</v>
      </c>
      <c r="C24" s="49" t="s">
        <v>328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350</v>
      </c>
      <c r="C25" s="49" t="s">
        <v>341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164</v>
      </c>
      <c r="B26" s="50" t="s">
        <v>354</v>
      </c>
      <c r="C26" s="49" t="s">
        <v>365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372</v>
      </c>
      <c r="C27" s="49" t="s">
        <v>373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388</v>
      </c>
      <c r="C28" s="49" t="s">
        <v>387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400</v>
      </c>
      <c r="C29" s="49" t="s">
        <v>401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45" priority="24" stopIfTrue="1">
      <formula>$A30&lt;&gt;""</formula>
    </cfRule>
  </conditionalFormatting>
  <conditionalFormatting sqref="A8:AF8">
    <cfRule type="expression" dxfId="144" priority="23" stopIfTrue="1">
      <formula>$A8&lt;&gt;""</formula>
    </cfRule>
  </conditionalFormatting>
  <conditionalFormatting sqref="A9:AF9">
    <cfRule type="expression" dxfId="143" priority="22" stopIfTrue="1">
      <formula>$A9&lt;&gt;""</formula>
    </cfRule>
  </conditionalFormatting>
  <conditionalFormatting sqref="A10:AF10">
    <cfRule type="expression" dxfId="142" priority="21" stopIfTrue="1">
      <formula>$A10&lt;&gt;""</formula>
    </cfRule>
  </conditionalFormatting>
  <conditionalFormatting sqref="A11:AF11">
    <cfRule type="expression" dxfId="141" priority="20" stopIfTrue="1">
      <formula>$A11&lt;&gt;""</formula>
    </cfRule>
  </conditionalFormatting>
  <conditionalFormatting sqref="A12:AF12">
    <cfRule type="expression" dxfId="140" priority="19" stopIfTrue="1">
      <formula>$A12&lt;&gt;""</formula>
    </cfRule>
  </conditionalFormatting>
  <conditionalFormatting sqref="A13:AF13">
    <cfRule type="expression" dxfId="139" priority="18" stopIfTrue="1">
      <formula>$A13&lt;&gt;""</formula>
    </cfRule>
  </conditionalFormatting>
  <conditionalFormatting sqref="A14:AF14">
    <cfRule type="expression" dxfId="138" priority="17" stopIfTrue="1">
      <formula>$A14&lt;&gt;""</formula>
    </cfRule>
  </conditionalFormatting>
  <conditionalFormatting sqref="A15:AF15">
    <cfRule type="expression" dxfId="137" priority="16" stopIfTrue="1">
      <formula>$A15&lt;&gt;""</formula>
    </cfRule>
  </conditionalFormatting>
  <conditionalFormatting sqref="A16:AF16">
    <cfRule type="expression" dxfId="136" priority="15" stopIfTrue="1">
      <formula>$A16&lt;&gt;""</formula>
    </cfRule>
  </conditionalFormatting>
  <conditionalFormatting sqref="A17:AF17">
    <cfRule type="expression" dxfId="135" priority="14" stopIfTrue="1">
      <formula>$A17&lt;&gt;""</formula>
    </cfRule>
  </conditionalFormatting>
  <conditionalFormatting sqref="A18:AF18">
    <cfRule type="expression" dxfId="134" priority="13" stopIfTrue="1">
      <formula>$A18&lt;&gt;""</formula>
    </cfRule>
  </conditionalFormatting>
  <conditionalFormatting sqref="A19:AF19">
    <cfRule type="expression" dxfId="133" priority="12" stopIfTrue="1">
      <formula>$A19&lt;&gt;""</formula>
    </cfRule>
  </conditionalFormatting>
  <conditionalFormatting sqref="A20:AF20">
    <cfRule type="expression" dxfId="132" priority="11" stopIfTrue="1">
      <formula>$A20&lt;&gt;""</formula>
    </cfRule>
  </conditionalFormatting>
  <conditionalFormatting sqref="A21:AF21">
    <cfRule type="expression" dxfId="131" priority="10" stopIfTrue="1">
      <formula>$A21&lt;&gt;""</formula>
    </cfRule>
  </conditionalFormatting>
  <conditionalFormatting sqref="A22:AF22">
    <cfRule type="expression" dxfId="130" priority="9" stopIfTrue="1">
      <formula>$A22&lt;&gt;""</formula>
    </cfRule>
  </conditionalFormatting>
  <conditionalFormatting sqref="A23:AF23">
    <cfRule type="expression" dxfId="129" priority="8" stopIfTrue="1">
      <formula>$A23&lt;&gt;""</formula>
    </cfRule>
  </conditionalFormatting>
  <conditionalFormatting sqref="A24:AF24">
    <cfRule type="expression" dxfId="128" priority="7" stopIfTrue="1">
      <formula>$A24&lt;&gt;""</formula>
    </cfRule>
  </conditionalFormatting>
  <conditionalFormatting sqref="A25:AF25">
    <cfRule type="expression" dxfId="127" priority="6" stopIfTrue="1">
      <formula>$A25&lt;&gt;""</formula>
    </cfRule>
  </conditionalFormatting>
  <conditionalFormatting sqref="A26:AF26">
    <cfRule type="expression" dxfId="126" priority="5" stopIfTrue="1">
      <formula>$A26&lt;&gt;""</formula>
    </cfRule>
  </conditionalFormatting>
  <conditionalFormatting sqref="A27:AF27">
    <cfRule type="expression" dxfId="125" priority="4" stopIfTrue="1">
      <formula>$A27&lt;&gt;""</formula>
    </cfRule>
  </conditionalFormatting>
  <conditionalFormatting sqref="A28:AF28">
    <cfRule type="expression" dxfId="124" priority="3" stopIfTrue="1">
      <formula>$A28&lt;&gt;""</formula>
    </cfRule>
  </conditionalFormatting>
  <conditionalFormatting sqref="A29:AF29">
    <cfRule type="expression" dxfId="123" priority="2" stopIfTrue="1">
      <formula>$A29&lt;&gt;""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153</v>
      </c>
      <c r="B9" s="50" t="s">
        <v>143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165</v>
      </c>
      <c r="C10" s="49" t="s">
        <v>157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179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210</v>
      </c>
      <c r="B12" s="50" t="s">
        <v>201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214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228</v>
      </c>
      <c r="C14" s="49" t="s">
        <v>229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236</v>
      </c>
      <c r="C15" s="49" t="s">
        <v>237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243</v>
      </c>
      <c r="C16" s="49" t="s">
        <v>244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266</v>
      </c>
      <c r="C20" s="49" t="s">
        <v>265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274</v>
      </c>
      <c r="C21" s="49" t="s">
        <v>277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299</v>
      </c>
      <c r="C22" s="49" t="s">
        <v>298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153</v>
      </c>
      <c r="B23" s="50" t="s">
        <v>314</v>
      </c>
      <c r="C23" s="49" t="s">
        <v>312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336</v>
      </c>
      <c r="C24" s="49" t="s">
        <v>331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164</v>
      </c>
      <c r="B25" s="50" t="s">
        <v>351</v>
      </c>
      <c r="C25" s="49" t="s">
        <v>348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358</v>
      </c>
      <c r="C26" s="49" t="s">
        <v>357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370</v>
      </c>
      <c r="C27" s="49" t="s">
        <v>373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388</v>
      </c>
      <c r="C28" s="49" t="s">
        <v>387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400</v>
      </c>
      <c r="C29" s="49" t="s">
        <v>401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21" priority="24" stopIfTrue="1">
      <formula>$A30&lt;&gt;""</formula>
    </cfRule>
  </conditionalFormatting>
  <conditionalFormatting sqref="A8:AF8">
    <cfRule type="expression" dxfId="120" priority="23" stopIfTrue="1">
      <formula>$A8&lt;&gt;""</formula>
    </cfRule>
  </conditionalFormatting>
  <conditionalFormatting sqref="A9:AF9">
    <cfRule type="expression" dxfId="119" priority="22" stopIfTrue="1">
      <formula>$A9&lt;&gt;""</formula>
    </cfRule>
  </conditionalFormatting>
  <conditionalFormatting sqref="A10:AF10">
    <cfRule type="expression" dxfId="118" priority="21" stopIfTrue="1">
      <formula>$A10&lt;&gt;""</formula>
    </cfRule>
  </conditionalFormatting>
  <conditionalFormatting sqref="A11:AF11">
    <cfRule type="expression" dxfId="117" priority="20" stopIfTrue="1">
      <formula>$A11&lt;&gt;""</formula>
    </cfRule>
  </conditionalFormatting>
  <conditionalFormatting sqref="A12:AF12">
    <cfRule type="expression" dxfId="116" priority="19" stopIfTrue="1">
      <formula>$A12&lt;&gt;""</formula>
    </cfRule>
  </conditionalFormatting>
  <conditionalFormatting sqref="A13:AF13">
    <cfRule type="expression" dxfId="115" priority="18" stopIfTrue="1">
      <formula>$A13&lt;&gt;""</formula>
    </cfRule>
  </conditionalFormatting>
  <conditionalFormatting sqref="A14:AF14">
    <cfRule type="expression" dxfId="114" priority="17" stopIfTrue="1">
      <formula>$A14&lt;&gt;""</formula>
    </cfRule>
  </conditionalFormatting>
  <conditionalFormatting sqref="A15:AF15">
    <cfRule type="expression" dxfId="113" priority="16" stopIfTrue="1">
      <formula>$A15&lt;&gt;""</formula>
    </cfRule>
  </conditionalFormatting>
  <conditionalFormatting sqref="A16:AF16">
    <cfRule type="expression" dxfId="112" priority="15" stopIfTrue="1">
      <formula>$A16&lt;&gt;""</formula>
    </cfRule>
  </conditionalFormatting>
  <conditionalFormatting sqref="A17:AF17">
    <cfRule type="expression" dxfId="111" priority="14" stopIfTrue="1">
      <formula>$A17&lt;&gt;""</formula>
    </cfRule>
  </conditionalFormatting>
  <conditionalFormatting sqref="A18:AF18">
    <cfRule type="expression" dxfId="110" priority="13" stopIfTrue="1">
      <formula>$A18&lt;&gt;""</formula>
    </cfRule>
  </conditionalFormatting>
  <conditionalFormatting sqref="A19:AF19">
    <cfRule type="expression" dxfId="109" priority="12" stopIfTrue="1">
      <formula>$A19&lt;&gt;""</formula>
    </cfRule>
  </conditionalFormatting>
  <conditionalFormatting sqref="A20:AF20">
    <cfRule type="expression" dxfId="108" priority="11" stopIfTrue="1">
      <formula>$A20&lt;&gt;""</formula>
    </cfRule>
  </conditionalFormatting>
  <conditionalFormatting sqref="A21:AF21">
    <cfRule type="expression" dxfId="107" priority="10" stopIfTrue="1">
      <formula>$A21&lt;&gt;""</formula>
    </cfRule>
  </conditionalFormatting>
  <conditionalFormatting sqref="A22:AF22">
    <cfRule type="expression" dxfId="106" priority="9" stopIfTrue="1">
      <formula>$A22&lt;&gt;""</formula>
    </cfRule>
  </conditionalFormatting>
  <conditionalFormatting sqref="A23:AF23">
    <cfRule type="expression" dxfId="105" priority="8" stopIfTrue="1">
      <formula>$A23&lt;&gt;""</formula>
    </cfRule>
  </conditionalFormatting>
  <conditionalFormatting sqref="A24:AF24">
    <cfRule type="expression" dxfId="104" priority="7" stopIfTrue="1">
      <formula>$A24&lt;&gt;""</formula>
    </cfRule>
  </conditionalFormatting>
  <conditionalFormatting sqref="A25:AF25">
    <cfRule type="expression" dxfId="103" priority="6" stopIfTrue="1">
      <formula>$A25&lt;&gt;""</formula>
    </cfRule>
  </conditionalFormatting>
  <conditionalFormatting sqref="A26:AF26">
    <cfRule type="expression" dxfId="102" priority="5" stopIfTrue="1">
      <formula>$A26&lt;&gt;""</formula>
    </cfRule>
  </conditionalFormatting>
  <conditionalFormatting sqref="A27:AF27">
    <cfRule type="expression" dxfId="101" priority="4" stopIfTrue="1">
      <formula>$A27&lt;&gt;""</formula>
    </cfRule>
  </conditionalFormatting>
  <conditionalFormatting sqref="A28:AF28">
    <cfRule type="expression" dxfId="100" priority="3" stopIfTrue="1">
      <formula>$A28&lt;&gt;""</formula>
    </cfRule>
  </conditionalFormatting>
  <conditionalFormatting sqref="A29:AF29">
    <cfRule type="expression" dxfId="99" priority="2" stopIfTrue="1">
      <formula>$A29&lt;&gt;""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389</v>
      </c>
      <c r="E7" s="58">
        <f>SUM($E$8:$E$29)</f>
        <v>389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133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164</v>
      </c>
      <c r="B10" s="50" t="s">
        <v>158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193</v>
      </c>
      <c r="B11" s="50" t="s">
        <v>181</v>
      </c>
      <c r="C11" s="49" t="s">
        <v>182</v>
      </c>
      <c r="D11" s="39">
        <f>SUM(E11:AF11)</f>
        <v>389</v>
      </c>
      <c r="E11" s="39">
        <v>389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203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214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230</v>
      </c>
      <c r="C14" s="49" t="s">
        <v>229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236</v>
      </c>
      <c r="C15" s="49" t="s">
        <v>237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239</v>
      </c>
      <c r="C16" s="49" t="s">
        <v>244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266</v>
      </c>
      <c r="C20" s="49" t="s">
        <v>267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274</v>
      </c>
      <c r="C21" s="49" t="s">
        <v>275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301</v>
      </c>
      <c r="C22" s="49" t="s">
        <v>298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193</v>
      </c>
      <c r="B23" s="50" t="s">
        <v>325</v>
      </c>
      <c r="C23" s="49" t="s">
        <v>326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330</v>
      </c>
      <c r="C24" s="49" t="s">
        <v>328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339</v>
      </c>
      <c r="C25" s="49" t="s">
        <v>341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358</v>
      </c>
      <c r="C26" s="49" t="s">
        <v>359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370</v>
      </c>
      <c r="C27" s="49" t="s">
        <v>380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193</v>
      </c>
      <c r="B28" s="50" t="s">
        <v>388</v>
      </c>
      <c r="C28" s="49" t="s">
        <v>387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193</v>
      </c>
      <c r="B29" s="50" t="s">
        <v>400</v>
      </c>
      <c r="C29" s="49" t="s">
        <v>401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97" priority="24" stopIfTrue="1">
      <formula>$A30&lt;&gt;""</formula>
    </cfRule>
  </conditionalFormatting>
  <conditionalFormatting sqref="A8:AF8">
    <cfRule type="expression" dxfId="96" priority="23" stopIfTrue="1">
      <formula>$A8&lt;&gt;""</formula>
    </cfRule>
  </conditionalFormatting>
  <conditionalFormatting sqref="A9:AF9">
    <cfRule type="expression" dxfId="95" priority="22" stopIfTrue="1">
      <formula>$A9&lt;&gt;""</formula>
    </cfRule>
  </conditionalFormatting>
  <conditionalFormatting sqref="A10:AF10">
    <cfRule type="expression" dxfId="94" priority="21" stopIfTrue="1">
      <formula>$A10&lt;&gt;""</formula>
    </cfRule>
  </conditionalFormatting>
  <conditionalFormatting sqref="A11:AF11">
    <cfRule type="expression" dxfId="93" priority="20" stopIfTrue="1">
      <formula>$A11&lt;&gt;""</formula>
    </cfRule>
  </conditionalFormatting>
  <conditionalFormatting sqref="A12:AF12">
    <cfRule type="expression" dxfId="92" priority="19" stopIfTrue="1">
      <formula>$A12&lt;&gt;""</formula>
    </cfRule>
  </conditionalFormatting>
  <conditionalFormatting sqref="A13:AF13">
    <cfRule type="expression" dxfId="91" priority="18" stopIfTrue="1">
      <formula>$A13&lt;&gt;""</formula>
    </cfRule>
  </conditionalFormatting>
  <conditionalFormatting sqref="A14:AF14">
    <cfRule type="expression" dxfId="90" priority="17" stopIfTrue="1">
      <formula>$A14&lt;&gt;""</formula>
    </cfRule>
  </conditionalFormatting>
  <conditionalFormatting sqref="A15:AF15">
    <cfRule type="expression" dxfId="89" priority="16" stopIfTrue="1">
      <formula>$A15&lt;&gt;""</formula>
    </cfRule>
  </conditionalFormatting>
  <conditionalFormatting sqref="A16:AF16">
    <cfRule type="expression" dxfId="88" priority="15" stopIfTrue="1">
      <formula>$A16&lt;&gt;""</formula>
    </cfRule>
  </conditionalFormatting>
  <conditionalFormatting sqref="A17:AF17">
    <cfRule type="expression" dxfId="87" priority="14" stopIfTrue="1">
      <formula>$A17&lt;&gt;""</formula>
    </cfRule>
  </conditionalFormatting>
  <conditionalFormatting sqref="A18:AF18">
    <cfRule type="expression" dxfId="86" priority="13" stopIfTrue="1">
      <formula>$A18&lt;&gt;""</formula>
    </cfRule>
  </conditionalFormatting>
  <conditionalFormatting sqref="A19:AF19">
    <cfRule type="expression" dxfId="85" priority="12" stopIfTrue="1">
      <formula>$A19&lt;&gt;""</formula>
    </cfRule>
  </conditionalFormatting>
  <conditionalFormatting sqref="A20:AF20">
    <cfRule type="expression" dxfId="84" priority="11" stopIfTrue="1">
      <formula>$A20&lt;&gt;""</formula>
    </cfRule>
  </conditionalFormatting>
  <conditionalFormatting sqref="A21:AF21">
    <cfRule type="expression" dxfId="83" priority="10" stopIfTrue="1">
      <formula>$A21&lt;&gt;""</formula>
    </cfRule>
  </conditionalFormatting>
  <conditionalFormatting sqref="A22:AF22">
    <cfRule type="expression" dxfId="82" priority="9" stopIfTrue="1">
      <formula>$A22&lt;&gt;""</formula>
    </cfRule>
  </conditionalFormatting>
  <conditionalFormatting sqref="A23:AF23">
    <cfRule type="expression" dxfId="81" priority="8" stopIfTrue="1">
      <formula>$A23&lt;&gt;""</formula>
    </cfRule>
  </conditionalFormatting>
  <conditionalFormatting sqref="A24:AF24">
    <cfRule type="expression" dxfId="80" priority="7" stopIfTrue="1">
      <formula>$A24&lt;&gt;""</formula>
    </cfRule>
  </conditionalFormatting>
  <conditionalFormatting sqref="A25:AF25">
    <cfRule type="expression" dxfId="79" priority="6" stopIfTrue="1">
      <formula>$A25&lt;&gt;""</formula>
    </cfRule>
  </conditionalFormatting>
  <conditionalFormatting sqref="A26:AF26">
    <cfRule type="expression" dxfId="78" priority="5" stopIfTrue="1">
      <formula>$A26&lt;&gt;""</formula>
    </cfRule>
  </conditionalFormatting>
  <conditionalFormatting sqref="A27:AF27">
    <cfRule type="expression" dxfId="77" priority="4" stopIfTrue="1">
      <formula>$A27&lt;&gt;""</formula>
    </cfRule>
  </conditionalFormatting>
  <conditionalFormatting sqref="A28:AF28">
    <cfRule type="expression" dxfId="76" priority="3" stopIfTrue="1">
      <formula>$A28&lt;&gt;""</formula>
    </cfRule>
  </conditionalFormatting>
  <conditionalFormatting sqref="A29:AF29">
    <cfRule type="expression" dxfId="75" priority="2" stopIfTrue="1">
      <formula>$A29&lt;&gt;""</formula>
    </cfRule>
  </conditionalFormatting>
  <conditionalFormatting sqref="A7:AF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124</v>
      </c>
      <c r="B8" s="50" t="s">
        <v>129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154</v>
      </c>
      <c r="B9" s="50" t="s">
        <v>133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154</v>
      </c>
      <c r="B10" s="50" t="s">
        <v>165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179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196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154</v>
      </c>
      <c r="B13" s="50" t="s">
        <v>216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230</v>
      </c>
      <c r="C14" s="49" t="s">
        <v>229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236</v>
      </c>
      <c r="C15" s="49" t="s">
        <v>234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243</v>
      </c>
      <c r="C16" s="49" t="s">
        <v>244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266</v>
      </c>
      <c r="C20" s="49" t="s">
        <v>271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154</v>
      </c>
      <c r="B21" s="50" t="s">
        <v>274</v>
      </c>
      <c r="C21" s="49" t="s">
        <v>277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154</v>
      </c>
      <c r="B22" s="50" t="s">
        <v>299</v>
      </c>
      <c r="C22" s="49" t="s">
        <v>307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314</v>
      </c>
      <c r="C23" s="49" t="s">
        <v>315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327</v>
      </c>
      <c r="C24" s="49" t="s">
        <v>328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154</v>
      </c>
      <c r="B25" s="50" t="s">
        <v>337</v>
      </c>
      <c r="C25" s="49" t="s">
        <v>338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154</v>
      </c>
      <c r="B26" s="50" t="s">
        <v>367</v>
      </c>
      <c r="C26" s="49" t="s">
        <v>357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370</v>
      </c>
      <c r="C27" s="49" t="s">
        <v>381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393</v>
      </c>
      <c r="B28" s="50" t="s">
        <v>394</v>
      </c>
      <c r="C28" s="49" t="s">
        <v>387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154</v>
      </c>
      <c r="B29" s="50" t="s">
        <v>399</v>
      </c>
      <c r="C29" s="49" t="s">
        <v>398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73" priority="24" stopIfTrue="1">
      <formula>$A30&lt;&gt;""</formula>
    </cfRule>
  </conditionalFormatting>
  <conditionalFormatting sqref="A8:AF8">
    <cfRule type="expression" dxfId="72" priority="23" stopIfTrue="1">
      <formula>$A8&lt;&gt;""</formula>
    </cfRule>
  </conditionalFormatting>
  <conditionalFormatting sqref="A9:AF9">
    <cfRule type="expression" dxfId="71" priority="22" stopIfTrue="1">
      <formula>$A9&lt;&gt;""</formula>
    </cfRule>
  </conditionalFormatting>
  <conditionalFormatting sqref="A10:AF10">
    <cfRule type="expression" dxfId="70" priority="21" stopIfTrue="1">
      <formula>$A10&lt;&gt;""</formula>
    </cfRule>
  </conditionalFormatting>
  <conditionalFormatting sqref="A11:AF11">
    <cfRule type="expression" dxfId="69" priority="20" stopIfTrue="1">
      <formula>$A11&lt;&gt;""</formula>
    </cfRule>
  </conditionalFormatting>
  <conditionalFormatting sqref="A12:AF12">
    <cfRule type="expression" dxfId="68" priority="19" stopIfTrue="1">
      <formula>$A12&lt;&gt;""</formula>
    </cfRule>
  </conditionalFormatting>
  <conditionalFormatting sqref="A13:AF13">
    <cfRule type="expression" dxfId="67" priority="18" stopIfTrue="1">
      <formula>$A13&lt;&gt;""</formula>
    </cfRule>
  </conditionalFormatting>
  <conditionalFormatting sqref="A14:AF14">
    <cfRule type="expression" dxfId="66" priority="17" stopIfTrue="1">
      <formula>$A14&lt;&gt;""</formula>
    </cfRule>
  </conditionalFormatting>
  <conditionalFormatting sqref="A15:AF15">
    <cfRule type="expression" dxfId="65" priority="16" stopIfTrue="1">
      <formula>$A15&lt;&gt;""</formula>
    </cfRule>
  </conditionalFormatting>
  <conditionalFormatting sqref="A16:AF16">
    <cfRule type="expression" dxfId="64" priority="15" stopIfTrue="1">
      <formula>$A16&lt;&gt;""</formula>
    </cfRule>
  </conditionalFormatting>
  <conditionalFormatting sqref="A17:AF17">
    <cfRule type="expression" dxfId="63" priority="14" stopIfTrue="1">
      <formula>$A17&lt;&gt;""</formula>
    </cfRule>
  </conditionalFormatting>
  <conditionalFormatting sqref="A18:AF18">
    <cfRule type="expression" dxfId="62" priority="13" stopIfTrue="1">
      <formula>$A18&lt;&gt;""</formula>
    </cfRule>
  </conditionalFormatting>
  <conditionalFormatting sqref="A19:AF19">
    <cfRule type="expression" dxfId="61" priority="12" stopIfTrue="1">
      <formula>$A19&lt;&gt;""</formula>
    </cfRule>
  </conditionalFormatting>
  <conditionalFormatting sqref="A20:AF20">
    <cfRule type="expression" dxfId="60" priority="11" stopIfTrue="1">
      <formula>$A20&lt;&gt;""</formula>
    </cfRule>
  </conditionalFormatting>
  <conditionalFormatting sqref="A21:AF21">
    <cfRule type="expression" dxfId="59" priority="10" stopIfTrue="1">
      <formula>$A21&lt;&gt;""</formula>
    </cfRule>
  </conditionalFormatting>
  <conditionalFormatting sqref="A22:AF22">
    <cfRule type="expression" dxfId="58" priority="9" stopIfTrue="1">
      <formula>$A22&lt;&gt;""</formula>
    </cfRule>
  </conditionalFormatting>
  <conditionalFormatting sqref="A23:AF23">
    <cfRule type="expression" dxfId="57" priority="8" stopIfTrue="1">
      <formula>$A23&lt;&gt;""</formula>
    </cfRule>
  </conditionalFormatting>
  <conditionalFormatting sqref="A24:AF24">
    <cfRule type="expression" dxfId="56" priority="7" stopIfTrue="1">
      <formula>$A24&lt;&gt;""</formula>
    </cfRule>
  </conditionalFormatting>
  <conditionalFormatting sqref="A25:AF25">
    <cfRule type="expression" dxfId="55" priority="6" stopIfTrue="1">
      <formula>$A25&lt;&gt;""</formula>
    </cfRule>
  </conditionalFormatting>
  <conditionalFormatting sqref="A26:AF26">
    <cfRule type="expression" dxfId="54" priority="5" stopIfTrue="1">
      <formula>$A26&lt;&gt;""</formula>
    </cfRule>
  </conditionalFormatting>
  <conditionalFormatting sqref="A27:AF27">
    <cfRule type="expression" dxfId="53" priority="4" stopIfTrue="1">
      <formula>$A27&lt;&gt;""</formula>
    </cfRule>
  </conditionalFormatting>
  <conditionalFormatting sqref="A28:AF28">
    <cfRule type="expression" dxfId="52" priority="3" stopIfTrue="1">
      <formula>$A28&lt;&gt;""</formula>
    </cfRule>
  </conditionalFormatting>
  <conditionalFormatting sqref="A29:AF29">
    <cfRule type="expression" dxfId="51" priority="2" stopIfTrue="1">
      <formula>$A29&lt;&gt;""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410</v>
      </c>
      <c r="C7" s="43" t="s">
        <v>79</v>
      </c>
      <c r="D7" s="58">
        <f>SUM($D$8:$D$29)</f>
        <v>36924</v>
      </c>
      <c r="E7" s="58">
        <f>SUM($E$8:$E$29)</f>
        <v>7040</v>
      </c>
      <c r="F7" s="58">
        <f>SUM($F$8:$F$29)</f>
        <v>444</v>
      </c>
      <c r="G7" s="58">
        <f>SUM($G$8:$G$29)</f>
        <v>19058</v>
      </c>
      <c r="H7" s="58">
        <f>SUM($H$8:$H$29)</f>
        <v>371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2</v>
      </c>
      <c r="N7" s="58">
        <f>SUM($N$8:$N$29)</f>
        <v>196</v>
      </c>
      <c r="O7" s="58">
        <f>SUM($O$8:$O$29)</f>
        <v>0</v>
      </c>
      <c r="P7" s="58">
        <f>SUM($P$8:$P$29)</f>
        <v>0</v>
      </c>
      <c r="Q7" s="58">
        <f>SUM($Q$8:$Q$29)</f>
        <v>4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1</v>
      </c>
      <c r="X7" s="58">
        <f>SUM($X$8:$X$29)</f>
        <v>0</v>
      </c>
      <c r="Y7" s="58">
        <f>SUM($Y$8:$Y$29)</f>
        <v>7</v>
      </c>
      <c r="Z7" s="58">
        <f>SUM($Z$8:$Z$29)</f>
        <v>9</v>
      </c>
      <c r="AA7" s="58">
        <f>SUM($AA$8:$AA$29)</f>
        <v>0</v>
      </c>
      <c r="AB7" s="58">
        <f>SUM($AB$8:$AB$29)</f>
        <v>1</v>
      </c>
      <c r="AC7" s="58">
        <f>SUM($AC$8:$AC$29)</f>
        <v>9540</v>
      </c>
      <c r="AD7" s="58">
        <f>SUM($AD$8:$AD$29)</f>
        <v>0</v>
      </c>
      <c r="AE7" s="58">
        <f>SUM($AE$8:$AE$29)</f>
        <v>251</v>
      </c>
      <c r="AF7" s="58">
        <f>SUM($AF$8:$AF$29)</f>
        <v>0</v>
      </c>
    </row>
    <row r="8" spans="1:33" s="10" customFormat="1" ht="12" customHeight="1">
      <c r="A8" s="49" t="s">
        <v>124</v>
      </c>
      <c r="B8" s="50" t="s">
        <v>129</v>
      </c>
      <c r="C8" s="49" t="s">
        <v>127</v>
      </c>
      <c r="D8" s="39">
        <f>SUM(E8:AF8)</f>
        <v>5988</v>
      </c>
      <c r="E8" s="39">
        <v>2663</v>
      </c>
      <c r="F8" s="39">
        <v>0</v>
      </c>
      <c r="G8" s="39">
        <v>3325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133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175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194</v>
      </c>
      <c r="B11" s="50" t="s">
        <v>179</v>
      </c>
      <c r="C11" s="49" t="s">
        <v>182</v>
      </c>
      <c r="D11" s="39">
        <f>SUM(E11:AF11)</f>
        <v>14228</v>
      </c>
      <c r="E11" s="39">
        <v>0</v>
      </c>
      <c r="F11" s="39">
        <v>0</v>
      </c>
      <c r="G11" s="39">
        <v>5205</v>
      </c>
      <c r="H11" s="39">
        <v>361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8651</v>
      </c>
      <c r="AD11" s="39">
        <v>0</v>
      </c>
      <c r="AE11" s="39">
        <v>11</v>
      </c>
      <c r="AF11" s="39">
        <v>0</v>
      </c>
    </row>
    <row r="12" spans="1:33" s="10" customFormat="1" ht="12" customHeight="1">
      <c r="A12" s="49" t="s">
        <v>124</v>
      </c>
      <c r="B12" s="50" t="s">
        <v>199</v>
      </c>
      <c r="C12" s="49" t="s">
        <v>200</v>
      </c>
      <c r="D12" s="39">
        <f>SUM(E12:AF12)</f>
        <v>1961</v>
      </c>
      <c r="E12" s="39">
        <v>731</v>
      </c>
      <c r="F12" s="39">
        <v>0</v>
      </c>
      <c r="G12" s="39">
        <v>755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475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214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230</v>
      </c>
      <c r="C14" s="49" t="s">
        <v>227</v>
      </c>
      <c r="D14" s="39">
        <f>SUM(E14:AF14)</f>
        <v>182</v>
      </c>
      <c r="E14" s="39">
        <v>137</v>
      </c>
      <c r="F14" s="39">
        <v>0</v>
      </c>
      <c r="G14" s="39">
        <v>45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236</v>
      </c>
      <c r="C15" s="49" t="s">
        <v>237</v>
      </c>
      <c r="D15" s="39">
        <f>SUM(E15:AF15)</f>
        <v>6071</v>
      </c>
      <c r="E15" s="39">
        <v>327</v>
      </c>
      <c r="F15" s="39">
        <v>444</v>
      </c>
      <c r="G15" s="39">
        <v>5092</v>
      </c>
      <c r="H15" s="39">
        <v>10</v>
      </c>
      <c r="I15" s="39">
        <v>0</v>
      </c>
      <c r="J15" s="39">
        <v>0</v>
      </c>
      <c r="K15" s="39">
        <v>0</v>
      </c>
      <c r="L15" s="39">
        <v>0</v>
      </c>
      <c r="M15" s="39">
        <v>2</v>
      </c>
      <c r="N15" s="39">
        <v>196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243</v>
      </c>
      <c r="C16" s="49" t="s">
        <v>244</v>
      </c>
      <c r="D16" s="39">
        <f>SUM(E16:AF16)</f>
        <v>907</v>
      </c>
      <c r="E16" s="39">
        <v>418</v>
      </c>
      <c r="F16" s="39">
        <v>0</v>
      </c>
      <c r="G16" s="39">
        <v>305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184</v>
      </c>
      <c r="AF16" s="39">
        <v>0</v>
      </c>
    </row>
    <row r="17" spans="1:32" s="10" customFormat="1" ht="12" customHeight="1">
      <c r="A17" s="49" t="s">
        <v>124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258</v>
      </c>
      <c r="C19" s="49" t="s">
        <v>259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266</v>
      </c>
      <c r="C20" s="49" t="s">
        <v>267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290</v>
      </c>
      <c r="C21" s="49" t="s">
        <v>277</v>
      </c>
      <c r="D21" s="39">
        <f>SUM(E21:AF21)</f>
        <v>2251</v>
      </c>
      <c r="E21" s="39">
        <v>800</v>
      </c>
      <c r="F21" s="39">
        <v>0</v>
      </c>
      <c r="G21" s="39">
        <v>1443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4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1</v>
      </c>
      <c r="X21" s="39">
        <v>0</v>
      </c>
      <c r="Y21" s="39">
        <v>3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301</v>
      </c>
      <c r="C22" s="49" t="s">
        <v>308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314</v>
      </c>
      <c r="C23" s="49" t="s">
        <v>315</v>
      </c>
      <c r="D23" s="39">
        <f>SUM(E23:AF23)</f>
        <v>323</v>
      </c>
      <c r="E23" s="39">
        <v>66</v>
      </c>
      <c r="F23" s="39">
        <v>0</v>
      </c>
      <c r="G23" s="39">
        <v>257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194</v>
      </c>
      <c r="B24" s="50" t="s">
        <v>330</v>
      </c>
      <c r="C24" s="49" t="s">
        <v>331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339</v>
      </c>
      <c r="C25" s="49" t="s">
        <v>352</v>
      </c>
      <c r="D25" s="39">
        <f>SUM(E25:AF25)</f>
        <v>5013</v>
      </c>
      <c r="E25" s="39">
        <v>1898</v>
      </c>
      <c r="F25" s="39">
        <v>0</v>
      </c>
      <c r="G25" s="39">
        <v>2631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4</v>
      </c>
      <c r="Z25" s="39">
        <v>9</v>
      </c>
      <c r="AA25" s="39">
        <v>0</v>
      </c>
      <c r="AB25" s="39">
        <v>1</v>
      </c>
      <c r="AC25" s="39">
        <v>414</v>
      </c>
      <c r="AD25" s="39">
        <v>0</v>
      </c>
      <c r="AE25" s="39">
        <v>56</v>
      </c>
      <c r="AF25" s="39">
        <v>0</v>
      </c>
    </row>
    <row r="26" spans="1:32" s="10" customFormat="1" ht="12" customHeight="1">
      <c r="A26" s="49" t="s">
        <v>194</v>
      </c>
      <c r="B26" s="50" t="s">
        <v>354</v>
      </c>
      <c r="C26" s="49" t="s">
        <v>357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164</v>
      </c>
      <c r="B27" s="50" t="s">
        <v>372</v>
      </c>
      <c r="C27" s="49" t="s">
        <v>382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142</v>
      </c>
      <c r="B28" s="50" t="s">
        <v>383</v>
      </c>
      <c r="C28" s="49" t="s">
        <v>395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399</v>
      </c>
      <c r="C29" s="49" t="s">
        <v>401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49" priority="24" stopIfTrue="1">
      <formula>$A30&lt;&gt;""</formula>
    </cfRule>
  </conditionalFormatting>
  <conditionalFormatting sqref="A8:AF8">
    <cfRule type="expression" dxfId="48" priority="23" stopIfTrue="1">
      <formula>$A8&lt;&gt;""</formula>
    </cfRule>
  </conditionalFormatting>
  <conditionalFormatting sqref="A9:AF9">
    <cfRule type="expression" dxfId="47" priority="22" stopIfTrue="1">
      <formula>$A9&lt;&gt;""</formula>
    </cfRule>
  </conditionalFormatting>
  <conditionalFormatting sqref="A10:AF10">
    <cfRule type="expression" dxfId="46" priority="21" stopIfTrue="1">
      <formula>$A10&lt;&gt;""</formula>
    </cfRule>
  </conditionalFormatting>
  <conditionalFormatting sqref="A11:AF11">
    <cfRule type="expression" dxfId="45" priority="20" stopIfTrue="1">
      <formula>$A11&lt;&gt;""</formula>
    </cfRule>
  </conditionalFormatting>
  <conditionalFormatting sqref="A12:AF12">
    <cfRule type="expression" dxfId="44" priority="19" stopIfTrue="1">
      <formula>$A12&lt;&gt;""</formula>
    </cfRule>
  </conditionalFormatting>
  <conditionalFormatting sqref="A13:AF13">
    <cfRule type="expression" dxfId="43" priority="18" stopIfTrue="1">
      <formula>$A13&lt;&gt;""</formula>
    </cfRule>
  </conditionalFormatting>
  <conditionalFormatting sqref="A14:AF14">
    <cfRule type="expression" dxfId="42" priority="17" stopIfTrue="1">
      <formula>$A14&lt;&gt;""</formula>
    </cfRule>
  </conditionalFormatting>
  <conditionalFormatting sqref="A15:AF15">
    <cfRule type="expression" dxfId="41" priority="16" stopIfTrue="1">
      <formula>$A15&lt;&gt;""</formula>
    </cfRule>
  </conditionalFormatting>
  <conditionalFormatting sqref="A16:AF16">
    <cfRule type="expression" dxfId="40" priority="15" stopIfTrue="1">
      <formula>$A16&lt;&gt;""</formula>
    </cfRule>
  </conditionalFormatting>
  <conditionalFormatting sqref="A17:AF17">
    <cfRule type="expression" dxfId="39" priority="14" stopIfTrue="1">
      <formula>$A17&lt;&gt;""</formula>
    </cfRule>
  </conditionalFormatting>
  <conditionalFormatting sqref="A18:AF18">
    <cfRule type="expression" dxfId="38" priority="13" stopIfTrue="1">
      <formula>$A18&lt;&gt;""</formula>
    </cfRule>
  </conditionalFormatting>
  <conditionalFormatting sqref="A19:AF19">
    <cfRule type="expression" dxfId="37" priority="12" stopIfTrue="1">
      <formula>$A19&lt;&gt;""</formula>
    </cfRule>
  </conditionalFormatting>
  <conditionalFormatting sqref="A20:AF20">
    <cfRule type="expression" dxfId="36" priority="11" stopIfTrue="1">
      <formula>$A20&lt;&gt;""</formula>
    </cfRule>
  </conditionalFormatting>
  <conditionalFormatting sqref="A21:AF21">
    <cfRule type="expression" dxfId="35" priority="10" stopIfTrue="1">
      <formula>$A21&lt;&gt;""</formula>
    </cfRule>
  </conditionalFormatting>
  <conditionalFormatting sqref="A22:AF22">
    <cfRule type="expression" dxfId="34" priority="9" stopIfTrue="1">
      <formula>$A22&lt;&gt;""</formula>
    </cfRule>
  </conditionalFormatting>
  <conditionalFormatting sqref="A23:AF23">
    <cfRule type="expression" dxfId="33" priority="8" stopIfTrue="1">
      <formula>$A23&lt;&gt;""</formula>
    </cfRule>
  </conditionalFormatting>
  <conditionalFormatting sqref="A24:AF24">
    <cfRule type="expression" dxfId="32" priority="7" stopIfTrue="1">
      <formula>$A24&lt;&gt;""</formula>
    </cfRule>
  </conditionalFormatting>
  <conditionalFormatting sqref="A25:AF25">
    <cfRule type="expression" dxfId="31" priority="6" stopIfTrue="1">
      <formula>$A25&lt;&gt;""</formula>
    </cfRule>
  </conditionalFormatting>
  <conditionalFormatting sqref="A26:AF26">
    <cfRule type="expression" dxfId="30" priority="5" stopIfTrue="1">
      <formula>$A26&lt;&gt;""</formula>
    </cfRule>
  </conditionalFormatting>
  <conditionalFormatting sqref="A27:AF27">
    <cfRule type="expression" dxfId="29" priority="4" stopIfTrue="1">
      <formula>$A27&lt;&gt;""</formula>
    </cfRule>
  </conditionalFormatting>
  <conditionalFormatting sqref="A28:AF28">
    <cfRule type="expression" dxfId="28" priority="3" stopIfTrue="1">
      <formula>$A28&lt;&gt;""</formula>
    </cfRule>
  </conditionalFormatting>
  <conditionalFormatting sqref="A29:AF29">
    <cfRule type="expression" dxfId="27" priority="2" stopIfTrue="1">
      <formula>$A29&lt;&gt;""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128</v>
      </c>
      <c r="B7" s="44" t="s">
        <v>410</v>
      </c>
      <c r="C7" s="45" t="s">
        <v>79</v>
      </c>
      <c r="D7" s="58">
        <f>SUM($D$8:$D$29)</f>
        <v>250768</v>
      </c>
      <c r="E7" s="58">
        <f>SUM($E$8:$E$29)</f>
        <v>4761</v>
      </c>
      <c r="F7" s="58">
        <f>SUM($F$8:$F$29)</f>
        <v>25570</v>
      </c>
      <c r="G7" s="58">
        <f>SUM($G$8:$G$29)</f>
        <v>2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389</v>
      </c>
      <c r="L7" s="58">
        <f>SUM($L$8:$L$29)</f>
        <v>25031</v>
      </c>
      <c r="M7" s="58">
        <f>SUM($M$8:$M$29)</f>
        <v>0</v>
      </c>
      <c r="N7" s="58">
        <f>SUM($N$8:$N$29)</f>
        <v>148</v>
      </c>
      <c r="O7" s="58">
        <f>SUM($O$8:$O$29)</f>
        <v>136693</v>
      </c>
      <c r="P7" s="58">
        <f>SUM($P$8:$P$29)</f>
        <v>83744</v>
      </c>
      <c r="Q7" s="58">
        <f>SUM($Q$8:$Q$29)</f>
        <v>4761</v>
      </c>
      <c r="R7" s="58">
        <f>SUM($R$8:$R$29)</f>
        <v>4761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37414</v>
      </c>
      <c r="AC7" s="58">
        <f>SUM($AC$8:$AC$29)</f>
        <v>101</v>
      </c>
      <c r="AD7" s="58">
        <f>SUM($AD$8:$AD$29)</f>
        <v>37313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389</v>
      </c>
      <c r="AJ7" s="58">
        <f>SUM($AJ$8:$AJ$29)</f>
        <v>36924</v>
      </c>
      <c r="AK7" s="58">
        <f>SUM($AK$8:$AK$29)</f>
        <v>0</v>
      </c>
      <c r="AL7" s="58">
        <f>SUM($AL$8:$AL$29)</f>
        <v>0</v>
      </c>
      <c r="AM7" s="58">
        <f>SUM($AM$8:$AM$29)</f>
        <v>137098</v>
      </c>
      <c r="AN7" s="58">
        <f>SUM($AN$8:$AN$29)</f>
        <v>136693</v>
      </c>
      <c r="AO7" s="58">
        <f>SUM($AO$8:$AO$29)</f>
        <v>367</v>
      </c>
      <c r="AP7" s="58">
        <f>SUM($AP$8:$AP$29)</f>
        <v>38</v>
      </c>
      <c r="AQ7" s="58">
        <f>SUM($AQ$8:$AQ$29)</f>
        <v>2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36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 t="s">
        <v>81</v>
      </c>
    </row>
    <row r="8" spans="1:61" s="12" customFormat="1" ht="12" customHeight="1">
      <c r="A8" s="49" t="s">
        <v>130</v>
      </c>
      <c r="B8" s="50" t="s">
        <v>131</v>
      </c>
      <c r="C8" s="49" t="s">
        <v>132</v>
      </c>
      <c r="D8" s="67">
        <f>SUM(E8,F8,O8,P8)</f>
        <v>122614</v>
      </c>
      <c r="E8" s="67">
        <f>R8</f>
        <v>220</v>
      </c>
      <c r="F8" s="67">
        <f>SUM(G8:N8)</f>
        <v>106</v>
      </c>
      <c r="G8" s="67">
        <v>2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104</v>
      </c>
      <c r="O8" s="67">
        <f>AN8</f>
        <v>87154</v>
      </c>
      <c r="P8" s="39">
        <f>資源化量内訳!AG8</f>
        <v>35134</v>
      </c>
      <c r="Q8" s="67">
        <f>SUM(R8:S8)</f>
        <v>220</v>
      </c>
      <c r="R8" s="67">
        <v>220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5988</v>
      </c>
      <c r="AC8" s="67">
        <v>0</v>
      </c>
      <c r="AD8" s="67">
        <f>SUM(AE8:AK8)</f>
        <v>5988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5988</v>
      </c>
      <c r="AK8" s="67">
        <v>0</v>
      </c>
      <c r="AL8" s="68" t="s">
        <v>81</v>
      </c>
      <c r="AM8" s="49">
        <f>SUM(AN8:AP8)</f>
        <v>87179</v>
      </c>
      <c r="AN8" s="71">
        <v>87154</v>
      </c>
      <c r="AO8" s="49">
        <v>23</v>
      </c>
      <c r="AP8" s="49">
        <f>SUM(AQ8:AX8)</f>
        <v>2</v>
      </c>
      <c r="AQ8" s="49">
        <v>2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128</v>
      </c>
      <c r="B9" s="50" t="s">
        <v>155</v>
      </c>
      <c r="C9" s="49" t="s">
        <v>136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128</v>
      </c>
      <c r="B10" s="50" t="s">
        <v>158</v>
      </c>
      <c r="C10" s="49" t="s">
        <v>157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128</v>
      </c>
      <c r="B11" s="50" t="s">
        <v>179</v>
      </c>
      <c r="C11" s="49" t="s">
        <v>195</v>
      </c>
      <c r="D11" s="67">
        <f>SUM(E11,F11,O11,P11)</f>
        <v>20590</v>
      </c>
      <c r="E11" s="67">
        <f>R11</f>
        <v>2379</v>
      </c>
      <c r="F11" s="67">
        <f>SUM(G11:N11)</f>
        <v>14617</v>
      </c>
      <c r="G11" s="67">
        <v>0</v>
      </c>
      <c r="H11" s="67">
        <v>0</v>
      </c>
      <c r="I11" s="67">
        <v>0</v>
      </c>
      <c r="J11" s="67">
        <v>0</v>
      </c>
      <c r="K11" s="67">
        <v>389</v>
      </c>
      <c r="L11" s="67">
        <v>14228</v>
      </c>
      <c r="M11" s="67">
        <v>0</v>
      </c>
      <c r="N11" s="67">
        <v>0</v>
      </c>
      <c r="O11" s="67">
        <f>AN11</f>
        <v>3492</v>
      </c>
      <c r="P11" s="39">
        <f>資源化量内訳!AG11</f>
        <v>102</v>
      </c>
      <c r="Q11" s="67">
        <f>SUM(R11:S11)</f>
        <v>2379</v>
      </c>
      <c r="R11" s="67">
        <v>2379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14617</v>
      </c>
      <c r="AC11" s="67">
        <v>0</v>
      </c>
      <c r="AD11" s="67">
        <f>SUM(AE11:AK11)</f>
        <v>14617</v>
      </c>
      <c r="AE11" s="67">
        <v>0</v>
      </c>
      <c r="AF11" s="67">
        <v>0</v>
      </c>
      <c r="AG11" s="67">
        <v>0</v>
      </c>
      <c r="AH11" s="67">
        <v>0</v>
      </c>
      <c r="AI11" s="67">
        <v>389</v>
      </c>
      <c r="AJ11" s="67">
        <v>14228</v>
      </c>
      <c r="AK11" s="67">
        <v>0</v>
      </c>
      <c r="AL11" s="68" t="s">
        <v>81</v>
      </c>
      <c r="AM11" s="49">
        <f>SUM(AN11:AP11)</f>
        <v>3829</v>
      </c>
      <c r="AN11" s="71">
        <v>3492</v>
      </c>
      <c r="AO11" s="49">
        <v>337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128</v>
      </c>
      <c r="B12" s="50" t="s">
        <v>196</v>
      </c>
      <c r="C12" s="49" t="s">
        <v>198</v>
      </c>
      <c r="D12" s="67">
        <f>SUM(E12,F12,O12,P12)</f>
        <v>20604</v>
      </c>
      <c r="E12" s="67">
        <f>R12</f>
        <v>1174</v>
      </c>
      <c r="F12" s="67">
        <f>SUM(G12:N12)</f>
        <v>1961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1961</v>
      </c>
      <c r="M12" s="67">
        <v>0</v>
      </c>
      <c r="N12" s="67">
        <v>0</v>
      </c>
      <c r="O12" s="67">
        <f>AN12</f>
        <v>802</v>
      </c>
      <c r="P12" s="39">
        <f>資源化量内訳!AG12</f>
        <v>16667</v>
      </c>
      <c r="Q12" s="67">
        <f>SUM(R12:S12)</f>
        <v>1174</v>
      </c>
      <c r="R12" s="67">
        <v>1174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1961</v>
      </c>
      <c r="AC12" s="67">
        <v>0</v>
      </c>
      <c r="AD12" s="67">
        <f>SUM(AE12:AK12)</f>
        <v>1961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1961</v>
      </c>
      <c r="AK12" s="67">
        <v>0</v>
      </c>
      <c r="AL12" s="68" t="s">
        <v>81</v>
      </c>
      <c r="AM12" s="49">
        <f>SUM(AN12:AP12)</f>
        <v>802</v>
      </c>
      <c r="AN12" s="71">
        <v>802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193</v>
      </c>
      <c r="B13" s="50" t="s">
        <v>216</v>
      </c>
      <c r="C13" s="49" t="s">
        <v>215</v>
      </c>
      <c r="D13" s="67">
        <f>SUM(E13,F13,O13,P13)</f>
        <v>126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31</v>
      </c>
      <c r="P13" s="39">
        <f>資源化量内訳!AG13</f>
        <v>95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31</v>
      </c>
      <c r="AN13" s="71">
        <v>31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128</v>
      </c>
      <c r="B14" s="50" t="s">
        <v>230</v>
      </c>
      <c r="C14" s="49" t="s">
        <v>227</v>
      </c>
      <c r="D14" s="67">
        <f>SUM(E14,F14,O14,P14)</f>
        <v>288</v>
      </c>
      <c r="E14" s="67">
        <f>R14</f>
        <v>1</v>
      </c>
      <c r="F14" s="67">
        <f>SUM(G14:N14)</f>
        <v>262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218</v>
      </c>
      <c r="M14" s="67">
        <v>0</v>
      </c>
      <c r="N14" s="67">
        <v>44</v>
      </c>
      <c r="O14" s="67">
        <f>AN14</f>
        <v>25</v>
      </c>
      <c r="P14" s="39">
        <f>資源化量内訳!AG14</f>
        <v>0</v>
      </c>
      <c r="Q14" s="67">
        <f>SUM(R14:S14)</f>
        <v>1</v>
      </c>
      <c r="R14" s="67">
        <v>1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182</v>
      </c>
      <c r="AC14" s="67">
        <v>0</v>
      </c>
      <c r="AD14" s="67">
        <f>SUM(AE14:AK14)</f>
        <v>182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182</v>
      </c>
      <c r="AK14" s="67">
        <v>0</v>
      </c>
      <c r="AL14" s="68" t="s">
        <v>81</v>
      </c>
      <c r="AM14" s="49">
        <f>SUM(AN14:AP14)</f>
        <v>61</v>
      </c>
      <c r="AN14" s="71">
        <v>25</v>
      </c>
      <c r="AO14" s="49">
        <v>0</v>
      </c>
      <c r="AP14" s="49">
        <f>SUM(AQ14:AX14)</f>
        <v>36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36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124</v>
      </c>
      <c r="B15" s="50" t="s">
        <v>235</v>
      </c>
      <c r="C15" s="49" t="s">
        <v>234</v>
      </c>
      <c r="D15" s="67">
        <f>SUM(E15,F15,O15,P15)</f>
        <v>510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510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6078</v>
      </c>
      <c r="AC15" s="67">
        <v>7</v>
      </c>
      <c r="AD15" s="67">
        <f>SUM(AE15:AK15)</f>
        <v>6071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6071</v>
      </c>
      <c r="AK15" s="67">
        <v>0</v>
      </c>
      <c r="AL15" s="68" t="s">
        <v>81</v>
      </c>
      <c r="AM15" s="49">
        <f>SUM(AN15:AP15)</f>
        <v>510</v>
      </c>
      <c r="AN15" s="71">
        <v>510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124</v>
      </c>
      <c r="B16" s="50" t="s">
        <v>245</v>
      </c>
      <c r="C16" s="49" t="s">
        <v>246</v>
      </c>
      <c r="D16" s="67">
        <f>SUM(E16,F16,O16,P16)</f>
        <v>936</v>
      </c>
      <c r="E16" s="67">
        <f>R16</f>
        <v>0</v>
      </c>
      <c r="F16" s="67">
        <f>SUM(G16:N16)</f>
        <v>907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907</v>
      </c>
      <c r="M16" s="67">
        <v>0</v>
      </c>
      <c r="N16" s="67">
        <v>0</v>
      </c>
      <c r="O16" s="67">
        <f>AN16</f>
        <v>29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907</v>
      </c>
      <c r="AC16" s="67">
        <v>0</v>
      </c>
      <c r="AD16" s="67">
        <f>SUM(AE16:AK16)</f>
        <v>907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907</v>
      </c>
      <c r="AK16" s="67">
        <v>0</v>
      </c>
      <c r="AL16" s="68" t="s">
        <v>81</v>
      </c>
      <c r="AM16" s="49">
        <f>SUM(AN16:AP16)</f>
        <v>29</v>
      </c>
      <c r="AN16" s="71">
        <v>29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124</v>
      </c>
      <c r="B17" s="50" t="s">
        <v>247</v>
      </c>
      <c r="C17" s="49" t="s">
        <v>248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255</v>
      </c>
      <c r="B18" s="50" t="s">
        <v>253</v>
      </c>
      <c r="C18" s="49" t="s">
        <v>254</v>
      </c>
      <c r="D18" s="67">
        <f>SUM(E18,F18,O18,P18)</f>
        <v>52816</v>
      </c>
      <c r="E18" s="67">
        <f>R18</f>
        <v>742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20382</v>
      </c>
      <c r="P18" s="39">
        <f>資源化量内訳!AG18</f>
        <v>31692</v>
      </c>
      <c r="Q18" s="67">
        <f>SUM(R18:S18)</f>
        <v>742</v>
      </c>
      <c r="R18" s="67">
        <v>742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20382</v>
      </c>
      <c r="AN18" s="71">
        <v>20382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124</v>
      </c>
      <c r="B19" s="50" t="s">
        <v>258</v>
      </c>
      <c r="C19" s="49" t="s">
        <v>259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124</v>
      </c>
      <c r="B20" s="50" t="s">
        <v>266</v>
      </c>
      <c r="C20" s="49" t="s">
        <v>267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193</v>
      </c>
      <c r="B21" s="50" t="s">
        <v>278</v>
      </c>
      <c r="C21" s="49" t="s">
        <v>294</v>
      </c>
      <c r="D21" s="67">
        <f>SUM(E21,F21,O21,P21)</f>
        <v>4828</v>
      </c>
      <c r="E21" s="67">
        <f>R21</f>
        <v>62</v>
      </c>
      <c r="F21" s="67">
        <f>SUM(G21:N21)</f>
        <v>2251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2251</v>
      </c>
      <c r="M21" s="67">
        <v>0</v>
      </c>
      <c r="N21" s="67">
        <v>0</v>
      </c>
      <c r="O21" s="67">
        <f>AN21</f>
        <v>2515</v>
      </c>
      <c r="P21" s="39">
        <f>資源化量内訳!AG21</f>
        <v>0</v>
      </c>
      <c r="Q21" s="67">
        <f>SUM(R21:S21)</f>
        <v>62</v>
      </c>
      <c r="R21" s="67">
        <v>62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2313</v>
      </c>
      <c r="AC21" s="67">
        <v>62</v>
      </c>
      <c r="AD21" s="67">
        <f>SUM(AE21:AK21)</f>
        <v>2251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2251</v>
      </c>
      <c r="AK21" s="67">
        <v>0</v>
      </c>
      <c r="AL21" s="68" t="s">
        <v>81</v>
      </c>
      <c r="AM21" s="49">
        <f>SUM(AN21:AP21)</f>
        <v>2515</v>
      </c>
      <c r="AN21" s="71">
        <v>2515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130</v>
      </c>
      <c r="B22" s="50" t="s">
        <v>309</v>
      </c>
      <c r="C22" s="49" t="s">
        <v>310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193</v>
      </c>
      <c r="B23" s="50" t="s">
        <v>311</v>
      </c>
      <c r="C23" s="49" t="s">
        <v>318</v>
      </c>
      <c r="D23" s="67">
        <f>SUM(E23,F23,O23,P23)</f>
        <v>3763</v>
      </c>
      <c r="E23" s="67">
        <f>R23</f>
        <v>32</v>
      </c>
      <c r="F23" s="67">
        <f>SUM(G23:N23)</f>
        <v>323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323</v>
      </c>
      <c r="M23" s="67">
        <v>0</v>
      </c>
      <c r="N23" s="67">
        <v>0</v>
      </c>
      <c r="O23" s="67">
        <f>AN23</f>
        <v>3406</v>
      </c>
      <c r="P23" s="39">
        <f>資源化量内訳!AG23</f>
        <v>2</v>
      </c>
      <c r="Q23" s="67">
        <f>SUM(R23:S23)</f>
        <v>32</v>
      </c>
      <c r="R23" s="67">
        <v>32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355</v>
      </c>
      <c r="AC23" s="67">
        <v>32</v>
      </c>
      <c r="AD23" s="67">
        <f>SUM(AE23:AK23)</f>
        <v>323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323</v>
      </c>
      <c r="AK23" s="67">
        <v>0</v>
      </c>
      <c r="AL23" s="68" t="s">
        <v>81</v>
      </c>
      <c r="AM23" s="49">
        <f>SUM(AN23:AP23)</f>
        <v>3406</v>
      </c>
      <c r="AN23" s="71">
        <v>3406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164</v>
      </c>
      <c r="B24" s="50" t="s">
        <v>336</v>
      </c>
      <c r="C24" s="49" t="s">
        <v>328</v>
      </c>
      <c r="D24" s="67">
        <f>SUM(E24,F24,O24,P24)</f>
        <v>382</v>
      </c>
      <c r="E24" s="67">
        <f>R24</f>
        <v>6</v>
      </c>
      <c r="F24" s="67">
        <f>SUM(G24:N24)</f>
        <v>148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148</v>
      </c>
      <c r="M24" s="67">
        <v>0</v>
      </c>
      <c r="N24" s="67">
        <v>0</v>
      </c>
      <c r="O24" s="67">
        <f>AN24</f>
        <v>228</v>
      </c>
      <c r="P24" s="39">
        <f>資源化量内訳!AG24</f>
        <v>0</v>
      </c>
      <c r="Q24" s="67">
        <f>SUM(R24:S24)</f>
        <v>6</v>
      </c>
      <c r="R24" s="67">
        <v>6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228</v>
      </c>
      <c r="AN24" s="71">
        <v>228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353</v>
      </c>
      <c r="B25" s="50" t="s">
        <v>337</v>
      </c>
      <c r="C25" s="49" t="s">
        <v>338</v>
      </c>
      <c r="D25" s="67">
        <f>SUM(E25,F25,O25,P25)</f>
        <v>23311</v>
      </c>
      <c r="E25" s="67">
        <f>R25</f>
        <v>145</v>
      </c>
      <c r="F25" s="67">
        <f>SUM(G25:N25)</f>
        <v>4995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4995</v>
      </c>
      <c r="M25" s="67">
        <v>0</v>
      </c>
      <c r="N25" s="67">
        <v>0</v>
      </c>
      <c r="O25" s="67">
        <f>AN25</f>
        <v>18119</v>
      </c>
      <c r="P25" s="39">
        <f>資源化量内訳!AG25</f>
        <v>52</v>
      </c>
      <c r="Q25" s="67">
        <f>SUM(R25:S25)</f>
        <v>145</v>
      </c>
      <c r="R25" s="67">
        <v>145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5013</v>
      </c>
      <c r="AC25" s="67">
        <v>0</v>
      </c>
      <c r="AD25" s="67">
        <f>SUM(AE25:AK25)</f>
        <v>5013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5013</v>
      </c>
      <c r="AK25" s="67">
        <v>0</v>
      </c>
      <c r="AL25" s="68" t="s">
        <v>81</v>
      </c>
      <c r="AM25" s="49">
        <f>SUM(AN25:AP25)</f>
        <v>18126</v>
      </c>
      <c r="AN25" s="71">
        <v>18119</v>
      </c>
      <c r="AO25" s="49">
        <v>7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130</v>
      </c>
      <c r="B26" s="50" t="s">
        <v>354</v>
      </c>
      <c r="C26" s="49" t="s">
        <v>360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193</v>
      </c>
      <c r="B27" s="50" t="s">
        <v>370</v>
      </c>
      <c r="C27" s="49" t="s">
        <v>374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164</v>
      </c>
      <c r="B28" s="50" t="s">
        <v>396</v>
      </c>
      <c r="C28" s="49" t="s">
        <v>391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128</v>
      </c>
      <c r="B29" s="50" t="s">
        <v>408</v>
      </c>
      <c r="C29" s="49" t="s">
        <v>409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0:BH993">
    <cfRule type="expression" dxfId="25" priority="26" stopIfTrue="1">
      <formula>$A30&lt;&gt;""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2020-12-10T07:00:59Z</dcterms:modified>
</cp:coreProperties>
</file>