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32島根県）\"/>
    </mc:Choice>
  </mc:AlternateContent>
  <bookViews>
    <workbookView xWindow="-120" yWindow="-120" windowWidth="29040" windowHeight="1584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組合状況!$A$6:$CD$26</definedName>
    <definedName name="_xlnm.Print_Area" localSheetId="5">'委託許可件数（市町村）'!$2:$26</definedName>
    <definedName name="_xlnm.Print_Area" localSheetId="6">'委託許可件数（組合）'!$2:$14</definedName>
    <definedName name="_xlnm.Print_Area" localSheetId="3">'収集運搬機材（市町村）'!$2:$26</definedName>
    <definedName name="_xlnm.Print_Area" localSheetId="4">'収集運搬機材（組合）'!$2:$14</definedName>
    <definedName name="_xlnm.Print_Area" localSheetId="7">処理業者と従業員数!$2:$26</definedName>
    <definedName name="_xlnm.Print_Area" localSheetId="0">組合状況!$2:$14</definedName>
    <definedName name="_xlnm.Print_Area" localSheetId="1">'廃棄物処理従事職員数（市町村）'!$2:$26</definedName>
    <definedName name="_xlnm.Print_Area" localSheetId="2">'廃棄物処理従事職員数（組合）'!$2:$14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L8" i="7"/>
  <c r="L9" i="7"/>
  <c r="L10" i="7"/>
  <c r="L11" i="7"/>
  <c r="L12" i="7"/>
  <c r="L13" i="7"/>
  <c r="L14" i="7"/>
  <c r="H8" i="7"/>
  <c r="H9" i="7"/>
  <c r="H10" i="7"/>
  <c r="H11" i="7"/>
  <c r="H12" i="7"/>
  <c r="H13" i="7"/>
  <c r="H14" i="7"/>
  <c r="D8" i="7"/>
  <c r="D9" i="7"/>
  <c r="D10" i="7"/>
  <c r="D11" i="7"/>
  <c r="D12" i="7"/>
  <c r="D13" i="7"/>
  <c r="D14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BU8" i="5"/>
  <c r="BU9" i="5"/>
  <c r="BU10" i="5"/>
  <c r="BU11" i="5"/>
  <c r="BU12" i="5"/>
  <c r="BU13" i="5"/>
  <c r="BU14" i="5"/>
  <c r="BO8" i="5"/>
  <c r="BO9" i="5"/>
  <c r="BO10" i="5"/>
  <c r="BO11" i="5"/>
  <c r="BO12" i="5"/>
  <c r="BO13" i="5"/>
  <c r="BO14" i="5"/>
  <c r="BI8" i="5"/>
  <c r="BI9" i="5"/>
  <c r="AV9" i="5" s="1"/>
  <c r="BI10" i="5"/>
  <c r="BI11" i="5"/>
  <c r="BI12" i="5"/>
  <c r="BI13" i="5"/>
  <c r="BI14" i="5"/>
  <c r="BC8" i="5"/>
  <c r="AV8" i="5" s="1"/>
  <c r="BC9" i="5"/>
  <c r="BC10" i="5"/>
  <c r="BC11" i="5"/>
  <c r="BC12" i="5"/>
  <c r="BC13" i="5"/>
  <c r="BC14" i="5"/>
  <c r="AV14" i="5" s="1"/>
  <c r="AW8" i="5"/>
  <c r="AW9" i="5"/>
  <c r="AW10" i="5"/>
  <c r="AV10" i="5" s="1"/>
  <c r="AW11" i="5"/>
  <c r="AV11" i="5" s="1"/>
  <c r="AW12" i="5"/>
  <c r="AW13" i="5"/>
  <c r="AV13" i="5" s="1"/>
  <c r="AW14" i="5"/>
  <c r="AV12" i="5"/>
  <c r="AP8" i="5"/>
  <c r="AP9" i="5"/>
  <c r="AP10" i="5"/>
  <c r="AP11" i="5"/>
  <c r="AC11" i="5" s="1"/>
  <c r="AP12" i="5"/>
  <c r="AP13" i="5"/>
  <c r="AP14" i="5"/>
  <c r="AJ8" i="5"/>
  <c r="AJ9" i="5"/>
  <c r="AJ10" i="5"/>
  <c r="AC10" i="5" s="1"/>
  <c r="AB10" i="5" s="1"/>
  <c r="AJ11" i="5"/>
  <c r="AJ12" i="5"/>
  <c r="AJ13" i="5"/>
  <c r="AJ14" i="5"/>
  <c r="AD8" i="5"/>
  <c r="AD9" i="5"/>
  <c r="AC9" i="5" s="1"/>
  <c r="AB9" i="5" s="1"/>
  <c r="AD10" i="5"/>
  <c r="AD11" i="5"/>
  <c r="AD12" i="5"/>
  <c r="AC12" i="5" s="1"/>
  <c r="AB12" i="5" s="1"/>
  <c r="AD13" i="5"/>
  <c r="AC13" i="5" s="1"/>
  <c r="AB13" i="5" s="1"/>
  <c r="AD14" i="5"/>
  <c r="AC8" i="5"/>
  <c r="AB8" i="5" s="1"/>
  <c r="AC14" i="5"/>
  <c r="AB14" i="5" s="1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O8" i="4"/>
  <c r="BO9" i="4"/>
  <c r="BO10" i="4"/>
  <c r="BO11" i="4"/>
  <c r="AV11" i="4" s="1"/>
  <c r="BO12" i="4"/>
  <c r="BO13" i="4"/>
  <c r="BO14" i="4"/>
  <c r="BO15" i="4"/>
  <c r="BO16" i="4"/>
  <c r="BO17" i="4"/>
  <c r="AV17" i="4" s="1"/>
  <c r="BO18" i="4"/>
  <c r="BO19" i="4"/>
  <c r="BO20" i="4"/>
  <c r="BO21" i="4"/>
  <c r="BO22" i="4"/>
  <c r="BO23" i="4"/>
  <c r="AV23" i="4" s="1"/>
  <c r="BO24" i="4"/>
  <c r="BO25" i="4"/>
  <c r="BO26" i="4"/>
  <c r="BI8" i="4"/>
  <c r="BI9" i="4"/>
  <c r="BI10" i="4"/>
  <c r="AV10" i="4" s="1"/>
  <c r="BI11" i="4"/>
  <c r="BI12" i="4"/>
  <c r="BI13" i="4"/>
  <c r="BI14" i="4"/>
  <c r="BI15" i="4"/>
  <c r="BI16" i="4"/>
  <c r="AV16" i="4" s="1"/>
  <c r="BI17" i="4"/>
  <c r="BI18" i="4"/>
  <c r="BI19" i="4"/>
  <c r="BI20" i="4"/>
  <c r="BI21" i="4"/>
  <c r="BI22" i="4"/>
  <c r="AV22" i="4" s="1"/>
  <c r="BI23" i="4"/>
  <c r="BI24" i="4"/>
  <c r="BI25" i="4"/>
  <c r="BI26" i="4"/>
  <c r="BC8" i="4"/>
  <c r="BC9" i="4"/>
  <c r="AV9" i="4" s="1"/>
  <c r="BC10" i="4"/>
  <c r="BC11" i="4"/>
  <c r="BC12" i="4"/>
  <c r="BC13" i="4"/>
  <c r="BC14" i="4"/>
  <c r="BC15" i="4"/>
  <c r="AV15" i="4" s="1"/>
  <c r="BC16" i="4"/>
  <c r="BC17" i="4"/>
  <c r="BC18" i="4"/>
  <c r="BC19" i="4"/>
  <c r="BC20" i="4"/>
  <c r="BC21" i="4"/>
  <c r="AV21" i="4" s="1"/>
  <c r="BC22" i="4"/>
  <c r="BC23" i="4"/>
  <c r="BC24" i="4"/>
  <c r="BC25" i="4"/>
  <c r="BC26" i="4"/>
  <c r="AW8" i="4"/>
  <c r="AV8" i="4" s="1"/>
  <c r="AW9" i="4"/>
  <c r="AW10" i="4"/>
  <c r="AW11" i="4"/>
  <c r="AW12" i="4"/>
  <c r="AV12" i="4" s="1"/>
  <c r="AW13" i="4"/>
  <c r="AW14" i="4"/>
  <c r="AV14" i="4" s="1"/>
  <c r="AW15" i="4"/>
  <c r="AW16" i="4"/>
  <c r="AW17" i="4"/>
  <c r="AW18" i="4"/>
  <c r="AV18" i="4" s="1"/>
  <c r="AW19" i="4"/>
  <c r="AW20" i="4"/>
  <c r="AV20" i="4" s="1"/>
  <c r="AW21" i="4"/>
  <c r="AW22" i="4"/>
  <c r="AW23" i="4"/>
  <c r="AW24" i="4"/>
  <c r="AV24" i="4" s="1"/>
  <c r="AW25" i="4"/>
  <c r="AW26" i="4"/>
  <c r="AV26" i="4" s="1"/>
  <c r="AV13" i="4"/>
  <c r="AV19" i="4"/>
  <c r="AV25" i="4"/>
  <c r="AP8" i="4"/>
  <c r="AP9" i="4"/>
  <c r="AP10" i="4"/>
  <c r="AP11" i="4"/>
  <c r="AP12" i="4"/>
  <c r="AC12" i="4" s="1"/>
  <c r="AP13" i="4"/>
  <c r="AP14" i="4"/>
  <c r="AP15" i="4"/>
  <c r="AP16" i="4"/>
  <c r="AP17" i="4"/>
  <c r="AP18" i="4"/>
  <c r="AC18" i="4" s="1"/>
  <c r="AP19" i="4"/>
  <c r="AP20" i="4"/>
  <c r="AP21" i="4"/>
  <c r="AP22" i="4"/>
  <c r="AP23" i="4"/>
  <c r="AP24" i="4"/>
  <c r="AC24" i="4" s="1"/>
  <c r="AP25" i="4"/>
  <c r="AP26" i="4"/>
  <c r="AJ8" i="4"/>
  <c r="AJ9" i="4"/>
  <c r="AJ10" i="4"/>
  <c r="AJ11" i="4"/>
  <c r="AC11" i="4" s="1"/>
  <c r="AJ12" i="4"/>
  <c r="AJ13" i="4"/>
  <c r="AJ14" i="4"/>
  <c r="AJ15" i="4"/>
  <c r="AJ16" i="4"/>
  <c r="AJ17" i="4"/>
  <c r="AC17" i="4" s="1"/>
  <c r="AJ18" i="4"/>
  <c r="AJ19" i="4"/>
  <c r="AJ20" i="4"/>
  <c r="AJ21" i="4"/>
  <c r="AJ22" i="4"/>
  <c r="AJ23" i="4"/>
  <c r="AC23" i="4" s="1"/>
  <c r="AJ24" i="4"/>
  <c r="AJ25" i="4"/>
  <c r="AJ26" i="4"/>
  <c r="AD8" i="4"/>
  <c r="AC8" i="4" s="1"/>
  <c r="AB8" i="4" s="1"/>
  <c r="AD9" i="4"/>
  <c r="AD10" i="4"/>
  <c r="AC10" i="4" s="1"/>
  <c r="AD11" i="4"/>
  <c r="AD12" i="4"/>
  <c r="AD13" i="4"/>
  <c r="AD14" i="4"/>
  <c r="AC14" i="4" s="1"/>
  <c r="AB14" i="4" s="1"/>
  <c r="AD15" i="4"/>
  <c r="AD16" i="4"/>
  <c r="AC16" i="4" s="1"/>
  <c r="AD17" i="4"/>
  <c r="AD18" i="4"/>
  <c r="AD19" i="4"/>
  <c r="AD20" i="4"/>
  <c r="AC20" i="4" s="1"/>
  <c r="AB20" i="4" s="1"/>
  <c r="AD21" i="4"/>
  <c r="AD22" i="4"/>
  <c r="AC22" i="4" s="1"/>
  <c r="AD23" i="4"/>
  <c r="AD24" i="4"/>
  <c r="AD25" i="4"/>
  <c r="AD26" i="4"/>
  <c r="AC26" i="4" s="1"/>
  <c r="AB26" i="4" s="1"/>
  <c r="AC9" i="4"/>
  <c r="AB9" i="4" s="1"/>
  <c r="AC13" i="4"/>
  <c r="AB13" i="4" s="1"/>
  <c r="AC15" i="4"/>
  <c r="AC19" i="4"/>
  <c r="AB19" i="4" s="1"/>
  <c r="AC21" i="4"/>
  <c r="AC25" i="4"/>
  <c r="AB25" i="4" s="1"/>
  <c r="AD8" i="3"/>
  <c r="AD9" i="3"/>
  <c r="AD10" i="3"/>
  <c r="AD11" i="3"/>
  <c r="AD12" i="3"/>
  <c r="AD13" i="3"/>
  <c r="AD14" i="3"/>
  <c r="AC8" i="3"/>
  <c r="AC9" i="3"/>
  <c r="AC10" i="3"/>
  <c r="AC11" i="3"/>
  <c r="AC12" i="3"/>
  <c r="AC13" i="3"/>
  <c r="AC14" i="3"/>
  <c r="AB8" i="3"/>
  <c r="AB9" i="3"/>
  <c r="AB10" i="3"/>
  <c r="AB11" i="3"/>
  <c r="AB12" i="3"/>
  <c r="AB13" i="3"/>
  <c r="AB14" i="3"/>
  <c r="AA8" i="3"/>
  <c r="AA9" i="3"/>
  <c r="AA10" i="3"/>
  <c r="AA11" i="3"/>
  <c r="AA12" i="3"/>
  <c r="AA13" i="3"/>
  <c r="AA14" i="3"/>
  <c r="Z9" i="3"/>
  <c r="Y8" i="3"/>
  <c r="Y9" i="3"/>
  <c r="Y10" i="3"/>
  <c r="Y11" i="3"/>
  <c r="Y12" i="3"/>
  <c r="Y13" i="3"/>
  <c r="Y14" i="3"/>
  <c r="X8" i="3"/>
  <c r="X9" i="3"/>
  <c r="X10" i="3"/>
  <c r="X11" i="3"/>
  <c r="X12" i="3"/>
  <c r="X13" i="3"/>
  <c r="X14" i="3"/>
  <c r="Q8" i="3"/>
  <c r="Z8" i="3" s="1"/>
  <c r="Q9" i="3"/>
  <c r="Q10" i="3"/>
  <c r="Z10" i="3" s="1"/>
  <c r="Q11" i="3"/>
  <c r="Z11" i="3" s="1"/>
  <c r="Q12" i="3"/>
  <c r="Z12" i="3" s="1"/>
  <c r="Q13" i="3"/>
  <c r="Z13" i="3" s="1"/>
  <c r="Q14" i="3"/>
  <c r="Z14" i="3" s="1"/>
  <c r="N8" i="3"/>
  <c r="N9" i="3"/>
  <c r="M9" i="3" s="1"/>
  <c r="N10" i="3"/>
  <c r="W10" i="3" s="1"/>
  <c r="N11" i="3"/>
  <c r="M11" i="3" s="1"/>
  <c r="V11" i="3" s="1"/>
  <c r="N12" i="3"/>
  <c r="N13" i="3"/>
  <c r="W13" i="3" s="1"/>
  <c r="N14" i="3"/>
  <c r="M8" i="3"/>
  <c r="V8" i="3" s="1"/>
  <c r="M14" i="3"/>
  <c r="V14" i="3" s="1"/>
  <c r="H8" i="3"/>
  <c r="H9" i="3"/>
  <c r="D9" i="3" s="1"/>
  <c r="H10" i="3"/>
  <c r="D10" i="3" s="1"/>
  <c r="H11" i="3"/>
  <c r="H12" i="3"/>
  <c r="H13" i="3"/>
  <c r="D13" i="3" s="1"/>
  <c r="H14" i="3"/>
  <c r="E8" i="3"/>
  <c r="W8" i="3" s="1"/>
  <c r="E9" i="3"/>
  <c r="E10" i="3"/>
  <c r="E11" i="3"/>
  <c r="E12" i="3"/>
  <c r="D12" i="3" s="1"/>
  <c r="E13" i="3"/>
  <c r="E14" i="3"/>
  <c r="W14" i="3" s="1"/>
  <c r="D8" i="3"/>
  <c r="D11" i="3"/>
  <c r="D14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Z12" i="2"/>
  <c r="Z18" i="2"/>
  <c r="Z24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Q8" i="2"/>
  <c r="Z8" i="2" s="1"/>
  <c r="Q9" i="2"/>
  <c r="Z9" i="2" s="1"/>
  <c r="Q10" i="2"/>
  <c r="Z10" i="2" s="1"/>
  <c r="Q11" i="2"/>
  <c r="Z11" i="2" s="1"/>
  <c r="Q12" i="2"/>
  <c r="Q13" i="2"/>
  <c r="Z13" i="2" s="1"/>
  <c r="Q14" i="2"/>
  <c r="Z14" i="2" s="1"/>
  <c r="Q15" i="2"/>
  <c r="Z15" i="2" s="1"/>
  <c r="Q16" i="2"/>
  <c r="Z16" i="2" s="1"/>
  <c r="Q17" i="2"/>
  <c r="Z17" i="2" s="1"/>
  <c r="Q18" i="2"/>
  <c r="Q19" i="2"/>
  <c r="Z19" i="2" s="1"/>
  <c r="Q20" i="2"/>
  <c r="Z20" i="2" s="1"/>
  <c r="Q21" i="2"/>
  <c r="Z21" i="2" s="1"/>
  <c r="Q22" i="2"/>
  <c r="Z22" i="2" s="1"/>
  <c r="Q23" i="2"/>
  <c r="Z23" i="2" s="1"/>
  <c r="Q24" i="2"/>
  <c r="Q25" i="2"/>
  <c r="Z25" i="2" s="1"/>
  <c r="Q26" i="2"/>
  <c r="Z26" i="2" s="1"/>
  <c r="N8" i="2"/>
  <c r="W8" i="2" s="1"/>
  <c r="N9" i="2"/>
  <c r="N10" i="2"/>
  <c r="W10" i="2" s="1"/>
  <c r="N11" i="2"/>
  <c r="N12" i="2"/>
  <c r="M12" i="2" s="1"/>
  <c r="V12" i="2" s="1"/>
  <c r="N13" i="2"/>
  <c r="W13" i="2" s="1"/>
  <c r="N14" i="2"/>
  <c r="W14" i="2" s="1"/>
  <c r="N15" i="2"/>
  <c r="N16" i="2"/>
  <c r="W16" i="2" s="1"/>
  <c r="N17" i="2"/>
  <c r="N18" i="2"/>
  <c r="M18" i="2" s="1"/>
  <c r="V18" i="2" s="1"/>
  <c r="N19" i="2"/>
  <c r="W19" i="2" s="1"/>
  <c r="N20" i="2"/>
  <c r="W20" i="2" s="1"/>
  <c r="N21" i="2"/>
  <c r="N22" i="2"/>
  <c r="W22" i="2" s="1"/>
  <c r="N23" i="2"/>
  <c r="N24" i="2"/>
  <c r="M24" i="2" s="1"/>
  <c r="V24" i="2" s="1"/>
  <c r="N25" i="2"/>
  <c r="W25" i="2" s="1"/>
  <c r="N26" i="2"/>
  <c r="W26" i="2" s="1"/>
  <c r="M8" i="2"/>
  <c r="M11" i="2"/>
  <c r="V11" i="2" s="1"/>
  <c r="M14" i="2"/>
  <c r="M17" i="2"/>
  <c r="V17" i="2" s="1"/>
  <c r="M20" i="2"/>
  <c r="M23" i="2"/>
  <c r="V23" i="2" s="1"/>
  <c r="M26" i="2"/>
  <c r="H8" i="2"/>
  <c r="H9" i="2"/>
  <c r="H10" i="2"/>
  <c r="D10" i="2" s="1"/>
  <c r="H11" i="2"/>
  <c r="H12" i="2"/>
  <c r="D12" i="2" s="1"/>
  <c r="H13" i="2"/>
  <c r="D13" i="2" s="1"/>
  <c r="H14" i="2"/>
  <c r="H15" i="2"/>
  <c r="H16" i="2"/>
  <c r="D16" i="2" s="1"/>
  <c r="H17" i="2"/>
  <c r="H18" i="2"/>
  <c r="D18" i="2" s="1"/>
  <c r="H19" i="2"/>
  <c r="D19" i="2" s="1"/>
  <c r="H20" i="2"/>
  <c r="H21" i="2"/>
  <c r="H22" i="2"/>
  <c r="D22" i="2" s="1"/>
  <c r="H23" i="2"/>
  <c r="H24" i="2"/>
  <c r="D24" i="2" s="1"/>
  <c r="H25" i="2"/>
  <c r="D25" i="2" s="1"/>
  <c r="H26" i="2"/>
  <c r="E8" i="2"/>
  <c r="E9" i="2"/>
  <c r="D9" i="2" s="1"/>
  <c r="E10" i="2"/>
  <c r="E11" i="2"/>
  <c r="W11" i="2" s="1"/>
  <c r="E12" i="2"/>
  <c r="E13" i="2"/>
  <c r="E14" i="2"/>
  <c r="E15" i="2"/>
  <c r="D15" i="2" s="1"/>
  <c r="E16" i="2"/>
  <c r="E17" i="2"/>
  <c r="W17" i="2" s="1"/>
  <c r="E18" i="2"/>
  <c r="E19" i="2"/>
  <c r="E20" i="2"/>
  <c r="E21" i="2"/>
  <c r="D21" i="2" s="1"/>
  <c r="E22" i="2"/>
  <c r="E23" i="2"/>
  <c r="W23" i="2" s="1"/>
  <c r="E24" i="2"/>
  <c r="E25" i="2"/>
  <c r="E26" i="2"/>
  <c r="D8" i="2"/>
  <c r="V8" i="2" s="1"/>
  <c r="D11" i="2"/>
  <c r="D14" i="2"/>
  <c r="V14" i="2" s="1"/>
  <c r="D17" i="2"/>
  <c r="D20" i="2"/>
  <c r="V20" i="2" s="1"/>
  <c r="D23" i="2"/>
  <c r="D26" i="2"/>
  <c r="V26" i="2" s="1"/>
  <c r="AB11" i="5" l="1"/>
  <c r="AB21" i="4"/>
  <c r="V9" i="3"/>
  <c r="AB15" i="4"/>
  <c r="AB22" i="4"/>
  <c r="AB16" i="4"/>
  <c r="AB10" i="4"/>
  <c r="AB23" i="4"/>
  <c r="AB17" i="4"/>
  <c r="AB11" i="4"/>
  <c r="AB24" i="4"/>
  <c r="AB18" i="4"/>
  <c r="AB12" i="4"/>
  <c r="W12" i="3"/>
  <c r="M22" i="2"/>
  <c r="V22" i="2" s="1"/>
  <c r="M16" i="2"/>
  <c r="V16" i="2" s="1"/>
  <c r="M10" i="2"/>
  <c r="V10" i="2" s="1"/>
  <c r="M13" i="3"/>
  <c r="V13" i="3" s="1"/>
  <c r="W11" i="3"/>
  <c r="W15" i="2"/>
  <c r="M21" i="2"/>
  <c r="V21" i="2" s="1"/>
  <c r="M15" i="2"/>
  <c r="V15" i="2" s="1"/>
  <c r="M9" i="2"/>
  <c r="V9" i="2" s="1"/>
  <c r="M12" i="3"/>
  <c r="V12" i="3" s="1"/>
  <c r="W9" i="2"/>
  <c r="W24" i="2"/>
  <c r="W18" i="2"/>
  <c r="W12" i="2"/>
  <c r="W9" i="3"/>
  <c r="M25" i="2"/>
  <c r="V25" i="2" s="1"/>
  <c r="M19" i="2"/>
  <c r="V19" i="2" s="1"/>
  <c r="M13" i="2"/>
  <c r="V13" i="2" s="1"/>
  <c r="M10" i="3"/>
  <c r="V10" i="3" s="1"/>
  <c r="W21" i="2"/>
  <c r="CA7" i="5"/>
  <c r="CA7" i="4"/>
  <c r="BZ7" i="5" l="1"/>
  <c r="BY7" i="5"/>
  <c r="BX7" i="5"/>
  <c r="BW7" i="5"/>
  <c r="BV7" i="5"/>
  <c r="BT7" i="5"/>
  <c r="BS7" i="5"/>
  <c r="BR7" i="5"/>
  <c r="BQ7" i="5"/>
  <c r="BP7" i="5"/>
  <c r="BN7" i="5"/>
  <c r="BM7" i="5"/>
  <c r="BL7" i="5"/>
  <c r="BK7" i="5"/>
  <c r="BJ7" i="5"/>
  <c r="BH7" i="5"/>
  <c r="BG7" i="5"/>
  <c r="BF7" i="5"/>
  <c r="BE7" i="5"/>
  <c r="BD7" i="5"/>
  <c r="BB7" i="5"/>
  <c r="BA7" i="5"/>
  <c r="AZ7" i="5"/>
  <c r="AY7" i="5"/>
  <c r="AX7" i="5"/>
  <c r="AU7" i="5"/>
  <c r="AT7" i="5"/>
  <c r="AS7" i="5"/>
  <c r="AR7" i="5"/>
  <c r="AQ7" i="5"/>
  <c r="AO7" i="5"/>
  <c r="AN7" i="5"/>
  <c r="AM7" i="5"/>
  <c r="AL7" i="5"/>
  <c r="AK7" i="5"/>
  <c r="AI7" i="5"/>
  <c r="AH7" i="5"/>
  <c r="AG7" i="5"/>
  <c r="AF7" i="5"/>
  <c r="AE7" i="5"/>
  <c r="BZ7" i="4"/>
  <c r="BY7" i="4"/>
  <c r="BX7" i="4"/>
  <c r="BW7" i="4"/>
  <c r="BV7" i="4"/>
  <c r="BT7" i="4"/>
  <c r="BS7" i="4"/>
  <c r="BR7" i="4"/>
  <c r="BQ7" i="4"/>
  <c r="BP7" i="4"/>
  <c r="BN7" i="4"/>
  <c r="BM7" i="4"/>
  <c r="BL7" i="4"/>
  <c r="BK7" i="4"/>
  <c r="BJ7" i="4"/>
  <c r="BH7" i="4"/>
  <c r="BG7" i="4"/>
  <c r="BF7" i="4"/>
  <c r="BE7" i="4"/>
  <c r="BD7" i="4"/>
  <c r="BB7" i="4"/>
  <c r="BA7" i="4"/>
  <c r="AZ7" i="4"/>
  <c r="AY7" i="4"/>
  <c r="AX7" i="4"/>
  <c r="AQ7" i="4"/>
  <c r="AR7" i="4"/>
  <c r="AS7" i="4"/>
  <c r="AT7" i="4"/>
  <c r="AU7" i="4"/>
  <c r="AO7" i="4"/>
  <c r="AN7" i="4"/>
  <c r="AM7" i="4"/>
  <c r="AL7" i="4"/>
  <c r="AK7" i="4"/>
  <c r="AD7" i="5" l="1"/>
  <c r="AP7" i="5"/>
  <c r="AW7" i="5"/>
  <c r="BI7" i="4"/>
  <c r="BI7" i="5"/>
  <c r="BU7" i="4"/>
  <c r="BU7" i="5"/>
  <c r="BC7" i="5"/>
  <c r="AP7" i="4"/>
  <c r="AJ7" i="5"/>
  <c r="BO7" i="4"/>
  <c r="BO7" i="5"/>
  <c r="AJ7" i="4"/>
  <c r="AW7" i="4"/>
  <c r="BC7" i="4"/>
  <c r="AC7" i="5" l="1"/>
  <c r="AV7" i="5"/>
  <c r="AV7" i="4"/>
  <c r="AI7" i="4"/>
  <c r="AH7" i="4"/>
  <c r="AG7" i="4"/>
  <c r="AF7" i="4"/>
  <c r="AE7" i="4"/>
  <c r="AB7" i="5" l="1"/>
  <c r="AD7" i="4"/>
  <c r="AC7" i="4" s="1"/>
  <c r="AB7" i="4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CY7" i="4"/>
  <c r="CX7" i="4"/>
  <c r="CW7" i="4"/>
  <c r="CV7" i="4"/>
  <c r="CU7" i="4"/>
  <c r="CT7" i="4"/>
  <c r="CS7" i="4"/>
  <c r="CR7" i="4"/>
  <c r="CQ7" i="4"/>
  <c r="CP7" i="4"/>
  <c r="CO7" i="4"/>
  <c r="CN7" i="4"/>
  <c r="CM7" i="4"/>
  <c r="CL7" i="4"/>
  <c r="CK7" i="4"/>
  <c r="CJ7" i="4"/>
  <c r="CI7" i="4"/>
  <c r="CH7" i="4"/>
  <c r="CG7" i="4"/>
  <c r="CF7" i="4"/>
  <c r="CE7" i="4"/>
  <c r="CD7" i="4"/>
  <c r="CC7" i="4"/>
  <c r="C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Y7" i="5"/>
  <c r="CX7" i="5"/>
  <c r="CW7" i="5"/>
  <c r="CV7" i="5"/>
  <c r="CU7" i="5"/>
  <c r="CT7" i="5"/>
  <c r="CS7" i="5"/>
  <c r="CR7" i="5"/>
  <c r="CQ7" i="5"/>
  <c r="CP7" i="5"/>
  <c r="CO7" i="5"/>
  <c r="CN7" i="5"/>
  <c r="CM7" i="5"/>
  <c r="CL7" i="5"/>
  <c r="CK7" i="5"/>
  <c r="CJ7" i="5"/>
  <c r="CI7" i="5"/>
  <c r="CH7" i="5"/>
  <c r="CG7" i="5"/>
  <c r="CF7" i="5"/>
  <c r="CE7" i="5"/>
  <c r="CD7" i="5"/>
  <c r="CC7" i="5"/>
  <c r="C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P7" i="6"/>
  <c r="E7" i="2"/>
  <c r="N7" i="2"/>
  <c r="AC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W7" i="2"/>
  <c r="AA7" i="2"/>
  <c r="X7" i="3"/>
  <c r="Y7" i="2"/>
  <c r="AA7" i="3"/>
  <c r="D7" i="2" l="1"/>
  <c r="D7" i="3"/>
  <c r="Z7" i="3"/>
  <c r="W7" i="3"/>
  <c r="Z7" i="2"/>
  <c r="M7" i="2"/>
  <c r="V7" i="2" s="1"/>
  <c r="M7" i="3"/>
  <c r="V7" i="3" l="1"/>
</calcChain>
</file>

<file path=xl/sharedStrings.xml><?xml version="1.0" encoding="utf-8"?>
<sst xmlns="http://schemas.openxmlformats.org/spreadsheetml/2006/main" count="1359" uniqueCount="174">
  <si>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</si>
  <si>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</si>
  <si>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</si>
  <si>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</si>
  <si>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</si>
  <si>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</si>
  <si>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</si>
  <si>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</si>
  <si>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</si>
  <si>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</si>
  <si>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</si>
  <si>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</si>
  <si>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</si>
  <si>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</si>
  <si>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</si>
  <si>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</si>
  <si>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</si>
  <si>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</si>
  <si>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</si>
  <si>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</si>
  <si>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</si>
  <si>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</si>
  <si>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</si>
  <si>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</si>
  <si>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</si>
  <si>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</si>
  <si>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</si>
  <si>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</si>
  <si>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</si>
  <si>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</si>
  <si>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</si>
  <si>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</si>
  <si>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</si>
  <si>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</si>
  <si>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</si>
  <si>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</si>
  <si>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</si>
  <si>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</si>
  <si>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</si>
  <si>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</si>
  <si>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</si>
  <si>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</si>
  <si>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</si>
  <si>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</si>
  <si>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</si>
  <si>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</si>
  <si>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</si>
  <si>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</si>
  <si>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</si>
  <si>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</si>
  <si>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</si>
  <si>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</si>
  <si>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</si>
  <si>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</si>
  <si>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</si>
  <si>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</si>
  <si>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</si>
  <si>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</si>
  <si>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</si>
  <si>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</si>
  <si>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</si>
  <si>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</si>
  <si>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</si>
  <si>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</si>
  <si>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</si>
  <si>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</si>
  <si>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</si>
  <si>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</si>
  <si>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</si>
  <si>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</si>
  <si>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</si>
  <si>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</si>
  <si>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</si>
  <si>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</si>
  <si>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</si>
  <si>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</si>
  <si>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</si>
  <si>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</si>
  <si>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</si>
  <si>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</si>
  <si>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収集車</t>
    <rPh sb="0" eb="2">
      <t>シュウシュウシャ</t>
    </rPh>
    <phoneticPr fontId="2"/>
  </si>
  <si>
    <t>2ｔ未満</t>
    <rPh sb="2" eb="4">
      <t>ミマン</t>
    </rPh>
    <phoneticPr fontId="2"/>
  </si>
  <si>
    <t>2～3ｔ</t>
    <phoneticPr fontId="2"/>
  </si>
  <si>
    <t>3～4</t>
    <phoneticPr fontId="2"/>
  </si>
  <si>
    <t>4～10</t>
    <phoneticPr fontId="2"/>
  </si>
  <si>
    <t>10ｔ以上</t>
    <rPh sb="2" eb="4">
      <t>イジョウ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</si>
  <si>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</si>
  <si>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</si>
  <si>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パッカー車（プレス式）</t>
    <rPh sb="4" eb="5">
      <t>シャ</t>
    </rPh>
    <rPh sb="9" eb="10">
      <t>シキ</t>
    </rPh>
    <phoneticPr fontId="2"/>
  </si>
  <si>
    <t>パッカー車（回転式）</t>
    <rPh sb="4" eb="5">
      <t>シャ</t>
    </rPh>
    <rPh sb="6" eb="9">
      <t>カイテンシキ</t>
    </rPh>
    <phoneticPr fontId="2"/>
  </si>
  <si>
    <t>その他</t>
    <rPh sb="2" eb="3">
      <t>タ</t>
    </rPh>
    <phoneticPr fontId="2"/>
  </si>
  <si>
    <t>運搬車</t>
    <rPh sb="0" eb="2">
      <t>ウンパンシャ</t>
    </rPh>
    <phoneticPr fontId="2"/>
  </si>
  <si>
    <t>平ボディ車</t>
    <rPh sb="0" eb="1">
      <t>タイラ</t>
    </rPh>
    <rPh sb="4" eb="5">
      <t>シャ</t>
    </rPh>
    <phoneticPr fontId="2"/>
  </si>
  <si>
    <t>ダンプ車</t>
    <rPh sb="3" eb="4">
      <t>シャ</t>
    </rPh>
    <phoneticPr fontId="2"/>
  </si>
  <si>
    <t>クラム車</t>
    <rPh sb="3" eb="4">
      <t>シャ</t>
    </rPh>
    <phoneticPr fontId="2"/>
  </si>
  <si>
    <t>コンテナ車</t>
    <rPh sb="4" eb="5">
      <t>シャ</t>
    </rPh>
    <phoneticPr fontId="2"/>
  </si>
  <si>
    <t>3～4ｔ</t>
    <phoneticPr fontId="2"/>
  </si>
  <si>
    <t>4～10ｔ</t>
    <phoneticPr fontId="2"/>
  </si>
  <si>
    <t>直営分の車種</t>
    <rPh sb="0" eb="3">
      <t>チョクエイブン</t>
    </rPh>
    <rPh sb="4" eb="6">
      <t>シャシュ</t>
    </rPh>
    <phoneticPr fontId="2"/>
  </si>
  <si>
    <t>直営・委託業者・許可業者の所有重機名及び台数</t>
    <rPh sb="0" eb="2">
      <t>チョクエイ</t>
    </rPh>
    <rPh sb="3" eb="7">
      <t>イタクギョウシャ</t>
    </rPh>
    <rPh sb="8" eb="10">
      <t>キョカ</t>
    </rPh>
    <rPh sb="10" eb="12">
      <t>ギョウシャ</t>
    </rPh>
    <rPh sb="13" eb="15">
      <t>ショユウ</t>
    </rPh>
    <rPh sb="15" eb="18">
      <t>ジュウキメイ</t>
    </rPh>
    <rPh sb="18" eb="19">
      <t>オヨ</t>
    </rPh>
    <rPh sb="20" eb="22">
      <t>ダイスウ</t>
    </rPh>
    <phoneticPr fontId="2"/>
  </si>
  <si>
    <t>島根県</t>
  </si>
  <si>
    <t>32000</t>
  </si>
  <si>
    <t>一部事務組合・広域連合の状況（令和1年度実績）</t>
    <phoneticPr fontId="2"/>
  </si>
  <si>
    <t>廃棄物処理従事職員数（市区町村）（令和1年度実績）</t>
    <phoneticPr fontId="2"/>
  </si>
  <si>
    <t>廃棄物処理従事職員数（一部事務組合・広域連合）（令和1年度実績）</t>
    <phoneticPr fontId="2"/>
  </si>
  <si>
    <t>収集運搬機材の状況（市区町村）（令和1年度実績）</t>
    <phoneticPr fontId="2"/>
  </si>
  <si>
    <t>収集運搬機材の状況（一部事務組合・広域連合）（令和1年度実績）</t>
    <phoneticPr fontId="2"/>
  </si>
  <si>
    <t>委託・許可件数（市区町村）（令和1年度実績）</t>
    <phoneticPr fontId="2"/>
  </si>
  <si>
    <t>委託・許可件数（一部事務組合・広域連合）（令和1年度実績）</t>
    <phoneticPr fontId="2"/>
  </si>
  <si>
    <t>処理業者と従業員数（令和1年度実績）</t>
    <phoneticPr fontId="2"/>
  </si>
  <si>
    <t>32201</t>
  </si>
  <si>
    <t>松江市</t>
  </si>
  <si>
    <t>グラスパーフォーク1台、ホイールローダー5台、フォークリフト8台、パワーショベル3台、ショベルローダー1台、バックホー20台</t>
  </si>
  <si>
    <t/>
  </si>
  <si>
    <t>32202</t>
  </si>
  <si>
    <t>浜田市</t>
  </si>
  <si>
    <t>ホイルローダ1台、覆帯式ローダ</t>
  </si>
  <si>
    <t>32203</t>
  </si>
  <si>
    <t>出雲市</t>
  </si>
  <si>
    <t>32204</t>
  </si>
  <si>
    <t>益田市</t>
  </si>
  <si>
    <t>32205</t>
  </si>
  <si>
    <t>大田市</t>
  </si>
  <si>
    <t>ホイルローダ２台、バックホー１台、フォークリフト４台、ドーザショベル１台、ショベルローダ１台</t>
  </si>
  <si>
    <t>32206</t>
  </si>
  <si>
    <t>安来市</t>
  </si>
  <si>
    <t>バックホー1台、タイヤローダー1台、小型ローダー4台</t>
  </si>
  <si>
    <t>32207</t>
  </si>
  <si>
    <t>江津市</t>
  </si>
  <si>
    <t>バックホー1台、ホイルローダー1台</t>
  </si>
  <si>
    <t>32209</t>
  </si>
  <si>
    <t>雲南市</t>
  </si>
  <si>
    <t>バックホー１台、除雪用ホイールローダ２９台、ブルドーザ１台、除雪トラック２台、ロータリー除雪車２台、歩道用除雪機・歩行用除雪機２４台、除雪グレーダ１台</t>
  </si>
  <si>
    <t>32343</t>
  </si>
  <si>
    <t>奥出雲町</t>
  </si>
  <si>
    <t>バックホー１台</t>
  </si>
  <si>
    <t>32386</t>
  </si>
  <si>
    <t>飯南町</t>
  </si>
  <si>
    <t>32441</t>
  </si>
  <si>
    <t>川本町</t>
  </si>
  <si>
    <t>32448</t>
  </si>
  <si>
    <t>美郷町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</si>
  <si>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</si>
  <si>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</si>
  <si>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</si>
  <si>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</si>
  <si>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</si>
  <si>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</si>
  <si>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</si>
  <si>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</si>
  <si>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</si>
  <si>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</si>
  <si>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ミニショベル１台、フォークリフト１台、ホイールローダ１台</t>
  </si>
  <si>
    <t>32527</t>
  </si>
  <si>
    <t>知夫村</t>
  </si>
  <si>
    <t>32528</t>
  </si>
  <si>
    <t>隠岐の島町</t>
  </si>
  <si>
    <t>32841</t>
  </si>
  <si>
    <t>鹿足郡事務組合</t>
  </si>
  <si>
    <t>○</t>
  </si>
  <si>
    <t>32852</t>
  </si>
  <si>
    <t>益田地区広域市町村圏事務組合</t>
  </si>
  <si>
    <t>32874</t>
  </si>
  <si>
    <t>鹿足郡不燃物処理組合</t>
  </si>
  <si>
    <t>32876</t>
  </si>
  <si>
    <t>雲南市・飯南町事務組合</t>
  </si>
  <si>
    <t>32888</t>
  </si>
  <si>
    <t>邑智郡総合事務組合</t>
  </si>
  <si>
    <t>バックホウ１台</t>
  </si>
  <si>
    <t>32891</t>
  </si>
  <si>
    <t>浜田地区広域行政組合</t>
  </si>
  <si>
    <t>ホイールローダー1台</t>
  </si>
  <si>
    <t>32893</t>
  </si>
  <si>
    <t>雲南広域連合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</si>
</sst>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39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0" fontId="9" fillId="2" borderId="6" xfId="2" quotePrefix="1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vertical="center"/>
    </xf>
    <xf numFmtId="0" fontId="9" fillId="2" borderId="14" xfId="2" applyNumberFormat="1" applyFont="1" applyFill="1" applyBorder="1" applyAlignment="1">
      <alignment vertical="center"/>
    </xf>
    <xf numFmtId="0" fontId="8" fillId="2" borderId="14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/>
    </xf>
    <xf numFmtId="0" fontId="8" fillId="2" borderId="8" xfId="2" quotePrefix="1" applyNumberFormat="1" applyFont="1" applyFill="1" applyBorder="1" applyAlignment="1">
      <alignment vertical="center"/>
    </xf>
    <xf numFmtId="3" fontId="10" fillId="3" borderId="12" xfId="1" applyNumberFormat="1" applyFont="1" applyFill="1" applyBorder="1" applyAlignment="1">
      <alignment vertical="center"/>
    </xf>
    <xf numFmtId="0" fontId="8" fillId="2" borderId="12" xfId="2" applyNumberFormat="1" applyFont="1" applyFill="1" applyBorder="1" applyAlignment="1">
      <alignment horizontal="center" vertical="center" wrapText="1"/>
    </xf>
    <xf numFmtId="0" fontId="9" fillId="2" borderId="2" xfId="2" quotePrefix="1" applyNumberFormat="1" applyFont="1" applyFill="1" applyBorder="1" applyAlignment="1">
      <alignment vertical="center"/>
    </xf>
    <xf numFmtId="0" fontId="8" fillId="2" borderId="2" xfId="2" applyNumberFormat="1" applyFont="1" applyFill="1" applyBorder="1" applyAlignment="1">
      <alignment horizontal="left" vertical="center"/>
    </xf>
    <xf numFmtId="0" fontId="8" fillId="2" borderId="13" xfId="2" applyNumberFormat="1" applyFont="1" applyFill="1" applyBorder="1" applyAlignment="1">
      <alignment horizontal="left" vertical="center"/>
    </xf>
    <xf numFmtId="0" fontId="8" fillId="2" borderId="1" xfId="2" applyNumberFormat="1" applyFont="1" applyFill="1" applyBorder="1" applyAlignment="1">
      <alignment horizontal="left" vertical="center"/>
    </xf>
    <xf numFmtId="0" fontId="8" fillId="2" borderId="1" xfId="2" quotePrefix="1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horizontal="center" vertical="center" wrapText="1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6" xfId="2" applyNumberFormat="1" applyFont="1" applyFill="1" applyBorder="1" applyAlignment="1">
      <alignment vertical="center"/>
    </xf>
    <xf numFmtId="0" fontId="8" fillId="2" borderId="13" xfId="2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9" xfId="2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35"/>
    <col min="84" max="16384" width="9" style="2"/>
  </cols>
  <sheetData>
    <row r="1" spans="1:83" ht="17.25">
      <c r="A1" s="38" t="s">
        <v>102</v>
      </c>
      <c r="B1" s="44"/>
      <c r="C1" s="44"/>
    </row>
    <row r="2" spans="1:83" s="59" customFormat="1" ht="13.5" customHeight="1">
      <c r="A2" s="96" t="s">
        <v>1</v>
      </c>
      <c r="B2" s="103" t="s">
        <v>2</v>
      </c>
      <c r="C2" s="96" t="s">
        <v>3</v>
      </c>
      <c r="D2" s="106" t="s">
        <v>4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8"/>
      <c r="U2" s="96" t="s">
        <v>5</v>
      </c>
      <c r="V2" s="99" t="s">
        <v>6</v>
      </c>
      <c r="W2" s="100"/>
      <c r="X2" s="99" t="s">
        <v>7</v>
      </c>
      <c r="Y2" s="100"/>
      <c r="Z2" s="99" t="s">
        <v>8</v>
      </c>
      <c r="AA2" s="100"/>
      <c r="AB2" s="99" t="s">
        <v>9</v>
      </c>
      <c r="AC2" s="100"/>
      <c r="AD2" s="99" t="s">
        <v>10</v>
      </c>
      <c r="AE2" s="100"/>
      <c r="AF2" s="99" t="s">
        <v>11</v>
      </c>
      <c r="AG2" s="100"/>
      <c r="AH2" s="99" t="s">
        <v>12</v>
      </c>
      <c r="AI2" s="100"/>
      <c r="AJ2" s="99" t="s">
        <v>13</v>
      </c>
      <c r="AK2" s="100"/>
      <c r="AL2" s="99" t="s">
        <v>14</v>
      </c>
      <c r="AM2" s="100"/>
      <c r="AN2" s="99" t="s">
        <v>15</v>
      </c>
      <c r="AO2" s="100"/>
      <c r="AP2" s="99" t="s">
        <v>16</v>
      </c>
      <c r="AQ2" s="100"/>
      <c r="AR2" s="99" t="s">
        <v>17</v>
      </c>
      <c r="AS2" s="100"/>
      <c r="AT2" s="99" t="s">
        <v>18</v>
      </c>
      <c r="AU2" s="100"/>
      <c r="AV2" s="99" t="s">
        <v>19</v>
      </c>
      <c r="AW2" s="100"/>
      <c r="AX2" s="99" t="s">
        <v>20</v>
      </c>
      <c r="AY2" s="100"/>
      <c r="AZ2" s="99" t="s">
        <v>21</v>
      </c>
      <c r="BA2" s="100"/>
      <c r="BB2" s="99" t="s">
        <v>22</v>
      </c>
      <c r="BC2" s="100"/>
      <c r="BD2" s="99" t="s">
        <v>23</v>
      </c>
      <c r="BE2" s="100"/>
      <c r="BF2" s="99" t="s">
        <v>24</v>
      </c>
      <c r="BG2" s="100"/>
      <c r="BH2" s="99" t="s">
        <v>25</v>
      </c>
      <c r="BI2" s="100"/>
      <c r="BJ2" s="99" t="s">
        <v>26</v>
      </c>
      <c r="BK2" s="100"/>
      <c r="BL2" s="99" t="s">
        <v>27</v>
      </c>
      <c r="BM2" s="100"/>
      <c r="BN2" s="99" t="s">
        <v>28</v>
      </c>
      <c r="BO2" s="100"/>
      <c r="BP2" s="99" t="s">
        <v>29</v>
      </c>
      <c r="BQ2" s="100"/>
      <c r="BR2" s="99" t="s">
        <v>30</v>
      </c>
      <c r="BS2" s="100"/>
      <c r="BT2" s="99" t="s">
        <v>31</v>
      </c>
      <c r="BU2" s="100"/>
      <c r="BV2" s="99" t="s">
        <v>32</v>
      </c>
      <c r="BW2" s="100"/>
      <c r="BX2" s="99" t="s">
        <v>33</v>
      </c>
      <c r="BY2" s="100"/>
      <c r="BZ2" s="99" t="s">
        <v>34</v>
      </c>
      <c r="CA2" s="100"/>
      <c r="CB2" s="99" t="s">
        <v>35</v>
      </c>
      <c r="CC2" s="100"/>
      <c r="CD2" s="136"/>
      <c r="CE2" s="136"/>
    </row>
    <row r="3" spans="1:83" s="59" customFormat="1" ht="13.5" customHeight="1">
      <c r="A3" s="97"/>
      <c r="B3" s="104"/>
      <c r="C3" s="97"/>
      <c r="D3" s="106" t="s">
        <v>36</v>
      </c>
      <c r="E3" s="107"/>
      <c r="F3" s="107"/>
      <c r="G3" s="107"/>
      <c r="H3" s="107"/>
      <c r="I3" s="107"/>
      <c r="J3" s="107"/>
      <c r="K3" s="107"/>
      <c r="L3" s="108"/>
      <c r="M3" s="106" t="s">
        <v>37</v>
      </c>
      <c r="N3" s="107"/>
      <c r="O3" s="107"/>
      <c r="P3" s="107"/>
      <c r="Q3" s="107"/>
      <c r="R3" s="107"/>
      <c r="S3" s="107"/>
      <c r="T3" s="108"/>
      <c r="U3" s="97"/>
      <c r="V3" s="101"/>
      <c r="W3" s="102"/>
      <c r="X3" s="101"/>
      <c r="Y3" s="102"/>
      <c r="Z3" s="101"/>
      <c r="AA3" s="102"/>
      <c r="AB3" s="101"/>
      <c r="AC3" s="102"/>
      <c r="AD3" s="101"/>
      <c r="AE3" s="102"/>
      <c r="AF3" s="101"/>
      <c r="AG3" s="102"/>
      <c r="AH3" s="101"/>
      <c r="AI3" s="102"/>
      <c r="AJ3" s="101"/>
      <c r="AK3" s="102"/>
      <c r="AL3" s="101"/>
      <c r="AM3" s="102"/>
      <c r="AN3" s="101"/>
      <c r="AO3" s="102"/>
      <c r="AP3" s="101"/>
      <c r="AQ3" s="102"/>
      <c r="AR3" s="101"/>
      <c r="AS3" s="102"/>
      <c r="AT3" s="101"/>
      <c r="AU3" s="102"/>
      <c r="AV3" s="101"/>
      <c r="AW3" s="102"/>
      <c r="AX3" s="101"/>
      <c r="AY3" s="102"/>
      <c r="AZ3" s="101"/>
      <c r="BA3" s="102"/>
      <c r="BB3" s="101"/>
      <c r="BC3" s="102"/>
      <c r="BD3" s="101"/>
      <c r="BE3" s="102"/>
      <c r="BF3" s="101"/>
      <c r="BG3" s="102"/>
      <c r="BH3" s="101"/>
      <c r="BI3" s="102"/>
      <c r="BJ3" s="101"/>
      <c r="BK3" s="102"/>
      <c r="BL3" s="101"/>
      <c r="BM3" s="102"/>
      <c r="BN3" s="101"/>
      <c r="BO3" s="102"/>
      <c r="BP3" s="101"/>
      <c r="BQ3" s="102"/>
      <c r="BR3" s="101"/>
      <c r="BS3" s="102"/>
      <c r="BT3" s="101"/>
      <c r="BU3" s="102"/>
      <c r="BV3" s="101"/>
      <c r="BW3" s="102"/>
      <c r="BX3" s="101"/>
      <c r="BY3" s="102"/>
      <c r="BZ3" s="101"/>
      <c r="CA3" s="102"/>
      <c r="CB3" s="101"/>
      <c r="CC3" s="102"/>
      <c r="CD3" s="136"/>
      <c r="CE3" s="136"/>
    </row>
    <row r="4" spans="1:83" s="59" customFormat="1" ht="18.75" customHeight="1">
      <c r="A4" s="97"/>
      <c r="B4" s="104"/>
      <c r="C4" s="97"/>
      <c r="D4" s="94" t="s">
        <v>38</v>
      </c>
      <c r="E4" s="94" t="s">
        <v>39</v>
      </c>
      <c r="F4" s="94" t="s">
        <v>40</v>
      </c>
      <c r="G4" s="94" t="s">
        <v>41</v>
      </c>
      <c r="H4" s="94" t="s">
        <v>42</v>
      </c>
      <c r="I4" s="94" t="s">
        <v>79</v>
      </c>
      <c r="J4" s="94" t="s">
        <v>43</v>
      </c>
      <c r="K4" s="94" t="s">
        <v>44</v>
      </c>
      <c r="L4" s="94" t="s">
        <v>45</v>
      </c>
      <c r="M4" s="94" t="s">
        <v>38</v>
      </c>
      <c r="N4" s="94" t="s">
        <v>39</v>
      </c>
      <c r="O4" s="94" t="s">
        <v>40</v>
      </c>
      <c r="P4" s="94" t="s">
        <v>46</v>
      </c>
      <c r="Q4" s="94" t="s">
        <v>42</v>
      </c>
      <c r="R4" s="94" t="s">
        <v>78</v>
      </c>
      <c r="S4" s="94" t="s">
        <v>47</v>
      </c>
      <c r="T4" s="94" t="s">
        <v>45</v>
      </c>
      <c r="U4" s="97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36"/>
      <c r="CE4" s="136"/>
    </row>
    <row r="5" spans="1:83" s="59" customFormat="1" ht="22.5" customHeight="1">
      <c r="A5" s="97"/>
      <c r="B5" s="104"/>
      <c r="C5" s="97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7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36"/>
      <c r="CE5" s="136"/>
    </row>
    <row r="6" spans="1:83" s="59" customFormat="1" ht="13.5" customHeight="1">
      <c r="A6" s="98"/>
      <c r="B6" s="105"/>
      <c r="C6" s="98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8"/>
      <c r="V6" s="95"/>
      <c r="W6" s="93"/>
      <c r="X6" s="95"/>
      <c r="Y6" s="93"/>
      <c r="Z6" s="90"/>
      <c r="AA6" s="93"/>
      <c r="AB6" s="90"/>
      <c r="AC6" s="93"/>
      <c r="AD6" s="90"/>
      <c r="AE6" s="93"/>
      <c r="AF6" s="90"/>
      <c r="AG6" s="93"/>
      <c r="AH6" s="90"/>
      <c r="AI6" s="93"/>
      <c r="AJ6" s="90"/>
      <c r="AK6" s="93"/>
      <c r="AL6" s="90"/>
      <c r="AM6" s="93"/>
      <c r="AN6" s="90"/>
      <c r="AO6" s="93"/>
      <c r="AP6" s="90"/>
      <c r="AQ6" s="93"/>
      <c r="AR6" s="90"/>
      <c r="AS6" s="93"/>
      <c r="AT6" s="90"/>
      <c r="AU6" s="93"/>
      <c r="AV6" s="90"/>
      <c r="AW6" s="93"/>
      <c r="AX6" s="90"/>
      <c r="AY6" s="93"/>
      <c r="AZ6" s="90"/>
      <c r="BA6" s="93"/>
      <c r="BB6" s="90"/>
      <c r="BC6" s="93"/>
      <c r="BD6" s="90"/>
      <c r="BE6" s="93"/>
      <c r="BF6" s="90"/>
      <c r="BG6" s="93"/>
      <c r="BH6" s="90"/>
      <c r="BI6" s="93"/>
      <c r="BJ6" s="90"/>
      <c r="BK6" s="93"/>
      <c r="BL6" s="90"/>
      <c r="BM6" s="93"/>
      <c r="BN6" s="90"/>
      <c r="BO6" s="93"/>
      <c r="BP6" s="90"/>
      <c r="BQ6" s="93"/>
      <c r="BR6" s="90"/>
      <c r="BS6" s="93"/>
      <c r="BT6" s="90"/>
      <c r="BU6" s="93"/>
      <c r="BV6" s="90"/>
      <c r="BW6" s="93"/>
      <c r="BX6" s="90"/>
      <c r="BY6" s="93"/>
      <c r="BZ6" s="90"/>
      <c r="CA6" s="93"/>
      <c r="CB6" s="90"/>
      <c r="CC6" s="93"/>
      <c r="CD6" s="136"/>
      <c r="CE6" s="136"/>
    </row>
    <row r="7" spans="1:83" s="10" customFormat="1" ht="13.5" customHeight="1">
      <c r="A7" s="72" t="s">
        <v>100</v>
      </c>
      <c r="B7" s="87" t="s">
        <v>101</v>
      </c>
      <c r="C7" s="72" t="s">
        <v>0</v>
      </c>
      <c r="D7" s="72">
        <f t="shared" ref="D7:T7" si="0">COUNTIF(D$8:D$57,"○")</f>
        <v>2</v>
      </c>
      <c r="E7" s="72">
        <f t="shared" si="0"/>
        <v>2</v>
      </c>
      <c r="F7" s="72">
        <f t="shared" si="0"/>
        <v>5</v>
      </c>
      <c r="G7" s="72">
        <f t="shared" si="0"/>
        <v>2</v>
      </c>
      <c r="H7" s="72">
        <f t="shared" si="0"/>
        <v>1</v>
      </c>
      <c r="I7" s="72">
        <f t="shared" si="0"/>
        <v>2</v>
      </c>
      <c r="J7" s="72">
        <f t="shared" si="0"/>
        <v>3</v>
      </c>
      <c r="K7" s="72">
        <f t="shared" si="0"/>
        <v>2</v>
      </c>
      <c r="L7" s="72">
        <f t="shared" si="0"/>
        <v>0</v>
      </c>
      <c r="M7" s="72">
        <f t="shared" si="0"/>
        <v>4</v>
      </c>
      <c r="N7" s="72">
        <f t="shared" si="0"/>
        <v>1</v>
      </c>
      <c r="O7" s="72">
        <f t="shared" si="0"/>
        <v>3</v>
      </c>
      <c r="P7" s="72">
        <f t="shared" si="0"/>
        <v>0</v>
      </c>
      <c r="Q7" s="72">
        <f t="shared" si="0"/>
        <v>1</v>
      </c>
      <c r="R7" s="72">
        <f t="shared" si="0"/>
        <v>0</v>
      </c>
      <c r="S7" s="72">
        <f t="shared" si="0"/>
        <v>0</v>
      </c>
      <c r="T7" s="72">
        <f t="shared" si="0"/>
        <v>0</v>
      </c>
      <c r="U7" s="72">
        <f t="shared" ref="U7:AZ7" si="1">COUNTIF(U$8:U$57,"&lt;&gt;")</f>
        <v>7</v>
      </c>
      <c r="V7" s="72">
        <f t="shared" si="1"/>
        <v>7</v>
      </c>
      <c r="W7" s="72">
        <f t="shared" si="1"/>
        <v>7</v>
      </c>
      <c r="X7" s="72">
        <f t="shared" si="1"/>
        <v>7</v>
      </c>
      <c r="Y7" s="72">
        <f t="shared" si="1"/>
        <v>7</v>
      </c>
      <c r="Z7" s="72">
        <f t="shared" si="1"/>
        <v>7</v>
      </c>
      <c r="AA7" s="72">
        <f t="shared" si="1"/>
        <v>3</v>
      </c>
      <c r="AB7" s="72">
        <f t="shared" si="1"/>
        <v>7</v>
      </c>
      <c r="AC7" s="72">
        <f t="shared" si="1"/>
        <v>0</v>
      </c>
      <c r="AD7" s="72">
        <f t="shared" si="1"/>
        <v>7</v>
      </c>
      <c r="AE7" s="72">
        <f t="shared" si="1"/>
        <v>0</v>
      </c>
      <c r="AF7" s="72">
        <f t="shared" si="1"/>
        <v>7</v>
      </c>
      <c r="AG7" s="72">
        <f t="shared" si="1"/>
        <v>0</v>
      </c>
      <c r="AH7" s="72">
        <f t="shared" si="1"/>
        <v>7</v>
      </c>
      <c r="AI7" s="72">
        <f t="shared" si="1"/>
        <v>0</v>
      </c>
      <c r="AJ7" s="72">
        <f t="shared" si="1"/>
        <v>7</v>
      </c>
      <c r="AK7" s="72">
        <f t="shared" si="1"/>
        <v>0</v>
      </c>
      <c r="AL7" s="72">
        <f t="shared" si="1"/>
        <v>7</v>
      </c>
      <c r="AM7" s="72">
        <f t="shared" si="1"/>
        <v>0</v>
      </c>
      <c r="AN7" s="72">
        <f t="shared" si="1"/>
        <v>7</v>
      </c>
      <c r="AO7" s="72">
        <f t="shared" si="1"/>
        <v>0</v>
      </c>
      <c r="AP7" s="72">
        <f t="shared" si="1"/>
        <v>7</v>
      </c>
      <c r="AQ7" s="72">
        <f t="shared" si="1"/>
        <v>0</v>
      </c>
      <c r="AR7" s="72">
        <f t="shared" si="1"/>
        <v>7</v>
      </c>
      <c r="AS7" s="72">
        <f t="shared" si="1"/>
        <v>0</v>
      </c>
      <c r="AT7" s="72">
        <f t="shared" si="1"/>
        <v>7</v>
      </c>
      <c r="AU7" s="72">
        <f t="shared" si="1"/>
        <v>0</v>
      </c>
      <c r="AV7" s="72">
        <f t="shared" si="1"/>
        <v>7</v>
      </c>
      <c r="AW7" s="72">
        <f t="shared" si="1"/>
        <v>0</v>
      </c>
      <c r="AX7" s="72">
        <f t="shared" si="1"/>
        <v>7</v>
      </c>
      <c r="AY7" s="72">
        <f t="shared" si="1"/>
        <v>0</v>
      </c>
      <c r="AZ7" s="72">
        <f t="shared" si="1"/>
        <v>7</v>
      </c>
      <c r="BA7" s="72">
        <f t="shared" ref="BA7:CC7" si="2">COUNTIF(BA$8:BA$57,"&lt;&gt;")</f>
        <v>0</v>
      </c>
      <c r="BB7" s="72">
        <f t="shared" si="2"/>
        <v>7</v>
      </c>
      <c r="BC7" s="72">
        <f t="shared" si="2"/>
        <v>0</v>
      </c>
      <c r="BD7" s="72">
        <f t="shared" si="2"/>
        <v>7</v>
      </c>
      <c r="BE7" s="72">
        <f t="shared" si="2"/>
        <v>0</v>
      </c>
      <c r="BF7" s="72">
        <f t="shared" si="2"/>
        <v>7</v>
      </c>
      <c r="BG7" s="72">
        <f t="shared" si="2"/>
        <v>0</v>
      </c>
      <c r="BH7" s="72">
        <f t="shared" si="2"/>
        <v>7</v>
      </c>
      <c r="BI7" s="72">
        <f t="shared" si="2"/>
        <v>0</v>
      </c>
      <c r="BJ7" s="72">
        <f t="shared" si="2"/>
        <v>7</v>
      </c>
      <c r="BK7" s="72">
        <f t="shared" si="2"/>
        <v>0</v>
      </c>
      <c r="BL7" s="72">
        <f t="shared" si="2"/>
        <v>7</v>
      </c>
      <c r="BM7" s="72">
        <f t="shared" si="2"/>
        <v>0</v>
      </c>
      <c r="BN7" s="72">
        <f t="shared" si="2"/>
        <v>7</v>
      </c>
      <c r="BO7" s="72">
        <f t="shared" si="2"/>
        <v>0</v>
      </c>
      <c r="BP7" s="72">
        <f t="shared" si="2"/>
        <v>7</v>
      </c>
      <c r="BQ7" s="72">
        <f t="shared" si="2"/>
        <v>0</v>
      </c>
      <c r="BR7" s="72">
        <f t="shared" si="2"/>
        <v>7</v>
      </c>
      <c r="BS7" s="72">
        <f t="shared" si="2"/>
        <v>0</v>
      </c>
      <c r="BT7" s="72">
        <f t="shared" si="2"/>
        <v>7</v>
      </c>
      <c r="BU7" s="72">
        <f t="shared" si="2"/>
        <v>0</v>
      </c>
      <c r="BV7" s="72">
        <f t="shared" si="2"/>
        <v>7</v>
      </c>
      <c r="BW7" s="72">
        <f t="shared" si="2"/>
        <v>0</v>
      </c>
      <c r="BX7" s="72">
        <f t="shared" si="2"/>
        <v>7</v>
      </c>
      <c r="BY7" s="72">
        <f t="shared" si="2"/>
        <v>0</v>
      </c>
      <c r="BZ7" s="72">
        <f t="shared" si="2"/>
        <v>7</v>
      </c>
      <c r="CA7" s="72">
        <f t="shared" si="2"/>
        <v>0</v>
      </c>
      <c r="CB7" s="72">
        <f t="shared" si="2"/>
        <v>7</v>
      </c>
      <c r="CC7" s="72">
        <f t="shared" si="2"/>
        <v>0</v>
      </c>
      <c r="CD7" s="137"/>
      <c r="CE7" s="137"/>
    </row>
    <row r="8" spans="1:83" s="10" customFormat="1" ht="13.5" customHeight="1">
      <c r="A8" s="62" t="s">
        <v>100</v>
      </c>
      <c r="B8" s="68" t="s">
        <v>157</v>
      </c>
      <c r="C8" s="62" t="s">
        <v>158</v>
      </c>
      <c r="D8" s="62" t="s">
        <v>159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 t="s">
        <v>159</v>
      </c>
      <c r="P8" s="62"/>
      <c r="Q8" s="62"/>
      <c r="R8" s="62"/>
      <c r="S8" s="62"/>
      <c r="T8" s="62"/>
      <c r="U8" s="62">
        <v>2</v>
      </c>
      <c r="V8" s="68" t="s">
        <v>144</v>
      </c>
      <c r="W8" s="62" t="s">
        <v>145</v>
      </c>
      <c r="X8" s="68" t="s">
        <v>146</v>
      </c>
      <c r="Y8" s="62" t="s">
        <v>147</v>
      </c>
      <c r="Z8" s="68" t="s">
        <v>113</v>
      </c>
      <c r="AA8" s="62"/>
      <c r="AB8" s="68" t="s">
        <v>113</v>
      </c>
      <c r="AC8" s="62"/>
      <c r="AD8" s="68" t="s">
        <v>113</v>
      </c>
      <c r="AE8" s="62"/>
      <c r="AF8" s="68" t="s">
        <v>113</v>
      </c>
      <c r="AG8" s="62"/>
      <c r="AH8" s="68" t="s">
        <v>113</v>
      </c>
      <c r="AI8" s="62"/>
      <c r="AJ8" s="68" t="s">
        <v>113</v>
      </c>
      <c r="AK8" s="62"/>
      <c r="AL8" s="68" t="s">
        <v>113</v>
      </c>
      <c r="AM8" s="62"/>
      <c r="AN8" s="68" t="s">
        <v>113</v>
      </c>
      <c r="AO8" s="62"/>
      <c r="AP8" s="68" t="s">
        <v>113</v>
      </c>
      <c r="AQ8" s="62"/>
      <c r="AR8" s="68" t="s">
        <v>113</v>
      </c>
      <c r="AS8" s="62"/>
      <c r="AT8" s="68" t="s">
        <v>113</v>
      </c>
      <c r="AU8" s="62"/>
      <c r="AV8" s="68" t="s">
        <v>113</v>
      </c>
      <c r="AW8" s="62"/>
      <c r="AX8" s="68" t="s">
        <v>113</v>
      </c>
      <c r="AY8" s="62"/>
      <c r="AZ8" s="68" t="s">
        <v>113</v>
      </c>
      <c r="BA8" s="62"/>
      <c r="BB8" s="68" t="s">
        <v>113</v>
      </c>
      <c r="BC8" s="62"/>
      <c r="BD8" s="68" t="s">
        <v>113</v>
      </c>
      <c r="BE8" s="62"/>
      <c r="BF8" s="68" t="s">
        <v>113</v>
      </c>
      <c r="BG8" s="62"/>
      <c r="BH8" s="68" t="s">
        <v>113</v>
      </c>
      <c r="BI8" s="62"/>
      <c r="BJ8" s="68" t="s">
        <v>113</v>
      </c>
      <c r="BK8" s="62"/>
      <c r="BL8" s="68" t="s">
        <v>113</v>
      </c>
      <c r="BM8" s="62"/>
      <c r="BN8" s="68" t="s">
        <v>113</v>
      </c>
      <c r="BO8" s="62"/>
      <c r="BP8" s="68" t="s">
        <v>113</v>
      </c>
      <c r="BQ8" s="62"/>
      <c r="BR8" s="68" t="s">
        <v>113</v>
      </c>
      <c r="BS8" s="62"/>
      <c r="BT8" s="68" t="s">
        <v>113</v>
      </c>
      <c r="BU8" s="62"/>
      <c r="BV8" s="68" t="s">
        <v>113</v>
      </c>
      <c r="BW8" s="62"/>
      <c r="BX8" s="68" t="s">
        <v>113</v>
      </c>
      <c r="BY8" s="62"/>
      <c r="BZ8" s="68" t="s">
        <v>113</v>
      </c>
      <c r="CA8" s="62"/>
      <c r="CB8" s="68" t="s">
        <v>113</v>
      </c>
      <c r="CC8" s="62"/>
      <c r="CD8" s="138" t="s">
        <v>113</v>
      </c>
      <c r="CE8" s="137"/>
    </row>
    <row r="9" spans="1:83" s="10" customFormat="1" ht="13.5" customHeight="1">
      <c r="A9" s="62" t="s">
        <v>100</v>
      </c>
      <c r="B9" s="68" t="s">
        <v>160</v>
      </c>
      <c r="C9" s="62" t="s">
        <v>161</v>
      </c>
      <c r="D9" s="62"/>
      <c r="E9" s="62"/>
      <c r="F9" s="62" t="s">
        <v>159</v>
      </c>
      <c r="G9" s="62"/>
      <c r="H9" s="62"/>
      <c r="I9" s="62"/>
      <c r="J9" s="62"/>
      <c r="K9" s="62"/>
      <c r="L9" s="62"/>
      <c r="M9" s="62" t="s">
        <v>159</v>
      </c>
      <c r="N9" s="62"/>
      <c r="O9" s="62"/>
      <c r="P9" s="62"/>
      <c r="Q9" s="62"/>
      <c r="R9" s="62"/>
      <c r="S9" s="62"/>
      <c r="T9" s="62"/>
      <c r="U9" s="62">
        <v>3</v>
      </c>
      <c r="V9" s="68" t="s">
        <v>119</v>
      </c>
      <c r="W9" s="62" t="s">
        <v>120</v>
      </c>
      <c r="X9" s="68" t="s">
        <v>144</v>
      </c>
      <c r="Y9" s="62" t="s">
        <v>145</v>
      </c>
      <c r="Z9" s="68" t="s">
        <v>146</v>
      </c>
      <c r="AA9" s="62" t="s">
        <v>147</v>
      </c>
      <c r="AB9" s="68" t="s">
        <v>113</v>
      </c>
      <c r="AC9" s="62"/>
      <c r="AD9" s="68" t="s">
        <v>113</v>
      </c>
      <c r="AE9" s="62"/>
      <c r="AF9" s="68" t="s">
        <v>113</v>
      </c>
      <c r="AG9" s="62"/>
      <c r="AH9" s="68" t="s">
        <v>113</v>
      </c>
      <c r="AI9" s="62"/>
      <c r="AJ9" s="68" t="s">
        <v>113</v>
      </c>
      <c r="AK9" s="62"/>
      <c r="AL9" s="68" t="s">
        <v>113</v>
      </c>
      <c r="AM9" s="62"/>
      <c r="AN9" s="68" t="s">
        <v>113</v>
      </c>
      <c r="AO9" s="62"/>
      <c r="AP9" s="68" t="s">
        <v>113</v>
      </c>
      <c r="AQ9" s="62"/>
      <c r="AR9" s="68" t="s">
        <v>113</v>
      </c>
      <c r="AS9" s="62"/>
      <c r="AT9" s="68" t="s">
        <v>113</v>
      </c>
      <c r="AU9" s="62"/>
      <c r="AV9" s="68" t="s">
        <v>113</v>
      </c>
      <c r="AW9" s="62"/>
      <c r="AX9" s="68" t="s">
        <v>113</v>
      </c>
      <c r="AY9" s="62"/>
      <c r="AZ9" s="68" t="s">
        <v>113</v>
      </c>
      <c r="BA9" s="62"/>
      <c r="BB9" s="68" t="s">
        <v>113</v>
      </c>
      <c r="BC9" s="62"/>
      <c r="BD9" s="68" t="s">
        <v>113</v>
      </c>
      <c r="BE9" s="62"/>
      <c r="BF9" s="68" t="s">
        <v>113</v>
      </c>
      <c r="BG9" s="62"/>
      <c r="BH9" s="68" t="s">
        <v>113</v>
      </c>
      <c r="BI9" s="62"/>
      <c r="BJ9" s="68" t="s">
        <v>113</v>
      </c>
      <c r="BK9" s="62"/>
      <c r="BL9" s="68" t="s">
        <v>113</v>
      </c>
      <c r="BM9" s="62"/>
      <c r="BN9" s="68" t="s">
        <v>113</v>
      </c>
      <c r="BO9" s="62"/>
      <c r="BP9" s="68" t="s">
        <v>113</v>
      </c>
      <c r="BQ9" s="62"/>
      <c r="BR9" s="68" t="s">
        <v>113</v>
      </c>
      <c r="BS9" s="62"/>
      <c r="BT9" s="68" t="s">
        <v>113</v>
      </c>
      <c r="BU9" s="62"/>
      <c r="BV9" s="68" t="s">
        <v>113</v>
      </c>
      <c r="BW9" s="62"/>
      <c r="BX9" s="68" t="s">
        <v>113</v>
      </c>
      <c r="BY9" s="62"/>
      <c r="BZ9" s="68" t="s">
        <v>113</v>
      </c>
      <c r="CA9" s="62"/>
      <c r="CB9" s="68" t="s">
        <v>113</v>
      </c>
      <c r="CC9" s="62"/>
      <c r="CD9" s="138" t="s">
        <v>113</v>
      </c>
      <c r="CE9" s="137"/>
    </row>
    <row r="10" spans="1:83" s="10" customFormat="1" ht="13.5" customHeight="1">
      <c r="A10" s="62" t="s">
        <v>100</v>
      </c>
      <c r="B10" s="68" t="s">
        <v>162</v>
      </c>
      <c r="C10" s="62" t="s">
        <v>163</v>
      </c>
      <c r="D10" s="62"/>
      <c r="E10" s="62"/>
      <c r="F10" s="62" t="s">
        <v>159</v>
      </c>
      <c r="G10" s="62"/>
      <c r="H10" s="62"/>
      <c r="I10" s="62"/>
      <c r="J10" s="62"/>
      <c r="K10" s="62"/>
      <c r="L10" s="62"/>
      <c r="M10" s="62" t="s">
        <v>159</v>
      </c>
      <c r="N10" s="62"/>
      <c r="O10" s="62"/>
      <c r="P10" s="62"/>
      <c r="Q10" s="62"/>
      <c r="R10" s="62"/>
      <c r="S10" s="62"/>
      <c r="T10" s="62"/>
      <c r="U10" s="62">
        <v>2</v>
      </c>
      <c r="V10" s="68" t="s">
        <v>146</v>
      </c>
      <c r="W10" s="62" t="s">
        <v>147</v>
      </c>
      <c r="X10" s="68" t="s">
        <v>144</v>
      </c>
      <c r="Y10" s="62" t="s">
        <v>145</v>
      </c>
      <c r="Z10" s="68" t="s">
        <v>113</v>
      </c>
      <c r="AA10" s="62"/>
      <c r="AB10" s="68" t="s">
        <v>113</v>
      </c>
      <c r="AC10" s="62"/>
      <c r="AD10" s="68" t="s">
        <v>113</v>
      </c>
      <c r="AE10" s="62"/>
      <c r="AF10" s="68" t="s">
        <v>113</v>
      </c>
      <c r="AG10" s="62"/>
      <c r="AH10" s="68" t="s">
        <v>113</v>
      </c>
      <c r="AI10" s="62"/>
      <c r="AJ10" s="68" t="s">
        <v>113</v>
      </c>
      <c r="AK10" s="62"/>
      <c r="AL10" s="68" t="s">
        <v>113</v>
      </c>
      <c r="AM10" s="62"/>
      <c r="AN10" s="68" t="s">
        <v>113</v>
      </c>
      <c r="AO10" s="62"/>
      <c r="AP10" s="68" t="s">
        <v>113</v>
      </c>
      <c r="AQ10" s="62"/>
      <c r="AR10" s="68" t="s">
        <v>113</v>
      </c>
      <c r="AS10" s="62"/>
      <c r="AT10" s="68" t="s">
        <v>113</v>
      </c>
      <c r="AU10" s="62"/>
      <c r="AV10" s="68" t="s">
        <v>113</v>
      </c>
      <c r="AW10" s="62"/>
      <c r="AX10" s="68" t="s">
        <v>113</v>
      </c>
      <c r="AY10" s="62"/>
      <c r="AZ10" s="68" t="s">
        <v>113</v>
      </c>
      <c r="BA10" s="62"/>
      <c r="BB10" s="68" t="s">
        <v>113</v>
      </c>
      <c r="BC10" s="62"/>
      <c r="BD10" s="68" t="s">
        <v>113</v>
      </c>
      <c r="BE10" s="62"/>
      <c r="BF10" s="68" t="s">
        <v>113</v>
      </c>
      <c r="BG10" s="62"/>
      <c r="BH10" s="68" t="s">
        <v>113</v>
      </c>
      <c r="BI10" s="62"/>
      <c r="BJ10" s="68" t="s">
        <v>113</v>
      </c>
      <c r="BK10" s="62"/>
      <c r="BL10" s="68" t="s">
        <v>113</v>
      </c>
      <c r="BM10" s="62"/>
      <c r="BN10" s="68" t="s">
        <v>113</v>
      </c>
      <c r="BO10" s="62"/>
      <c r="BP10" s="68" t="s">
        <v>113</v>
      </c>
      <c r="BQ10" s="62"/>
      <c r="BR10" s="68" t="s">
        <v>113</v>
      </c>
      <c r="BS10" s="62"/>
      <c r="BT10" s="68" t="s">
        <v>113</v>
      </c>
      <c r="BU10" s="62"/>
      <c r="BV10" s="68" t="s">
        <v>113</v>
      </c>
      <c r="BW10" s="62"/>
      <c r="BX10" s="68" t="s">
        <v>113</v>
      </c>
      <c r="BY10" s="62"/>
      <c r="BZ10" s="68" t="s">
        <v>113</v>
      </c>
      <c r="CA10" s="62"/>
      <c r="CB10" s="68" t="s">
        <v>113</v>
      </c>
      <c r="CC10" s="62"/>
      <c r="CD10" s="138" t="s">
        <v>113</v>
      </c>
      <c r="CE10" s="137"/>
    </row>
    <row r="11" spans="1:83" s="10" customFormat="1" ht="13.5" customHeight="1">
      <c r="A11" s="62" t="s">
        <v>100</v>
      </c>
      <c r="B11" s="68" t="s">
        <v>164</v>
      </c>
      <c r="C11" s="62" t="s">
        <v>165</v>
      </c>
      <c r="D11" s="62"/>
      <c r="E11" s="62" t="s">
        <v>159</v>
      </c>
      <c r="F11" s="62" t="s">
        <v>159</v>
      </c>
      <c r="G11" s="62" t="s">
        <v>159</v>
      </c>
      <c r="H11" s="62" t="s">
        <v>159</v>
      </c>
      <c r="I11" s="62" t="s">
        <v>159</v>
      </c>
      <c r="J11" s="62" t="s">
        <v>159</v>
      </c>
      <c r="K11" s="62" t="s">
        <v>159</v>
      </c>
      <c r="L11" s="62"/>
      <c r="M11" s="62" t="s">
        <v>159</v>
      </c>
      <c r="N11" s="62"/>
      <c r="O11" s="62"/>
      <c r="P11" s="62"/>
      <c r="Q11" s="62"/>
      <c r="R11" s="62"/>
      <c r="S11" s="62"/>
      <c r="T11" s="62"/>
      <c r="U11" s="62">
        <v>2</v>
      </c>
      <c r="V11" s="68" t="s">
        <v>130</v>
      </c>
      <c r="W11" s="62" t="s">
        <v>131</v>
      </c>
      <c r="X11" s="68" t="s">
        <v>136</v>
      </c>
      <c r="Y11" s="62" t="s">
        <v>137</v>
      </c>
      <c r="Z11" s="68" t="s">
        <v>113</v>
      </c>
      <c r="AA11" s="62"/>
      <c r="AB11" s="68" t="s">
        <v>113</v>
      </c>
      <c r="AC11" s="62"/>
      <c r="AD11" s="68" t="s">
        <v>113</v>
      </c>
      <c r="AE11" s="62"/>
      <c r="AF11" s="68" t="s">
        <v>113</v>
      </c>
      <c r="AG11" s="62"/>
      <c r="AH11" s="68" t="s">
        <v>113</v>
      </c>
      <c r="AI11" s="62"/>
      <c r="AJ11" s="68" t="s">
        <v>113</v>
      </c>
      <c r="AK11" s="62"/>
      <c r="AL11" s="68" t="s">
        <v>113</v>
      </c>
      <c r="AM11" s="62"/>
      <c r="AN11" s="68" t="s">
        <v>113</v>
      </c>
      <c r="AO11" s="62"/>
      <c r="AP11" s="68" t="s">
        <v>113</v>
      </c>
      <c r="AQ11" s="62"/>
      <c r="AR11" s="68" t="s">
        <v>113</v>
      </c>
      <c r="AS11" s="62"/>
      <c r="AT11" s="68" t="s">
        <v>113</v>
      </c>
      <c r="AU11" s="62"/>
      <c r="AV11" s="68" t="s">
        <v>113</v>
      </c>
      <c r="AW11" s="62"/>
      <c r="AX11" s="68" t="s">
        <v>113</v>
      </c>
      <c r="AY11" s="62"/>
      <c r="AZ11" s="68" t="s">
        <v>113</v>
      </c>
      <c r="BA11" s="62"/>
      <c r="BB11" s="68" t="s">
        <v>113</v>
      </c>
      <c r="BC11" s="62"/>
      <c r="BD11" s="68" t="s">
        <v>113</v>
      </c>
      <c r="BE11" s="62"/>
      <c r="BF11" s="68" t="s">
        <v>113</v>
      </c>
      <c r="BG11" s="62"/>
      <c r="BH11" s="68" t="s">
        <v>113</v>
      </c>
      <c r="BI11" s="62"/>
      <c r="BJ11" s="68" t="s">
        <v>113</v>
      </c>
      <c r="BK11" s="62"/>
      <c r="BL11" s="68" t="s">
        <v>113</v>
      </c>
      <c r="BM11" s="62"/>
      <c r="BN11" s="68" t="s">
        <v>113</v>
      </c>
      <c r="BO11" s="62"/>
      <c r="BP11" s="68" t="s">
        <v>113</v>
      </c>
      <c r="BQ11" s="62"/>
      <c r="BR11" s="68" t="s">
        <v>113</v>
      </c>
      <c r="BS11" s="62"/>
      <c r="BT11" s="68" t="s">
        <v>113</v>
      </c>
      <c r="BU11" s="62"/>
      <c r="BV11" s="68" t="s">
        <v>113</v>
      </c>
      <c r="BW11" s="62"/>
      <c r="BX11" s="68" t="s">
        <v>113</v>
      </c>
      <c r="BY11" s="62"/>
      <c r="BZ11" s="68" t="s">
        <v>113</v>
      </c>
      <c r="CA11" s="62"/>
      <c r="CB11" s="68" t="s">
        <v>113</v>
      </c>
      <c r="CC11" s="62"/>
      <c r="CD11" s="138" t="s">
        <v>113</v>
      </c>
      <c r="CE11" s="137"/>
    </row>
    <row r="12" spans="1:83" s="10" customFormat="1" ht="13.5" customHeight="1">
      <c r="A12" s="62" t="s">
        <v>100</v>
      </c>
      <c r="B12" s="68" t="s">
        <v>166</v>
      </c>
      <c r="C12" s="62" t="s">
        <v>167</v>
      </c>
      <c r="D12" s="62"/>
      <c r="E12" s="62" t="s">
        <v>159</v>
      </c>
      <c r="F12" s="62" t="s">
        <v>159</v>
      </c>
      <c r="G12" s="62" t="s">
        <v>159</v>
      </c>
      <c r="H12" s="62"/>
      <c r="I12" s="62" t="s">
        <v>159</v>
      </c>
      <c r="J12" s="62" t="s">
        <v>159</v>
      </c>
      <c r="K12" s="62" t="s">
        <v>159</v>
      </c>
      <c r="L12" s="62"/>
      <c r="M12" s="62"/>
      <c r="N12" s="62"/>
      <c r="O12" s="62" t="s">
        <v>159</v>
      </c>
      <c r="P12" s="62"/>
      <c r="Q12" s="62"/>
      <c r="R12" s="62"/>
      <c r="S12" s="62"/>
      <c r="T12" s="62"/>
      <c r="U12" s="62">
        <v>3</v>
      </c>
      <c r="V12" s="68" t="s">
        <v>138</v>
      </c>
      <c r="W12" s="62" t="s">
        <v>139</v>
      </c>
      <c r="X12" s="68" t="s">
        <v>140</v>
      </c>
      <c r="Y12" s="62" t="s">
        <v>141</v>
      </c>
      <c r="Z12" s="68" t="s">
        <v>142</v>
      </c>
      <c r="AA12" s="62" t="s">
        <v>143</v>
      </c>
      <c r="AB12" s="68" t="s">
        <v>113</v>
      </c>
      <c r="AC12" s="62"/>
      <c r="AD12" s="68" t="s">
        <v>113</v>
      </c>
      <c r="AE12" s="62"/>
      <c r="AF12" s="68" t="s">
        <v>113</v>
      </c>
      <c r="AG12" s="62"/>
      <c r="AH12" s="68" t="s">
        <v>113</v>
      </c>
      <c r="AI12" s="62"/>
      <c r="AJ12" s="68" t="s">
        <v>113</v>
      </c>
      <c r="AK12" s="62"/>
      <c r="AL12" s="68" t="s">
        <v>113</v>
      </c>
      <c r="AM12" s="62"/>
      <c r="AN12" s="68" t="s">
        <v>113</v>
      </c>
      <c r="AO12" s="62"/>
      <c r="AP12" s="68" t="s">
        <v>113</v>
      </c>
      <c r="AQ12" s="62"/>
      <c r="AR12" s="68" t="s">
        <v>113</v>
      </c>
      <c r="AS12" s="62"/>
      <c r="AT12" s="68" t="s">
        <v>113</v>
      </c>
      <c r="AU12" s="62"/>
      <c r="AV12" s="68" t="s">
        <v>113</v>
      </c>
      <c r="AW12" s="62"/>
      <c r="AX12" s="68" t="s">
        <v>113</v>
      </c>
      <c r="AY12" s="62"/>
      <c r="AZ12" s="68" t="s">
        <v>113</v>
      </c>
      <c r="BA12" s="62"/>
      <c r="BB12" s="68" t="s">
        <v>113</v>
      </c>
      <c r="BC12" s="62"/>
      <c r="BD12" s="68" t="s">
        <v>113</v>
      </c>
      <c r="BE12" s="62"/>
      <c r="BF12" s="68" t="s">
        <v>113</v>
      </c>
      <c r="BG12" s="62"/>
      <c r="BH12" s="68" t="s">
        <v>113</v>
      </c>
      <c r="BI12" s="62"/>
      <c r="BJ12" s="68" t="s">
        <v>113</v>
      </c>
      <c r="BK12" s="62"/>
      <c r="BL12" s="68" t="s">
        <v>113</v>
      </c>
      <c r="BM12" s="62"/>
      <c r="BN12" s="68" t="s">
        <v>113</v>
      </c>
      <c r="BO12" s="62"/>
      <c r="BP12" s="68" t="s">
        <v>113</v>
      </c>
      <c r="BQ12" s="62"/>
      <c r="BR12" s="68" t="s">
        <v>113</v>
      </c>
      <c r="BS12" s="62"/>
      <c r="BT12" s="68" t="s">
        <v>113</v>
      </c>
      <c r="BU12" s="62"/>
      <c r="BV12" s="68" t="s">
        <v>113</v>
      </c>
      <c r="BW12" s="62"/>
      <c r="BX12" s="68" t="s">
        <v>113</v>
      </c>
      <c r="BY12" s="62"/>
      <c r="BZ12" s="68" t="s">
        <v>113</v>
      </c>
      <c r="CA12" s="62"/>
      <c r="CB12" s="68" t="s">
        <v>113</v>
      </c>
      <c r="CC12" s="62"/>
      <c r="CD12" s="138" t="s">
        <v>113</v>
      </c>
      <c r="CE12" s="137"/>
    </row>
    <row r="13" spans="1:83" s="10" customFormat="1" ht="13.5" customHeight="1">
      <c r="A13" s="62" t="s">
        <v>100</v>
      </c>
      <c r="B13" s="68" t="s">
        <v>169</v>
      </c>
      <c r="C13" s="62" t="s">
        <v>170</v>
      </c>
      <c r="D13" s="62"/>
      <c r="E13" s="62"/>
      <c r="F13" s="62" t="s">
        <v>159</v>
      </c>
      <c r="G13" s="62"/>
      <c r="H13" s="62"/>
      <c r="I13" s="62"/>
      <c r="J13" s="62" t="s">
        <v>159</v>
      </c>
      <c r="K13" s="62"/>
      <c r="L13" s="62"/>
      <c r="M13" s="62" t="s">
        <v>159</v>
      </c>
      <c r="N13" s="62"/>
      <c r="O13" s="62"/>
      <c r="P13" s="62"/>
      <c r="Q13" s="62"/>
      <c r="R13" s="62"/>
      <c r="S13" s="62"/>
      <c r="T13" s="62"/>
      <c r="U13" s="62">
        <v>2</v>
      </c>
      <c r="V13" s="68" t="s">
        <v>114</v>
      </c>
      <c r="W13" s="62" t="s">
        <v>115</v>
      </c>
      <c r="X13" s="68" t="s">
        <v>127</v>
      </c>
      <c r="Y13" s="62" t="s">
        <v>128</v>
      </c>
      <c r="Z13" s="68" t="s">
        <v>113</v>
      </c>
      <c r="AA13" s="62"/>
      <c r="AB13" s="68" t="s">
        <v>113</v>
      </c>
      <c r="AC13" s="62"/>
      <c r="AD13" s="68" t="s">
        <v>113</v>
      </c>
      <c r="AE13" s="62"/>
      <c r="AF13" s="68" t="s">
        <v>113</v>
      </c>
      <c r="AG13" s="62"/>
      <c r="AH13" s="68" t="s">
        <v>113</v>
      </c>
      <c r="AI13" s="62"/>
      <c r="AJ13" s="68" t="s">
        <v>113</v>
      </c>
      <c r="AK13" s="62"/>
      <c r="AL13" s="68" t="s">
        <v>113</v>
      </c>
      <c r="AM13" s="62"/>
      <c r="AN13" s="68" t="s">
        <v>113</v>
      </c>
      <c r="AO13" s="62"/>
      <c r="AP13" s="68" t="s">
        <v>113</v>
      </c>
      <c r="AQ13" s="62"/>
      <c r="AR13" s="68" t="s">
        <v>113</v>
      </c>
      <c r="AS13" s="62"/>
      <c r="AT13" s="68" t="s">
        <v>113</v>
      </c>
      <c r="AU13" s="62"/>
      <c r="AV13" s="68" t="s">
        <v>113</v>
      </c>
      <c r="AW13" s="62"/>
      <c r="AX13" s="68" t="s">
        <v>113</v>
      </c>
      <c r="AY13" s="62"/>
      <c r="AZ13" s="68" t="s">
        <v>113</v>
      </c>
      <c r="BA13" s="62"/>
      <c r="BB13" s="68" t="s">
        <v>113</v>
      </c>
      <c r="BC13" s="62"/>
      <c r="BD13" s="68" t="s">
        <v>113</v>
      </c>
      <c r="BE13" s="62"/>
      <c r="BF13" s="68" t="s">
        <v>113</v>
      </c>
      <c r="BG13" s="62"/>
      <c r="BH13" s="68" t="s">
        <v>113</v>
      </c>
      <c r="BI13" s="62"/>
      <c r="BJ13" s="68" t="s">
        <v>113</v>
      </c>
      <c r="BK13" s="62"/>
      <c r="BL13" s="68" t="s">
        <v>113</v>
      </c>
      <c r="BM13" s="62"/>
      <c r="BN13" s="68" t="s">
        <v>113</v>
      </c>
      <c r="BO13" s="62"/>
      <c r="BP13" s="68" t="s">
        <v>113</v>
      </c>
      <c r="BQ13" s="62"/>
      <c r="BR13" s="68" t="s">
        <v>113</v>
      </c>
      <c r="BS13" s="62"/>
      <c r="BT13" s="68" t="s">
        <v>113</v>
      </c>
      <c r="BU13" s="62"/>
      <c r="BV13" s="68" t="s">
        <v>113</v>
      </c>
      <c r="BW13" s="62"/>
      <c r="BX13" s="68" t="s">
        <v>113</v>
      </c>
      <c r="BY13" s="62"/>
      <c r="BZ13" s="68" t="s">
        <v>113</v>
      </c>
      <c r="CA13" s="62"/>
      <c r="CB13" s="68" t="s">
        <v>113</v>
      </c>
      <c r="CC13" s="62"/>
      <c r="CD13" s="138" t="s">
        <v>113</v>
      </c>
      <c r="CE13" s="137"/>
    </row>
    <row r="14" spans="1:83" s="10" customFormat="1" ht="13.5" customHeight="1">
      <c r="A14" s="62" t="s">
        <v>100</v>
      </c>
      <c r="B14" s="68" t="s">
        <v>172</v>
      </c>
      <c r="C14" s="62" t="s">
        <v>173</v>
      </c>
      <c r="D14" s="62" t="s">
        <v>159</v>
      </c>
      <c r="E14" s="62"/>
      <c r="F14" s="62"/>
      <c r="G14" s="62"/>
      <c r="H14" s="62"/>
      <c r="I14" s="62"/>
      <c r="J14" s="62"/>
      <c r="K14" s="62"/>
      <c r="L14" s="62"/>
      <c r="M14" s="62"/>
      <c r="N14" s="62" t="s">
        <v>159</v>
      </c>
      <c r="O14" s="62" t="s">
        <v>159</v>
      </c>
      <c r="P14" s="62"/>
      <c r="Q14" s="62" t="s">
        <v>159</v>
      </c>
      <c r="R14" s="62"/>
      <c r="S14" s="62"/>
      <c r="T14" s="62"/>
      <c r="U14" s="62">
        <v>3</v>
      </c>
      <c r="V14" s="68" t="s">
        <v>130</v>
      </c>
      <c r="W14" s="62" t="s">
        <v>131</v>
      </c>
      <c r="X14" s="68" t="s">
        <v>133</v>
      </c>
      <c r="Y14" s="62" t="s">
        <v>134</v>
      </c>
      <c r="Z14" s="68" t="s">
        <v>136</v>
      </c>
      <c r="AA14" s="62" t="s">
        <v>137</v>
      </c>
      <c r="AB14" s="68" t="s">
        <v>113</v>
      </c>
      <c r="AC14" s="62"/>
      <c r="AD14" s="68" t="s">
        <v>113</v>
      </c>
      <c r="AE14" s="62"/>
      <c r="AF14" s="68" t="s">
        <v>113</v>
      </c>
      <c r="AG14" s="62"/>
      <c r="AH14" s="68" t="s">
        <v>113</v>
      </c>
      <c r="AI14" s="62"/>
      <c r="AJ14" s="68" t="s">
        <v>113</v>
      </c>
      <c r="AK14" s="62"/>
      <c r="AL14" s="68" t="s">
        <v>113</v>
      </c>
      <c r="AM14" s="62"/>
      <c r="AN14" s="68" t="s">
        <v>113</v>
      </c>
      <c r="AO14" s="62"/>
      <c r="AP14" s="68" t="s">
        <v>113</v>
      </c>
      <c r="AQ14" s="62"/>
      <c r="AR14" s="68" t="s">
        <v>113</v>
      </c>
      <c r="AS14" s="62"/>
      <c r="AT14" s="68" t="s">
        <v>113</v>
      </c>
      <c r="AU14" s="62"/>
      <c r="AV14" s="68" t="s">
        <v>113</v>
      </c>
      <c r="AW14" s="62"/>
      <c r="AX14" s="68" t="s">
        <v>113</v>
      </c>
      <c r="AY14" s="62"/>
      <c r="AZ14" s="68" t="s">
        <v>113</v>
      </c>
      <c r="BA14" s="62"/>
      <c r="BB14" s="68" t="s">
        <v>113</v>
      </c>
      <c r="BC14" s="62"/>
      <c r="BD14" s="68" t="s">
        <v>113</v>
      </c>
      <c r="BE14" s="62"/>
      <c r="BF14" s="68" t="s">
        <v>113</v>
      </c>
      <c r="BG14" s="62"/>
      <c r="BH14" s="68" t="s">
        <v>113</v>
      </c>
      <c r="BI14" s="62"/>
      <c r="BJ14" s="68" t="s">
        <v>113</v>
      </c>
      <c r="BK14" s="62"/>
      <c r="BL14" s="68" t="s">
        <v>113</v>
      </c>
      <c r="BM14" s="62"/>
      <c r="BN14" s="68" t="s">
        <v>113</v>
      </c>
      <c r="BO14" s="62"/>
      <c r="BP14" s="68" t="s">
        <v>113</v>
      </c>
      <c r="BQ14" s="62"/>
      <c r="BR14" s="68" t="s">
        <v>113</v>
      </c>
      <c r="BS14" s="62"/>
      <c r="BT14" s="68" t="s">
        <v>113</v>
      </c>
      <c r="BU14" s="62"/>
      <c r="BV14" s="68" t="s">
        <v>113</v>
      </c>
      <c r="BW14" s="62"/>
      <c r="BX14" s="68" t="s">
        <v>113</v>
      </c>
      <c r="BY14" s="62"/>
      <c r="BZ14" s="68" t="s">
        <v>113</v>
      </c>
      <c r="CA14" s="62"/>
      <c r="CB14" s="68" t="s">
        <v>113</v>
      </c>
      <c r="CC14" s="62"/>
      <c r="CD14" s="138" t="s">
        <v>113</v>
      </c>
      <c r="CE14" s="137"/>
    </row>
    <row r="15" spans="1:83" s="10" customFormat="1" ht="13.5" customHeight="1">
      <c r="A15" s="62"/>
      <c r="B15" s="68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8"/>
      <c r="W15" s="62"/>
      <c r="X15" s="68"/>
      <c r="Y15" s="62"/>
      <c r="Z15" s="68"/>
      <c r="AA15" s="62"/>
      <c r="AB15" s="68"/>
      <c r="AC15" s="62"/>
      <c r="AD15" s="68"/>
      <c r="AE15" s="62"/>
      <c r="AF15" s="68"/>
      <c r="AG15" s="62"/>
      <c r="AH15" s="68"/>
      <c r="AI15" s="62"/>
      <c r="AJ15" s="68"/>
      <c r="AK15" s="62"/>
      <c r="AL15" s="68"/>
      <c r="AM15" s="62"/>
      <c r="AN15" s="68"/>
      <c r="AO15" s="62"/>
      <c r="AP15" s="68"/>
      <c r="AQ15" s="62"/>
      <c r="AR15" s="68"/>
      <c r="AS15" s="62"/>
      <c r="AT15" s="68"/>
      <c r="AU15" s="62"/>
      <c r="AV15" s="68"/>
      <c r="AW15" s="62"/>
      <c r="AX15" s="68"/>
      <c r="AY15" s="62"/>
      <c r="AZ15" s="68"/>
      <c r="BA15" s="62"/>
      <c r="BB15" s="68"/>
      <c r="BC15" s="62"/>
      <c r="BD15" s="68"/>
      <c r="BE15" s="62"/>
      <c r="BF15" s="68"/>
      <c r="BG15" s="62"/>
      <c r="BH15" s="68"/>
      <c r="BI15" s="62"/>
      <c r="BJ15" s="68"/>
      <c r="BK15" s="62"/>
      <c r="BL15" s="68"/>
      <c r="BM15" s="62"/>
      <c r="BN15" s="68"/>
      <c r="BO15" s="62"/>
      <c r="BP15" s="68"/>
      <c r="BQ15" s="62"/>
      <c r="BR15" s="68"/>
      <c r="BS15" s="62"/>
      <c r="BT15" s="68"/>
      <c r="BU15" s="62"/>
      <c r="BV15" s="68"/>
      <c r="BW15" s="62"/>
      <c r="BX15" s="68"/>
      <c r="BY15" s="62"/>
      <c r="BZ15" s="68"/>
      <c r="CA15" s="62"/>
      <c r="CB15" s="68"/>
      <c r="CC15" s="62"/>
      <c r="CD15" s="138" t="s">
        <v>113</v>
      </c>
      <c r="CE15" s="137"/>
    </row>
    <row r="16" spans="1:83" s="10" customFormat="1" ht="13.5" customHeight="1">
      <c r="A16" s="62"/>
      <c r="B16" s="68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8"/>
      <c r="W16" s="62"/>
      <c r="X16" s="68"/>
      <c r="Y16" s="62"/>
      <c r="Z16" s="68"/>
      <c r="AA16" s="62"/>
      <c r="AB16" s="68"/>
      <c r="AC16" s="62"/>
      <c r="AD16" s="68"/>
      <c r="AE16" s="62"/>
      <c r="AF16" s="68"/>
      <c r="AG16" s="62"/>
      <c r="AH16" s="68"/>
      <c r="AI16" s="62"/>
      <c r="AJ16" s="68"/>
      <c r="AK16" s="62"/>
      <c r="AL16" s="68"/>
      <c r="AM16" s="62"/>
      <c r="AN16" s="68"/>
      <c r="AO16" s="62"/>
      <c r="AP16" s="68"/>
      <c r="AQ16" s="62"/>
      <c r="AR16" s="68"/>
      <c r="AS16" s="62"/>
      <c r="AT16" s="68"/>
      <c r="AU16" s="62"/>
      <c r="AV16" s="68"/>
      <c r="AW16" s="62"/>
      <c r="AX16" s="68"/>
      <c r="AY16" s="62"/>
      <c r="AZ16" s="68"/>
      <c r="BA16" s="62"/>
      <c r="BB16" s="68"/>
      <c r="BC16" s="62"/>
      <c r="BD16" s="68"/>
      <c r="BE16" s="62"/>
      <c r="BF16" s="68"/>
      <c r="BG16" s="62"/>
      <c r="BH16" s="68"/>
      <c r="BI16" s="62"/>
      <c r="BJ16" s="68"/>
      <c r="BK16" s="62"/>
      <c r="BL16" s="68"/>
      <c r="BM16" s="62"/>
      <c r="BN16" s="68"/>
      <c r="BO16" s="62"/>
      <c r="BP16" s="68"/>
      <c r="BQ16" s="62"/>
      <c r="BR16" s="68"/>
      <c r="BS16" s="62"/>
      <c r="BT16" s="68"/>
      <c r="BU16" s="62"/>
      <c r="BV16" s="68"/>
      <c r="BW16" s="62"/>
      <c r="BX16" s="68"/>
      <c r="BY16" s="62"/>
      <c r="BZ16" s="68"/>
      <c r="CA16" s="62"/>
      <c r="CB16" s="68"/>
      <c r="CC16" s="62"/>
      <c r="CD16" s="138" t="s">
        <v>113</v>
      </c>
      <c r="CE16" s="137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38" t="s">
        <v>113</v>
      </c>
      <c r="CE17" s="137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38" t="s">
        <v>113</v>
      </c>
      <c r="CE18" s="137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38" t="s">
        <v>113</v>
      </c>
      <c r="CE19" s="137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38" t="s">
        <v>113</v>
      </c>
      <c r="CE20" s="137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38" t="s">
        <v>113</v>
      </c>
      <c r="CE21" s="137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38" t="s">
        <v>113</v>
      </c>
      <c r="CE22" s="137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38" t="s">
        <v>113</v>
      </c>
      <c r="CE23" s="137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38" t="s">
        <v>113</v>
      </c>
      <c r="CE24" s="137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38" t="s">
        <v>113</v>
      </c>
      <c r="CE25" s="137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38" t="s">
        <v>113</v>
      </c>
      <c r="CE26" s="137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37"/>
      <c r="CE27" s="137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37"/>
      <c r="CE28" s="137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37"/>
      <c r="CE29" s="137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37"/>
      <c r="CE30" s="137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37"/>
      <c r="CE31" s="137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37"/>
      <c r="CE32" s="137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37"/>
      <c r="CE33" s="137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37"/>
      <c r="CE34" s="137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37"/>
      <c r="CE35" s="137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37"/>
      <c r="CE36" s="137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37"/>
      <c r="CE37" s="137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37"/>
      <c r="CE38" s="137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37"/>
      <c r="CE39" s="137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37"/>
      <c r="CE40" s="137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37"/>
      <c r="CE41" s="137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37"/>
      <c r="CE42" s="137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37"/>
      <c r="CE43" s="137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37"/>
      <c r="CE44" s="137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37"/>
      <c r="CE45" s="137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37"/>
      <c r="CE46" s="137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37"/>
      <c r="CE47" s="137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37"/>
      <c r="CE48" s="137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37"/>
      <c r="CE49" s="137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37"/>
      <c r="CE50" s="137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37"/>
      <c r="CE51" s="137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37"/>
      <c r="CE52" s="137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37"/>
      <c r="CE53" s="137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37"/>
      <c r="CE54" s="137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37"/>
      <c r="CE55" s="137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37"/>
      <c r="CE56" s="137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37"/>
      <c r="CE57" s="137"/>
    </row>
  </sheetData>
  <sortState ref="A8:CD14">
    <sortCondition ref="A8:A14"/>
    <sortCondition ref="B8:B14"/>
    <sortCondition ref="C8:C14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&amp;L一部事務組合・広域連合の状況（令和1年度実績）</oddHeader>
  </headerFooter>
  <colBreaks count="5" manualBreakCount="5">
    <brk id="31" min="1" max="13" man="1"/>
    <brk id="41" min="1" max="13" man="1"/>
    <brk id="51" min="1" max="13" man="1"/>
    <brk id="61" min="1" max="13" man="1"/>
    <brk id="71" min="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103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112" t="s">
        <v>1</v>
      </c>
      <c r="B2" s="112" t="s">
        <v>2</v>
      </c>
      <c r="C2" s="114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11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45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島根県</v>
      </c>
      <c r="B7" s="70" t="str">
        <f>組合状況!B7</f>
        <v>32000</v>
      </c>
      <c r="C7" s="69" t="s">
        <v>52</v>
      </c>
      <c r="D7" s="71">
        <f>SUM(E7,+H7)</f>
        <v>198</v>
      </c>
      <c r="E7" s="71">
        <f>SUM(F7:G7)</f>
        <v>140</v>
      </c>
      <c r="F7" s="71">
        <f>SUM(F$8:F$207)</f>
        <v>112</v>
      </c>
      <c r="G7" s="71">
        <f>SUM(G$8:G$207)</f>
        <v>28</v>
      </c>
      <c r="H7" s="71">
        <f>SUM(I7:L7)</f>
        <v>58</v>
      </c>
      <c r="I7" s="71">
        <f>SUM(I$8:I$207)</f>
        <v>33</v>
      </c>
      <c r="J7" s="71">
        <f>SUM(J$8:J$207)</f>
        <v>22</v>
      </c>
      <c r="K7" s="71">
        <f>SUM(K$8:K$207)</f>
        <v>3</v>
      </c>
      <c r="L7" s="71">
        <f>SUM(L$8:L$207)</f>
        <v>0</v>
      </c>
      <c r="M7" s="71">
        <f>SUM(N7,+Q7)</f>
        <v>30</v>
      </c>
      <c r="N7" s="71">
        <f>SUM(O7:P7)</f>
        <v>21</v>
      </c>
      <c r="O7" s="71">
        <f>SUM(O$8:O$207)</f>
        <v>12</v>
      </c>
      <c r="P7" s="71">
        <f>SUM(P$8:P$207)</f>
        <v>9</v>
      </c>
      <c r="Q7" s="71">
        <f>SUM(R7:U7)</f>
        <v>9</v>
      </c>
      <c r="R7" s="71">
        <f>SUM(R$8:R$207)</f>
        <v>0</v>
      </c>
      <c r="S7" s="71">
        <f>SUM(S$8:S$207)</f>
        <v>4</v>
      </c>
      <c r="T7" s="71">
        <f>SUM(T$8:T$207)</f>
        <v>0</v>
      </c>
      <c r="U7" s="71">
        <f>SUM(U$8:U$207)</f>
        <v>5</v>
      </c>
      <c r="V7" s="71">
        <f t="shared" ref="V7:AD7" si="0">SUM(D7,+M7)</f>
        <v>228</v>
      </c>
      <c r="W7" s="71">
        <f t="shared" si="0"/>
        <v>161</v>
      </c>
      <c r="X7" s="71">
        <f t="shared" si="0"/>
        <v>124</v>
      </c>
      <c r="Y7" s="71">
        <f t="shared" si="0"/>
        <v>37</v>
      </c>
      <c r="Z7" s="71">
        <f t="shared" si="0"/>
        <v>67</v>
      </c>
      <c r="AA7" s="71">
        <f t="shared" si="0"/>
        <v>33</v>
      </c>
      <c r="AB7" s="71">
        <f t="shared" si="0"/>
        <v>26</v>
      </c>
      <c r="AC7" s="71">
        <f t="shared" si="0"/>
        <v>3</v>
      </c>
      <c r="AD7" s="71">
        <f t="shared" si="0"/>
        <v>5</v>
      </c>
    </row>
    <row r="8" spans="1:30" s="10" customFormat="1" ht="13.5" customHeight="1">
      <c r="A8" s="60" t="s">
        <v>100</v>
      </c>
      <c r="B8" s="61" t="s">
        <v>110</v>
      </c>
      <c r="C8" s="62" t="s">
        <v>111</v>
      </c>
      <c r="D8" s="63">
        <f>SUM(E8,+H8)</f>
        <v>55</v>
      </c>
      <c r="E8" s="63">
        <f>SUM(F8:G8)</f>
        <v>55</v>
      </c>
      <c r="F8" s="63">
        <v>32</v>
      </c>
      <c r="G8" s="63">
        <v>23</v>
      </c>
      <c r="H8" s="63">
        <f>SUM(I8:L8)</f>
        <v>0</v>
      </c>
      <c r="I8" s="63">
        <v>0</v>
      </c>
      <c r="J8" s="63">
        <v>0</v>
      </c>
      <c r="K8" s="63">
        <v>0</v>
      </c>
      <c r="L8" s="63">
        <v>0</v>
      </c>
      <c r="M8" s="63">
        <f>SUM(N8,+Q8)</f>
        <v>2</v>
      </c>
      <c r="N8" s="63">
        <f>SUM(O8:P8)</f>
        <v>2</v>
      </c>
      <c r="O8" s="63">
        <v>2</v>
      </c>
      <c r="P8" s="63">
        <v>0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57</v>
      </c>
      <c r="W8" s="63">
        <f>SUM(E8,+N8)</f>
        <v>57</v>
      </c>
      <c r="X8" s="63">
        <f>SUM(F8,+O8)</f>
        <v>34</v>
      </c>
      <c r="Y8" s="63">
        <f>SUM(G8,+P8)</f>
        <v>23</v>
      </c>
      <c r="Z8" s="63">
        <f>SUM(H8,+Q8)</f>
        <v>0</v>
      </c>
      <c r="AA8" s="63">
        <f>SUM(I8,+R8)</f>
        <v>0</v>
      </c>
      <c r="AB8" s="63">
        <f>SUM(J8,+S8)</f>
        <v>0</v>
      </c>
      <c r="AC8" s="63">
        <f>SUM(K8,+T8)</f>
        <v>0</v>
      </c>
      <c r="AD8" s="63">
        <f>SUM(L8,+U8)</f>
        <v>0</v>
      </c>
    </row>
    <row r="9" spans="1:30" s="10" customFormat="1" ht="13.5" customHeight="1">
      <c r="A9" s="60" t="s">
        <v>100</v>
      </c>
      <c r="B9" s="61" t="s">
        <v>114</v>
      </c>
      <c r="C9" s="62" t="s">
        <v>115</v>
      </c>
      <c r="D9" s="63">
        <f>SUM(E9,+H9)</f>
        <v>16</v>
      </c>
      <c r="E9" s="63">
        <f>SUM(F9:G9)</f>
        <v>7</v>
      </c>
      <c r="F9" s="63">
        <v>7</v>
      </c>
      <c r="G9" s="63">
        <v>0</v>
      </c>
      <c r="H9" s="63">
        <f>SUM(I9:L9)</f>
        <v>9</v>
      </c>
      <c r="I9" s="63">
        <v>5</v>
      </c>
      <c r="J9" s="63">
        <v>4</v>
      </c>
      <c r="K9" s="63">
        <v>0</v>
      </c>
      <c r="L9" s="63">
        <v>0</v>
      </c>
      <c r="M9" s="63">
        <f>SUM(N9,+Q9)</f>
        <v>8</v>
      </c>
      <c r="N9" s="63">
        <f>SUM(O9:P9)</f>
        <v>4</v>
      </c>
      <c r="O9" s="63">
        <v>4</v>
      </c>
      <c r="P9" s="63">
        <v>0</v>
      </c>
      <c r="Q9" s="63">
        <f>SUM(R9:U9)</f>
        <v>4</v>
      </c>
      <c r="R9" s="63">
        <v>0</v>
      </c>
      <c r="S9" s="63">
        <v>4</v>
      </c>
      <c r="T9" s="63">
        <v>0</v>
      </c>
      <c r="U9" s="63">
        <v>0</v>
      </c>
      <c r="V9" s="63">
        <f>SUM(D9,+M9)</f>
        <v>24</v>
      </c>
      <c r="W9" s="63">
        <f>SUM(E9,+N9)</f>
        <v>11</v>
      </c>
      <c r="X9" s="63">
        <f>SUM(F9,+O9)</f>
        <v>11</v>
      </c>
      <c r="Y9" s="63">
        <f>SUM(G9,+P9)</f>
        <v>0</v>
      </c>
      <c r="Z9" s="63">
        <f>SUM(H9,+Q9)</f>
        <v>13</v>
      </c>
      <c r="AA9" s="63">
        <f>SUM(I9,+R9)</f>
        <v>5</v>
      </c>
      <c r="AB9" s="63">
        <f>SUM(J9,+S9)</f>
        <v>8</v>
      </c>
      <c r="AC9" s="63">
        <f>SUM(K9,+T9)</f>
        <v>0</v>
      </c>
      <c r="AD9" s="63">
        <f>SUM(L9,+U9)</f>
        <v>0</v>
      </c>
    </row>
    <row r="10" spans="1:30" s="10" customFormat="1" ht="13.5" customHeight="1">
      <c r="A10" s="60" t="s">
        <v>100</v>
      </c>
      <c r="B10" s="61" t="s">
        <v>117</v>
      </c>
      <c r="C10" s="62" t="s">
        <v>118</v>
      </c>
      <c r="D10" s="63">
        <f>SUM(E10,+H10)</f>
        <v>27</v>
      </c>
      <c r="E10" s="63">
        <f>SUM(F10:G10)</f>
        <v>27</v>
      </c>
      <c r="F10" s="63">
        <v>26</v>
      </c>
      <c r="G10" s="63">
        <v>1</v>
      </c>
      <c r="H10" s="63">
        <f>SUM(I10:L10)</f>
        <v>0</v>
      </c>
      <c r="I10" s="63">
        <v>0</v>
      </c>
      <c r="J10" s="63">
        <v>0</v>
      </c>
      <c r="K10" s="63">
        <v>0</v>
      </c>
      <c r="L10" s="63">
        <v>0</v>
      </c>
      <c r="M10" s="63">
        <f>SUM(N10,+Q10)</f>
        <v>1</v>
      </c>
      <c r="N10" s="63">
        <f>SUM(O10:P10)</f>
        <v>1</v>
      </c>
      <c r="O10" s="63">
        <v>1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28</v>
      </c>
      <c r="W10" s="63">
        <f>SUM(E10,+N10)</f>
        <v>28</v>
      </c>
      <c r="X10" s="63">
        <f>SUM(F10,+O10)</f>
        <v>27</v>
      </c>
      <c r="Y10" s="63">
        <f>SUM(G10,+P10)</f>
        <v>1</v>
      </c>
      <c r="Z10" s="63">
        <f>SUM(H10,+Q10)</f>
        <v>0</v>
      </c>
      <c r="AA10" s="63">
        <f>SUM(I10,+R10)</f>
        <v>0</v>
      </c>
      <c r="AB10" s="63">
        <f>SUM(J10,+S10)</f>
        <v>0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100</v>
      </c>
      <c r="B11" s="61" t="s">
        <v>119</v>
      </c>
      <c r="C11" s="62" t="s">
        <v>120</v>
      </c>
      <c r="D11" s="63">
        <f>SUM(E11,+H11)</f>
        <v>6</v>
      </c>
      <c r="E11" s="63">
        <f>SUM(F11:G11)</f>
        <v>4</v>
      </c>
      <c r="F11" s="63">
        <v>4</v>
      </c>
      <c r="G11" s="63">
        <v>0</v>
      </c>
      <c r="H11" s="63">
        <f>SUM(I11:L11)</f>
        <v>2</v>
      </c>
      <c r="I11" s="63">
        <v>2</v>
      </c>
      <c r="J11" s="63">
        <v>0</v>
      </c>
      <c r="K11" s="63">
        <v>0</v>
      </c>
      <c r="L11" s="63">
        <v>0</v>
      </c>
      <c r="M11" s="63">
        <f>SUM(N11,+Q11)</f>
        <v>6</v>
      </c>
      <c r="N11" s="63">
        <f>SUM(O11:P11)</f>
        <v>6</v>
      </c>
      <c r="O11" s="63">
        <v>1</v>
      </c>
      <c r="P11" s="63">
        <v>5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12</v>
      </c>
      <c r="W11" s="63">
        <f>SUM(E11,+N11)</f>
        <v>10</v>
      </c>
      <c r="X11" s="63">
        <f>SUM(F11,+O11)</f>
        <v>5</v>
      </c>
      <c r="Y11" s="63">
        <f>SUM(G11,+P11)</f>
        <v>5</v>
      </c>
      <c r="Z11" s="63">
        <f>SUM(H11,+Q11)</f>
        <v>2</v>
      </c>
      <c r="AA11" s="63">
        <f>SUM(I11,+R11)</f>
        <v>2</v>
      </c>
      <c r="AB11" s="63">
        <f>SUM(J11,+S11)</f>
        <v>0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100</v>
      </c>
      <c r="B12" s="61" t="s">
        <v>121</v>
      </c>
      <c r="C12" s="62" t="s">
        <v>122</v>
      </c>
      <c r="D12" s="63">
        <f>SUM(E12,+H12)</f>
        <v>31</v>
      </c>
      <c r="E12" s="63">
        <f>SUM(F12:G12)</f>
        <v>12</v>
      </c>
      <c r="F12" s="63">
        <v>8</v>
      </c>
      <c r="G12" s="63">
        <v>4</v>
      </c>
      <c r="H12" s="63">
        <f>SUM(I12:L12)</f>
        <v>19</v>
      </c>
      <c r="I12" s="63">
        <v>15</v>
      </c>
      <c r="J12" s="63">
        <v>4</v>
      </c>
      <c r="K12" s="63">
        <v>0</v>
      </c>
      <c r="L12" s="63">
        <v>0</v>
      </c>
      <c r="M12" s="63">
        <f>SUM(N12,+Q12)</f>
        <v>11</v>
      </c>
      <c r="N12" s="63">
        <f>SUM(O12:P12)</f>
        <v>6</v>
      </c>
      <c r="O12" s="63">
        <v>2</v>
      </c>
      <c r="P12" s="63">
        <v>4</v>
      </c>
      <c r="Q12" s="63">
        <f>SUM(R12:U12)</f>
        <v>5</v>
      </c>
      <c r="R12" s="63">
        <v>0</v>
      </c>
      <c r="S12" s="63">
        <v>0</v>
      </c>
      <c r="T12" s="63">
        <v>0</v>
      </c>
      <c r="U12" s="63">
        <v>5</v>
      </c>
      <c r="V12" s="63">
        <f>SUM(D12,+M12)</f>
        <v>42</v>
      </c>
      <c r="W12" s="63">
        <f>SUM(E12,+N12)</f>
        <v>18</v>
      </c>
      <c r="X12" s="63">
        <f>SUM(F12,+O12)</f>
        <v>10</v>
      </c>
      <c r="Y12" s="63">
        <f>SUM(G12,+P12)</f>
        <v>8</v>
      </c>
      <c r="Z12" s="63">
        <f>SUM(H12,+Q12)</f>
        <v>24</v>
      </c>
      <c r="AA12" s="63">
        <f>SUM(I12,+R12)</f>
        <v>15</v>
      </c>
      <c r="AB12" s="63">
        <f>SUM(J12,+S12)</f>
        <v>4</v>
      </c>
      <c r="AC12" s="63">
        <f>SUM(K12,+T12)</f>
        <v>0</v>
      </c>
      <c r="AD12" s="63">
        <f>SUM(L12,+U12)</f>
        <v>5</v>
      </c>
    </row>
    <row r="13" spans="1:30" s="10" customFormat="1" ht="13.5" customHeight="1">
      <c r="A13" s="60" t="s">
        <v>100</v>
      </c>
      <c r="B13" s="61" t="s">
        <v>124</v>
      </c>
      <c r="C13" s="62" t="s">
        <v>125</v>
      </c>
      <c r="D13" s="63">
        <f>SUM(E13,+H13)</f>
        <v>6</v>
      </c>
      <c r="E13" s="63">
        <f>SUM(F13:G13)</f>
        <v>6</v>
      </c>
      <c r="F13" s="63">
        <v>6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0</v>
      </c>
      <c r="N13" s="63">
        <f>SUM(O13:P13)</f>
        <v>0</v>
      </c>
      <c r="O13" s="63">
        <v>0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6</v>
      </c>
      <c r="W13" s="63">
        <f>SUM(E13,+N13)</f>
        <v>6</v>
      </c>
      <c r="X13" s="63">
        <f>SUM(F13,+O13)</f>
        <v>6</v>
      </c>
      <c r="Y13" s="63">
        <f>SUM(G13,+P13)</f>
        <v>0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100</v>
      </c>
      <c r="B14" s="61" t="s">
        <v>127</v>
      </c>
      <c r="C14" s="62" t="s">
        <v>128</v>
      </c>
      <c r="D14" s="63">
        <f>SUM(E14,+H14)</f>
        <v>2</v>
      </c>
      <c r="E14" s="63">
        <f>SUM(F14:G14)</f>
        <v>2</v>
      </c>
      <c r="F14" s="63">
        <v>2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2</v>
      </c>
      <c r="N14" s="63">
        <f>SUM(O14:P14)</f>
        <v>2</v>
      </c>
      <c r="O14" s="63">
        <v>2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4</v>
      </c>
      <c r="W14" s="63">
        <f>SUM(E14,+N14)</f>
        <v>4</v>
      </c>
      <c r="X14" s="63">
        <f>SUM(F14,+O14)</f>
        <v>4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100</v>
      </c>
      <c r="B15" s="61" t="s">
        <v>130</v>
      </c>
      <c r="C15" s="62" t="s">
        <v>131</v>
      </c>
      <c r="D15" s="63">
        <f>SUM(E15,+H15)</f>
        <v>3</v>
      </c>
      <c r="E15" s="63">
        <f>SUM(F15:G15)</f>
        <v>3</v>
      </c>
      <c r="F15" s="63">
        <v>3</v>
      </c>
      <c r="G15" s="63">
        <v>0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3</v>
      </c>
      <c r="W15" s="63">
        <f>SUM(E15,+N15)</f>
        <v>3</v>
      </c>
      <c r="X15" s="63">
        <f>SUM(F15,+O15)</f>
        <v>3</v>
      </c>
      <c r="Y15" s="63">
        <f>SUM(G15,+P15)</f>
        <v>0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100</v>
      </c>
      <c r="B16" s="61" t="s">
        <v>133</v>
      </c>
      <c r="C16" s="62" t="s">
        <v>134</v>
      </c>
      <c r="D16" s="63">
        <f>SUM(E16,+H16)</f>
        <v>6</v>
      </c>
      <c r="E16" s="63">
        <f>SUM(F16:G16)</f>
        <v>2</v>
      </c>
      <c r="F16" s="63">
        <v>2</v>
      </c>
      <c r="G16" s="63">
        <v>0</v>
      </c>
      <c r="H16" s="63">
        <f>SUM(I16:L16)</f>
        <v>4</v>
      </c>
      <c r="I16" s="63">
        <v>0</v>
      </c>
      <c r="J16" s="63">
        <v>4</v>
      </c>
      <c r="K16" s="63">
        <v>0</v>
      </c>
      <c r="L16" s="63">
        <v>0</v>
      </c>
      <c r="M16" s="63">
        <f>SUM(N16,+Q16)</f>
        <v>0</v>
      </c>
      <c r="N16" s="63">
        <f>SUM(O16:P16)</f>
        <v>0</v>
      </c>
      <c r="O16" s="63">
        <v>0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6</v>
      </c>
      <c r="W16" s="63">
        <f>SUM(E16,+N16)</f>
        <v>2</v>
      </c>
      <c r="X16" s="63">
        <f>SUM(F16,+O16)</f>
        <v>2</v>
      </c>
      <c r="Y16" s="63">
        <f>SUM(G16,+P16)</f>
        <v>0</v>
      </c>
      <c r="Z16" s="63">
        <f>SUM(H16,+Q16)</f>
        <v>4</v>
      </c>
      <c r="AA16" s="63">
        <f>SUM(I16,+R16)</f>
        <v>0</v>
      </c>
      <c r="AB16" s="63">
        <f>SUM(J16,+S16)</f>
        <v>4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100</v>
      </c>
      <c r="B17" s="61" t="s">
        <v>136</v>
      </c>
      <c r="C17" s="62" t="s">
        <v>137</v>
      </c>
      <c r="D17" s="63">
        <f>SUM(E17,+H17)</f>
        <v>0</v>
      </c>
      <c r="E17" s="63">
        <f>SUM(F17:G17)</f>
        <v>0</v>
      </c>
      <c r="F17" s="63">
        <v>0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0</v>
      </c>
      <c r="N17" s="63">
        <f>SUM(O17:P17)</f>
        <v>0</v>
      </c>
      <c r="O17" s="63">
        <v>0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0</v>
      </c>
      <c r="W17" s="63">
        <f>SUM(E17,+N17)</f>
        <v>0</v>
      </c>
      <c r="X17" s="63">
        <f>SUM(F17,+O17)</f>
        <v>0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100</v>
      </c>
      <c r="B18" s="61" t="s">
        <v>138</v>
      </c>
      <c r="C18" s="62" t="s">
        <v>139</v>
      </c>
      <c r="D18" s="63">
        <f>SUM(E18,+H18)</f>
        <v>15</v>
      </c>
      <c r="E18" s="63">
        <f>SUM(F18:G18)</f>
        <v>6</v>
      </c>
      <c r="F18" s="63">
        <v>6</v>
      </c>
      <c r="G18" s="63">
        <v>0</v>
      </c>
      <c r="H18" s="63">
        <f>SUM(I18:L18)</f>
        <v>9</v>
      </c>
      <c r="I18" s="63">
        <v>3</v>
      </c>
      <c r="J18" s="63">
        <v>4</v>
      </c>
      <c r="K18" s="63">
        <v>2</v>
      </c>
      <c r="L18" s="63">
        <v>0</v>
      </c>
      <c r="M18" s="63">
        <f>SUM(N18,+Q18)</f>
        <v>0</v>
      </c>
      <c r="N18" s="63">
        <f>SUM(O18:P18)</f>
        <v>0</v>
      </c>
      <c r="O18" s="63">
        <v>0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15</v>
      </c>
      <c r="W18" s="63">
        <f>SUM(E18,+N18)</f>
        <v>6</v>
      </c>
      <c r="X18" s="63">
        <f>SUM(F18,+O18)</f>
        <v>6</v>
      </c>
      <c r="Y18" s="63">
        <f>SUM(G18,+P18)</f>
        <v>0</v>
      </c>
      <c r="Z18" s="63">
        <f>SUM(H18,+Q18)</f>
        <v>9</v>
      </c>
      <c r="AA18" s="63">
        <f>SUM(I18,+R18)</f>
        <v>3</v>
      </c>
      <c r="AB18" s="63">
        <f>SUM(J18,+S18)</f>
        <v>4</v>
      </c>
      <c r="AC18" s="63">
        <f>SUM(K18,+T18)</f>
        <v>2</v>
      </c>
      <c r="AD18" s="63">
        <f>SUM(L18,+U18)</f>
        <v>0</v>
      </c>
    </row>
    <row r="19" spans="1:30" s="10" customFormat="1" ht="13.5" customHeight="1">
      <c r="A19" s="60" t="s">
        <v>100</v>
      </c>
      <c r="B19" s="61" t="s">
        <v>140</v>
      </c>
      <c r="C19" s="62" t="s">
        <v>141</v>
      </c>
      <c r="D19" s="63">
        <f>SUM(E19,+H19)</f>
        <v>1</v>
      </c>
      <c r="E19" s="63">
        <f>SUM(F19:G19)</f>
        <v>1</v>
      </c>
      <c r="F19" s="63">
        <v>1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0</v>
      </c>
      <c r="N19" s="63">
        <f>SUM(O19:P19)</f>
        <v>0</v>
      </c>
      <c r="O19" s="63">
        <v>0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1</v>
      </c>
      <c r="W19" s="63">
        <f>SUM(E19,+N19)</f>
        <v>1</v>
      </c>
      <c r="X19" s="63">
        <f>SUM(F19,+O19)</f>
        <v>1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100</v>
      </c>
      <c r="B20" s="61" t="s">
        <v>142</v>
      </c>
      <c r="C20" s="62" t="s">
        <v>143</v>
      </c>
      <c r="D20" s="63">
        <f>SUM(E20,+H20)</f>
        <v>3</v>
      </c>
      <c r="E20" s="63">
        <f>SUM(F20:G20)</f>
        <v>3</v>
      </c>
      <c r="F20" s="63">
        <v>3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3</v>
      </c>
      <c r="W20" s="63">
        <f>SUM(E20,+N20)</f>
        <v>3</v>
      </c>
      <c r="X20" s="63">
        <f>SUM(F20,+O20)</f>
        <v>3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100</v>
      </c>
      <c r="B21" s="61" t="s">
        <v>144</v>
      </c>
      <c r="C21" s="62" t="s">
        <v>145</v>
      </c>
      <c r="D21" s="63">
        <f>SUM(E21,+H21)</f>
        <v>2</v>
      </c>
      <c r="E21" s="63">
        <f>SUM(F21:G21)</f>
        <v>2</v>
      </c>
      <c r="F21" s="63">
        <v>2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0</v>
      </c>
      <c r="N21" s="63">
        <f>SUM(O21:P21)</f>
        <v>0</v>
      </c>
      <c r="O21" s="63">
        <v>0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2</v>
      </c>
      <c r="W21" s="63">
        <f>SUM(E21,+N21)</f>
        <v>2</v>
      </c>
      <c r="X21" s="63">
        <f>SUM(F21,+O21)</f>
        <v>2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100</v>
      </c>
      <c r="B22" s="61" t="s">
        <v>146</v>
      </c>
      <c r="C22" s="62" t="s">
        <v>147</v>
      </c>
      <c r="D22" s="63">
        <f>SUM(E22,+H22)</f>
        <v>1</v>
      </c>
      <c r="E22" s="63">
        <f>SUM(F22:G22)</f>
        <v>1</v>
      </c>
      <c r="F22" s="63">
        <v>1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1</v>
      </c>
      <c r="W22" s="63">
        <f>SUM(E22,+N22)</f>
        <v>1</v>
      </c>
      <c r="X22" s="63">
        <f>SUM(F22,+O22)</f>
        <v>1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100</v>
      </c>
      <c r="B23" s="61" t="s">
        <v>148</v>
      </c>
      <c r="C23" s="62" t="s">
        <v>149</v>
      </c>
      <c r="D23" s="63">
        <f>SUM(E23,+H23)</f>
        <v>5</v>
      </c>
      <c r="E23" s="63">
        <f>SUM(F23:G23)</f>
        <v>0</v>
      </c>
      <c r="F23" s="63">
        <v>0</v>
      </c>
      <c r="G23" s="63">
        <v>0</v>
      </c>
      <c r="H23" s="63">
        <f>SUM(I23:L23)</f>
        <v>5</v>
      </c>
      <c r="I23" s="63">
        <v>2</v>
      </c>
      <c r="J23" s="63">
        <v>2</v>
      </c>
      <c r="K23" s="63">
        <v>1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5</v>
      </c>
      <c r="W23" s="63">
        <f>SUM(E23,+N23)</f>
        <v>0</v>
      </c>
      <c r="X23" s="63">
        <f>SUM(F23,+O23)</f>
        <v>0</v>
      </c>
      <c r="Y23" s="63">
        <f>SUM(G23,+P23)</f>
        <v>0</v>
      </c>
      <c r="Z23" s="63">
        <f>SUM(H23,+Q23)</f>
        <v>5</v>
      </c>
      <c r="AA23" s="63">
        <f>SUM(I23,+R23)</f>
        <v>2</v>
      </c>
      <c r="AB23" s="63">
        <f>SUM(J23,+S23)</f>
        <v>2</v>
      </c>
      <c r="AC23" s="63">
        <f>SUM(K23,+T23)</f>
        <v>1</v>
      </c>
      <c r="AD23" s="63">
        <f>SUM(L23,+U23)</f>
        <v>0</v>
      </c>
    </row>
    <row r="24" spans="1:30" s="10" customFormat="1" ht="13.5" customHeight="1">
      <c r="A24" s="60" t="s">
        <v>100</v>
      </c>
      <c r="B24" s="61" t="s">
        <v>150</v>
      </c>
      <c r="C24" s="62" t="s">
        <v>151</v>
      </c>
      <c r="D24" s="63">
        <f>SUM(E24,+H24)</f>
        <v>0</v>
      </c>
      <c r="E24" s="63">
        <f>SUM(F24:G24)</f>
        <v>0</v>
      </c>
      <c r="F24" s="63">
        <v>0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0</v>
      </c>
      <c r="N24" s="63">
        <f>SUM(O24:P24)</f>
        <v>0</v>
      </c>
      <c r="O24" s="63">
        <v>0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0</v>
      </c>
      <c r="W24" s="63">
        <f>SUM(E24,+N24)</f>
        <v>0</v>
      </c>
      <c r="X24" s="63">
        <f>SUM(F24,+O24)</f>
        <v>0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100</v>
      </c>
      <c r="B25" s="61" t="s">
        <v>153</v>
      </c>
      <c r="C25" s="62" t="s">
        <v>154</v>
      </c>
      <c r="D25" s="63">
        <f>SUM(E25,+H25)</f>
        <v>1</v>
      </c>
      <c r="E25" s="63">
        <f>SUM(F25:G25)</f>
        <v>1</v>
      </c>
      <c r="F25" s="63">
        <v>1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0</v>
      </c>
      <c r="N25" s="63">
        <f>SUM(O25:P25)</f>
        <v>0</v>
      </c>
      <c r="O25" s="63">
        <v>0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1</v>
      </c>
      <c r="W25" s="63">
        <f>SUM(E25,+N25)</f>
        <v>1</v>
      </c>
      <c r="X25" s="63">
        <f>SUM(F25,+O25)</f>
        <v>1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100</v>
      </c>
      <c r="B26" s="61" t="s">
        <v>155</v>
      </c>
      <c r="C26" s="62" t="s">
        <v>156</v>
      </c>
      <c r="D26" s="63">
        <f>SUM(E26,+H26)</f>
        <v>18</v>
      </c>
      <c r="E26" s="63">
        <f>SUM(F26:G26)</f>
        <v>8</v>
      </c>
      <c r="F26" s="63">
        <v>8</v>
      </c>
      <c r="G26" s="63">
        <v>0</v>
      </c>
      <c r="H26" s="63">
        <f>SUM(I26:L26)</f>
        <v>10</v>
      </c>
      <c r="I26" s="63">
        <v>6</v>
      </c>
      <c r="J26" s="63">
        <v>4</v>
      </c>
      <c r="K26" s="63">
        <v>0</v>
      </c>
      <c r="L26" s="63">
        <v>0</v>
      </c>
      <c r="M26" s="63">
        <f>SUM(N26,+Q26)</f>
        <v>0</v>
      </c>
      <c r="N26" s="63">
        <f>SUM(O26:P26)</f>
        <v>0</v>
      </c>
      <c r="O26" s="63">
        <v>0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18</v>
      </c>
      <c r="W26" s="63">
        <f>SUM(E26,+N26)</f>
        <v>8</v>
      </c>
      <c r="X26" s="63">
        <f>SUM(F26,+O26)</f>
        <v>8</v>
      </c>
      <c r="Y26" s="63">
        <f>SUM(G26,+P26)</f>
        <v>0</v>
      </c>
      <c r="Z26" s="63">
        <f>SUM(H26,+Q26)</f>
        <v>10</v>
      </c>
      <c r="AA26" s="63">
        <f>SUM(I26,+R26)</f>
        <v>6</v>
      </c>
      <c r="AB26" s="63">
        <f>SUM(J26,+S26)</f>
        <v>4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</row>
    <row r="28" spans="1:3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</row>
    <row r="29" spans="1:3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</row>
    <row r="30" spans="1:3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</row>
    <row r="31" spans="1:3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</row>
    <row r="32" spans="1:3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</row>
    <row r="33" spans="1:3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</row>
    <row r="34" spans="1:3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</row>
    <row r="35" spans="1:3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26">
    <sortCondition ref="A8:A26"/>
    <sortCondition ref="B8:B26"/>
    <sortCondition ref="C8:C26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&amp;L廃棄物処理従事職員数（市区町村）（令和1年度実績）</oddHeader>
  </headerFooter>
  <colBreaks count="2" manualBreakCount="2">
    <brk id="12" min="1" max="25" man="1"/>
    <brk id="21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104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112" t="s">
        <v>1</v>
      </c>
      <c r="B2" s="112" t="s">
        <v>2</v>
      </c>
      <c r="C2" s="114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3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9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島根県</v>
      </c>
      <c r="B7" s="70" t="str">
        <f>組合状況!B7</f>
        <v>32000</v>
      </c>
      <c r="C7" s="69" t="s">
        <v>52</v>
      </c>
      <c r="D7" s="71">
        <f>SUM(E7,+H7)</f>
        <v>34</v>
      </c>
      <c r="E7" s="71">
        <f>SUM(F7:G7)</f>
        <v>18</v>
      </c>
      <c r="F7" s="71">
        <f>SUM(F$8:F$57)</f>
        <v>13</v>
      </c>
      <c r="G7" s="71">
        <f>SUM(G$8:G$57)</f>
        <v>5</v>
      </c>
      <c r="H7" s="71">
        <f>SUM(I7:L7)</f>
        <v>16</v>
      </c>
      <c r="I7" s="71">
        <f>SUM(I$8:I$57)</f>
        <v>0</v>
      </c>
      <c r="J7" s="71">
        <f>SUM(J$8:J$57)</f>
        <v>14</v>
      </c>
      <c r="K7" s="71">
        <f>SUM(K$8:K$57)</f>
        <v>2</v>
      </c>
      <c r="L7" s="71">
        <f>SUM(L$8:L$57)</f>
        <v>0</v>
      </c>
      <c r="M7" s="71">
        <f>SUM(N7,+Q7)</f>
        <v>6</v>
      </c>
      <c r="N7" s="71">
        <f>SUM(O7:P7)</f>
        <v>6</v>
      </c>
      <c r="O7" s="71">
        <f>SUM(O$8:O$57)</f>
        <v>3</v>
      </c>
      <c r="P7" s="71">
        <f>SUM(P$8:P$57)</f>
        <v>3</v>
      </c>
      <c r="Q7" s="71">
        <f>SUM(R7:U7)</f>
        <v>0</v>
      </c>
      <c r="R7" s="71">
        <f>SUM(R$8:R$57)</f>
        <v>0</v>
      </c>
      <c r="S7" s="71">
        <f>SUM(S$8:S$57)</f>
        <v>0</v>
      </c>
      <c r="T7" s="71">
        <f>SUM(T$8:T$57)</f>
        <v>0</v>
      </c>
      <c r="U7" s="71">
        <f>SUM(U$8:U$57)</f>
        <v>0</v>
      </c>
      <c r="V7" s="71">
        <f t="shared" ref="V7:AD7" si="0">SUM(D7,+M7)</f>
        <v>40</v>
      </c>
      <c r="W7" s="71">
        <f t="shared" si="0"/>
        <v>24</v>
      </c>
      <c r="X7" s="71">
        <f t="shared" si="0"/>
        <v>16</v>
      </c>
      <c r="Y7" s="71">
        <f t="shared" si="0"/>
        <v>8</v>
      </c>
      <c r="Z7" s="71">
        <f t="shared" si="0"/>
        <v>16</v>
      </c>
      <c r="AA7" s="71">
        <f t="shared" si="0"/>
        <v>0</v>
      </c>
      <c r="AB7" s="71">
        <f t="shared" si="0"/>
        <v>14</v>
      </c>
      <c r="AC7" s="71">
        <f t="shared" si="0"/>
        <v>2</v>
      </c>
      <c r="AD7" s="71">
        <f t="shared" si="0"/>
        <v>0</v>
      </c>
    </row>
    <row r="8" spans="1:30" s="53" customFormat="1" ht="13.5" customHeight="1">
      <c r="A8" s="65" t="s">
        <v>100</v>
      </c>
      <c r="B8" s="66" t="s">
        <v>157</v>
      </c>
      <c r="C8" s="64" t="s">
        <v>158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5</v>
      </c>
      <c r="N8" s="67">
        <f>SUM(O8:P8)</f>
        <v>5</v>
      </c>
      <c r="O8" s="67">
        <v>2</v>
      </c>
      <c r="P8" s="67">
        <v>3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5</v>
      </c>
      <c r="W8" s="67">
        <f>SUM(E8,+N8)</f>
        <v>5</v>
      </c>
      <c r="X8" s="67">
        <f>SUM(F8,+O8)</f>
        <v>2</v>
      </c>
      <c r="Y8" s="67">
        <f>SUM(G8,+P8)</f>
        <v>3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100</v>
      </c>
      <c r="B9" s="66" t="s">
        <v>160</v>
      </c>
      <c r="C9" s="64" t="s">
        <v>161</v>
      </c>
      <c r="D9" s="67">
        <f>SUM(E9,+H9)</f>
        <v>1</v>
      </c>
      <c r="E9" s="67">
        <f>SUM(F9:G9)</f>
        <v>1</v>
      </c>
      <c r="F9" s="67">
        <v>1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0</v>
      </c>
      <c r="N9" s="67">
        <f>SUM(O9:P9)</f>
        <v>0</v>
      </c>
      <c r="O9" s="67">
        <v>0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1</v>
      </c>
      <c r="W9" s="67">
        <f>SUM(E9,+N9)</f>
        <v>1</v>
      </c>
      <c r="X9" s="67">
        <f>SUM(F9,+O9)</f>
        <v>1</v>
      </c>
      <c r="Y9" s="67">
        <f>SUM(G9,+P9)</f>
        <v>0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100</v>
      </c>
      <c r="B10" s="66" t="s">
        <v>162</v>
      </c>
      <c r="C10" s="64" t="s">
        <v>163</v>
      </c>
      <c r="D10" s="67">
        <f>SUM(E10,+H10)</f>
        <v>5</v>
      </c>
      <c r="E10" s="67">
        <f>SUM(F10:G10)</f>
        <v>2</v>
      </c>
      <c r="F10" s="67">
        <v>0</v>
      </c>
      <c r="G10" s="67">
        <v>2</v>
      </c>
      <c r="H10" s="67">
        <f>SUM(I10:L10)</f>
        <v>3</v>
      </c>
      <c r="I10" s="67">
        <v>0</v>
      </c>
      <c r="J10" s="67">
        <v>3</v>
      </c>
      <c r="K10" s="67">
        <v>0</v>
      </c>
      <c r="L10" s="67">
        <v>0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5</v>
      </c>
      <c r="W10" s="67">
        <f>SUM(E10,+N10)</f>
        <v>2</v>
      </c>
      <c r="X10" s="67">
        <f>SUM(F10,+O10)</f>
        <v>0</v>
      </c>
      <c r="Y10" s="67">
        <f>SUM(G10,+P10)</f>
        <v>2</v>
      </c>
      <c r="Z10" s="67">
        <f>SUM(H10,+Q10)</f>
        <v>3</v>
      </c>
      <c r="AA10" s="67">
        <f>SUM(I10,+R10)</f>
        <v>0</v>
      </c>
      <c r="AB10" s="67">
        <f>SUM(J10,+S10)</f>
        <v>3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100</v>
      </c>
      <c r="B11" s="66" t="s">
        <v>164</v>
      </c>
      <c r="C11" s="64" t="s">
        <v>165</v>
      </c>
      <c r="D11" s="67">
        <f>SUM(E11,+H11)</f>
        <v>17</v>
      </c>
      <c r="E11" s="67">
        <f>SUM(F11:G11)</f>
        <v>4</v>
      </c>
      <c r="F11" s="67">
        <v>4</v>
      </c>
      <c r="G11" s="67">
        <v>0</v>
      </c>
      <c r="H11" s="67">
        <f>SUM(I11:L11)</f>
        <v>13</v>
      </c>
      <c r="I11" s="67">
        <v>0</v>
      </c>
      <c r="J11" s="67">
        <v>11</v>
      </c>
      <c r="K11" s="67">
        <v>2</v>
      </c>
      <c r="L11" s="67">
        <v>0</v>
      </c>
      <c r="M11" s="67">
        <f>SUM(N11,+Q11)</f>
        <v>0</v>
      </c>
      <c r="N11" s="67">
        <f>SUM(O11:P11)</f>
        <v>0</v>
      </c>
      <c r="O11" s="67">
        <v>0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17</v>
      </c>
      <c r="W11" s="67">
        <f>SUM(E11,+N11)</f>
        <v>4</v>
      </c>
      <c r="X11" s="67">
        <f>SUM(F11,+O11)</f>
        <v>4</v>
      </c>
      <c r="Y11" s="67">
        <f>SUM(G11,+P11)</f>
        <v>0</v>
      </c>
      <c r="Z11" s="67">
        <f>SUM(H11,+Q11)</f>
        <v>13</v>
      </c>
      <c r="AA11" s="67">
        <f>SUM(I11,+R11)</f>
        <v>0</v>
      </c>
      <c r="AB11" s="67">
        <f>SUM(J11,+S11)</f>
        <v>11</v>
      </c>
      <c r="AC11" s="67">
        <f>SUM(K11,+T11)</f>
        <v>2</v>
      </c>
      <c r="AD11" s="67">
        <f>SUM(L11,+U11)</f>
        <v>0</v>
      </c>
    </row>
    <row r="12" spans="1:30" s="53" customFormat="1" ht="13.5" customHeight="1">
      <c r="A12" s="65" t="s">
        <v>100</v>
      </c>
      <c r="B12" s="66" t="s">
        <v>166</v>
      </c>
      <c r="C12" s="64" t="s">
        <v>167</v>
      </c>
      <c r="D12" s="67">
        <f>SUM(E12,+H12)</f>
        <v>6</v>
      </c>
      <c r="E12" s="67">
        <f>SUM(F12:G12)</f>
        <v>6</v>
      </c>
      <c r="F12" s="67">
        <v>6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1</v>
      </c>
      <c r="N12" s="67">
        <f>SUM(O12:P12)</f>
        <v>1</v>
      </c>
      <c r="O12" s="67">
        <v>1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7</v>
      </c>
      <c r="W12" s="67">
        <f>SUM(E12,+N12)</f>
        <v>7</v>
      </c>
      <c r="X12" s="67">
        <f>SUM(F12,+O12)</f>
        <v>7</v>
      </c>
      <c r="Y12" s="67">
        <f>SUM(G12,+P12)</f>
        <v>0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100</v>
      </c>
      <c r="B13" s="66" t="s">
        <v>169</v>
      </c>
      <c r="C13" s="64" t="s">
        <v>170</v>
      </c>
      <c r="D13" s="67">
        <f>SUM(E13,+H13)</f>
        <v>5</v>
      </c>
      <c r="E13" s="67">
        <f>SUM(F13:G13)</f>
        <v>5</v>
      </c>
      <c r="F13" s="67">
        <v>2</v>
      </c>
      <c r="G13" s="67">
        <v>3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0</v>
      </c>
      <c r="N13" s="67">
        <f>SUM(O13:P13)</f>
        <v>0</v>
      </c>
      <c r="O13" s="67">
        <v>0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5</v>
      </c>
      <c r="W13" s="67">
        <f>SUM(E13,+N13)</f>
        <v>5</v>
      </c>
      <c r="X13" s="67">
        <f>SUM(F13,+O13)</f>
        <v>2</v>
      </c>
      <c r="Y13" s="67">
        <f>SUM(G13,+P13)</f>
        <v>3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100</v>
      </c>
      <c r="B14" s="66" t="s">
        <v>172</v>
      </c>
      <c r="C14" s="64" t="s">
        <v>173</v>
      </c>
      <c r="D14" s="67">
        <f>SUM(E14,+H14)</f>
        <v>0</v>
      </c>
      <c r="E14" s="67">
        <f>SUM(F14:G14)</f>
        <v>0</v>
      </c>
      <c r="F14" s="67">
        <v>0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0</v>
      </c>
      <c r="N14" s="67">
        <f>SUM(O14:P14)</f>
        <v>0</v>
      </c>
      <c r="O14" s="67">
        <v>0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0</v>
      </c>
      <c r="W14" s="67">
        <f>SUM(E14,+N14)</f>
        <v>0</v>
      </c>
      <c r="X14" s="67">
        <f>SUM(F14,+O14)</f>
        <v>0</v>
      </c>
      <c r="Y14" s="67">
        <f>SUM(G14,+P14)</f>
        <v>0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/>
      <c r="B15" s="66"/>
      <c r="C15" s="64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</row>
    <row r="16" spans="1:30" s="53" customFormat="1" ht="13.5" customHeight="1">
      <c r="A16" s="65"/>
      <c r="B16" s="66"/>
      <c r="C16" s="6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4">
    <sortCondition ref="A8:A14"/>
    <sortCondition ref="B8:B14"/>
    <sortCondition ref="C8:C14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&amp;L廃棄物処理従事職員数（一部事務組合・広域連合）（令和1年度実績）</oddHeader>
  </headerFooter>
  <colBreaks count="2" manualBreakCount="2">
    <brk id="12" min="1" max="13" man="1"/>
    <brk id="21" min="1" max="1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5" customFormat="1" ht="13.5" customHeight="1">
      <c r="A2" s="115" t="s">
        <v>1</v>
      </c>
      <c r="B2" s="112" t="s">
        <v>2</v>
      </c>
      <c r="C2" s="117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6" customFormat="1" ht="13.5" customHeight="1">
      <c r="A3" s="116"/>
      <c r="B3" s="113"/>
      <c r="C3" s="118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2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5" customFormat="1" ht="18.75" customHeight="1">
      <c r="A4" s="116"/>
      <c r="B4" s="113"/>
      <c r="C4" s="118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7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5" customFormat="1" ht="22.5" customHeight="1">
      <c r="A5" s="116"/>
      <c r="B5" s="113"/>
      <c r="C5" s="118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8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85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7" customFormat="1" ht="13.5" customHeight="1">
      <c r="A6" s="116"/>
      <c r="B6" s="113"/>
      <c r="C6" s="118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6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島根県</v>
      </c>
      <c r="B7" s="70" t="str">
        <f>組合状況!B7</f>
        <v>32000</v>
      </c>
      <c r="C7" s="69" t="s">
        <v>52</v>
      </c>
      <c r="D7" s="71">
        <f t="shared" ref="D7:CY7" si="0">SUM(D$8:D$207)</f>
        <v>40</v>
      </c>
      <c r="E7" s="71">
        <f t="shared" si="0"/>
        <v>90</v>
      </c>
      <c r="F7" s="71">
        <f t="shared" si="0"/>
        <v>0</v>
      </c>
      <c r="G7" s="71">
        <f t="shared" si="0"/>
        <v>0</v>
      </c>
      <c r="H7" s="71">
        <f t="shared" si="0"/>
        <v>14</v>
      </c>
      <c r="I7" s="71">
        <f t="shared" si="0"/>
        <v>32</v>
      </c>
      <c r="J7" s="71">
        <f t="shared" si="0"/>
        <v>0</v>
      </c>
      <c r="K7" s="71">
        <f t="shared" si="0"/>
        <v>0</v>
      </c>
      <c r="L7" s="71">
        <f t="shared" si="0"/>
        <v>375</v>
      </c>
      <c r="M7" s="71">
        <f t="shared" si="0"/>
        <v>947</v>
      </c>
      <c r="N7" s="71">
        <f t="shared" si="0"/>
        <v>10</v>
      </c>
      <c r="O7" s="71">
        <f t="shared" si="0"/>
        <v>117</v>
      </c>
      <c r="P7" s="71">
        <f t="shared" si="0"/>
        <v>12</v>
      </c>
      <c r="Q7" s="71">
        <f t="shared" si="0"/>
        <v>57</v>
      </c>
      <c r="R7" s="71">
        <f t="shared" si="0"/>
        <v>0</v>
      </c>
      <c r="S7" s="71">
        <f t="shared" si="0"/>
        <v>0</v>
      </c>
      <c r="T7" s="71">
        <f t="shared" si="0"/>
        <v>866</v>
      </c>
      <c r="U7" s="71">
        <f t="shared" si="0"/>
        <v>2365</v>
      </c>
      <c r="V7" s="71">
        <f t="shared" si="0"/>
        <v>45</v>
      </c>
      <c r="W7" s="71">
        <f t="shared" si="0"/>
        <v>119</v>
      </c>
      <c r="X7" s="71">
        <f t="shared" si="0"/>
        <v>20</v>
      </c>
      <c r="Y7" s="71">
        <f t="shared" si="0"/>
        <v>362</v>
      </c>
      <c r="Z7" s="71">
        <f t="shared" si="0"/>
        <v>0</v>
      </c>
      <c r="AA7" s="71">
        <f t="shared" si="0"/>
        <v>0</v>
      </c>
      <c r="AB7" s="79">
        <f>AC7+AV7</f>
        <v>54</v>
      </c>
      <c r="AC7" s="79">
        <f>AD7+AJ7+AP7</f>
        <v>40</v>
      </c>
      <c r="AD7" s="79">
        <f>SUM(AE7:AI7)</f>
        <v>12</v>
      </c>
      <c r="AE7" s="79">
        <f t="shared" si="0"/>
        <v>0</v>
      </c>
      <c r="AF7" s="79">
        <f t="shared" si="0"/>
        <v>9</v>
      </c>
      <c r="AG7" s="79">
        <f t="shared" si="0"/>
        <v>3</v>
      </c>
      <c r="AH7" s="79">
        <f t="shared" si="0"/>
        <v>0</v>
      </c>
      <c r="AI7" s="79">
        <f t="shared" si="0"/>
        <v>0</v>
      </c>
      <c r="AJ7" s="79">
        <f>SUM(AK7:AO7)</f>
        <v>11</v>
      </c>
      <c r="AK7" s="79">
        <f t="shared" si="0"/>
        <v>1</v>
      </c>
      <c r="AL7" s="79">
        <f t="shared" si="0"/>
        <v>6</v>
      </c>
      <c r="AM7" s="79">
        <f t="shared" si="0"/>
        <v>4</v>
      </c>
      <c r="AN7" s="79">
        <f t="shared" si="0"/>
        <v>0</v>
      </c>
      <c r="AO7" s="79">
        <f t="shared" si="0"/>
        <v>0</v>
      </c>
      <c r="AP7" s="79">
        <f>SUM(AQ7:AU7)</f>
        <v>17</v>
      </c>
      <c r="AQ7" s="79">
        <f t="shared" si="0"/>
        <v>8</v>
      </c>
      <c r="AR7" s="79">
        <f t="shared" si="0"/>
        <v>9</v>
      </c>
      <c r="AS7" s="79">
        <f t="shared" si="0"/>
        <v>0</v>
      </c>
      <c r="AT7" s="79">
        <f t="shared" si="0"/>
        <v>0</v>
      </c>
      <c r="AU7" s="79">
        <f t="shared" si="0"/>
        <v>0</v>
      </c>
      <c r="AV7" s="79">
        <f>AW7+BC7+BI7+BO7+BU7</f>
        <v>14</v>
      </c>
      <c r="AW7" s="79">
        <f>SUM(AX7:BB7)</f>
        <v>1</v>
      </c>
      <c r="AX7" s="79">
        <f t="shared" si="0"/>
        <v>1</v>
      </c>
      <c r="AY7" s="79">
        <f t="shared" si="0"/>
        <v>0</v>
      </c>
      <c r="AZ7" s="79">
        <f t="shared" si="0"/>
        <v>0</v>
      </c>
      <c r="BA7" s="79">
        <f t="shared" si="0"/>
        <v>0</v>
      </c>
      <c r="BB7" s="79">
        <f t="shared" si="0"/>
        <v>0</v>
      </c>
      <c r="BC7" s="79">
        <f>SUM(BD7:BH7)</f>
        <v>9</v>
      </c>
      <c r="BD7" s="79">
        <f t="shared" si="0"/>
        <v>1</v>
      </c>
      <c r="BE7" s="79">
        <f t="shared" si="0"/>
        <v>5</v>
      </c>
      <c r="BF7" s="79">
        <f t="shared" si="0"/>
        <v>1</v>
      </c>
      <c r="BG7" s="79">
        <f t="shared" si="0"/>
        <v>2</v>
      </c>
      <c r="BH7" s="79">
        <f t="shared" si="0"/>
        <v>0</v>
      </c>
      <c r="BI7" s="79">
        <f>SUM(BJ7:BN7)</f>
        <v>0</v>
      </c>
      <c r="BJ7" s="79">
        <f t="shared" si="0"/>
        <v>0</v>
      </c>
      <c r="BK7" s="79">
        <f t="shared" si="0"/>
        <v>0</v>
      </c>
      <c r="BL7" s="79">
        <f t="shared" si="0"/>
        <v>0</v>
      </c>
      <c r="BM7" s="79">
        <f t="shared" si="0"/>
        <v>0</v>
      </c>
      <c r="BN7" s="79">
        <f t="shared" si="0"/>
        <v>0</v>
      </c>
      <c r="BO7" s="79">
        <f>SUM(BP7:BT7)</f>
        <v>0</v>
      </c>
      <c r="BP7" s="79">
        <f t="shared" si="0"/>
        <v>0</v>
      </c>
      <c r="BQ7" s="79">
        <f t="shared" si="0"/>
        <v>0</v>
      </c>
      <c r="BR7" s="79">
        <f t="shared" si="0"/>
        <v>0</v>
      </c>
      <c r="BS7" s="79">
        <f t="shared" si="0"/>
        <v>0</v>
      </c>
      <c r="BT7" s="79">
        <f t="shared" si="0"/>
        <v>0</v>
      </c>
      <c r="BU7" s="79">
        <f>SUM(BV7:BZ7)</f>
        <v>4</v>
      </c>
      <c r="BV7" s="79">
        <f t="shared" si="0"/>
        <v>1</v>
      </c>
      <c r="BW7" s="79">
        <f t="shared" si="0"/>
        <v>2</v>
      </c>
      <c r="BX7" s="79">
        <f t="shared" si="0"/>
        <v>0</v>
      </c>
      <c r="BY7" s="79">
        <f t="shared" si="0"/>
        <v>1</v>
      </c>
      <c r="BZ7" s="79">
        <f t="shared" si="0"/>
        <v>0</v>
      </c>
      <c r="CA7" s="79">
        <f>COUNTIF(CA$8:CA$207,"&lt;&gt;")</f>
        <v>8</v>
      </c>
      <c r="CB7" s="71">
        <f t="shared" si="0"/>
        <v>1</v>
      </c>
      <c r="CC7" s="71">
        <f t="shared" si="0"/>
        <v>2</v>
      </c>
      <c r="CD7" s="71">
        <f t="shared" si="0"/>
        <v>0</v>
      </c>
      <c r="CE7" s="71">
        <f t="shared" si="0"/>
        <v>0</v>
      </c>
      <c r="CF7" s="71">
        <f t="shared" si="0"/>
        <v>1</v>
      </c>
      <c r="CG7" s="71">
        <f t="shared" si="0"/>
        <v>6</v>
      </c>
      <c r="CH7" s="71">
        <f t="shared" si="0"/>
        <v>0</v>
      </c>
      <c r="CI7" s="71">
        <f t="shared" si="0"/>
        <v>0</v>
      </c>
      <c r="CJ7" s="71">
        <f t="shared" si="0"/>
        <v>8</v>
      </c>
      <c r="CK7" s="71">
        <f t="shared" si="0"/>
        <v>20</v>
      </c>
      <c r="CL7" s="71">
        <f t="shared" si="0"/>
        <v>0</v>
      </c>
      <c r="CM7" s="71">
        <f t="shared" si="0"/>
        <v>0</v>
      </c>
      <c r="CN7" s="71">
        <f t="shared" si="0"/>
        <v>26</v>
      </c>
      <c r="CO7" s="71">
        <f t="shared" si="0"/>
        <v>260</v>
      </c>
      <c r="CP7" s="71">
        <f t="shared" si="0"/>
        <v>0</v>
      </c>
      <c r="CQ7" s="71">
        <f t="shared" si="0"/>
        <v>0</v>
      </c>
      <c r="CR7" s="71">
        <f t="shared" si="0"/>
        <v>305</v>
      </c>
      <c r="CS7" s="71">
        <f t="shared" si="0"/>
        <v>1046</v>
      </c>
      <c r="CT7" s="71">
        <f t="shared" si="0"/>
        <v>32</v>
      </c>
      <c r="CU7" s="71">
        <f t="shared" si="0"/>
        <v>118</v>
      </c>
      <c r="CV7" s="71">
        <f t="shared" si="0"/>
        <v>0</v>
      </c>
      <c r="CW7" s="71">
        <f t="shared" si="0"/>
        <v>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110</v>
      </c>
      <c r="C8" s="62" t="s">
        <v>111</v>
      </c>
      <c r="D8" s="63">
        <v>13</v>
      </c>
      <c r="E8" s="63">
        <v>28</v>
      </c>
      <c r="F8" s="63">
        <v>0</v>
      </c>
      <c r="G8" s="63">
        <v>0</v>
      </c>
      <c r="H8" s="63">
        <v>4</v>
      </c>
      <c r="I8" s="63">
        <v>9</v>
      </c>
      <c r="J8" s="63">
        <v>0</v>
      </c>
      <c r="K8" s="63">
        <v>0</v>
      </c>
      <c r="L8" s="63">
        <v>80</v>
      </c>
      <c r="M8" s="63">
        <v>190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216</v>
      </c>
      <c r="U8" s="63">
        <v>627</v>
      </c>
      <c r="V8" s="63">
        <v>8</v>
      </c>
      <c r="W8" s="63">
        <v>23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17</v>
      </c>
      <c r="AC8" s="63">
        <f>AD8+AJ8+AP8</f>
        <v>13</v>
      </c>
      <c r="AD8" s="63">
        <f>SUM(AE8:AI8)</f>
        <v>5</v>
      </c>
      <c r="AE8" s="63">
        <v>0</v>
      </c>
      <c r="AF8" s="63">
        <v>3</v>
      </c>
      <c r="AG8" s="63">
        <v>2</v>
      </c>
      <c r="AH8" s="63">
        <v>0</v>
      </c>
      <c r="AI8" s="63">
        <v>0</v>
      </c>
      <c r="AJ8" s="63">
        <f>SUM(AK8:AO8)</f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8</v>
      </c>
      <c r="AQ8" s="63">
        <v>1</v>
      </c>
      <c r="AR8" s="63">
        <v>7</v>
      </c>
      <c r="AS8" s="63">
        <v>0</v>
      </c>
      <c r="AT8" s="63">
        <v>0</v>
      </c>
      <c r="AU8" s="63">
        <v>0</v>
      </c>
      <c r="AV8" s="63">
        <f>AW8+BC8+BI8+BO8+BU8</f>
        <v>4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3</v>
      </c>
      <c r="BD8" s="63">
        <v>1</v>
      </c>
      <c r="BE8" s="63">
        <v>1</v>
      </c>
      <c r="BF8" s="63">
        <v>0</v>
      </c>
      <c r="BG8" s="63">
        <v>1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1</v>
      </c>
      <c r="BV8" s="63">
        <v>0</v>
      </c>
      <c r="BW8" s="63">
        <v>1</v>
      </c>
      <c r="BX8" s="63">
        <v>0</v>
      </c>
      <c r="BY8" s="63">
        <v>0</v>
      </c>
      <c r="BZ8" s="63">
        <v>0</v>
      </c>
      <c r="CA8" s="63" t="s">
        <v>112</v>
      </c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6</v>
      </c>
      <c r="CK8" s="63">
        <v>13</v>
      </c>
      <c r="CL8" s="63">
        <v>0</v>
      </c>
      <c r="CM8" s="63">
        <v>0</v>
      </c>
      <c r="CN8" s="63">
        <v>1</v>
      </c>
      <c r="CO8" s="63">
        <v>7</v>
      </c>
      <c r="CP8" s="63">
        <v>0</v>
      </c>
      <c r="CQ8" s="63">
        <v>0</v>
      </c>
      <c r="CR8" s="63">
        <v>46</v>
      </c>
      <c r="CS8" s="63">
        <v>157</v>
      </c>
      <c r="CT8" s="63">
        <v>4</v>
      </c>
      <c r="CU8" s="63">
        <v>23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114</v>
      </c>
      <c r="C9" s="62" t="s">
        <v>115</v>
      </c>
      <c r="D9" s="63">
        <v>2</v>
      </c>
      <c r="E9" s="63">
        <v>4</v>
      </c>
      <c r="F9" s="63">
        <v>0</v>
      </c>
      <c r="G9" s="63">
        <v>0</v>
      </c>
      <c r="H9" s="63">
        <v>2</v>
      </c>
      <c r="I9" s="63">
        <v>4</v>
      </c>
      <c r="J9" s="63">
        <v>0</v>
      </c>
      <c r="K9" s="63">
        <v>0</v>
      </c>
      <c r="L9" s="63">
        <v>27</v>
      </c>
      <c r="M9" s="63">
        <v>64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59</v>
      </c>
      <c r="U9" s="63">
        <v>140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4</v>
      </c>
      <c r="AC9" s="63">
        <f>AD9+AJ9+AP9</f>
        <v>2</v>
      </c>
      <c r="AD9" s="63">
        <f>SUM(AE9:AI9)</f>
        <v>1</v>
      </c>
      <c r="AE9" s="63">
        <v>0</v>
      </c>
      <c r="AF9" s="63">
        <v>1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1</v>
      </c>
      <c r="AQ9" s="63">
        <v>0</v>
      </c>
      <c r="AR9" s="63">
        <v>1</v>
      </c>
      <c r="AS9" s="63">
        <v>0</v>
      </c>
      <c r="AT9" s="63">
        <v>0</v>
      </c>
      <c r="AU9" s="63">
        <v>0</v>
      </c>
      <c r="AV9" s="63">
        <f>AW9+BC9+BI9+BO9+BU9</f>
        <v>2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1</v>
      </c>
      <c r="BD9" s="63">
        <v>0</v>
      </c>
      <c r="BE9" s="63">
        <v>0</v>
      </c>
      <c r="BF9" s="63">
        <v>0</v>
      </c>
      <c r="BG9" s="63">
        <v>1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1</v>
      </c>
      <c r="BV9" s="63">
        <v>0</v>
      </c>
      <c r="BW9" s="63">
        <v>0</v>
      </c>
      <c r="BX9" s="63">
        <v>0</v>
      </c>
      <c r="BY9" s="63">
        <v>1</v>
      </c>
      <c r="BZ9" s="63">
        <v>0</v>
      </c>
      <c r="CA9" s="63" t="s">
        <v>116</v>
      </c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38</v>
      </c>
      <c r="CS9" s="63">
        <v>113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117</v>
      </c>
      <c r="C10" s="62" t="s">
        <v>118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112</v>
      </c>
      <c r="M10" s="63">
        <v>307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232</v>
      </c>
      <c r="U10" s="63">
        <v>643</v>
      </c>
      <c r="V10" s="63">
        <v>0</v>
      </c>
      <c r="W10" s="63">
        <v>0</v>
      </c>
      <c r="X10" s="63">
        <v>0</v>
      </c>
      <c r="Y10" s="63"/>
      <c r="Z10" s="63">
        <v>0</v>
      </c>
      <c r="AA10" s="63">
        <v>0</v>
      </c>
      <c r="AB10" s="63">
        <f>AC10+AV10</f>
        <v>0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/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39</v>
      </c>
      <c r="CS10" s="63">
        <v>144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119</v>
      </c>
      <c r="C11" s="62" t="s">
        <v>120</v>
      </c>
      <c r="D11" s="63">
        <v>4</v>
      </c>
      <c r="E11" s="63">
        <v>5</v>
      </c>
      <c r="F11" s="63">
        <v>0</v>
      </c>
      <c r="G11" s="63">
        <v>0</v>
      </c>
      <c r="H11" s="63">
        <v>1</v>
      </c>
      <c r="I11" s="63">
        <v>4</v>
      </c>
      <c r="J11" s="63">
        <v>0</v>
      </c>
      <c r="K11" s="63">
        <v>0</v>
      </c>
      <c r="L11" s="63">
        <v>57</v>
      </c>
      <c r="M11" s="63">
        <v>142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114</v>
      </c>
      <c r="U11" s="63">
        <v>311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5</v>
      </c>
      <c r="AC11" s="63">
        <f>AD11+AJ11+AP11</f>
        <v>4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1</v>
      </c>
      <c r="AK11" s="63">
        <v>1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3</v>
      </c>
      <c r="AQ11" s="63">
        <v>3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1</v>
      </c>
      <c r="AW11" s="63">
        <f>SUM(AX11:BB11)</f>
        <v>1</v>
      </c>
      <c r="AX11" s="63">
        <v>1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1</v>
      </c>
      <c r="CK11" s="63">
        <v>4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12</v>
      </c>
      <c r="CS11" s="63">
        <v>38</v>
      </c>
      <c r="CT11" s="63">
        <v>25</v>
      </c>
      <c r="CU11" s="63">
        <v>86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121</v>
      </c>
      <c r="C12" s="62" t="s">
        <v>122</v>
      </c>
      <c r="D12" s="63">
        <v>6</v>
      </c>
      <c r="E12" s="63">
        <v>16</v>
      </c>
      <c r="F12" s="63">
        <v>0</v>
      </c>
      <c r="G12" s="63">
        <v>0</v>
      </c>
      <c r="H12" s="63">
        <v>1</v>
      </c>
      <c r="I12" s="63">
        <v>2</v>
      </c>
      <c r="J12" s="63">
        <v>0</v>
      </c>
      <c r="K12" s="63">
        <v>0</v>
      </c>
      <c r="L12" s="63">
        <v>21</v>
      </c>
      <c r="M12" s="63">
        <v>50</v>
      </c>
      <c r="N12" s="63">
        <v>3</v>
      </c>
      <c r="O12" s="63">
        <v>33</v>
      </c>
      <c r="P12" s="63">
        <v>1</v>
      </c>
      <c r="Q12" s="63">
        <v>4</v>
      </c>
      <c r="R12" s="63">
        <v>0</v>
      </c>
      <c r="S12" s="63">
        <v>0</v>
      </c>
      <c r="T12" s="63">
        <v>97</v>
      </c>
      <c r="U12" s="63">
        <v>214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7</v>
      </c>
      <c r="AC12" s="63">
        <f>AD12+AJ12+AP12</f>
        <v>6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6</v>
      </c>
      <c r="AK12" s="63">
        <v>0</v>
      </c>
      <c r="AL12" s="63">
        <v>5</v>
      </c>
      <c r="AM12" s="63">
        <v>1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1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1</v>
      </c>
      <c r="BD12" s="63">
        <v>0</v>
      </c>
      <c r="BE12" s="63">
        <v>1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 t="s">
        <v>123</v>
      </c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25</v>
      </c>
      <c r="CO12" s="63">
        <v>253</v>
      </c>
      <c r="CP12" s="63">
        <v>0</v>
      </c>
      <c r="CQ12" s="63">
        <v>0</v>
      </c>
      <c r="CR12" s="63">
        <v>20</v>
      </c>
      <c r="CS12" s="63">
        <v>70</v>
      </c>
      <c r="CT12" s="63">
        <v>2</v>
      </c>
      <c r="CU12" s="63">
        <v>6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124</v>
      </c>
      <c r="C13" s="62" t="s">
        <v>125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43</v>
      </c>
      <c r="M13" s="63">
        <v>111</v>
      </c>
      <c r="N13" s="63">
        <v>5</v>
      </c>
      <c r="O13" s="63">
        <v>34</v>
      </c>
      <c r="P13" s="63">
        <v>1</v>
      </c>
      <c r="Q13" s="63">
        <v>2</v>
      </c>
      <c r="R13" s="63">
        <v>0</v>
      </c>
      <c r="S13" s="63">
        <v>0</v>
      </c>
      <c r="T13" s="63">
        <v>47</v>
      </c>
      <c r="U13" s="63">
        <v>136</v>
      </c>
      <c r="V13" s="63">
        <v>0</v>
      </c>
      <c r="W13" s="63">
        <v>0</v>
      </c>
      <c r="X13" s="63">
        <v>20</v>
      </c>
      <c r="Y13" s="63">
        <v>362</v>
      </c>
      <c r="Z13" s="63">
        <v>0</v>
      </c>
      <c r="AA13" s="63">
        <v>0</v>
      </c>
      <c r="AB13" s="63">
        <f>AC13+AV13</f>
        <v>0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0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 t="s">
        <v>126</v>
      </c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8</v>
      </c>
      <c r="CS13" s="63">
        <v>25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127</v>
      </c>
      <c r="C14" s="62" t="s">
        <v>128</v>
      </c>
      <c r="D14" s="63">
        <v>1</v>
      </c>
      <c r="E14" s="63">
        <v>1</v>
      </c>
      <c r="F14" s="63">
        <v>0</v>
      </c>
      <c r="G14" s="63">
        <v>0</v>
      </c>
      <c r="H14" s="63">
        <v>1</v>
      </c>
      <c r="I14" s="63">
        <v>3</v>
      </c>
      <c r="J14" s="63">
        <v>0</v>
      </c>
      <c r="K14" s="63">
        <v>0</v>
      </c>
      <c r="L14" s="63">
        <v>14</v>
      </c>
      <c r="M14" s="63">
        <v>32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18</v>
      </c>
      <c r="U14" s="63">
        <v>42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2</v>
      </c>
      <c r="AC14" s="63">
        <f>AD14+AJ14+AP14</f>
        <v>1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1</v>
      </c>
      <c r="AQ14" s="63">
        <v>1</v>
      </c>
      <c r="AR14" s="63">
        <v>0</v>
      </c>
      <c r="AS14" s="63"/>
      <c r="AT14" s="63">
        <v>0</v>
      </c>
      <c r="AU14" s="63">
        <v>0</v>
      </c>
      <c r="AV14" s="63">
        <f>AW14+BC14+BI14+BO14+BU14</f>
        <v>1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1</v>
      </c>
      <c r="BV14" s="63">
        <v>0</v>
      </c>
      <c r="BW14" s="63">
        <v>1</v>
      </c>
      <c r="BX14" s="63">
        <v>0</v>
      </c>
      <c r="BY14" s="63">
        <v>0</v>
      </c>
      <c r="BZ14" s="63">
        <v>0</v>
      </c>
      <c r="CA14" s="63" t="s">
        <v>129</v>
      </c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23</v>
      </c>
      <c r="CS14" s="63">
        <v>67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130</v>
      </c>
      <c r="C15" s="62" t="s">
        <v>131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32</v>
      </c>
      <c r="U15" s="63">
        <v>131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0</v>
      </c>
      <c r="AC15" s="63">
        <f>AD15+AJ15+AP15</f>
        <v>0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0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 t="s">
        <v>132</v>
      </c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75</v>
      </c>
      <c r="CS15" s="63">
        <v>275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133</v>
      </c>
      <c r="C16" s="62" t="s">
        <v>134</v>
      </c>
      <c r="D16" s="63">
        <v>4</v>
      </c>
      <c r="E16" s="63">
        <v>12</v>
      </c>
      <c r="F16" s="63">
        <v>0</v>
      </c>
      <c r="G16" s="63">
        <v>0</v>
      </c>
      <c r="H16" s="63">
        <v>2</v>
      </c>
      <c r="I16" s="63">
        <v>4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5</v>
      </c>
      <c r="Q16" s="63">
        <v>22</v>
      </c>
      <c r="R16" s="63">
        <v>0</v>
      </c>
      <c r="S16" s="63">
        <v>0</v>
      </c>
      <c r="T16" s="63">
        <v>0</v>
      </c>
      <c r="U16" s="63">
        <v>0</v>
      </c>
      <c r="V16" s="63">
        <v>29</v>
      </c>
      <c r="W16" s="63">
        <v>85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6</v>
      </c>
      <c r="AC16" s="63">
        <f>AD16+AJ16+AP16</f>
        <v>4</v>
      </c>
      <c r="AD16" s="63">
        <f>SUM(AE16:AI16)</f>
        <v>1</v>
      </c>
      <c r="AE16" s="63">
        <v>0</v>
      </c>
      <c r="AF16" s="63">
        <v>1</v>
      </c>
      <c r="AG16" s="63">
        <v>0</v>
      </c>
      <c r="AH16" s="63">
        <v>0</v>
      </c>
      <c r="AI16" s="63">
        <v>0</v>
      </c>
      <c r="AJ16" s="63">
        <f>SUM(AK16:AO16)</f>
        <v>3</v>
      </c>
      <c r="AK16" s="63">
        <v>0</v>
      </c>
      <c r="AL16" s="63">
        <v>0</v>
      </c>
      <c r="AM16" s="63">
        <v>3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2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2</v>
      </c>
      <c r="BD16" s="63">
        <v>0</v>
      </c>
      <c r="BE16" s="63">
        <v>2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 t="s">
        <v>135</v>
      </c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6</v>
      </c>
      <c r="CS16" s="63">
        <v>34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136</v>
      </c>
      <c r="C17" s="62" t="s">
        <v>137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0</v>
      </c>
      <c r="AC17" s="63">
        <f>AD17+AJ17+AP17</f>
        <v>0</v>
      </c>
      <c r="AD17" s="63">
        <f>SUM(AE17:AI17)</f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0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/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0</v>
      </c>
      <c r="CS17" s="63">
        <v>0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138</v>
      </c>
      <c r="C18" s="62" t="s">
        <v>139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0</v>
      </c>
      <c r="AC18" s="63">
        <f>AD18+AJ18+AP18</f>
        <v>0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0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/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0</v>
      </c>
      <c r="CS18" s="63">
        <v>0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140</v>
      </c>
      <c r="C19" s="62" t="s">
        <v>141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8</v>
      </c>
      <c r="W19" s="63">
        <v>11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0</v>
      </c>
      <c r="AC19" s="63">
        <f>AD19+AJ19+AP19</f>
        <v>0</v>
      </c>
      <c r="AD19" s="63">
        <f>SUM(AE19:AI19)</f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f>SUM(AK19:AO19)</f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f>SUM(AQ19:AU19)</f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0</v>
      </c>
      <c r="AW19" s="63">
        <f>SUM(AX19:BB19)</f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f>SUM(BD19:BH19)</f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/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16</v>
      </c>
      <c r="CS19" s="63">
        <v>63</v>
      </c>
      <c r="CT19" s="63">
        <v>1</v>
      </c>
      <c r="CU19" s="63">
        <v>3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142</v>
      </c>
      <c r="C20" s="62" t="s">
        <v>143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11</v>
      </c>
      <c r="U20" s="63">
        <v>42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>AC20+AV20</f>
        <v>0</v>
      </c>
      <c r="AC20" s="63">
        <f>AD20+AJ20+AP20</f>
        <v>0</v>
      </c>
      <c r="AD20" s="63">
        <f>SUM(AE20:AI20)</f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f>SUM(AK20:AO20)</f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f>SUM(AQ20:AU20)</f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f>AW20+BC20+BI20+BO20+BU20</f>
        <v>0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/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7</v>
      </c>
      <c r="CS20" s="63">
        <v>23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144</v>
      </c>
      <c r="C21" s="62" t="s">
        <v>145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10</v>
      </c>
      <c r="M21" s="63">
        <v>21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30</v>
      </c>
      <c r="U21" s="63">
        <v>49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0</v>
      </c>
      <c r="AC21" s="63">
        <f>AD21+AJ21+AP21</f>
        <v>0</v>
      </c>
      <c r="AD21" s="63">
        <f>SUM(AE21:AI21)</f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f>SUM(AK21:AO21)</f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f>SUM(AQ21:AU21)</f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f>AW21+BC21+BI21+BO21+BU21</f>
        <v>0</v>
      </c>
      <c r="AW21" s="63">
        <f>SUM(AX21:BB21)</f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>SUM(BV21:BZ21)</f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/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0</v>
      </c>
      <c r="CS21" s="63">
        <v>0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146</v>
      </c>
      <c r="C22" s="62" t="s">
        <v>147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9</v>
      </c>
      <c r="M22" s="63">
        <v>26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10</v>
      </c>
      <c r="U22" s="63">
        <v>30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f>AC22+AV22</f>
        <v>0</v>
      </c>
      <c r="AC22" s="63">
        <f>AD22+AJ22+AP22</f>
        <v>0</v>
      </c>
      <c r="AD22" s="63">
        <f>SUM(AE22:AI22)</f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f>SUM(AK22:AO22)</f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f>SUM(AQ22:AU22)</f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f>AW22+BC22+BI22+BO22+BU22</f>
        <v>0</v>
      </c>
      <c r="AW22" s="63">
        <f>SUM(AX22:BB22)</f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f>SUM(BD22:BH22)</f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f>SUM(BJ22:BN22)</f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f>SUM(BP22:BT22)</f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f>SUM(BV22:BZ22)</f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/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12</v>
      </c>
      <c r="CS22" s="63">
        <v>28</v>
      </c>
      <c r="CT22" s="63">
        <v>0</v>
      </c>
      <c r="CU22" s="63">
        <v>0</v>
      </c>
      <c r="CV22" s="63">
        <v>0</v>
      </c>
      <c r="CW22" s="63">
        <v>0</v>
      </c>
      <c r="CX22" s="63">
        <v>0</v>
      </c>
      <c r="CY22" s="63">
        <v>0</v>
      </c>
    </row>
    <row r="23" spans="1:103" s="53" customFormat="1" ht="13.5" customHeight="1">
      <c r="A23" s="60" t="s">
        <v>100</v>
      </c>
      <c r="B23" s="61" t="s">
        <v>148</v>
      </c>
      <c r="C23" s="62" t="s">
        <v>149</v>
      </c>
      <c r="D23" s="63">
        <v>1</v>
      </c>
      <c r="E23" s="63">
        <v>3</v>
      </c>
      <c r="F23" s="63">
        <v>0</v>
      </c>
      <c r="G23" s="63">
        <v>0</v>
      </c>
      <c r="H23" s="63">
        <v>2</v>
      </c>
      <c r="I23" s="63">
        <v>2</v>
      </c>
      <c r="J23" s="63">
        <v>0</v>
      </c>
      <c r="K23" s="63">
        <v>0</v>
      </c>
      <c r="L23" s="63">
        <v>0</v>
      </c>
      <c r="M23" s="63">
        <v>0</v>
      </c>
      <c r="N23" s="63">
        <v>2</v>
      </c>
      <c r="O23" s="63">
        <v>50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f>AC23+AV23</f>
        <v>3</v>
      </c>
      <c r="AC23" s="63">
        <f>AD23+AJ23+AP23</f>
        <v>1</v>
      </c>
      <c r="AD23" s="63">
        <f>SUM(AE23:AI23)</f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f>SUM(AK23:AO23)</f>
        <v>1</v>
      </c>
      <c r="AK23" s="63">
        <v>0</v>
      </c>
      <c r="AL23" s="63">
        <v>1</v>
      </c>
      <c r="AM23" s="63">
        <v>0</v>
      </c>
      <c r="AN23" s="63">
        <v>0</v>
      </c>
      <c r="AO23" s="63">
        <v>0</v>
      </c>
      <c r="AP23" s="63">
        <f>SUM(AQ23:AU23)</f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f>AW23+BC23+BI23+BO23+BU23</f>
        <v>2</v>
      </c>
      <c r="AW23" s="63">
        <f>SUM(AX23:BB23)</f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f>SUM(BD23:BH23)</f>
        <v>1</v>
      </c>
      <c r="BD23" s="63">
        <v>0</v>
      </c>
      <c r="BE23" s="63">
        <v>1</v>
      </c>
      <c r="BF23" s="63">
        <v>0</v>
      </c>
      <c r="BG23" s="63">
        <v>0</v>
      </c>
      <c r="BH23" s="63">
        <v>0</v>
      </c>
      <c r="BI23" s="63">
        <f>SUM(BJ23:BN23)</f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f>SUM(BP23:BT23)</f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f>SUM(BV23:BZ23)</f>
        <v>1</v>
      </c>
      <c r="BV23" s="63">
        <v>1</v>
      </c>
      <c r="BW23" s="63">
        <v>0</v>
      </c>
      <c r="BX23" s="63">
        <v>0</v>
      </c>
      <c r="BY23" s="63">
        <v>0</v>
      </c>
      <c r="BZ23" s="63">
        <v>0</v>
      </c>
      <c r="CA23" s="63"/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3</v>
      </c>
      <c r="CS23" s="63">
        <v>9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</row>
    <row r="24" spans="1:103" s="53" customFormat="1" ht="13.5" customHeight="1">
      <c r="A24" s="60" t="s">
        <v>100</v>
      </c>
      <c r="B24" s="61" t="s">
        <v>150</v>
      </c>
      <c r="C24" s="62" t="s">
        <v>151</v>
      </c>
      <c r="D24" s="63">
        <v>3</v>
      </c>
      <c r="E24" s="63">
        <v>7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f>AC24+AV24</f>
        <v>3</v>
      </c>
      <c r="AC24" s="63">
        <f>AD24+AJ24+AP24</f>
        <v>3</v>
      </c>
      <c r="AD24" s="63">
        <f>SUM(AE24:AI24)</f>
        <v>1</v>
      </c>
      <c r="AE24" s="63">
        <v>0</v>
      </c>
      <c r="AF24" s="63">
        <v>0</v>
      </c>
      <c r="AG24" s="63">
        <v>1</v>
      </c>
      <c r="AH24" s="63">
        <v>0</v>
      </c>
      <c r="AI24" s="63">
        <v>0</v>
      </c>
      <c r="AJ24" s="63">
        <f>SUM(AK24:AO24)</f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f>SUM(AQ24:AU24)</f>
        <v>2</v>
      </c>
      <c r="AQ24" s="63">
        <v>1</v>
      </c>
      <c r="AR24" s="63">
        <v>1</v>
      </c>
      <c r="AS24" s="63">
        <v>0</v>
      </c>
      <c r="AT24" s="63">
        <v>0</v>
      </c>
      <c r="AU24" s="63">
        <v>0</v>
      </c>
      <c r="AV24" s="63">
        <f>AW24+BC24+BI24+BO24+BU24</f>
        <v>0</v>
      </c>
      <c r="AW24" s="63">
        <f>SUM(AX24:BB24)</f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f>SUM(BD24:BH24)</f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f>SUM(BJ24:BN24)</f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f>SUM(BP24:BT24)</f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f>SUM(BV24:BZ24)</f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 t="s">
        <v>152</v>
      </c>
      <c r="CB24" s="63">
        <v>0</v>
      </c>
      <c r="CC24" s="63">
        <v>0</v>
      </c>
      <c r="CD24" s="63">
        <v>0</v>
      </c>
      <c r="CE24" s="63">
        <v>0</v>
      </c>
      <c r="CF24" s="63">
        <v>1</v>
      </c>
      <c r="CG24" s="63">
        <v>6</v>
      </c>
      <c r="CH24" s="63">
        <v>0</v>
      </c>
      <c r="CI24" s="63">
        <v>0</v>
      </c>
      <c r="CJ24" s="63">
        <v>1</v>
      </c>
      <c r="CK24" s="63">
        <v>3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0</v>
      </c>
      <c r="CS24" s="63">
        <v>0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</row>
    <row r="25" spans="1:103" s="53" customFormat="1" ht="13.5" customHeight="1">
      <c r="A25" s="60" t="s">
        <v>100</v>
      </c>
      <c r="B25" s="61" t="s">
        <v>153</v>
      </c>
      <c r="C25" s="62" t="s">
        <v>154</v>
      </c>
      <c r="D25" s="63">
        <v>2</v>
      </c>
      <c r="E25" s="63">
        <v>3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4</v>
      </c>
      <c r="Q25" s="63">
        <v>25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f>AC25+AV25</f>
        <v>2</v>
      </c>
      <c r="AC25" s="63">
        <f>AD25+AJ25+AP25</f>
        <v>2</v>
      </c>
      <c r="AD25" s="63">
        <f>SUM(AE25:AI25)</f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f>SUM(AK25:AO25)</f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f>SUM(AQ25:AU25)</f>
        <v>2</v>
      </c>
      <c r="AQ25" s="63">
        <v>2</v>
      </c>
      <c r="AR25" s="63">
        <v>0</v>
      </c>
      <c r="AS25" s="63">
        <v>0</v>
      </c>
      <c r="AT25" s="63">
        <v>0</v>
      </c>
      <c r="AU25" s="63">
        <v>0</v>
      </c>
      <c r="AV25" s="63">
        <f>AW25+BC25+BI25+BO25+BU25</f>
        <v>0</v>
      </c>
      <c r="AW25" s="63">
        <f>SUM(AX25:BB25)</f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f>SUM(BD25:BH25)</f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f>SUM(BJ25:BN25)</f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f>SUM(BP25:BT25)</f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f>SUM(BV25:BZ25)</f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/>
      <c r="CB25" s="63">
        <v>1</v>
      </c>
      <c r="CC25" s="63">
        <v>2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63">
        <v>0</v>
      </c>
      <c r="CS25" s="63">
        <v>0</v>
      </c>
      <c r="CT25" s="63">
        <v>0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</row>
    <row r="26" spans="1:103" s="53" customFormat="1" ht="13.5" customHeight="1">
      <c r="A26" s="60" t="s">
        <v>100</v>
      </c>
      <c r="B26" s="61" t="s">
        <v>155</v>
      </c>
      <c r="C26" s="62" t="s">
        <v>156</v>
      </c>
      <c r="D26" s="63">
        <v>4</v>
      </c>
      <c r="E26" s="63">
        <v>11</v>
      </c>
      <c r="F26" s="63">
        <v>0</v>
      </c>
      <c r="G26" s="63">
        <v>0</v>
      </c>
      <c r="H26" s="63">
        <v>1</v>
      </c>
      <c r="I26" s="63">
        <v>4</v>
      </c>
      <c r="J26" s="63">
        <v>0</v>
      </c>
      <c r="K26" s="63">
        <v>0</v>
      </c>
      <c r="L26" s="63">
        <v>2</v>
      </c>
      <c r="M26" s="63">
        <v>4</v>
      </c>
      <c r="N26" s="63">
        <v>0</v>
      </c>
      <c r="O26" s="63">
        <v>0</v>
      </c>
      <c r="P26" s="63">
        <v>1</v>
      </c>
      <c r="Q26" s="63">
        <v>4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f>AC26+AV26</f>
        <v>5</v>
      </c>
      <c r="AC26" s="63">
        <f>AD26+AJ26+AP26</f>
        <v>4</v>
      </c>
      <c r="AD26" s="63">
        <f>SUM(AE26:AI26)</f>
        <v>4</v>
      </c>
      <c r="AE26" s="63">
        <v>0</v>
      </c>
      <c r="AF26" s="63">
        <v>4</v>
      </c>
      <c r="AG26" s="63">
        <v>0</v>
      </c>
      <c r="AH26" s="63">
        <v>0</v>
      </c>
      <c r="AI26" s="63">
        <v>0</v>
      </c>
      <c r="AJ26" s="63">
        <f>SUM(AK26:AO26)</f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f>SUM(AQ26:AU26)</f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f>AW26+BC26+BI26+BO26+BU26</f>
        <v>1</v>
      </c>
      <c r="AW26" s="63">
        <f>SUM(AX26:BB26)</f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f>SUM(BD26:BH26)</f>
        <v>1</v>
      </c>
      <c r="BD26" s="63">
        <v>0</v>
      </c>
      <c r="BE26" s="63">
        <v>0</v>
      </c>
      <c r="BF26" s="63">
        <v>1</v>
      </c>
      <c r="BG26" s="63">
        <v>0</v>
      </c>
      <c r="BH26" s="63">
        <v>0</v>
      </c>
      <c r="BI26" s="63">
        <f>SUM(BJ26:BN26)</f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  <c r="BO26" s="63">
        <f>SUM(BP26:BT26)</f>
        <v>0</v>
      </c>
      <c r="BP26" s="63">
        <v>0</v>
      </c>
      <c r="BQ26" s="63">
        <v>0</v>
      </c>
      <c r="BR26" s="63">
        <v>0</v>
      </c>
      <c r="BS26" s="63">
        <v>0</v>
      </c>
      <c r="BT26" s="63">
        <v>0</v>
      </c>
      <c r="BU26" s="63">
        <f>SUM(BV26:BZ26)</f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/>
      <c r="CB26" s="63">
        <v>0</v>
      </c>
      <c r="CC26" s="63">
        <v>0</v>
      </c>
      <c r="CD26" s="63">
        <v>0</v>
      </c>
      <c r="CE26" s="63">
        <v>0</v>
      </c>
      <c r="CF26" s="63">
        <v>0</v>
      </c>
      <c r="CG26" s="63">
        <v>0</v>
      </c>
      <c r="CH26" s="63">
        <v>0</v>
      </c>
      <c r="CI26" s="63">
        <v>0</v>
      </c>
      <c r="CJ26" s="63">
        <v>0</v>
      </c>
      <c r="CK26" s="63">
        <v>0</v>
      </c>
      <c r="CL26" s="63">
        <v>0</v>
      </c>
      <c r="CM26" s="63">
        <v>0</v>
      </c>
      <c r="CN26" s="63">
        <v>0</v>
      </c>
      <c r="CO26" s="63">
        <v>0</v>
      </c>
      <c r="CP26" s="63">
        <v>0</v>
      </c>
      <c r="CQ26" s="63">
        <v>0</v>
      </c>
      <c r="CR26" s="63">
        <v>0</v>
      </c>
      <c r="CS26" s="63">
        <v>0</v>
      </c>
      <c r="CT26" s="63">
        <v>0</v>
      </c>
      <c r="CU26" s="63">
        <v>0</v>
      </c>
      <c r="CV26" s="63">
        <v>0</v>
      </c>
      <c r="CW26" s="63">
        <v>0</v>
      </c>
      <c r="CX26" s="63">
        <v>0</v>
      </c>
      <c r="CY26" s="63">
        <v>0</v>
      </c>
    </row>
    <row r="27" spans="1:103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</row>
    <row r="28" spans="1:103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</row>
    <row r="29" spans="1:103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</row>
    <row r="30" spans="1:103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</row>
    <row r="31" spans="1:103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</row>
    <row r="32" spans="1:103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s="53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</row>
    <row r="59" spans="1:103" s="53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</row>
    <row r="60" spans="1:103" s="53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</row>
    <row r="61" spans="1:103" s="53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</row>
    <row r="62" spans="1:103" s="53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</row>
    <row r="63" spans="1:103" s="53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</row>
    <row r="64" spans="1:103" s="53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</row>
    <row r="65" spans="1:103" s="53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</row>
    <row r="66" spans="1:103" s="53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</row>
    <row r="67" spans="1:103" s="53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</row>
    <row r="68" spans="1:103" s="53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</row>
    <row r="69" spans="1:103" s="53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</row>
    <row r="70" spans="1:103" s="53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</row>
    <row r="71" spans="1:103" s="53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</row>
    <row r="72" spans="1:103" s="53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</row>
    <row r="73" spans="1:103" s="53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</row>
    <row r="74" spans="1:103" s="53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</row>
    <row r="75" spans="1:103" s="53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</row>
    <row r="76" spans="1:103" s="53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</row>
    <row r="77" spans="1:103" s="53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</row>
    <row r="78" spans="1:103" s="53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</row>
    <row r="79" spans="1:103" s="53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</row>
    <row r="80" spans="1:103" s="53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</row>
    <row r="81" spans="1:103" s="53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</row>
    <row r="82" spans="1:103" s="53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</row>
    <row r="83" spans="1:103" s="53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</row>
    <row r="84" spans="1:103" s="53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</row>
    <row r="85" spans="1:103" s="53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</row>
    <row r="86" spans="1:103" s="53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</row>
    <row r="87" spans="1:103" s="53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</row>
    <row r="88" spans="1:103" s="53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</row>
    <row r="89" spans="1:103" s="53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</row>
    <row r="90" spans="1:103" s="53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</row>
    <row r="91" spans="1:103" s="53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</row>
    <row r="92" spans="1:103" s="53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</row>
    <row r="93" spans="1:103" s="53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</row>
    <row r="94" spans="1:103" s="53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</row>
    <row r="95" spans="1:103" s="53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</row>
    <row r="96" spans="1:103" s="53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</row>
    <row r="97" spans="1:103" s="53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</row>
    <row r="98" spans="1:103" s="53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</row>
    <row r="99" spans="1:103" s="53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  <c r="CG99" s="63"/>
      <c r="CH99" s="63"/>
      <c r="CI99" s="63"/>
      <c r="CJ99" s="63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</row>
    <row r="100" spans="1:103" s="53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  <c r="CB100" s="63"/>
      <c r="CC100" s="63"/>
      <c r="CD100" s="63"/>
      <c r="CE100" s="63"/>
      <c r="CF100" s="63"/>
      <c r="CG100" s="63"/>
      <c r="CH100" s="63"/>
      <c r="CI100" s="63"/>
      <c r="CJ100" s="63"/>
      <c r="CK100" s="63"/>
      <c r="CL100" s="63"/>
      <c r="CM100" s="63"/>
      <c r="CN100" s="63"/>
      <c r="CO100" s="63"/>
      <c r="CP100" s="63"/>
      <c r="CQ100" s="63"/>
      <c r="CR100" s="63"/>
      <c r="CS100" s="63"/>
      <c r="CT100" s="63"/>
      <c r="CU100" s="63"/>
      <c r="CV100" s="63"/>
      <c r="CW100" s="63"/>
      <c r="CX100" s="63"/>
      <c r="CY100" s="63"/>
    </row>
    <row r="101" spans="1:103" s="53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  <c r="CB101" s="63"/>
      <c r="CC101" s="63"/>
      <c r="CD101" s="63"/>
      <c r="CE101" s="63"/>
      <c r="CF101" s="63"/>
      <c r="CG101" s="63"/>
      <c r="CH101" s="63"/>
      <c r="CI101" s="63"/>
      <c r="CJ101" s="63"/>
      <c r="CK101" s="63"/>
      <c r="CL101" s="63"/>
      <c r="CM101" s="63"/>
      <c r="CN101" s="63"/>
      <c r="CO101" s="63"/>
      <c r="CP101" s="63"/>
      <c r="CQ101" s="63"/>
      <c r="CR101" s="63"/>
      <c r="CS101" s="63"/>
      <c r="CT101" s="63"/>
      <c r="CU101" s="63"/>
      <c r="CV101" s="63"/>
      <c r="CW101" s="63"/>
      <c r="CX101" s="63"/>
      <c r="CY101" s="63"/>
    </row>
    <row r="102" spans="1:103" s="53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  <c r="CB102" s="63"/>
      <c r="CC102" s="63"/>
      <c r="CD102" s="63"/>
      <c r="CE102" s="63"/>
      <c r="CF102" s="63"/>
      <c r="CG102" s="63"/>
      <c r="CH102" s="63"/>
      <c r="CI102" s="63"/>
      <c r="CJ102" s="63"/>
      <c r="CK102" s="63"/>
      <c r="CL102" s="63"/>
      <c r="CM102" s="63"/>
      <c r="CN102" s="63"/>
      <c r="CO102" s="63"/>
      <c r="CP102" s="63"/>
      <c r="CQ102" s="63"/>
      <c r="CR102" s="63"/>
      <c r="CS102" s="63"/>
      <c r="CT102" s="63"/>
      <c r="CU102" s="63"/>
      <c r="CV102" s="63"/>
      <c r="CW102" s="63"/>
      <c r="CX102" s="63"/>
      <c r="CY102" s="63"/>
    </row>
    <row r="103" spans="1:103" s="53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  <c r="CB103" s="63"/>
      <c r="CC103" s="63"/>
      <c r="CD103" s="63"/>
      <c r="CE103" s="63"/>
      <c r="CF103" s="63"/>
      <c r="CG103" s="63"/>
      <c r="CH103" s="63"/>
      <c r="CI103" s="63"/>
      <c r="CJ103" s="63"/>
      <c r="CK103" s="63"/>
      <c r="CL103" s="63"/>
      <c r="CM103" s="63"/>
      <c r="CN103" s="63"/>
      <c r="CO103" s="63"/>
      <c r="CP103" s="63"/>
      <c r="CQ103" s="63"/>
      <c r="CR103" s="63"/>
      <c r="CS103" s="63"/>
      <c r="CT103" s="63"/>
      <c r="CU103" s="63"/>
      <c r="CV103" s="63"/>
      <c r="CW103" s="63"/>
      <c r="CX103" s="63"/>
      <c r="CY103" s="63"/>
    </row>
    <row r="104" spans="1:103" s="53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  <c r="CU104" s="63"/>
      <c r="CV104" s="63"/>
      <c r="CW104" s="63"/>
      <c r="CX104" s="63"/>
      <c r="CY104" s="63"/>
    </row>
    <row r="105" spans="1:103" s="53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/>
      <c r="CF105" s="63"/>
      <c r="CG105" s="63"/>
      <c r="CH105" s="63"/>
      <c r="CI105" s="63"/>
      <c r="CJ105" s="63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</row>
    <row r="106" spans="1:103" s="53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  <c r="CG106" s="63"/>
      <c r="CH106" s="63"/>
      <c r="CI106" s="63"/>
      <c r="CJ106" s="63"/>
      <c r="CK106" s="63"/>
      <c r="CL106" s="63"/>
      <c r="CM106" s="63"/>
      <c r="CN106" s="63"/>
      <c r="CO106" s="63"/>
      <c r="CP106" s="63"/>
      <c r="CQ106" s="63"/>
      <c r="CR106" s="63"/>
      <c r="CS106" s="63"/>
      <c r="CT106" s="63"/>
      <c r="CU106" s="63"/>
      <c r="CV106" s="63"/>
      <c r="CW106" s="63"/>
      <c r="CX106" s="63"/>
      <c r="CY106" s="63"/>
    </row>
    <row r="107" spans="1:103" s="53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3"/>
      <c r="CG107" s="63"/>
      <c r="CH107" s="63"/>
      <c r="CI107" s="63"/>
      <c r="CJ107" s="63"/>
      <c r="CK107" s="63"/>
      <c r="CL107" s="63"/>
      <c r="CM107" s="63"/>
      <c r="CN107" s="63"/>
      <c r="CO107" s="63"/>
      <c r="CP107" s="63"/>
      <c r="CQ107" s="63"/>
      <c r="CR107" s="63"/>
      <c r="CS107" s="63"/>
      <c r="CT107" s="63"/>
      <c r="CU107" s="63"/>
      <c r="CV107" s="63"/>
      <c r="CW107" s="63"/>
      <c r="CX107" s="63"/>
      <c r="CY107" s="63"/>
    </row>
    <row r="108" spans="1:103" s="53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63"/>
      <c r="CL108" s="63"/>
      <c r="CM108" s="63"/>
      <c r="CN108" s="63"/>
      <c r="CO108" s="63"/>
      <c r="CP108" s="63"/>
      <c r="CQ108" s="63"/>
      <c r="CR108" s="63"/>
      <c r="CS108" s="63"/>
      <c r="CT108" s="63"/>
      <c r="CU108" s="63"/>
      <c r="CV108" s="63"/>
      <c r="CW108" s="63"/>
      <c r="CX108" s="63"/>
      <c r="CY108" s="63"/>
    </row>
    <row r="109" spans="1:103" s="53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  <c r="CF109" s="63"/>
      <c r="CG109" s="63"/>
      <c r="CH109" s="63"/>
      <c r="CI109" s="63"/>
      <c r="CJ109" s="63"/>
      <c r="CK109" s="63"/>
      <c r="CL109" s="63"/>
      <c r="CM109" s="63"/>
      <c r="CN109" s="63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</row>
    <row r="110" spans="1:103" s="53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63"/>
      <c r="CO110" s="63"/>
      <c r="CP110" s="63"/>
      <c r="CQ110" s="63"/>
      <c r="CR110" s="63"/>
      <c r="CS110" s="63"/>
      <c r="CT110" s="63"/>
      <c r="CU110" s="63"/>
      <c r="CV110" s="63"/>
      <c r="CW110" s="63"/>
      <c r="CX110" s="63"/>
      <c r="CY110" s="63"/>
    </row>
    <row r="111" spans="1:103" s="53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63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</row>
    <row r="112" spans="1:103" s="53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63"/>
      <c r="CO112" s="63"/>
      <c r="CP112" s="63"/>
      <c r="CQ112" s="63"/>
      <c r="CR112" s="63"/>
      <c r="CS112" s="63"/>
      <c r="CT112" s="63"/>
      <c r="CU112" s="63"/>
      <c r="CV112" s="63"/>
      <c r="CW112" s="63"/>
      <c r="CX112" s="63"/>
      <c r="CY112" s="63"/>
    </row>
    <row r="113" spans="1:103" s="53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63"/>
      <c r="CO113" s="63"/>
      <c r="CP113" s="63"/>
      <c r="CQ113" s="63"/>
      <c r="CR113" s="63"/>
      <c r="CS113" s="63"/>
      <c r="CT113" s="63"/>
      <c r="CU113" s="63"/>
      <c r="CV113" s="63"/>
      <c r="CW113" s="63"/>
      <c r="CX113" s="63"/>
      <c r="CY113" s="63"/>
    </row>
    <row r="114" spans="1:103" s="53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63"/>
      <c r="CC114" s="63"/>
      <c r="CD114" s="63"/>
      <c r="CE114" s="63"/>
      <c r="CF114" s="63"/>
      <c r="CG114" s="63"/>
      <c r="CH114" s="63"/>
      <c r="CI114" s="63"/>
      <c r="CJ114" s="63"/>
      <c r="CK114" s="63"/>
      <c r="CL114" s="63"/>
      <c r="CM114" s="63"/>
      <c r="CN114" s="63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</row>
    <row r="115" spans="1:103" s="53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63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</row>
    <row r="116" spans="1:103" s="53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  <c r="CB116" s="63"/>
      <c r="CC116" s="63"/>
      <c r="CD116" s="63"/>
      <c r="CE116" s="63"/>
      <c r="CF116" s="63"/>
      <c r="CG116" s="63"/>
      <c r="CH116" s="63"/>
      <c r="CI116" s="63"/>
      <c r="CJ116" s="63"/>
      <c r="CK116" s="63"/>
      <c r="CL116" s="63"/>
      <c r="CM116" s="63"/>
      <c r="CN116" s="63"/>
      <c r="CO116" s="63"/>
      <c r="CP116" s="63"/>
      <c r="CQ116" s="63"/>
      <c r="CR116" s="63"/>
      <c r="CS116" s="63"/>
      <c r="CT116" s="63"/>
      <c r="CU116" s="63"/>
      <c r="CV116" s="63"/>
      <c r="CW116" s="63"/>
      <c r="CX116" s="63"/>
      <c r="CY116" s="63"/>
    </row>
    <row r="117" spans="1:103" s="53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  <c r="CB117" s="63"/>
      <c r="CC117" s="63"/>
      <c r="CD117" s="63"/>
      <c r="CE117" s="63"/>
      <c r="CF117" s="63"/>
      <c r="CG117" s="63"/>
      <c r="CH117" s="63"/>
      <c r="CI117" s="63"/>
      <c r="CJ117" s="63"/>
      <c r="CK117" s="63"/>
      <c r="CL117" s="63"/>
      <c r="CM117" s="63"/>
      <c r="CN117" s="63"/>
      <c r="CO117" s="63"/>
      <c r="CP117" s="63"/>
      <c r="CQ117" s="63"/>
      <c r="CR117" s="63"/>
      <c r="CS117" s="63"/>
      <c r="CT117" s="63"/>
      <c r="CU117" s="63"/>
      <c r="CV117" s="63"/>
      <c r="CW117" s="63"/>
      <c r="CX117" s="63"/>
      <c r="CY117" s="63"/>
    </row>
    <row r="118" spans="1:103" s="53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  <c r="CB118" s="63"/>
      <c r="CC118" s="63"/>
      <c r="CD118" s="63"/>
      <c r="CE118" s="63"/>
      <c r="CF118" s="63"/>
      <c r="CG118" s="63"/>
      <c r="CH118" s="63"/>
      <c r="CI118" s="63"/>
      <c r="CJ118" s="63"/>
      <c r="CK118" s="63"/>
      <c r="CL118" s="63"/>
      <c r="CM118" s="63"/>
      <c r="CN118" s="63"/>
      <c r="CO118" s="63"/>
      <c r="CP118" s="63"/>
      <c r="CQ118" s="63"/>
      <c r="CR118" s="63"/>
      <c r="CS118" s="63"/>
      <c r="CT118" s="63"/>
      <c r="CU118" s="63"/>
      <c r="CV118" s="63"/>
      <c r="CW118" s="63"/>
      <c r="CX118" s="63"/>
      <c r="CY118" s="63"/>
    </row>
    <row r="119" spans="1:103" s="53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</row>
    <row r="120" spans="1:103" s="53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</row>
    <row r="121" spans="1:103" s="53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3"/>
      <c r="CI121" s="63"/>
      <c r="CJ121" s="63"/>
      <c r="CK121" s="63"/>
      <c r="CL121" s="63"/>
      <c r="CM121" s="63"/>
      <c r="CN121" s="63"/>
      <c r="CO121" s="63"/>
      <c r="CP121" s="63"/>
      <c r="CQ121" s="63"/>
      <c r="CR121" s="63"/>
      <c r="CS121" s="63"/>
      <c r="CT121" s="63"/>
      <c r="CU121" s="63"/>
      <c r="CV121" s="63"/>
      <c r="CW121" s="63"/>
      <c r="CX121" s="63"/>
      <c r="CY121" s="63"/>
    </row>
    <row r="122" spans="1:103" s="53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  <c r="CH122" s="63"/>
      <c r="CI122" s="63"/>
      <c r="CJ122" s="63"/>
      <c r="CK122" s="63"/>
      <c r="CL122" s="63"/>
      <c r="CM122" s="63"/>
      <c r="CN122" s="63"/>
      <c r="CO122" s="63"/>
      <c r="CP122" s="63"/>
      <c r="CQ122" s="63"/>
      <c r="CR122" s="63"/>
      <c r="CS122" s="63"/>
      <c r="CT122" s="63"/>
      <c r="CU122" s="63"/>
      <c r="CV122" s="63"/>
      <c r="CW122" s="63"/>
      <c r="CX122" s="63"/>
      <c r="CY122" s="63"/>
    </row>
    <row r="123" spans="1:103" s="53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  <c r="CE123" s="63"/>
      <c r="CF123" s="63"/>
      <c r="CG123" s="63"/>
      <c r="CH123" s="63"/>
      <c r="CI123" s="63"/>
      <c r="CJ123" s="63"/>
      <c r="CK123" s="63"/>
      <c r="CL123" s="63"/>
      <c r="CM123" s="63"/>
      <c r="CN123" s="63"/>
      <c r="CO123" s="63"/>
      <c r="CP123" s="63"/>
      <c r="CQ123" s="63"/>
      <c r="CR123" s="63"/>
      <c r="CS123" s="63"/>
      <c r="CT123" s="63"/>
      <c r="CU123" s="63"/>
      <c r="CV123" s="63"/>
      <c r="CW123" s="63"/>
      <c r="CX123" s="63"/>
      <c r="CY123" s="63"/>
    </row>
    <row r="124" spans="1:103" s="53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  <c r="CE124" s="63"/>
      <c r="CF124" s="63"/>
      <c r="CG124" s="63"/>
      <c r="CH124" s="63"/>
      <c r="CI124" s="63"/>
      <c r="CJ124" s="63"/>
      <c r="CK124" s="63"/>
      <c r="CL124" s="63"/>
      <c r="CM124" s="63"/>
      <c r="CN124" s="63"/>
      <c r="CO124" s="63"/>
      <c r="CP124" s="63"/>
      <c r="CQ124" s="63"/>
      <c r="CR124" s="63"/>
      <c r="CS124" s="63"/>
      <c r="CT124" s="63"/>
      <c r="CU124" s="63"/>
      <c r="CV124" s="63"/>
      <c r="CW124" s="63"/>
      <c r="CX124" s="63"/>
      <c r="CY124" s="63"/>
    </row>
    <row r="125" spans="1:103" s="53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  <c r="CB125" s="63"/>
      <c r="CC125" s="63"/>
      <c r="CD125" s="63"/>
      <c r="CE125" s="63"/>
      <c r="CF125" s="63"/>
      <c r="CG125" s="63"/>
      <c r="CH125" s="63"/>
      <c r="CI125" s="63"/>
      <c r="CJ125" s="63"/>
      <c r="CK125" s="63"/>
      <c r="CL125" s="63"/>
      <c r="CM125" s="63"/>
      <c r="CN125" s="63"/>
      <c r="CO125" s="63"/>
      <c r="CP125" s="63"/>
      <c r="CQ125" s="63"/>
      <c r="CR125" s="63"/>
      <c r="CS125" s="63"/>
      <c r="CT125" s="63"/>
      <c r="CU125" s="63"/>
      <c r="CV125" s="63"/>
      <c r="CW125" s="63"/>
      <c r="CX125" s="63"/>
      <c r="CY125" s="63"/>
    </row>
    <row r="126" spans="1:103" s="53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  <c r="CE126" s="63"/>
      <c r="CF126" s="63"/>
      <c r="CG126" s="63"/>
      <c r="CH126" s="63"/>
      <c r="CI126" s="63"/>
      <c r="CJ126" s="63"/>
      <c r="CK126" s="63"/>
      <c r="CL126" s="63"/>
      <c r="CM126" s="63"/>
      <c r="CN126" s="63"/>
      <c r="CO126" s="63"/>
      <c r="CP126" s="63"/>
      <c r="CQ126" s="63"/>
      <c r="CR126" s="63"/>
      <c r="CS126" s="63"/>
      <c r="CT126" s="63"/>
      <c r="CU126" s="63"/>
      <c r="CV126" s="63"/>
      <c r="CW126" s="63"/>
      <c r="CX126" s="63"/>
      <c r="CY126" s="63"/>
    </row>
    <row r="127" spans="1:103" s="53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  <c r="CU127" s="63"/>
      <c r="CV127" s="63"/>
      <c r="CW127" s="63"/>
      <c r="CX127" s="63"/>
      <c r="CY127" s="63"/>
    </row>
    <row r="128" spans="1:103" s="53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  <c r="CB128" s="63"/>
      <c r="CC128" s="63"/>
      <c r="CD128" s="63"/>
      <c r="CE128" s="63"/>
      <c r="CF128" s="63"/>
      <c r="CG128" s="63"/>
      <c r="CH128" s="63"/>
      <c r="CI128" s="63"/>
      <c r="CJ128" s="63"/>
      <c r="CK128" s="63"/>
      <c r="CL128" s="63"/>
      <c r="CM128" s="63"/>
      <c r="CN128" s="63"/>
      <c r="CO128" s="63"/>
      <c r="CP128" s="63"/>
      <c r="CQ128" s="63"/>
      <c r="CR128" s="63"/>
      <c r="CS128" s="63"/>
      <c r="CT128" s="63"/>
      <c r="CU128" s="63"/>
      <c r="CV128" s="63"/>
      <c r="CW128" s="63"/>
      <c r="CX128" s="63"/>
      <c r="CY128" s="63"/>
    </row>
    <row r="129" spans="1:103" s="53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  <c r="CB129" s="63"/>
      <c r="CC129" s="63"/>
      <c r="CD129" s="63"/>
      <c r="CE129" s="63"/>
      <c r="CF129" s="63"/>
      <c r="CG129" s="63"/>
      <c r="CH129" s="63"/>
      <c r="CI129" s="63"/>
      <c r="CJ129" s="63"/>
      <c r="CK129" s="63"/>
      <c r="CL129" s="63"/>
      <c r="CM129" s="63"/>
      <c r="CN129" s="63"/>
      <c r="CO129" s="63"/>
      <c r="CP129" s="63"/>
      <c r="CQ129" s="63"/>
      <c r="CR129" s="63"/>
      <c r="CS129" s="63"/>
      <c r="CT129" s="63"/>
      <c r="CU129" s="63"/>
      <c r="CV129" s="63"/>
      <c r="CW129" s="63"/>
      <c r="CX129" s="63"/>
      <c r="CY129" s="63"/>
    </row>
    <row r="130" spans="1:103" s="53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  <c r="CB130" s="63"/>
      <c r="CC130" s="63"/>
      <c r="CD130" s="63"/>
      <c r="CE130" s="63"/>
      <c r="CF130" s="63"/>
      <c r="CG130" s="63"/>
      <c r="CH130" s="63"/>
      <c r="CI130" s="63"/>
      <c r="CJ130" s="63"/>
      <c r="CK130" s="63"/>
      <c r="CL130" s="63"/>
      <c r="CM130" s="63"/>
      <c r="CN130" s="63"/>
      <c r="CO130" s="63"/>
      <c r="CP130" s="63"/>
      <c r="CQ130" s="63"/>
      <c r="CR130" s="63"/>
      <c r="CS130" s="63"/>
      <c r="CT130" s="63"/>
      <c r="CU130" s="63"/>
      <c r="CV130" s="63"/>
      <c r="CW130" s="63"/>
      <c r="CX130" s="63"/>
      <c r="CY130" s="63"/>
    </row>
    <row r="131" spans="1:103" s="53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  <c r="CB131" s="63"/>
      <c r="CC131" s="63"/>
      <c r="CD131" s="63"/>
      <c r="CE131" s="63"/>
      <c r="CF131" s="63"/>
      <c r="CG131" s="63"/>
      <c r="CH131" s="63"/>
      <c r="CI131" s="63"/>
      <c r="CJ131" s="63"/>
      <c r="CK131" s="63"/>
      <c r="CL131" s="63"/>
      <c r="CM131" s="63"/>
      <c r="CN131" s="63"/>
      <c r="CO131" s="63"/>
      <c r="CP131" s="63"/>
      <c r="CQ131" s="63"/>
      <c r="CR131" s="63"/>
      <c r="CS131" s="63"/>
      <c r="CT131" s="63"/>
      <c r="CU131" s="63"/>
      <c r="CV131" s="63"/>
      <c r="CW131" s="63"/>
      <c r="CX131" s="63"/>
      <c r="CY131" s="63"/>
    </row>
    <row r="132" spans="1:103" s="53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3"/>
      <c r="CE132" s="63"/>
      <c r="CF132" s="63"/>
      <c r="CG132" s="63"/>
      <c r="CH132" s="63"/>
      <c r="CI132" s="63"/>
      <c r="CJ132" s="63"/>
      <c r="CK132" s="63"/>
      <c r="CL132" s="63"/>
      <c r="CM132" s="63"/>
      <c r="CN132" s="63"/>
      <c r="CO132" s="63"/>
      <c r="CP132" s="63"/>
      <c r="CQ132" s="63"/>
      <c r="CR132" s="63"/>
      <c r="CS132" s="63"/>
      <c r="CT132" s="63"/>
      <c r="CU132" s="63"/>
      <c r="CV132" s="63"/>
      <c r="CW132" s="63"/>
      <c r="CX132" s="63"/>
      <c r="CY132" s="63"/>
    </row>
    <row r="133" spans="1:103" s="53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  <c r="CB133" s="63"/>
      <c r="CC133" s="63"/>
      <c r="CD133" s="63"/>
      <c r="CE133" s="63"/>
      <c r="CF133" s="63"/>
      <c r="CG133" s="63"/>
      <c r="CH133" s="63"/>
      <c r="CI133" s="63"/>
      <c r="CJ133" s="63"/>
      <c r="CK133" s="63"/>
      <c r="CL133" s="63"/>
      <c r="CM133" s="63"/>
      <c r="CN133" s="63"/>
      <c r="CO133" s="63"/>
      <c r="CP133" s="63"/>
      <c r="CQ133" s="63"/>
      <c r="CR133" s="63"/>
      <c r="CS133" s="63"/>
      <c r="CT133" s="63"/>
      <c r="CU133" s="63"/>
      <c r="CV133" s="63"/>
      <c r="CW133" s="63"/>
      <c r="CX133" s="63"/>
      <c r="CY133" s="63"/>
    </row>
    <row r="134" spans="1:103" s="53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</row>
    <row r="135" spans="1:103" s="53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  <c r="CH135" s="63"/>
      <c r="CI135" s="63"/>
      <c r="CJ135" s="63"/>
      <c r="CK135" s="63"/>
      <c r="CL135" s="63"/>
      <c r="CM135" s="63"/>
      <c r="CN135" s="63"/>
      <c r="CO135" s="63"/>
      <c r="CP135" s="63"/>
      <c r="CQ135" s="63"/>
      <c r="CR135" s="63"/>
      <c r="CS135" s="63"/>
      <c r="CT135" s="63"/>
      <c r="CU135" s="63"/>
      <c r="CV135" s="63"/>
      <c r="CW135" s="63"/>
      <c r="CX135" s="63"/>
      <c r="CY135" s="63"/>
    </row>
    <row r="136" spans="1:103" s="53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  <c r="CH136" s="63"/>
      <c r="CI136" s="63"/>
      <c r="CJ136" s="63"/>
      <c r="CK136" s="63"/>
      <c r="CL136" s="63"/>
      <c r="CM136" s="63"/>
      <c r="CN136" s="63"/>
      <c r="CO136" s="63"/>
      <c r="CP136" s="63"/>
      <c r="CQ136" s="63"/>
      <c r="CR136" s="63"/>
      <c r="CS136" s="63"/>
      <c r="CT136" s="63"/>
      <c r="CU136" s="63"/>
      <c r="CV136" s="63"/>
      <c r="CW136" s="63"/>
      <c r="CX136" s="63"/>
      <c r="CY136" s="63"/>
    </row>
    <row r="137" spans="1:103" s="53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  <c r="CH137" s="63"/>
      <c r="CI137" s="63"/>
      <c r="CJ137" s="63"/>
      <c r="CK137" s="63"/>
      <c r="CL137" s="63"/>
      <c r="CM137" s="63"/>
      <c r="CN137" s="63"/>
      <c r="CO137" s="63"/>
      <c r="CP137" s="63"/>
      <c r="CQ137" s="63"/>
      <c r="CR137" s="63"/>
      <c r="CS137" s="63"/>
      <c r="CT137" s="63"/>
      <c r="CU137" s="63"/>
      <c r="CV137" s="63"/>
      <c r="CW137" s="63"/>
      <c r="CX137" s="63"/>
      <c r="CY137" s="63"/>
    </row>
    <row r="138" spans="1:103" s="53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  <c r="CH138" s="63"/>
      <c r="CI138" s="63"/>
      <c r="CJ138" s="63"/>
      <c r="CK138" s="63"/>
      <c r="CL138" s="63"/>
      <c r="CM138" s="63"/>
      <c r="CN138" s="63"/>
      <c r="CO138" s="63"/>
      <c r="CP138" s="63"/>
      <c r="CQ138" s="63"/>
      <c r="CR138" s="63"/>
      <c r="CS138" s="63"/>
      <c r="CT138" s="63"/>
      <c r="CU138" s="63"/>
      <c r="CV138" s="63"/>
      <c r="CW138" s="63"/>
      <c r="CX138" s="63"/>
      <c r="CY138" s="63"/>
    </row>
    <row r="139" spans="1:103" s="53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  <c r="CH139" s="63"/>
      <c r="CI139" s="63"/>
      <c r="CJ139" s="63"/>
      <c r="CK139" s="63"/>
      <c r="CL139" s="63"/>
      <c r="CM139" s="63"/>
      <c r="CN139" s="63"/>
      <c r="CO139" s="63"/>
      <c r="CP139" s="63"/>
      <c r="CQ139" s="63"/>
      <c r="CR139" s="63"/>
      <c r="CS139" s="63"/>
      <c r="CT139" s="63"/>
      <c r="CU139" s="63"/>
      <c r="CV139" s="63"/>
      <c r="CW139" s="63"/>
      <c r="CX139" s="63"/>
      <c r="CY139" s="63"/>
    </row>
    <row r="140" spans="1:103" s="53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  <c r="CH140" s="63"/>
      <c r="CI140" s="63"/>
      <c r="CJ140" s="63"/>
      <c r="CK140" s="63"/>
      <c r="CL140" s="63"/>
      <c r="CM140" s="63"/>
      <c r="CN140" s="63"/>
      <c r="CO140" s="63"/>
      <c r="CP140" s="63"/>
      <c r="CQ140" s="63"/>
      <c r="CR140" s="63"/>
      <c r="CS140" s="63"/>
      <c r="CT140" s="63"/>
      <c r="CU140" s="63"/>
      <c r="CV140" s="63"/>
      <c r="CW140" s="63"/>
      <c r="CX140" s="63"/>
      <c r="CY140" s="63"/>
    </row>
    <row r="141" spans="1:103" s="53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  <c r="CH141" s="63"/>
      <c r="CI141" s="63"/>
      <c r="CJ141" s="63"/>
      <c r="CK141" s="63"/>
      <c r="CL141" s="63"/>
      <c r="CM141" s="63"/>
      <c r="CN141" s="63"/>
      <c r="CO141" s="63"/>
      <c r="CP141" s="63"/>
      <c r="CQ141" s="63"/>
      <c r="CR141" s="63"/>
      <c r="CS141" s="63"/>
      <c r="CT141" s="63"/>
      <c r="CU141" s="63"/>
      <c r="CV141" s="63"/>
      <c r="CW141" s="63"/>
      <c r="CX141" s="63"/>
      <c r="CY141" s="63"/>
    </row>
    <row r="142" spans="1:103" s="53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  <c r="CB142" s="63"/>
      <c r="CC142" s="63"/>
      <c r="CD142" s="63"/>
      <c r="CE142" s="63"/>
      <c r="CF142" s="63"/>
      <c r="CG142" s="63"/>
      <c r="CH142" s="63"/>
      <c r="CI142" s="63"/>
      <c r="CJ142" s="63"/>
      <c r="CK142" s="63"/>
      <c r="CL142" s="63"/>
      <c r="CM142" s="63"/>
      <c r="CN142" s="63"/>
      <c r="CO142" s="63"/>
      <c r="CP142" s="63"/>
      <c r="CQ142" s="63"/>
      <c r="CR142" s="63"/>
      <c r="CS142" s="63"/>
      <c r="CT142" s="63"/>
      <c r="CU142" s="63"/>
      <c r="CV142" s="63"/>
      <c r="CW142" s="63"/>
      <c r="CX142" s="63"/>
      <c r="CY142" s="63"/>
    </row>
    <row r="143" spans="1:103" s="53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  <c r="CX143" s="63"/>
      <c r="CY143" s="63"/>
    </row>
    <row r="144" spans="1:103" s="53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  <c r="CX144" s="63"/>
      <c r="CY144" s="63"/>
    </row>
    <row r="145" spans="1:103" s="53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  <c r="CB145" s="63"/>
      <c r="CC145" s="63"/>
      <c r="CD145" s="63"/>
      <c r="CE145" s="63"/>
      <c r="CF145" s="63"/>
      <c r="CG145" s="63"/>
      <c r="CH145" s="63"/>
      <c r="CI145" s="63"/>
      <c r="CJ145" s="63"/>
      <c r="CK145" s="63"/>
      <c r="CL145" s="63"/>
      <c r="CM145" s="63"/>
      <c r="CN145" s="63"/>
      <c r="CO145" s="63"/>
      <c r="CP145" s="63"/>
      <c r="CQ145" s="63"/>
      <c r="CR145" s="63"/>
      <c r="CS145" s="63"/>
      <c r="CT145" s="63"/>
      <c r="CU145" s="63"/>
      <c r="CV145" s="63"/>
      <c r="CW145" s="63"/>
      <c r="CX145" s="63"/>
      <c r="CY145" s="63"/>
    </row>
    <row r="146" spans="1:103" s="53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  <c r="CB146" s="63"/>
      <c r="CC146" s="63"/>
      <c r="CD146" s="63"/>
      <c r="CE146" s="63"/>
      <c r="CF146" s="63"/>
      <c r="CG146" s="63"/>
      <c r="CH146" s="63"/>
      <c r="CI146" s="63"/>
      <c r="CJ146" s="63"/>
      <c r="CK146" s="63"/>
      <c r="CL146" s="63"/>
      <c r="CM146" s="63"/>
      <c r="CN146" s="63"/>
      <c r="CO146" s="63"/>
      <c r="CP146" s="63"/>
      <c r="CQ146" s="63"/>
      <c r="CR146" s="63"/>
      <c r="CS146" s="63"/>
      <c r="CT146" s="63"/>
      <c r="CU146" s="63"/>
      <c r="CV146" s="63"/>
      <c r="CW146" s="63"/>
      <c r="CX146" s="63"/>
      <c r="CY146" s="63"/>
    </row>
    <row r="147" spans="1:103" s="53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  <c r="CB147" s="63"/>
      <c r="CC147" s="63"/>
      <c r="CD147" s="63"/>
      <c r="CE147" s="63"/>
      <c r="CF147" s="63"/>
      <c r="CG147" s="63"/>
      <c r="CH147" s="63"/>
      <c r="CI147" s="63"/>
      <c r="CJ147" s="63"/>
      <c r="CK147" s="63"/>
      <c r="CL147" s="63"/>
      <c r="CM147" s="63"/>
      <c r="CN147" s="63"/>
      <c r="CO147" s="63"/>
      <c r="CP147" s="63"/>
      <c r="CQ147" s="63"/>
      <c r="CR147" s="63"/>
      <c r="CS147" s="63"/>
      <c r="CT147" s="63"/>
      <c r="CU147" s="63"/>
      <c r="CV147" s="63"/>
      <c r="CW147" s="63"/>
      <c r="CX147" s="63"/>
      <c r="CY147" s="63"/>
    </row>
    <row r="148" spans="1:103" s="53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  <c r="CB148" s="63"/>
      <c r="CC148" s="63"/>
      <c r="CD148" s="63"/>
      <c r="CE148" s="63"/>
      <c r="CF148" s="63"/>
      <c r="CG148" s="63"/>
      <c r="CH148" s="63"/>
      <c r="CI148" s="63"/>
      <c r="CJ148" s="63"/>
      <c r="CK148" s="63"/>
      <c r="CL148" s="63"/>
      <c r="CM148" s="63"/>
      <c r="CN148" s="63"/>
      <c r="CO148" s="63"/>
      <c r="CP148" s="63"/>
      <c r="CQ148" s="63"/>
      <c r="CR148" s="63"/>
      <c r="CS148" s="63"/>
      <c r="CT148" s="63"/>
      <c r="CU148" s="63"/>
      <c r="CV148" s="63"/>
      <c r="CW148" s="63"/>
      <c r="CX148" s="63"/>
      <c r="CY148" s="63"/>
    </row>
    <row r="149" spans="1:103" s="53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  <c r="CB149" s="63"/>
      <c r="CC149" s="63"/>
      <c r="CD149" s="63"/>
      <c r="CE149" s="63"/>
      <c r="CF149" s="63"/>
      <c r="CG149" s="63"/>
      <c r="CH149" s="63"/>
      <c r="CI149" s="63"/>
      <c r="CJ149" s="63"/>
      <c r="CK149" s="63"/>
      <c r="CL149" s="63"/>
      <c r="CM149" s="63"/>
      <c r="CN149" s="63"/>
      <c r="CO149" s="63"/>
      <c r="CP149" s="63"/>
      <c r="CQ149" s="63"/>
      <c r="CR149" s="63"/>
      <c r="CS149" s="63"/>
      <c r="CT149" s="63"/>
      <c r="CU149" s="63"/>
      <c r="CV149" s="63"/>
      <c r="CW149" s="63"/>
      <c r="CX149" s="63"/>
      <c r="CY149" s="63"/>
    </row>
    <row r="150" spans="1:103" s="53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  <c r="CB150" s="63"/>
      <c r="CC150" s="63"/>
      <c r="CD150" s="63"/>
      <c r="CE150" s="63"/>
      <c r="CF150" s="63"/>
      <c r="CG150" s="63"/>
      <c r="CH150" s="63"/>
      <c r="CI150" s="63"/>
      <c r="CJ150" s="63"/>
      <c r="CK150" s="63"/>
      <c r="CL150" s="63"/>
      <c r="CM150" s="63"/>
      <c r="CN150" s="63"/>
      <c r="CO150" s="63"/>
      <c r="CP150" s="63"/>
      <c r="CQ150" s="63"/>
      <c r="CR150" s="63"/>
      <c r="CS150" s="63"/>
      <c r="CT150" s="63"/>
      <c r="CU150" s="63"/>
      <c r="CV150" s="63"/>
      <c r="CW150" s="63"/>
      <c r="CX150" s="63"/>
      <c r="CY150" s="63"/>
    </row>
    <row r="151" spans="1:103" s="53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3"/>
      <c r="CT151" s="63"/>
      <c r="CU151" s="63"/>
      <c r="CV151" s="63"/>
      <c r="CW151" s="63"/>
      <c r="CX151" s="63"/>
      <c r="CY151" s="63"/>
    </row>
    <row r="152" spans="1:103" s="53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  <c r="CB152" s="63"/>
      <c r="CC152" s="63"/>
      <c r="CD152" s="63"/>
      <c r="CE152" s="63"/>
      <c r="CF152" s="63"/>
      <c r="CG152" s="63"/>
      <c r="CH152" s="63"/>
      <c r="CI152" s="63"/>
      <c r="CJ152" s="63"/>
      <c r="CK152" s="63"/>
      <c r="CL152" s="63"/>
      <c r="CM152" s="63"/>
      <c r="CN152" s="63"/>
      <c r="CO152" s="63"/>
      <c r="CP152" s="63"/>
      <c r="CQ152" s="63"/>
      <c r="CR152" s="63"/>
      <c r="CS152" s="63"/>
      <c r="CT152" s="63"/>
      <c r="CU152" s="63"/>
      <c r="CV152" s="63"/>
      <c r="CW152" s="63"/>
      <c r="CX152" s="63"/>
      <c r="CY152" s="63"/>
    </row>
    <row r="153" spans="1:103" s="53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  <c r="CB153" s="63"/>
      <c r="CC153" s="63"/>
      <c r="CD153" s="63"/>
      <c r="CE153" s="63"/>
      <c r="CF153" s="63"/>
      <c r="CG153" s="63"/>
      <c r="CH153" s="63"/>
      <c r="CI153" s="63"/>
      <c r="CJ153" s="63"/>
      <c r="CK153" s="63"/>
      <c r="CL153" s="63"/>
      <c r="CM153" s="63"/>
      <c r="CN153" s="63"/>
      <c r="CO153" s="63"/>
      <c r="CP153" s="63"/>
      <c r="CQ153" s="63"/>
      <c r="CR153" s="63"/>
      <c r="CS153" s="63"/>
      <c r="CT153" s="63"/>
      <c r="CU153" s="63"/>
      <c r="CV153" s="63"/>
      <c r="CW153" s="63"/>
      <c r="CX153" s="63"/>
      <c r="CY153" s="63"/>
    </row>
    <row r="154" spans="1:103" s="53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  <c r="CB154" s="63"/>
      <c r="CC154" s="63"/>
      <c r="CD154" s="63"/>
      <c r="CE154" s="63"/>
      <c r="CF154" s="63"/>
      <c r="CG154" s="63"/>
      <c r="CH154" s="63"/>
      <c r="CI154" s="63"/>
      <c r="CJ154" s="63"/>
      <c r="CK154" s="63"/>
      <c r="CL154" s="63"/>
      <c r="CM154" s="63"/>
      <c r="CN154" s="63"/>
      <c r="CO154" s="63"/>
      <c r="CP154" s="63"/>
      <c r="CQ154" s="63"/>
      <c r="CR154" s="63"/>
      <c r="CS154" s="63"/>
      <c r="CT154" s="63"/>
      <c r="CU154" s="63"/>
      <c r="CV154" s="63"/>
      <c r="CW154" s="63"/>
      <c r="CX154" s="63"/>
      <c r="CY154" s="63"/>
    </row>
    <row r="155" spans="1:103" s="53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  <c r="CB155" s="63"/>
      <c r="CC155" s="63"/>
      <c r="CD155" s="63"/>
      <c r="CE155" s="63"/>
      <c r="CF155" s="63"/>
      <c r="CG155" s="63"/>
      <c r="CH155" s="63"/>
      <c r="CI155" s="63"/>
      <c r="CJ155" s="63"/>
      <c r="CK155" s="63"/>
      <c r="CL155" s="63"/>
      <c r="CM155" s="63"/>
      <c r="CN155" s="63"/>
      <c r="CO155" s="63"/>
      <c r="CP155" s="63"/>
      <c r="CQ155" s="63"/>
      <c r="CR155" s="63"/>
      <c r="CS155" s="63"/>
      <c r="CT155" s="63"/>
      <c r="CU155" s="63"/>
      <c r="CV155" s="63"/>
      <c r="CW155" s="63"/>
      <c r="CX155" s="63"/>
      <c r="CY155" s="63"/>
    </row>
    <row r="156" spans="1:103" s="53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  <c r="CB156" s="63"/>
      <c r="CC156" s="63"/>
      <c r="CD156" s="63"/>
      <c r="CE156" s="63"/>
      <c r="CF156" s="63"/>
      <c r="CG156" s="63"/>
      <c r="CH156" s="63"/>
      <c r="CI156" s="63"/>
      <c r="CJ156" s="63"/>
      <c r="CK156" s="63"/>
      <c r="CL156" s="63"/>
      <c r="CM156" s="63"/>
      <c r="CN156" s="63"/>
      <c r="CO156" s="63"/>
      <c r="CP156" s="63"/>
      <c r="CQ156" s="63"/>
      <c r="CR156" s="63"/>
      <c r="CS156" s="63"/>
      <c r="CT156" s="63"/>
      <c r="CU156" s="63"/>
      <c r="CV156" s="63"/>
      <c r="CW156" s="63"/>
      <c r="CX156" s="63"/>
      <c r="CY156" s="63"/>
    </row>
    <row r="157" spans="1:103" s="53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  <c r="CB157" s="63"/>
      <c r="CC157" s="63"/>
      <c r="CD157" s="63"/>
      <c r="CE157" s="63"/>
      <c r="CF157" s="63"/>
      <c r="CG157" s="63"/>
      <c r="CH157" s="63"/>
      <c r="CI157" s="63"/>
      <c r="CJ157" s="63"/>
      <c r="CK157" s="63"/>
      <c r="CL157" s="63"/>
      <c r="CM157" s="63"/>
      <c r="CN157" s="63"/>
      <c r="CO157" s="63"/>
      <c r="CP157" s="63"/>
      <c r="CQ157" s="63"/>
      <c r="CR157" s="63"/>
      <c r="CS157" s="63"/>
      <c r="CT157" s="63"/>
      <c r="CU157" s="63"/>
      <c r="CV157" s="63"/>
      <c r="CW157" s="63"/>
      <c r="CX157" s="63"/>
      <c r="CY157" s="63"/>
    </row>
    <row r="158" spans="1:103" s="53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  <c r="CB158" s="63"/>
      <c r="CC158" s="63"/>
      <c r="CD158" s="63"/>
      <c r="CE158" s="63"/>
      <c r="CF158" s="63"/>
      <c r="CG158" s="63"/>
      <c r="CH158" s="63"/>
      <c r="CI158" s="63"/>
      <c r="CJ158" s="63"/>
      <c r="CK158" s="63"/>
      <c r="CL158" s="63"/>
      <c r="CM158" s="63"/>
      <c r="CN158" s="63"/>
      <c r="CO158" s="63"/>
      <c r="CP158" s="63"/>
      <c r="CQ158" s="63"/>
      <c r="CR158" s="63"/>
      <c r="CS158" s="63"/>
      <c r="CT158" s="63"/>
      <c r="CU158" s="63"/>
      <c r="CV158" s="63"/>
      <c r="CW158" s="63"/>
      <c r="CX158" s="63"/>
      <c r="CY158" s="63"/>
    </row>
    <row r="159" spans="1:103" s="53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  <c r="CE159" s="63"/>
      <c r="CF159" s="63"/>
      <c r="CG159" s="63"/>
      <c r="CH159" s="63"/>
      <c r="CI159" s="63"/>
      <c r="CJ159" s="63"/>
      <c r="CK159" s="63"/>
      <c r="CL159" s="63"/>
      <c r="CM159" s="63"/>
      <c r="CN159" s="63"/>
      <c r="CO159" s="63"/>
      <c r="CP159" s="63"/>
      <c r="CQ159" s="63"/>
      <c r="CR159" s="63"/>
      <c r="CS159" s="63"/>
      <c r="CT159" s="63"/>
      <c r="CU159" s="63"/>
      <c r="CV159" s="63"/>
      <c r="CW159" s="63"/>
      <c r="CX159" s="63"/>
      <c r="CY159" s="63"/>
    </row>
    <row r="160" spans="1:103" s="53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  <c r="CB160" s="63"/>
      <c r="CC160" s="63"/>
      <c r="CD160" s="63"/>
      <c r="CE160" s="63"/>
      <c r="CF160" s="63"/>
      <c r="CG160" s="63"/>
      <c r="CH160" s="63"/>
      <c r="CI160" s="63"/>
      <c r="CJ160" s="63"/>
      <c r="CK160" s="63"/>
      <c r="CL160" s="63"/>
      <c r="CM160" s="63"/>
      <c r="CN160" s="63"/>
      <c r="CO160" s="63"/>
      <c r="CP160" s="63"/>
      <c r="CQ160" s="63"/>
      <c r="CR160" s="63"/>
      <c r="CS160" s="63"/>
      <c r="CT160" s="63"/>
      <c r="CU160" s="63"/>
      <c r="CV160" s="63"/>
      <c r="CW160" s="63"/>
      <c r="CX160" s="63"/>
      <c r="CY160" s="63"/>
    </row>
    <row r="161" spans="1:103" s="53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  <c r="CB161" s="63"/>
      <c r="CC161" s="63"/>
      <c r="CD161" s="63"/>
      <c r="CE161" s="63"/>
      <c r="CF161" s="63"/>
      <c r="CG161" s="63"/>
      <c r="CH161" s="63"/>
      <c r="CI161" s="63"/>
      <c r="CJ161" s="63"/>
      <c r="CK161" s="63"/>
      <c r="CL161" s="63"/>
      <c r="CM161" s="63"/>
      <c r="CN161" s="63"/>
      <c r="CO161" s="63"/>
      <c r="CP161" s="63"/>
      <c r="CQ161" s="63"/>
      <c r="CR161" s="63"/>
      <c r="CS161" s="63"/>
      <c r="CT161" s="63"/>
      <c r="CU161" s="63"/>
      <c r="CV161" s="63"/>
      <c r="CW161" s="63"/>
      <c r="CX161" s="63"/>
      <c r="CY161" s="63"/>
    </row>
    <row r="162" spans="1:103" s="53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  <c r="CB162" s="63"/>
      <c r="CC162" s="63"/>
      <c r="CD162" s="63"/>
      <c r="CE162" s="63"/>
      <c r="CF162" s="63"/>
      <c r="CG162" s="63"/>
      <c r="CH162" s="63"/>
      <c r="CI162" s="63"/>
      <c r="CJ162" s="63"/>
      <c r="CK162" s="63"/>
      <c r="CL162" s="63"/>
      <c r="CM162" s="63"/>
      <c r="CN162" s="63"/>
      <c r="CO162" s="63"/>
      <c r="CP162" s="63"/>
      <c r="CQ162" s="63"/>
      <c r="CR162" s="63"/>
      <c r="CS162" s="63"/>
      <c r="CT162" s="63"/>
      <c r="CU162" s="63"/>
      <c r="CV162" s="63"/>
      <c r="CW162" s="63"/>
      <c r="CX162" s="63"/>
      <c r="CY162" s="63"/>
    </row>
    <row r="163" spans="1:103" s="53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  <c r="CB163" s="63"/>
      <c r="CC163" s="63"/>
      <c r="CD163" s="63"/>
      <c r="CE163" s="63"/>
      <c r="CF163" s="63"/>
      <c r="CG163" s="63"/>
      <c r="CH163" s="63"/>
      <c r="CI163" s="63"/>
      <c r="CJ163" s="63"/>
      <c r="CK163" s="63"/>
      <c r="CL163" s="63"/>
      <c r="CM163" s="63"/>
      <c r="CN163" s="63"/>
      <c r="CO163" s="63"/>
      <c r="CP163" s="63"/>
      <c r="CQ163" s="63"/>
      <c r="CR163" s="63"/>
      <c r="CS163" s="63"/>
      <c r="CT163" s="63"/>
      <c r="CU163" s="63"/>
      <c r="CV163" s="63"/>
      <c r="CW163" s="63"/>
      <c r="CX163" s="63"/>
      <c r="CY163" s="63"/>
    </row>
    <row r="164" spans="1:103" s="53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  <c r="CB164" s="63"/>
      <c r="CC164" s="63"/>
      <c r="CD164" s="63"/>
      <c r="CE164" s="63"/>
      <c r="CF164" s="63"/>
      <c r="CG164" s="63"/>
      <c r="CH164" s="63"/>
      <c r="CI164" s="63"/>
      <c r="CJ164" s="63"/>
      <c r="CK164" s="63"/>
      <c r="CL164" s="63"/>
      <c r="CM164" s="63"/>
      <c r="CN164" s="63"/>
      <c r="CO164" s="63"/>
      <c r="CP164" s="63"/>
      <c r="CQ164" s="63"/>
      <c r="CR164" s="63"/>
      <c r="CS164" s="63"/>
      <c r="CT164" s="63"/>
      <c r="CU164" s="63"/>
      <c r="CV164" s="63"/>
      <c r="CW164" s="63"/>
      <c r="CX164" s="63"/>
      <c r="CY164" s="63"/>
    </row>
    <row r="165" spans="1:103" s="53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63"/>
      <c r="CN165" s="63"/>
      <c r="CO165" s="63"/>
      <c r="CP165" s="63"/>
      <c r="CQ165" s="63"/>
      <c r="CR165" s="63"/>
      <c r="CS165" s="63"/>
      <c r="CT165" s="63"/>
      <c r="CU165" s="63"/>
      <c r="CV165" s="63"/>
      <c r="CW165" s="63"/>
      <c r="CX165" s="63"/>
      <c r="CY165" s="63"/>
    </row>
    <row r="166" spans="1:103" s="53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  <c r="CB166" s="63"/>
      <c r="CC166" s="63"/>
      <c r="CD166" s="63"/>
      <c r="CE166" s="63"/>
      <c r="CF166" s="63"/>
      <c r="CG166" s="63"/>
      <c r="CH166" s="63"/>
      <c r="CI166" s="63"/>
      <c r="CJ166" s="63"/>
      <c r="CK166" s="63"/>
      <c r="CL166" s="63"/>
      <c r="CM166" s="63"/>
      <c r="CN166" s="63"/>
      <c r="CO166" s="63"/>
      <c r="CP166" s="63"/>
      <c r="CQ166" s="63"/>
      <c r="CR166" s="63"/>
      <c r="CS166" s="63"/>
      <c r="CT166" s="63"/>
      <c r="CU166" s="63"/>
      <c r="CV166" s="63"/>
      <c r="CW166" s="63"/>
      <c r="CX166" s="63"/>
      <c r="CY166" s="63"/>
    </row>
    <row r="167" spans="1:103" s="53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  <c r="CB167" s="63"/>
      <c r="CC167" s="63"/>
      <c r="CD167" s="63"/>
      <c r="CE167" s="63"/>
      <c r="CF167" s="63"/>
      <c r="CG167" s="63"/>
      <c r="CH167" s="63"/>
      <c r="CI167" s="63"/>
      <c r="CJ167" s="63"/>
      <c r="CK167" s="63"/>
      <c r="CL167" s="63"/>
      <c r="CM167" s="63"/>
      <c r="CN167" s="63"/>
      <c r="CO167" s="63"/>
      <c r="CP167" s="63"/>
      <c r="CQ167" s="63"/>
      <c r="CR167" s="63"/>
      <c r="CS167" s="63"/>
      <c r="CT167" s="63"/>
      <c r="CU167" s="63"/>
      <c r="CV167" s="63"/>
      <c r="CW167" s="63"/>
      <c r="CX167" s="63"/>
      <c r="CY167" s="63"/>
    </row>
    <row r="168" spans="1:103" s="53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  <c r="CB168" s="63"/>
      <c r="CC168" s="63"/>
      <c r="CD168" s="63"/>
      <c r="CE168" s="63"/>
      <c r="CF168" s="63"/>
      <c r="CG168" s="63"/>
      <c r="CH168" s="63"/>
      <c r="CI168" s="63"/>
      <c r="CJ168" s="63"/>
      <c r="CK168" s="63"/>
      <c r="CL168" s="63"/>
      <c r="CM168" s="63"/>
      <c r="CN168" s="63"/>
      <c r="CO168" s="63"/>
      <c r="CP168" s="63"/>
      <c r="CQ168" s="63"/>
      <c r="CR168" s="63"/>
      <c r="CS168" s="63"/>
      <c r="CT168" s="63"/>
      <c r="CU168" s="63"/>
      <c r="CV168" s="63"/>
      <c r="CW168" s="63"/>
      <c r="CX168" s="63"/>
      <c r="CY168" s="63"/>
    </row>
    <row r="169" spans="1:103" s="53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  <c r="CB169" s="63"/>
      <c r="CC169" s="63"/>
      <c r="CD169" s="63"/>
      <c r="CE169" s="63"/>
      <c r="CF169" s="63"/>
      <c r="CG169" s="63"/>
      <c r="CH169" s="63"/>
      <c r="CI169" s="63"/>
      <c r="CJ169" s="63"/>
      <c r="CK169" s="63"/>
      <c r="CL169" s="63"/>
      <c r="CM169" s="63"/>
      <c r="CN169" s="63"/>
      <c r="CO169" s="63"/>
      <c r="CP169" s="63"/>
      <c r="CQ169" s="63"/>
      <c r="CR169" s="63"/>
      <c r="CS169" s="63"/>
      <c r="CT169" s="63"/>
      <c r="CU169" s="63"/>
      <c r="CV169" s="63"/>
      <c r="CW169" s="63"/>
      <c r="CX169" s="63"/>
      <c r="CY169" s="63"/>
    </row>
    <row r="170" spans="1:103" s="53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  <c r="CB170" s="63"/>
      <c r="CC170" s="63"/>
      <c r="CD170" s="63"/>
      <c r="CE170" s="63"/>
      <c r="CF170" s="63"/>
      <c r="CG170" s="63"/>
      <c r="CH170" s="63"/>
      <c r="CI170" s="63"/>
      <c r="CJ170" s="63"/>
      <c r="CK170" s="63"/>
      <c r="CL170" s="63"/>
      <c r="CM170" s="63"/>
      <c r="CN170" s="63"/>
      <c r="CO170" s="63"/>
      <c r="CP170" s="63"/>
      <c r="CQ170" s="63"/>
      <c r="CR170" s="63"/>
      <c r="CS170" s="63"/>
      <c r="CT170" s="63"/>
      <c r="CU170" s="63"/>
      <c r="CV170" s="63"/>
      <c r="CW170" s="63"/>
      <c r="CX170" s="63"/>
      <c r="CY170" s="63"/>
    </row>
    <row r="171" spans="1:103" s="53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  <c r="CB171" s="63"/>
      <c r="CC171" s="63"/>
      <c r="CD171" s="63"/>
      <c r="CE171" s="63"/>
      <c r="CF171" s="63"/>
      <c r="CG171" s="63"/>
      <c r="CH171" s="63"/>
      <c r="CI171" s="63"/>
      <c r="CJ171" s="63"/>
      <c r="CK171" s="63"/>
      <c r="CL171" s="63"/>
      <c r="CM171" s="63"/>
      <c r="CN171" s="63"/>
      <c r="CO171" s="63"/>
      <c r="CP171" s="63"/>
      <c r="CQ171" s="63"/>
      <c r="CR171" s="63"/>
      <c r="CS171" s="63"/>
      <c r="CT171" s="63"/>
      <c r="CU171" s="63"/>
      <c r="CV171" s="63"/>
      <c r="CW171" s="63"/>
      <c r="CX171" s="63"/>
      <c r="CY171" s="63"/>
    </row>
    <row r="172" spans="1:103" s="53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  <c r="CB172" s="63"/>
      <c r="CC172" s="63"/>
      <c r="CD172" s="63"/>
      <c r="CE172" s="63"/>
      <c r="CF172" s="63"/>
      <c r="CG172" s="63"/>
      <c r="CH172" s="63"/>
      <c r="CI172" s="63"/>
      <c r="CJ172" s="63"/>
      <c r="CK172" s="63"/>
      <c r="CL172" s="63"/>
      <c r="CM172" s="63"/>
      <c r="CN172" s="63"/>
      <c r="CO172" s="63"/>
      <c r="CP172" s="63"/>
      <c r="CQ172" s="63"/>
      <c r="CR172" s="63"/>
      <c r="CS172" s="63"/>
      <c r="CT172" s="63"/>
      <c r="CU172" s="63"/>
      <c r="CV172" s="63"/>
      <c r="CW172" s="63"/>
      <c r="CX172" s="63"/>
      <c r="CY172" s="63"/>
    </row>
    <row r="173" spans="1:103" s="53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  <c r="CB173" s="63"/>
      <c r="CC173" s="63"/>
      <c r="CD173" s="63"/>
      <c r="CE173" s="63"/>
      <c r="CF173" s="63"/>
      <c r="CG173" s="63"/>
      <c r="CH173" s="63"/>
      <c r="CI173" s="63"/>
      <c r="CJ173" s="63"/>
      <c r="CK173" s="63"/>
      <c r="CL173" s="63"/>
      <c r="CM173" s="63"/>
      <c r="CN173" s="63"/>
      <c r="CO173" s="63"/>
      <c r="CP173" s="63"/>
      <c r="CQ173" s="63"/>
      <c r="CR173" s="63"/>
      <c r="CS173" s="63"/>
      <c r="CT173" s="63"/>
      <c r="CU173" s="63"/>
      <c r="CV173" s="63"/>
      <c r="CW173" s="63"/>
      <c r="CX173" s="63"/>
      <c r="CY173" s="63"/>
    </row>
    <row r="174" spans="1:103" s="53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  <c r="CB174" s="63"/>
      <c r="CC174" s="63"/>
      <c r="CD174" s="63"/>
      <c r="CE174" s="63"/>
      <c r="CF174" s="63"/>
      <c r="CG174" s="63"/>
      <c r="CH174" s="63"/>
      <c r="CI174" s="63"/>
      <c r="CJ174" s="63"/>
      <c r="CK174" s="63"/>
      <c r="CL174" s="63"/>
      <c r="CM174" s="63"/>
      <c r="CN174" s="63"/>
      <c r="CO174" s="63"/>
      <c r="CP174" s="63"/>
      <c r="CQ174" s="63"/>
      <c r="CR174" s="63"/>
      <c r="CS174" s="63"/>
      <c r="CT174" s="63"/>
      <c r="CU174" s="63"/>
      <c r="CV174" s="63"/>
      <c r="CW174" s="63"/>
      <c r="CX174" s="63"/>
      <c r="CY174" s="63"/>
    </row>
    <row r="175" spans="1:103" s="53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  <c r="CB175" s="63"/>
      <c r="CC175" s="63"/>
      <c r="CD175" s="63"/>
      <c r="CE175" s="63"/>
      <c r="CF175" s="63"/>
      <c r="CG175" s="63"/>
      <c r="CH175" s="63"/>
      <c r="CI175" s="63"/>
      <c r="CJ175" s="63"/>
      <c r="CK175" s="63"/>
      <c r="CL175" s="63"/>
      <c r="CM175" s="63"/>
      <c r="CN175" s="63"/>
      <c r="CO175" s="63"/>
      <c r="CP175" s="63"/>
      <c r="CQ175" s="63"/>
      <c r="CR175" s="63"/>
      <c r="CS175" s="63"/>
      <c r="CT175" s="63"/>
      <c r="CU175" s="63"/>
      <c r="CV175" s="63"/>
      <c r="CW175" s="63"/>
      <c r="CX175" s="63"/>
      <c r="CY175" s="63"/>
    </row>
    <row r="176" spans="1:103" s="53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  <c r="CB176" s="63"/>
      <c r="CC176" s="63"/>
      <c r="CD176" s="63"/>
      <c r="CE176" s="63"/>
      <c r="CF176" s="63"/>
      <c r="CG176" s="63"/>
      <c r="CH176" s="63"/>
      <c r="CI176" s="63"/>
      <c r="CJ176" s="63"/>
      <c r="CK176" s="63"/>
      <c r="CL176" s="63"/>
      <c r="CM176" s="63"/>
      <c r="CN176" s="63"/>
      <c r="CO176" s="63"/>
      <c r="CP176" s="63"/>
      <c r="CQ176" s="63"/>
      <c r="CR176" s="63"/>
      <c r="CS176" s="63"/>
      <c r="CT176" s="63"/>
      <c r="CU176" s="63"/>
      <c r="CV176" s="63"/>
      <c r="CW176" s="63"/>
      <c r="CX176" s="63"/>
      <c r="CY176" s="63"/>
    </row>
    <row r="177" spans="1:103" s="53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  <c r="CB177" s="63"/>
      <c r="CC177" s="63"/>
      <c r="CD177" s="63"/>
      <c r="CE177" s="63"/>
      <c r="CF177" s="63"/>
      <c r="CG177" s="63"/>
      <c r="CH177" s="63"/>
      <c r="CI177" s="63"/>
      <c r="CJ177" s="63"/>
      <c r="CK177" s="63"/>
      <c r="CL177" s="63"/>
      <c r="CM177" s="63"/>
      <c r="CN177" s="63"/>
      <c r="CO177" s="63"/>
      <c r="CP177" s="63"/>
      <c r="CQ177" s="63"/>
      <c r="CR177" s="63"/>
      <c r="CS177" s="63"/>
      <c r="CT177" s="63"/>
      <c r="CU177" s="63"/>
      <c r="CV177" s="63"/>
      <c r="CW177" s="63"/>
      <c r="CX177" s="63"/>
      <c r="CY177" s="63"/>
    </row>
    <row r="178" spans="1:103" s="53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  <c r="CB178" s="63"/>
      <c r="CC178" s="63"/>
      <c r="CD178" s="63"/>
      <c r="CE178" s="63"/>
      <c r="CF178" s="63"/>
      <c r="CG178" s="63"/>
      <c r="CH178" s="63"/>
      <c r="CI178" s="63"/>
      <c r="CJ178" s="63"/>
      <c r="CK178" s="63"/>
      <c r="CL178" s="63"/>
      <c r="CM178" s="63"/>
      <c r="CN178" s="63"/>
      <c r="CO178" s="63"/>
      <c r="CP178" s="63"/>
      <c r="CQ178" s="63"/>
      <c r="CR178" s="63"/>
      <c r="CS178" s="63"/>
      <c r="CT178" s="63"/>
      <c r="CU178" s="63"/>
      <c r="CV178" s="63"/>
      <c r="CW178" s="63"/>
      <c r="CX178" s="63"/>
      <c r="CY178" s="63"/>
    </row>
    <row r="179" spans="1:103" s="53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  <c r="CB179" s="63"/>
      <c r="CC179" s="63"/>
      <c r="CD179" s="63"/>
      <c r="CE179" s="63"/>
      <c r="CF179" s="63"/>
      <c r="CG179" s="63"/>
      <c r="CH179" s="63"/>
      <c r="CI179" s="63"/>
      <c r="CJ179" s="63"/>
      <c r="CK179" s="63"/>
      <c r="CL179" s="63"/>
      <c r="CM179" s="63"/>
      <c r="CN179" s="63"/>
      <c r="CO179" s="63"/>
      <c r="CP179" s="63"/>
      <c r="CQ179" s="63"/>
      <c r="CR179" s="63"/>
      <c r="CS179" s="63"/>
      <c r="CT179" s="63"/>
      <c r="CU179" s="63"/>
      <c r="CV179" s="63"/>
      <c r="CW179" s="63"/>
      <c r="CX179" s="63"/>
      <c r="CY179" s="63"/>
    </row>
    <row r="180" spans="1:103" s="53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3"/>
      <c r="CC180" s="63"/>
      <c r="CD180" s="63"/>
      <c r="CE180" s="63"/>
      <c r="CF180" s="63"/>
      <c r="CG180" s="63"/>
      <c r="CH180" s="63"/>
      <c r="CI180" s="63"/>
      <c r="CJ180" s="63"/>
      <c r="CK180" s="63"/>
      <c r="CL180" s="63"/>
      <c r="CM180" s="63"/>
      <c r="CN180" s="63"/>
      <c r="CO180" s="63"/>
      <c r="CP180" s="63"/>
      <c r="CQ180" s="63"/>
      <c r="CR180" s="63"/>
      <c r="CS180" s="63"/>
      <c r="CT180" s="63"/>
      <c r="CU180" s="63"/>
      <c r="CV180" s="63"/>
      <c r="CW180" s="63"/>
      <c r="CX180" s="63"/>
      <c r="CY180" s="63"/>
    </row>
    <row r="181" spans="1:103" s="53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  <c r="CB181" s="63"/>
      <c r="CC181" s="63"/>
      <c r="CD181" s="63"/>
      <c r="CE181" s="63"/>
      <c r="CF181" s="63"/>
      <c r="CG181" s="63"/>
      <c r="CH181" s="63"/>
      <c r="CI181" s="63"/>
      <c r="CJ181" s="63"/>
      <c r="CK181" s="63"/>
      <c r="CL181" s="63"/>
      <c r="CM181" s="63"/>
      <c r="CN181" s="63"/>
      <c r="CO181" s="63"/>
      <c r="CP181" s="63"/>
      <c r="CQ181" s="63"/>
      <c r="CR181" s="63"/>
      <c r="CS181" s="63"/>
      <c r="CT181" s="63"/>
      <c r="CU181" s="63"/>
      <c r="CV181" s="63"/>
      <c r="CW181" s="63"/>
      <c r="CX181" s="63"/>
      <c r="CY181" s="63"/>
    </row>
    <row r="182" spans="1:103" s="53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  <c r="CB182" s="63"/>
      <c r="CC182" s="63"/>
      <c r="CD182" s="63"/>
      <c r="CE182" s="63"/>
      <c r="CF182" s="63"/>
      <c r="CG182" s="63"/>
      <c r="CH182" s="63"/>
      <c r="CI182" s="63"/>
      <c r="CJ182" s="63"/>
      <c r="CK182" s="63"/>
      <c r="CL182" s="63"/>
      <c r="CM182" s="63"/>
      <c r="CN182" s="63"/>
      <c r="CO182" s="63"/>
      <c r="CP182" s="63"/>
      <c r="CQ182" s="63"/>
      <c r="CR182" s="63"/>
      <c r="CS182" s="63"/>
      <c r="CT182" s="63"/>
      <c r="CU182" s="63"/>
      <c r="CV182" s="63"/>
      <c r="CW182" s="63"/>
      <c r="CX182" s="63"/>
      <c r="CY182" s="63"/>
    </row>
    <row r="183" spans="1:103" s="53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  <c r="CB183" s="63"/>
      <c r="CC183" s="63"/>
      <c r="CD183" s="63"/>
      <c r="CE183" s="63"/>
      <c r="CF183" s="63"/>
      <c r="CG183" s="63"/>
      <c r="CH183" s="63"/>
      <c r="CI183" s="63"/>
      <c r="CJ183" s="63"/>
      <c r="CK183" s="63"/>
      <c r="CL183" s="63"/>
      <c r="CM183" s="63"/>
      <c r="CN183" s="63"/>
      <c r="CO183" s="63"/>
      <c r="CP183" s="63"/>
      <c r="CQ183" s="63"/>
      <c r="CR183" s="63"/>
      <c r="CS183" s="63"/>
      <c r="CT183" s="63"/>
      <c r="CU183" s="63"/>
      <c r="CV183" s="63"/>
      <c r="CW183" s="63"/>
      <c r="CX183" s="63"/>
      <c r="CY183" s="63"/>
    </row>
    <row r="184" spans="1:103" s="53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  <c r="CB184" s="63"/>
      <c r="CC184" s="63"/>
      <c r="CD184" s="63"/>
      <c r="CE184" s="63"/>
      <c r="CF184" s="63"/>
      <c r="CG184" s="63"/>
      <c r="CH184" s="63"/>
      <c r="CI184" s="63"/>
      <c r="CJ184" s="63"/>
      <c r="CK184" s="63"/>
      <c r="CL184" s="63"/>
      <c r="CM184" s="63"/>
      <c r="CN184" s="63"/>
      <c r="CO184" s="63"/>
      <c r="CP184" s="63"/>
      <c r="CQ184" s="63"/>
      <c r="CR184" s="63"/>
      <c r="CS184" s="63"/>
      <c r="CT184" s="63"/>
      <c r="CU184" s="63"/>
      <c r="CV184" s="63"/>
      <c r="CW184" s="63"/>
      <c r="CX184" s="63"/>
      <c r="CY184" s="63"/>
    </row>
    <row r="185" spans="1:103" s="53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  <c r="CB185" s="63"/>
      <c r="CC185" s="63"/>
      <c r="CD185" s="63"/>
      <c r="CE185" s="63"/>
      <c r="CF185" s="63"/>
      <c r="CG185" s="63"/>
      <c r="CH185" s="63"/>
      <c r="CI185" s="63"/>
      <c r="CJ185" s="63"/>
      <c r="CK185" s="63"/>
      <c r="CL185" s="63"/>
      <c r="CM185" s="63"/>
      <c r="CN185" s="63"/>
      <c r="CO185" s="63"/>
      <c r="CP185" s="63"/>
      <c r="CQ185" s="63"/>
      <c r="CR185" s="63"/>
      <c r="CS185" s="63"/>
      <c r="CT185" s="63"/>
      <c r="CU185" s="63"/>
      <c r="CV185" s="63"/>
      <c r="CW185" s="63"/>
      <c r="CX185" s="63"/>
      <c r="CY185" s="63"/>
    </row>
    <row r="186" spans="1:103" s="53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  <c r="CB186" s="63"/>
      <c r="CC186" s="63"/>
      <c r="CD186" s="63"/>
      <c r="CE186" s="63"/>
      <c r="CF186" s="63"/>
      <c r="CG186" s="63"/>
      <c r="CH186" s="63"/>
      <c r="CI186" s="63"/>
      <c r="CJ186" s="63"/>
      <c r="CK186" s="63"/>
      <c r="CL186" s="63"/>
      <c r="CM186" s="63"/>
      <c r="CN186" s="63"/>
      <c r="CO186" s="63"/>
      <c r="CP186" s="63"/>
      <c r="CQ186" s="63"/>
      <c r="CR186" s="63"/>
      <c r="CS186" s="63"/>
      <c r="CT186" s="63"/>
      <c r="CU186" s="63"/>
      <c r="CV186" s="63"/>
      <c r="CW186" s="63"/>
      <c r="CX186" s="63"/>
      <c r="CY186" s="63"/>
    </row>
    <row r="187" spans="1:103" s="53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  <c r="CB187" s="63"/>
      <c r="CC187" s="63"/>
      <c r="CD187" s="63"/>
      <c r="CE187" s="63"/>
      <c r="CF187" s="63"/>
      <c r="CG187" s="63"/>
      <c r="CH187" s="63"/>
      <c r="CI187" s="63"/>
      <c r="CJ187" s="63"/>
      <c r="CK187" s="63"/>
      <c r="CL187" s="63"/>
      <c r="CM187" s="63"/>
      <c r="CN187" s="63"/>
      <c r="CO187" s="63"/>
      <c r="CP187" s="63"/>
      <c r="CQ187" s="63"/>
      <c r="CR187" s="63"/>
      <c r="CS187" s="63"/>
      <c r="CT187" s="63"/>
      <c r="CU187" s="63"/>
      <c r="CV187" s="63"/>
      <c r="CW187" s="63"/>
      <c r="CX187" s="63"/>
      <c r="CY187" s="63"/>
    </row>
    <row r="188" spans="1:103" s="53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  <c r="CB188" s="63"/>
      <c r="CC188" s="63"/>
      <c r="CD188" s="63"/>
      <c r="CE188" s="63"/>
      <c r="CF188" s="63"/>
      <c r="CG188" s="63"/>
      <c r="CH188" s="63"/>
      <c r="CI188" s="63"/>
      <c r="CJ188" s="63"/>
      <c r="CK188" s="63"/>
      <c r="CL188" s="63"/>
      <c r="CM188" s="63"/>
      <c r="CN188" s="63"/>
      <c r="CO188" s="63"/>
      <c r="CP188" s="63"/>
      <c r="CQ188" s="63"/>
      <c r="CR188" s="63"/>
      <c r="CS188" s="63"/>
      <c r="CT188" s="63"/>
      <c r="CU188" s="63"/>
      <c r="CV188" s="63"/>
      <c r="CW188" s="63"/>
      <c r="CX188" s="63"/>
      <c r="CY188" s="63"/>
    </row>
    <row r="189" spans="1:103" s="53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  <c r="CB189" s="63"/>
      <c r="CC189" s="63"/>
      <c r="CD189" s="63"/>
      <c r="CE189" s="63"/>
      <c r="CF189" s="63"/>
      <c r="CG189" s="63"/>
      <c r="CH189" s="63"/>
      <c r="CI189" s="63"/>
      <c r="CJ189" s="63"/>
      <c r="CK189" s="63"/>
      <c r="CL189" s="63"/>
      <c r="CM189" s="63"/>
      <c r="CN189" s="63"/>
      <c r="CO189" s="63"/>
      <c r="CP189" s="63"/>
      <c r="CQ189" s="63"/>
      <c r="CR189" s="63"/>
      <c r="CS189" s="63"/>
      <c r="CT189" s="63"/>
      <c r="CU189" s="63"/>
      <c r="CV189" s="63"/>
      <c r="CW189" s="63"/>
      <c r="CX189" s="63"/>
      <c r="CY189" s="63"/>
    </row>
    <row r="190" spans="1:103" s="53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  <c r="CB190" s="63"/>
      <c r="CC190" s="63"/>
      <c r="CD190" s="63"/>
      <c r="CE190" s="63"/>
      <c r="CF190" s="63"/>
      <c r="CG190" s="63"/>
      <c r="CH190" s="63"/>
      <c r="CI190" s="63"/>
      <c r="CJ190" s="63"/>
      <c r="CK190" s="63"/>
      <c r="CL190" s="63"/>
      <c r="CM190" s="63"/>
      <c r="CN190" s="63"/>
      <c r="CO190" s="63"/>
      <c r="CP190" s="63"/>
      <c r="CQ190" s="63"/>
      <c r="CR190" s="63"/>
      <c r="CS190" s="63"/>
      <c r="CT190" s="63"/>
      <c r="CU190" s="63"/>
      <c r="CV190" s="63"/>
      <c r="CW190" s="63"/>
      <c r="CX190" s="63"/>
      <c r="CY190" s="63"/>
    </row>
    <row r="191" spans="1:103" s="53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  <c r="CB191" s="63"/>
      <c r="CC191" s="63"/>
      <c r="CD191" s="63"/>
      <c r="CE191" s="63"/>
      <c r="CF191" s="63"/>
      <c r="CG191" s="63"/>
      <c r="CH191" s="63"/>
      <c r="CI191" s="63"/>
      <c r="CJ191" s="63"/>
      <c r="CK191" s="63"/>
      <c r="CL191" s="63"/>
      <c r="CM191" s="63"/>
      <c r="CN191" s="63"/>
      <c r="CO191" s="63"/>
      <c r="CP191" s="63"/>
      <c r="CQ191" s="63"/>
      <c r="CR191" s="63"/>
      <c r="CS191" s="63"/>
      <c r="CT191" s="63"/>
      <c r="CU191" s="63"/>
      <c r="CV191" s="63"/>
      <c r="CW191" s="63"/>
      <c r="CX191" s="63"/>
      <c r="CY191" s="63"/>
    </row>
    <row r="192" spans="1:103" s="53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  <c r="CB192" s="63"/>
      <c r="CC192" s="63"/>
      <c r="CD192" s="63"/>
      <c r="CE192" s="63"/>
      <c r="CF192" s="63"/>
      <c r="CG192" s="63"/>
      <c r="CH192" s="63"/>
      <c r="CI192" s="63"/>
      <c r="CJ192" s="63"/>
      <c r="CK192" s="63"/>
      <c r="CL192" s="63"/>
      <c r="CM192" s="63"/>
      <c r="CN192" s="63"/>
      <c r="CO192" s="63"/>
      <c r="CP192" s="63"/>
      <c r="CQ192" s="63"/>
      <c r="CR192" s="63"/>
      <c r="CS192" s="63"/>
      <c r="CT192" s="63"/>
      <c r="CU192" s="63"/>
      <c r="CV192" s="63"/>
      <c r="CW192" s="63"/>
      <c r="CX192" s="63"/>
      <c r="CY192" s="63"/>
    </row>
    <row r="193" spans="1:103" s="53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  <c r="CB193" s="63"/>
      <c r="CC193" s="63"/>
      <c r="CD193" s="63"/>
      <c r="CE193" s="63"/>
      <c r="CF193" s="63"/>
      <c r="CG193" s="63"/>
      <c r="CH193" s="63"/>
      <c r="CI193" s="63"/>
      <c r="CJ193" s="63"/>
      <c r="CK193" s="63"/>
      <c r="CL193" s="63"/>
      <c r="CM193" s="63"/>
      <c r="CN193" s="63"/>
      <c r="CO193" s="63"/>
      <c r="CP193" s="63"/>
      <c r="CQ193" s="63"/>
      <c r="CR193" s="63"/>
      <c r="CS193" s="63"/>
      <c r="CT193" s="63"/>
      <c r="CU193" s="63"/>
      <c r="CV193" s="63"/>
      <c r="CW193" s="63"/>
      <c r="CX193" s="63"/>
      <c r="CY193" s="63"/>
    </row>
    <row r="194" spans="1:103" s="53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  <c r="CB194" s="63"/>
      <c r="CC194" s="63"/>
      <c r="CD194" s="63"/>
      <c r="CE194" s="63"/>
      <c r="CF194" s="63"/>
      <c r="CG194" s="63"/>
      <c r="CH194" s="63"/>
      <c r="CI194" s="63"/>
      <c r="CJ194" s="63"/>
      <c r="CK194" s="63"/>
      <c r="CL194" s="63"/>
      <c r="CM194" s="63"/>
      <c r="CN194" s="63"/>
      <c r="CO194" s="63"/>
      <c r="CP194" s="63"/>
      <c r="CQ194" s="63"/>
      <c r="CR194" s="63"/>
      <c r="CS194" s="63"/>
      <c r="CT194" s="63"/>
      <c r="CU194" s="63"/>
      <c r="CV194" s="63"/>
      <c r="CW194" s="63"/>
      <c r="CX194" s="63"/>
      <c r="CY194" s="63"/>
    </row>
    <row r="195" spans="1:103" s="53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  <c r="CB195" s="63"/>
      <c r="CC195" s="63"/>
      <c r="CD195" s="63"/>
      <c r="CE195" s="63"/>
      <c r="CF195" s="63"/>
      <c r="CG195" s="63"/>
      <c r="CH195" s="63"/>
      <c r="CI195" s="63"/>
      <c r="CJ195" s="63"/>
      <c r="CK195" s="63"/>
      <c r="CL195" s="63"/>
      <c r="CM195" s="63"/>
      <c r="CN195" s="63"/>
      <c r="CO195" s="63"/>
      <c r="CP195" s="63"/>
      <c r="CQ195" s="63"/>
      <c r="CR195" s="63"/>
      <c r="CS195" s="63"/>
      <c r="CT195" s="63"/>
      <c r="CU195" s="63"/>
      <c r="CV195" s="63"/>
      <c r="CW195" s="63"/>
      <c r="CX195" s="63"/>
      <c r="CY195" s="63"/>
    </row>
    <row r="196" spans="1:103" s="53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  <c r="CB196" s="63"/>
      <c r="CC196" s="63"/>
      <c r="CD196" s="63"/>
      <c r="CE196" s="63"/>
      <c r="CF196" s="63"/>
      <c r="CG196" s="63"/>
      <c r="CH196" s="63"/>
      <c r="CI196" s="63"/>
      <c r="CJ196" s="63"/>
      <c r="CK196" s="63"/>
      <c r="CL196" s="63"/>
      <c r="CM196" s="63"/>
      <c r="CN196" s="63"/>
      <c r="CO196" s="63"/>
      <c r="CP196" s="63"/>
      <c r="CQ196" s="63"/>
      <c r="CR196" s="63"/>
      <c r="CS196" s="63"/>
      <c r="CT196" s="63"/>
      <c r="CU196" s="63"/>
      <c r="CV196" s="63"/>
      <c r="CW196" s="63"/>
      <c r="CX196" s="63"/>
      <c r="CY196" s="63"/>
    </row>
    <row r="197" spans="1:103" s="53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  <c r="CB197" s="63"/>
      <c r="CC197" s="63"/>
      <c r="CD197" s="63"/>
      <c r="CE197" s="63"/>
      <c r="CF197" s="63"/>
      <c r="CG197" s="63"/>
      <c r="CH197" s="63"/>
      <c r="CI197" s="63"/>
      <c r="CJ197" s="63"/>
      <c r="CK197" s="63"/>
      <c r="CL197" s="63"/>
      <c r="CM197" s="63"/>
      <c r="CN197" s="63"/>
      <c r="CO197" s="63"/>
      <c r="CP197" s="63"/>
      <c r="CQ197" s="63"/>
      <c r="CR197" s="63"/>
      <c r="CS197" s="63"/>
      <c r="CT197" s="63"/>
      <c r="CU197" s="63"/>
      <c r="CV197" s="63"/>
      <c r="CW197" s="63"/>
      <c r="CX197" s="63"/>
      <c r="CY197" s="63"/>
    </row>
    <row r="198" spans="1:103" s="53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  <c r="CB198" s="63"/>
      <c r="CC198" s="63"/>
      <c r="CD198" s="63"/>
      <c r="CE198" s="63"/>
      <c r="CF198" s="63"/>
      <c r="CG198" s="63"/>
      <c r="CH198" s="63"/>
      <c r="CI198" s="63"/>
      <c r="CJ198" s="63"/>
      <c r="CK198" s="63"/>
      <c r="CL198" s="63"/>
      <c r="CM198" s="63"/>
      <c r="CN198" s="63"/>
      <c r="CO198" s="63"/>
      <c r="CP198" s="63"/>
      <c r="CQ198" s="63"/>
      <c r="CR198" s="63"/>
      <c r="CS198" s="63"/>
      <c r="CT198" s="63"/>
      <c r="CU198" s="63"/>
      <c r="CV198" s="63"/>
      <c r="CW198" s="63"/>
      <c r="CX198" s="63"/>
      <c r="CY198" s="63"/>
    </row>
    <row r="199" spans="1:103" s="53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  <c r="CB199" s="63"/>
      <c r="CC199" s="63"/>
      <c r="CD199" s="63"/>
      <c r="CE199" s="63"/>
      <c r="CF199" s="63"/>
      <c r="CG199" s="63"/>
      <c r="CH199" s="63"/>
      <c r="CI199" s="63"/>
      <c r="CJ199" s="63"/>
      <c r="CK199" s="63"/>
      <c r="CL199" s="63"/>
      <c r="CM199" s="63"/>
      <c r="CN199" s="63"/>
      <c r="CO199" s="63"/>
      <c r="CP199" s="63"/>
      <c r="CQ199" s="63"/>
      <c r="CR199" s="63"/>
      <c r="CS199" s="63"/>
      <c r="CT199" s="63"/>
      <c r="CU199" s="63"/>
      <c r="CV199" s="63"/>
      <c r="CW199" s="63"/>
      <c r="CX199" s="63"/>
      <c r="CY199" s="63"/>
    </row>
    <row r="200" spans="1:103" s="53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  <c r="CB200" s="63"/>
      <c r="CC200" s="63"/>
      <c r="CD200" s="63"/>
      <c r="CE200" s="63"/>
      <c r="CF200" s="63"/>
      <c r="CG200" s="63"/>
      <c r="CH200" s="63"/>
      <c r="CI200" s="63"/>
      <c r="CJ200" s="63"/>
      <c r="CK200" s="63"/>
      <c r="CL200" s="63"/>
      <c r="CM200" s="63"/>
      <c r="CN200" s="63"/>
      <c r="CO200" s="63"/>
      <c r="CP200" s="63"/>
      <c r="CQ200" s="63"/>
      <c r="CR200" s="63"/>
      <c r="CS200" s="63"/>
      <c r="CT200" s="63"/>
      <c r="CU200" s="63"/>
      <c r="CV200" s="63"/>
      <c r="CW200" s="63"/>
      <c r="CX200" s="63"/>
      <c r="CY200" s="63"/>
    </row>
    <row r="201" spans="1:103" s="53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  <c r="CB201" s="63"/>
      <c r="CC201" s="63"/>
      <c r="CD201" s="63"/>
      <c r="CE201" s="63"/>
      <c r="CF201" s="63"/>
      <c r="CG201" s="63"/>
      <c r="CH201" s="63"/>
      <c r="CI201" s="63"/>
      <c r="CJ201" s="63"/>
      <c r="CK201" s="63"/>
      <c r="CL201" s="63"/>
      <c r="CM201" s="63"/>
      <c r="CN201" s="63"/>
      <c r="CO201" s="63"/>
      <c r="CP201" s="63"/>
      <c r="CQ201" s="63"/>
      <c r="CR201" s="63"/>
      <c r="CS201" s="63"/>
      <c r="CT201" s="63"/>
      <c r="CU201" s="63"/>
      <c r="CV201" s="63"/>
      <c r="CW201" s="63"/>
      <c r="CX201" s="63"/>
      <c r="CY201" s="63"/>
    </row>
    <row r="202" spans="1:103" s="53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  <c r="CB202" s="63"/>
      <c r="CC202" s="63"/>
      <c r="CD202" s="63"/>
      <c r="CE202" s="63"/>
      <c r="CF202" s="63"/>
      <c r="CG202" s="63"/>
      <c r="CH202" s="63"/>
      <c r="CI202" s="63"/>
      <c r="CJ202" s="63"/>
      <c r="CK202" s="63"/>
      <c r="CL202" s="63"/>
      <c r="CM202" s="63"/>
      <c r="CN202" s="63"/>
      <c r="CO202" s="63"/>
      <c r="CP202" s="63"/>
      <c r="CQ202" s="63"/>
      <c r="CR202" s="63"/>
      <c r="CS202" s="63"/>
      <c r="CT202" s="63"/>
      <c r="CU202" s="63"/>
      <c r="CV202" s="63"/>
      <c r="CW202" s="63"/>
      <c r="CX202" s="63"/>
      <c r="CY202" s="63"/>
    </row>
    <row r="203" spans="1:103" s="53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  <c r="CB203" s="63"/>
      <c r="CC203" s="63"/>
      <c r="CD203" s="63"/>
      <c r="CE203" s="63"/>
      <c r="CF203" s="63"/>
      <c r="CG203" s="63"/>
      <c r="CH203" s="63"/>
      <c r="CI203" s="63"/>
      <c r="CJ203" s="63"/>
      <c r="CK203" s="63"/>
      <c r="CL203" s="63"/>
      <c r="CM203" s="63"/>
      <c r="CN203" s="63"/>
      <c r="CO203" s="63"/>
      <c r="CP203" s="63"/>
      <c r="CQ203" s="63"/>
      <c r="CR203" s="63"/>
      <c r="CS203" s="63"/>
      <c r="CT203" s="63"/>
      <c r="CU203" s="63"/>
      <c r="CV203" s="63"/>
      <c r="CW203" s="63"/>
      <c r="CX203" s="63"/>
      <c r="CY203" s="63"/>
    </row>
    <row r="204" spans="1:103" s="53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  <c r="CB204" s="63"/>
      <c r="CC204" s="63"/>
      <c r="CD204" s="63"/>
      <c r="CE204" s="63"/>
      <c r="CF204" s="63"/>
      <c r="CG204" s="63"/>
      <c r="CH204" s="63"/>
      <c r="CI204" s="63"/>
      <c r="CJ204" s="63"/>
      <c r="CK204" s="63"/>
      <c r="CL204" s="63"/>
      <c r="CM204" s="63"/>
      <c r="CN204" s="63"/>
      <c r="CO204" s="63"/>
      <c r="CP204" s="63"/>
      <c r="CQ204" s="63"/>
      <c r="CR204" s="63"/>
      <c r="CS204" s="63"/>
      <c r="CT204" s="63"/>
      <c r="CU204" s="63"/>
      <c r="CV204" s="63"/>
      <c r="CW204" s="63"/>
      <c r="CX204" s="63"/>
      <c r="CY204" s="63"/>
    </row>
    <row r="205" spans="1:103" s="53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  <c r="CB205" s="63"/>
      <c r="CC205" s="63"/>
      <c r="CD205" s="63"/>
      <c r="CE205" s="63"/>
      <c r="CF205" s="63"/>
      <c r="CG205" s="63"/>
      <c r="CH205" s="63"/>
      <c r="CI205" s="63"/>
      <c r="CJ205" s="63"/>
      <c r="CK205" s="63"/>
      <c r="CL205" s="63"/>
      <c r="CM205" s="63"/>
      <c r="CN205" s="63"/>
      <c r="CO205" s="63"/>
      <c r="CP205" s="63"/>
      <c r="CQ205" s="63"/>
      <c r="CR205" s="63"/>
      <c r="CS205" s="63"/>
      <c r="CT205" s="63"/>
      <c r="CU205" s="63"/>
      <c r="CV205" s="63"/>
      <c r="CW205" s="63"/>
      <c r="CX205" s="63"/>
      <c r="CY205" s="63"/>
    </row>
    <row r="206" spans="1:103" s="53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  <c r="CB206" s="63"/>
      <c r="CC206" s="63"/>
      <c r="CD206" s="63"/>
      <c r="CE206" s="63"/>
      <c r="CF206" s="63"/>
      <c r="CG206" s="63"/>
      <c r="CH206" s="63"/>
      <c r="CI206" s="63"/>
      <c r="CJ206" s="63"/>
      <c r="CK206" s="63"/>
      <c r="CL206" s="63"/>
      <c r="CM206" s="63"/>
      <c r="CN206" s="63"/>
      <c r="CO206" s="63"/>
      <c r="CP206" s="63"/>
      <c r="CQ206" s="63"/>
      <c r="CR206" s="63"/>
      <c r="CS206" s="63"/>
      <c r="CT206" s="63"/>
      <c r="CU206" s="63"/>
      <c r="CV206" s="63"/>
      <c r="CW206" s="63"/>
      <c r="CX206" s="63"/>
      <c r="CY206" s="63"/>
    </row>
    <row r="207" spans="1:103" s="53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  <c r="CB207" s="63"/>
      <c r="CC207" s="63"/>
      <c r="CD207" s="63"/>
      <c r="CE207" s="63"/>
      <c r="CF207" s="63"/>
      <c r="CG207" s="63"/>
      <c r="CH207" s="63"/>
      <c r="CI207" s="63"/>
      <c r="CJ207" s="63"/>
      <c r="CK207" s="63"/>
      <c r="CL207" s="63"/>
      <c r="CM207" s="63"/>
      <c r="CN207" s="63"/>
      <c r="CO207" s="63"/>
      <c r="CP207" s="63"/>
      <c r="CQ207" s="63"/>
      <c r="CR207" s="63"/>
      <c r="CS207" s="63"/>
      <c r="CT207" s="63"/>
      <c r="CU207" s="63"/>
      <c r="CV207" s="63"/>
      <c r="CW207" s="63"/>
      <c r="CX207" s="63"/>
      <c r="CY207" s="63"/>
    </row>
  </sheetData>
  <sortState ref="A8:CY26">
    <sortCondition ref="A8:A26"/>
    <sortCondition ref="B8:B26"/>
    <sortCondition ref="C8:C26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&amp;L収集運搬機材の状況（市区町村）（令和1年度実績）</oddHeader>
  </headerFooter>
  <colBreaks count="2" manualBreakCount="2">
    <brk id="19" min="1" max="25" man="1"/>
    <brk id="87" min="1" max="2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3" customFormat="1" ht="13.5" customHeight="1">
      <c r="A2" s="112" t="s">
        <v>1</v>
      </c>
      <c r="B2" s="112" t="s">
        <v>2</v>
      </c>
      <c r="C2" s="109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8" customFormat="1" ht="13.5" customHeight="1">
      <c r="A3" s="113"/>
      <c r="B3" s="113"/>
      <c r="C3" s="110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3" customFormat="1" ht="18.75" customHeight="1">
      <c r="A4" s="113"/>
      <c r="B4" s="113"/>
      <c r="C4" s="110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0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3" customFormat="1" ht="22.5" customHeight="1">
      <c r="A5" s="113"/>
      <c r="B5" s="113"/>
      <c r="C5" s="110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2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78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9" customFormat="1" ht="13.5" customHeight="1">
      <c r="A6" s="113"/>
      <c r="B6" s="113"/>
      <c r="C6" s="110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0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島根県</v>
      </c>
      <c r="B7" s="70" t="str">
        <f>組合状況!B7</f>
        <v>32000</v>
      </c>
      <c r="C7" s="69" t="s">
        <v>52</v>
      </c>
      <c r="D7" s="71">
        <f t="shared" ref="D7:CY7" si="0">SUM(D$8:D$57)</f>
        <v>2</v>
      </c>
      <c r="E7" s="71">
        <f t="shared" si="0"/>
        <v>5</v>
      </c>
      <c r="F7" s="71">
        <f t="shared" si="0"/>
        <v>0</v>
      </c>
      <c r="G7" s="71">
        <f t="shared" si="0"/>
        <v>0</v>
      </c>
      <c r="H7" s="71">
        <f t="shared" si="0"/>
        <v>3</v>
      </c>
      <c r="I7" s="71">
        <f t="shared" si="0"/>
        <v>6</v>
      </c>
      <c r="J7" s="71">
        <f t="shared" si="0"/>
        <v>0</v>
      </c>
      <c r="K7" s="71">
        <f t="shared" si="0"/>
        <v>0</v>
      </c>
      <c r="L7" s="71">
        <f t="shared" si="0"/>
        <v>24</v>
      </c>
      <c r="M7" s="71">
        <f t="shared" si="0"/>
        <v>61</v>
      </c>
      <c r="N7" s="71">
        <f t="shared" si="0"/>
        <v>2</v>
      </c>
      <c r="O7" s="71">
        <f t="shared" si="0"/>
        <v>8</v>
      </c>
      <c r="P7" s="71">
        <f t="shared" si="0"/>
        <v>2</v>
      </c>
      <c r="Q7" s="71">
        <f t="shared" si="0"/>
        <v>14</v>
      </c>
      <c r="R7" s="71">
        <f t="shared" si="0"/>
        <v>0</v>
      </c>
      <c r="S7" s="71">
        <f t="shared" si="0"/>
        <v>0</v>
      </c>
      <c r="T7" s="71">
        <f t="shared" si="0"/>
        <v>451</v>
      </c>
      <c r="U7" s="71">
        <f t="shared" si="0"/>
        <v>1152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9">
        <f>AC7+AV7</f>
        <v>5</v>
      </c>
      <c r="AC7" s="79">
        <f>AD7+AJ7+AP7</f>
        <v>2</v>
      </c>
      <c r="AD7" s="79">
        <f>SUM(AE7:AI7)</f>
        <v>1</v>
      </c>
      <c r="AE7" s="79">
        <f t="shared" ref="AE7:BZ7" si="1">SUM(AE$8:AE$207)</f>
        <v>0</v>
      </c>
      <c r="AF7" s="79">
        <f t="shared" si="1"/>
        <v>1</v>
      </c>
      <c r="AG7" s="79">
        <f t="shared" si="1"/>
        <v>0</v>
      </c>
      <c r="AH7" s="79">
        <f t="shared" si="1"/>
        <v>0</v>
      </c>
      <c r="AI7" s="79">
        <f t="shared" si="1"/>
        <v>0</v>
      </c>
      <c r="AJ7" s="79">
        <f>SUM(AK7:AO7)</f>
        <v>0</v>
      </c>
      <c r="AK7" s="79">
        <f t="shared" si="1"/>
        <v>0</v>
      </c>
      <c r="AL7" s="79">
        <f t="shared" si="1"/>
        <v>0</v>
      </c>
      <c r="AM7" s="79">
        <f t="shared" si="1"/>
        <v>0</v>
      </c>
      <c r="AN7" s="79">
        <f t="shared" si="1"/>
        <v>0</v>
      </c>
      <c r="AO7" s="79">
        <f t="shared" si="1"/>
        <v>0</v>
      </c>
      <c r="AP7" s="79">
        <f>SUM(AQ7:AU7)</f>
        <v>1</v>
      </c>
      <c r="AQ7" s="79">
        <f t="shared" si="1"/>
        <v>0</v>
      </c>
      <c r="AR7" s="79">
        <f t="shared" si="1"/>
        <v>1</v>
      </c>
      <c r="AS7" s="79">
        <f t="shared" si="1"/>
        <v>0</v>
      </c>
      <c r="AT7" s="79">
        <f t="shared" si="1"/>
        <v>0</v>
      </c>
      <c r="AU7" s="79">
        <f t="shared" si="1"/>
        <v>0</v>
      </c>
      <c r="AV7" s="79">
        <f>AW7+BC7+BI7+BO7+BU7</f>
        <v>3</v>
      </c>
      <c r="AW7" s="79">
        <f>SUM(AX7:BB7)</f>
        <v>0</v>
      </c>
      <c r="AX7" s="79">
        <f t="shared" si="1"/>
        <v>0</v>
      </c>
      <c r="AY7" s="79">
        <f t="shared" si="1"/>
        <v>0</v>
      </c>
      <c r="AZ7" s="79">
        <f t="shared" si="1"/>
        <v>0</v>
      </c>
      <c r="BA7" s="79">
        <f t="shared" si="1"/>
        <v>0</v>
      </c>
      <c r="BB7" s="79">
        <f t="shared" si="1"/>
        <v>0</v>
      </c>
      <c r="BC7" s="79">
        <f>SUM(BD7:BH7)</f>
        <v>3</v>
      </c>
      <c r="BD7" s="79">
        <f t="shared" si="1"/>
        <v>1</v>
      </c>
      <c r="BE7" s="79">
        <f t="shared" si="1"/>
        <v>1</v>
      </c>
      <c r="BF7" s="79">
        <f t="shared" si="1"/>
        <v>1</v>
      </c>
      <c r="BG7" s="79">
        <f t="shared" si="1"/>
        <v>0</v>
      </c>
      <c r="BH7" s="79">
        <f t="shared" si="1"/>
        <v>0</v>
      </c>
      <c r="BI7" s="79">
        <f>SUM(BJ7:BN7)</f>
        <v>0</v>
      </c>
      <c r="BJ7" s="79">
        <f t="shared" si="1"/>
        <v>0</v>
      </c>
      <c r="BK7" s="79">
        <f t="shared" si="1"/>
        <v>0</v>
      </c>
      <c r="BL7" s="79">
        <f t="shared" si="1"/>
        <v>0</v>
      </c>
      <c r="BM7" s="79">
        <f t="shared" si="1"/>
        <v>0</v>
      </c>
      <c r="BN7" s="79">
        <f t="shared" si="1"/>
        <v>0</v>
      </c>
      <c r="BO7" s="79">
        <f>SUM(BP7:BT7)</f>
        <v>0</v>
      </c>
      <c r="BP7" s="79">
        <f t="shared" si="1"/>
        <v>0</v>
      </c>
      <c r="BQ7" s="79">
        <f t="shared" si="1"/>
        <v>0</v>
      </c>
      <c r="BR7" s="79">
        <f t="shared" si="1"/>
        <v>0</v>
      </c>
      <c r="BS7" s="79">
        <f t="shared" si="1"/>
        <v>0</v>
      </c>
      <c r="BT7" s="79">
        <f t="shared" si="1"/>
        <v>0</v>
      </c>
      <c r="BU7" s="79">
        <f>SUM(BV7:BZ7)</f>
        <v>0</v>
      </c>
      <c r="BV7" s="79">
        <f t="shared" si="1"/>
        <v>0</v>
      </c>
      <c r="BW7" s="79">
        <f t="shared" si="1"/>
        <v>0</v>
      </c>
      <c r="BX7" s="79">
        <f t="shared" si="1"/>
        <v>0</v>
      </c>
      <c r="BY7" s="79">
        <f t="shared" si="1"/>
        <v>0</v>
      </c>
      <c r="BZ7" s="79">
        <f t="shared" si="1"/>
        <v>0</v>
      </c>
      <c r="CA7" s="79">
        <f>COUNTIF(CA$8:CA$207,"&lt;&gt;")</f>
        <v>2</v>
      </c>
      <c r="CB7" s="71">
        <f t="shared" si="0"/>
        <v>0</v>
      </c>
      <c r="CC7" s="71">
        <f t="shared" si="0"/>
        <v>0</v>
      </c>
      <c r="CD7" s="71">
        <f t="shared" si="0"/>
        <v>0</v>
      </c>
      <c r="CE7" s="71">
        <f t="shared" si="0"/>
        <v>0</v>
      </c>
      <c r="CF7" s="71">
        <f t="shared" si="0"/>
        <v>0</v>
      </c>
      <c r="CG7" s="71">
        <f t="shared" si="0"/>
        <v>0</v>
      </c>
      <c r="CH7" s="71">
        <f t="shared" si="0"/>
        <v>0</v>
      </c>
      <c r="CI7" s="71">
        <f t="shared" si="0"/>
        <v>0</v>
      </c>
      <c r="CJ7" s="71">
        <f t="shared" si="0"/>
        <v>0</v>
      </c>
      <c r="CK7" s="71">
        <f t="shared" si="0"/>
        <v>0</v>
      </c>
      <c r="CL7" s="71">
        <f t="shared" si="0"/>
        <v>0</v>
      </c>
      <c r="CM7" s="71">
        <f t="shared" si="0"/>
        <v>0</v>
      </c>
      <c r="CN7" s="71">
        <f t="shared" si="0"/>
        <v>5</v>
      </c>
      <c r="CO7" s="71">
        <f t="shared" si="0"/>
        <v>42</v>
      </c>
      <c r="CP7" s="71">
        <f t="shared" si="0"/>
        <v>0</v>
      </c>
      <c r="CQ7" s="71">
        <f t="shared" si="0"/>
        <v>0</v>
      </c>
      <c r="CR7" s="71">
        <f t="shared" si="0"/>
        <v>27</v>
      </c>
      <c r="CS7" s="71">
        <f t="shared" si="0"/>
        <v>84</v>
      </c>
      <c r="CT7" s="71">
        <f t="shared" si="0"/>
        <v>0</v>
      </c>
      <c r="CU7" s="71">
        <f t="shared" si="0"/>
        <v>0</v>
      </c>
      <c r="CV7" s="71">
        <f t="shared" si="0"/>
        <v>0</v>
      </c>
      <c r="CW7" s="71">
        <f t="shared" si="0"/>
        <v>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157</v>
      </c>
      <c r="C8" s="62" t="s">
        <v>158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0</v>
      </c>
      <c r="AC8" s="63">
        <f>AD8+AJ8+AP8</f>
        <v>0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0</v>
      </c>
      <c r="CS8" s="63">
        <v>0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160</v>
      </c>
      <c r="C9" s="62" t="s">
        <v>161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0</v>
      </c>
      <c r="AC9" s="63">
        <f>AD9+AJ9+AP9</f>
        <v>0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0</v>
      </c>
      <c r="CS9" s="63">
        <v>0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162</v>
      </c>
      <c r="C10" s="62" t="s">
        <v>163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0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/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0</v>
      </c>
      <c r="CS10" s="63">
        <v>0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164</v>
      </c>
      <c r="C11" s="62" t="s">
        <v>165</v>
      </c>
      <c r="D11" s="63">
        <v>2</v>
      </c>
      <c r="E11" s="63">
        <v>5</v>
      </c>
      <c r="F11" s="63">
        <v>0</v>
      </c>
      <c r="G11" s="63">
        <v>0</v>
      </c>
      <c r="H11" s="63">
        <v>2</v>
      </c>
      <c r="I11" s="63">
        <v>2</v>
      </c>
      <c r="J11" s="63">
        <v>0</v>
      </c>
      <c r="K11" s="63">
        <v>0</v>
      </c>
      <c r="L11" s="63">
        <v>12</v>
      </c>
      <c r="M11" s="63">
        <v>26</v>
      </c>
      <c r="N11" s="63">
        <v>2</v>
      </c>
      <c r="O11" s="63">
        <v>8</v>
      </c>
      <c r="P11" s="63">
        <v>2</v>
      </c>
      <c r="Q11" s="63">
        <v>14</v>
      </c>
      <c r="R11" s="63">
        <v>0</v>
      </c>
      <c r="S11" s="63">
        <v>0</v>
      </c>
      <c r="T11" s="63">
        <v>451</v>
      </c>
      <c r="U11" s="63">
        <v>1152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4</v>
      </c>
      <c r="AC11" s="63">
        <f>AD11+AJ11+AP11</f>
        <v>2</v>
      </c>
      <c r="AD11" s="63">
        <f>SUM(AE11:AI11)</f>
        <v>1</v>
      </c>
      <c r="AE11" s="63">
        <v>0</v>
      </c>
      <c r="AF11" s="63">
        <v>1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1</v>
      </c>
      <c r="AQ11" s="63">
        <v>0</v>
      </c>
      <c r="AR11" s="63">
        <v>1</v>
      </c>
      <c r="AS11" s="63">
        <v>0</v>
      </c>
      <c r="AT11" s="63">
        <v>0</v>
      </c>
      <c r="AU11" s="63">
        <v>0</v>
      </c>
      <c r="AV11" s="63">
        <f>AW11+BC11+BI11+BO11+BU11</f>
        <v>2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2</v>
      </c>
      <c r="BD11" s="63">
        <v>1</v>
      </c>
      <c r="BE11" s="63">
        <v>1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0</v>
      </c>
      <c r="CS11" s="63">
        <v>0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166</v>
      </c>
      <c r="C12" s="62" t="s">
        <v>167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12</v>
      </c>
      <c r="M12" s="63">
        <v>35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0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 t="s">
        <v>168</v>
      </c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1</v>
      </c>
      <c r="CO12" s="63">
        <v>2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169</v>
      </c>
      <c r="C13" s="62" t="s">
        <v>170</v>
      </c>
      <c r="D13" s="63">
        <v>0</v>
      </c>
      <c r="E13" s="63">
        <v>0</v>
      </c>
      <c r="F13" s="63">
        <v>0</v>
      </c>
      <c r="G13" s="63">
        <v>0</v>
      </c>
      <c r="H13" s="63">
        <v>1</v>
      </c>
      <c r="I13" s="63">
        <v>4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1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1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1</v>
      </c>
      <c r="BD13" s="63">
        <v>0</v>
      </c>
      <c r="BE13" s="63">
        <v>0</v>
      </c>
      <c r="BF13" s="63">
        <v>1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 t="s">
        <v>171</v>
      </c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0</v>
      </c>
      <c r="CS13" s="63">
        <v>0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172</v>
      </c>
      <c r="C14" s="62" t="s">
        <v>173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0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0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4</v>
      </c>
      <c r="CO14" s="63">
        <v>40</v>
      </c>
      <c r="CP14" s="63">
        <v>0</v>
      </c>
      <c r="CQ14" s="63">
        <v>0</v>
      </c>
      <c r="CR14" s="63">
        <v>27</v>
      </c>
      <c r="CS14" s="63">
        <v>84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</row>
    <row r="16" spans="1:103" s="53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</row>
    <row r="17" spans="1:103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</row>
    <row r="18" spans="1:103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</row>
    <row r="19" spans="1:103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</row>
    <row r="20" spans="1:103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</row>
    <row r="21" spans="1:103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</row>
    <row r="22" spans="1:103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</row>
    <row r="23" spans="1:103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</row>
    <row r="24" spans="1:103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</row>
    <row r="25" spans="1:103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</row>
    <row r="26" spans="1:103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</row>
    <row r="27" spans="1:103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</row>
    <row r="28" spans="1:103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</row>
    <row r="29" spans="1:103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</row>
    <row r="30" spans="1:103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</row>
    <row r="31" spans="1:103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</row>
    <row r="32" spans="1:103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ht="13.5" customHeight="1"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</row>
    <row r="59" spans="1:103" ht="13.5" customHeight="1"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</row>
    <row r="60" spans="1:103" ht="13.5" customHeight="1"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</row>
    <row r="61" spans="1:103" ht="13.5" customHeight="1"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</row>
    <row r="62" spans="1:103" ht="13.5" customHeight="1"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</row>
    <row r="63" spans="1:103" ht="13.5" customHeight="1"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</row>
    <row r="64" spans="1:103" ht="13.5" customHeight="1"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</row>
    <row r="65" spans="28:79" ht="13.5" customHeight="1"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</row>
    <row r="66" spans="28:79" ht="13.5" customHeight="1"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</row>
    <row r="67" spans="28:79" ht="13.5" customHeight="1"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</row>
    <row r="68" spans="28:79" ht="13.5" customHeight="1"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</row>
    <row r="69" spans="28:79" ht="13.5" customHeight="1"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</row>
    <row r="70" spans="28:79" ht="13.5" customHeight="1"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</row>
    <row r="71" spans="28:79" ht="13.5" customHeight="1"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</row>
    <row r="72" spans="28:79" ht="13.5" customHeight="1"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</row>
    <row r="73" spans="28:79" ht="13.5" customHeight="1"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</row>
    <row r="74" spans="28:79" ht="13.5" customHeight="1"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</row>
    <row r="75" spans="28:79" ht="13.5" customHeight="1"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</row>
    <row r="76" spans="28:79" ht="13.5" customHeight="1"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</row>
    <row r="77" spans="28:79" ht="13.5" customHeight="1"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</row>
    <row r="78" spans="28:79" ht="13.5" customHeight="1"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</row>
    <row r="79" spans="28:79" ht="13.5" customHeight="1"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</row>
    <row r="80" spans="28:79" ht="13.5" customHeight="1"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</row>
    <row r="81" spans="28:79" ht="13.5" customHeight="1"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</row>
    <row r="82" spans="28:79" ht="13.5" customHeight="1"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</row>
    <row r="83" spans="28:79" ht="13.5" customHeight="1"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</row>
    <row r="84" spans="28:79" ht="13.5" customHeight="1"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</row>
    <row r="85" spans="28:79" ht="13.5" customHeight="1"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</row>
    <row r="86" spans="28:79" ht="13.5" customHeight="1"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</row>
    <row r="87" spans="28:79" ht="13.5" customHeight="1"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</row>
    <row r="88" spans="28:79" ht="13.5" customHeight="1"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</row>
    <row r="89" spans="28:79" ht="13.5" customHeight="1"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</row>
    <row r="90" spans="28:79" ht="13.5" customHeight="1"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</row>
    <row r="91" spans="28:79" ht="13.5" customHeight="1"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</row>
    <row r="92" spans="28:79" ht="13.5" customHeight="1"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</row>
    <row r="93" spans="28:79" ht="13.5" customHeight="1"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</row>
    <row r="94" spans="28:79" ht="13.5" customHeight="1"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</row>
    <row r="95" spans="28:79" ht="13.5" customHeight="1"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</row>
    <row r="96" spans="28:79" ht="13.5" customHeight="1"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</row>
    <row r="97" spans="28:79" ht="13.5" customHeight="1"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</row>
    <row r="98" spans="28:79" ht="13.5" customHeight="1"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</row>
    <row r="99" spans="28:79" ht="13.5" customHeight="1"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</row>
    <row r="100" spans="28:79" ht="13.5" customHeight="1"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</row>
    <row r="101" spans="28:79" ht="13.5" customHeight="1"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</row>
    <row r="102" spans="28:79" ht="13.5" customHeight="1"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</row>
    <row r="103" spans="28:79" ht="13.5" customHeight="1"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</row>
    <row r="104" spans="28:79" ht="13.5" customHeight="1"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</row>
    <row r="105" spans="28:79" ht="13.5" customHeight="1"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</row>
    <row r="106" spans="28:79" ht="13.5" customHeight="1"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</row>
    <row r="107" spans="28:79" ht="13.5" customHeight="1"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</row>
    <row r="108" spans="28:79" ht="13.5" customHeight="1"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</row>
    <row r="109" spans="28:79" ht="13.5" customHeight="1"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</row>
    <row r="110" spans="28:79" ht="13.5" customHeight="1"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</row>
    <row r="111" spans="28:79" ht="13.5" customHeight="1"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</row>
    <row r="112" spans="28:79" ht="13.5" customHeight="1"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</row>
    <row r="113" spans="28:79" ht="13.5" customHeight="1"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</row>
    <row r="114" spans="28:79" ht="13.5" customHeight="1"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</row>
    <row r="115" spans="28:79" ht="13.5" customHeight="1"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</row>
    <row r="116" spans="28:79" ht="13.5" customHeight="1"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</row>
    <row r="117" spans="28:79" ht="13.5" customHeight="1"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</row>
    <row r="118" spans="28:79" ht="13.5" customHeight="1"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</row>
    <row r="119" spans="28:79" ht="13.5" customHeight="1"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</row>
    <row r="120" spans="28:79" ht="13.5" customHeight="1"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</row>
    <row r="121" spans="28:79" ht="13.5" customHeight="1"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</row>
    <row r="122" spans="28:79" ht="13.5" customHeight="1"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</row>
    <row r="123" spans="28:79" ht="13.5" customHeight="1"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</row>
    <row r="124" spans="28:79" ht="13.5" customHeight="1"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</row>
    <row r="125" spans="28:79" ht="13.5" customHeight="1"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</row>
    <row r="126" spans="28:79" ht="13.5" customHeight="1"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</row>
    <row r="127" spans="28:79" ht="13.5" customHeight="1"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</row>
    <row r="128" spans="28:79" ht="13.5" customHeight="1"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</row>
    <row r="129" spans="28:79" ht="13.5" customHeight="1"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</row>
    <row r="130" spans="28:79" ht="13.5" customHeight="1"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</row>
    <row r="131" spans="28:79" ht="13.5" customHeight="1"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</row>
    <row r="132" spans="28:79" ht="13.5" customHeight="1"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</row>
    <row r="133" spans="28:79" ht="13.5" customHeight="1"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</row>
    <row r="134" spans="28:79" ht="13.5" customHeight="1"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</row>
    <row r="135" spans="28:79" ht="13.5" customHeight="1"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</row>
    <row r="136" spans="28:79" ht="13.5" customHeight="1"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</row>
    <row r="137" spans="28:79" ht="13.5" customHeight="1"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</row>
    <row r="138" spans="28:79" ht="13.5" customHeight="1"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</row>
    <row r="139" spans="28:79" ht="13.5" customHeight="1"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</row>
    <row r="140" spans="28:79" ht="13.5" customHeight="1"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</row>
    <row r="141" spans="28:79" ht="13.5" customHeight="1"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</row>
    <row r="142" spans="28:79" ht="13.5" customHeight="1"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</row>
    <row r="143" spans="28:79" ht="13.5" customHeight="1"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</row>
    <row r="144" spans="28:79" ht="13.5" customHeight="1"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</row>
    <row r="145" spans="28:79" ht="13.5" customHeight="1"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</row>
    <row r="146" spans="28:79" ht="13.5" customHeight="1"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</row>
    <row r="147" spans="28:79" ht="13.5" customHeight="1"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</row>
    <row r="148" spans="28:79" ht="13.5" customHeight="1"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</row>
    <row r="149" spans="28:79" ht="13.5" customHeight="1"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</row>
    <row r="150" spans="28:79" ht="13.5" customHeight="1"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</row>
    <row r="151" spans="28:79" ht="13.5" customHeight="1"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</row>
    <row r="152" spans="28:79" ht="13.5" customHeight="1"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</row>
    <row r="153" spans="28:79" ht="13.5" customHeight="1"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</row>
    <row r="154" spans="28:79" ht="13.5" customHeight="1"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</row>
    <row r="155" spans="28:79" ht="13.5" customHeight="1"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</row>
    <row r="156" spans="28:79" ht="13.5" customHeight="1"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</row>
    <row r="157" spans="28:79" ht="13.5" customHeight="1"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</row>
    <row r="158" spans="28:79" ht="13.5" customHeight="1"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</row>
    <row r="159" spans="28:79" ht="13.5" customHeight="1"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</row>
    <row r="160" spans="28:79" ht="13.5" customHeight="1"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</row>
    <row r="161" spans="28:79" ht="13.5" customHeight="1"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</row>
    <row r="162" spans="28:79" ht="13.5" customHeight="1"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</row>
    <row r="163" spans="28:79" ht="13.5" customHeight="1"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</row>
    <row r="164" spans="28:79" ht="13.5" customHeight="1"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</row>
    <row r="165" spans="28:79" ht="13.5" customHeight="1"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</row>
    <row r="166" spans="28:79" ht="13.5" customHeight="1"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</row>
    <row r="167" spans="28:79" ht="13.5" customHeight="1"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</row>
    <row r="168" spans="28:79" ht="13.5" customHeight="1"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</row>
    <row r="169" spans="28:79" ht="13.5" customHeight="1"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</row>
    <row r="170" spans="28:79" ht="13.5" customHeight="1"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</row>
    <row r="171" spans="28:79" ht="13.5" customHeight="1"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</row>
    <row r="172" spans="28:79" ht="13.5" customHeight="1"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</row>
    <row r="173" spans="28:79" ht="13.5" customHeight="1"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</row>
    <row r="174" spans="28:79" ht="13.5" customHeight="1"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</row>
    <row r="175" spans="28:79" ht="13.5" customHeight="1"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</row>
    <row r="176" spans="28:79" ht="13.5" customHeight="1"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</row>
    <row r="177" spans="28:79" ht="13.5" customHeight="1"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</row>
    <row r="178" spans="28:79" ht="13.5" customHeight="1"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</row>
    <row r="179" spans="28:79" ht="13.5" customHeight="1"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</row>
    <row r="180" spans="28:79" ht="13.5" customHeight="1"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</row>
    <row r="181" spans="28:79" ht="13.5" customHeight="1"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</row>
    <row r="182" spans="28:79" ht="13.5" customHeight="1"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</row>
    <row r="183" spans="28:79" ht="13.5" customHeight="1"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</row>
    <row r="184" spans="28:79" ht="13.5" customHeight="1"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</row>
    <row r="185" spans="28:79" ht="13.5" customHeight="1"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</row>
    <row r="186" spans="28:79" ht="13.5" customHeight="1"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</row>
    <row r="187" spans="28:79" ht="13.5" customHeight="1"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</row>
    <row r="188" spans="28:79" ht="13.5" customHeight="1"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</row>
    <row r="189" spans="28:79" ht="13.5" customHeight="1"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</row>
    <row r="190" spans="28:79" ht="13.5" customHeight="1"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</row>
    <row r="191" spans="28:79" ht="13.5" customHeight="1"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</row>
    <row r="192" spans="28:79" ht="13.5" customHeight="1"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</row>
    <row r="193" spans="28:79" ht="13.5" customHeight="1"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</row>
    <row r="194" spans="28:79" ht="13.5" customHeight="1"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</row>
    <row r="195" spans="28:79" ht="13.5" customHeight="1"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</row>
    <row r="196" spans="28:79" ht="13.5" customHeight="1"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</row>
    <row r="197" spans="28:79" ht="13.5" customHeight="1"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</row>
    <row r="198" spans="28:79" ht="13.5" customHeight="1"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</row>
    <row r="199" spans="28:79" ht="13.5" customHeight="1"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</row>
    <row r="200" spans="28:79" ht="13.5" customHeight="1"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</row>
    <row r="201" spans="28:79" ht="13.5" customHeight="1"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</row>
    <row r="202" spans="28:79" ht="13.5" customHeight="1"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</row>
    <row r="203" spans="28:79" ht="13.5" customHeight="1"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</row>
    <row r="204" spans="28:79" ht="13.5" customHeight="1"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</row>
    <row r="205" spans="28:79" ht="13.5" customHeight="1"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</row>
    <row r="206" spans="28:79" ht="13.5" customHeight="1"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</row>
    <row r="207" spans="28:79" ht="13.5" customHeight="1"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</row>
  </sheetData>
  <sortState ref="A8:CY14">
    <sortCondition ref="A8:A14"/>
    <sortCondition ref="B8:B14"/>
    <sortCondition ref="C8:C14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&amp;L収集運搬機材の状況（一部事務組合・広域連合）（令和1年度実績）</oddHeader>
  </headerFooter>
  <colBreaks count="1" manualBreakCount="1">
    <brk id="87" min="1" max="1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107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11" customFormat="1" ht="13.5" customHeight="1">
      <c r="A6" s="113"/>
      <c r="B6" s="113"/>
      <c r="C6" s="111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島根県</v>
      </c>
      <c r="B7" s="70" t="str">
        <f>組合状況!B7</f>
        <v>32000</v>
      </c>
      <c r="C7" s="69" t="s">
        <v>52</v>
      </c>
      <c r="D7" s="71">
        <f>SUM(E7:G7)</f>
        <v>129</v>
      </c>
      <c r="E7" s="71">
        <f>SUM(E$8:E$207)</f>
        <v>94</v>
      </c>
      <c r="F7" s="71">
        <f>SUM(F$8:F$207)</f>
        <v>29</v>
      </c>
      <c r="G7" s="71">
        <f>SUM(G$8:G$207)</f>
        <v>6</v>
      </c>
      <c r="H7" s="71">
        <f>SUM(I7:K7)</f>
        <v>189</v>
      </c>
      <c r="I7" s="71">
        <f>SUM(I$8:I$207)</f>
        <v>166</v>
      </c>
      <c r="J7" s="71">
        <f>SUM(J$8:J$207)</f>
        <v>23</v>
      </c>
      <c r="K7" s="71">
        <f>SUM(K$8:K$207)</f>
        <v>0</v>
      </c>
      <c r="L7" s="71">
        <f>SUM(M7:O7)</f>
        <v>8</v>
      </c>
      <c r="M7" s="71">
        <f>SUM(M$8:M$207)</f>
        <v>5</v>
      </c>
      <c r="N7" s="71">
        <f>SUM(N$8:N$207)</f>
        <v>2</v>
      </c>
      <c r="O7" s="71">
        <f>SUM(O$8:O$207)</f>
        <v>1</v>
      </c>
      <c r="P7" s="71">
        <f>SUM(Q7:S7)</f>
        <v>58</v>
      </c>
      <c r="Q7" s="71">
        <f>SUM(Q$8:Q$207)</f>
        <v>57</v>
      </c>
      <c r="R7" s="71">
        <f>SUM(R$8:R$207)</f>
        <v>1</v>
      </c>
      <c r="S7" s="71">
        <f>SUM(S$8:S$207)</f>
        <v>0</v>
      </c>
    </row>
    <row r="8" spans="1:19" s="10" customFormat="1" ht="13.5" customHeight="1">
      <c r="A8" s="60" t="s">
        <v>100</v>
      </c>
      <c r="B8" s="61" t="s">
        <v>110</v>
      </c>
      <c r="C8" s="62" t="s">
        <v>111</v>
      </c>
      <c r="D8" s="63">
        <f>SUM(E8:G8)</f>
        <v>14</v>
      </c>
      <c r="E8" s="63">
        <v>13</v>
      </c>
      <c r="F8" s="63">
        <v>1</v>
      </c>
      <c r="G8" s="63">
        <v>0</v>
      </c>
      <c r="H8" s="63">
        <f>SUM(I8:K8)</f>
        <v>25</v>
      </c>
      <c r="I8" s="63">
        <v>21</v>
      </c>
      <c r="J8" s="63">
        <v>4</v>
      </c>
      <c r="K8" s="63">
        <v>0</v>
      </c>
      <c r="L8" s="63">
        <f>SUM(M8:O8)</f>
        <v>1</v>
      </c>
      <c r="M8" s="63">
        <v>1</v>
      </c>
      <c r="N8" s="63">
        <v>0</v>
      </c>
      <c r="O8" s="63">
        <v>0</v>
      </c>
      <c r="P8" s="63">
        <f>SUM(Q8:S8)</f>
        <v>11</v>
      </c>
      <c r="Q8" s="63">
        <v>11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114</v>
      </c>
      <c r="C9" s="62" t="s">
        <v>115</v>
      </c>
      <c r="D9" s="63">
        <f>SUM(E9:G9)</f>
        <v>7</v>
      </c>
      <c r="E9" s="63">
        <v>6</v>
      </c>
      <c r="F9" s="63">
        <v>1</v>
      </c>
      <c r="G9" s="63">
        <v>0</v>
      </c>
      <c r="H9" s="63">
        <f>SUM(I9:K9)</f>
        <v>10</v>
      </c>
      <c r="I9" s="63">
        <v>8</v>
      </c>
      <c r="J9" s="63">
        <v>2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5</v>
      </c>
      <c r="Q9" s="63">
        <v>5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117</v>
      </c>
      <c r="C10" s="62" t="s">
        <v>118</v>
      </c>
      <c r="D10" s="63">
        <f>SUM(E10:G10)</f>
        <v>17</v>
      </c>
      <c r="E10" s="63">
        <v>12</v>
      </c>
      <c r="F10" s="63">
        <v>5</v>
      </c>
      <c r="G10" s="63">
        <v>0</v>
      </c>
      <c r="H10" s="63">
        <f>SUM(I10:K10)</f>
        <v>47</v>
      </c>
      <c r="I10" s="63">
        <v>37</v>
      </c>
      <c r="J10" s="63">
        <v>10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7</v>
      </c>
      <c r="Q10" s="63">
        <v>7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119</v>
      </c>
      <c r="C11" s="62" t="s">
        <v>120</v>
      </c>
      <c r="D11" s="63">
        <f>SUM(E11:G11)</f>
        <v>11</v>
      </c>
      <c r="E11" s="63">
        <v>9</v>
      </c>
      <c r="F11" s="63">
        <v>2</v>
      </c>
      <c r="G11" s="63">
        <v>0</v>
      </c>
      <c r="H11" s="63">
        <f>SUM(I11:K11)</f>
        <v>14</v>
      </c>
      <c r="I11" s="63">
        <v>14</v>
      </c>
      <c r="J11" s="63">
        <v>0</v>
      </c>
      <c r="K11" s="63">
        <v>0</v>
      </c>
      <c r="L11" s="63">
        <f>SUM(M11:O11)</f>
        <v>1</v>
      </c>
      <c r="M11" s="63">
        <v>1</v>
      </c>
      <c r="N11" s="63">
        <v>0</v>
      </c>
      <c r="O11" s="63">
        <v>0</v>
      </c>
      <c r="P11" s="63">
        <f>SUM(Q11:S11)</f>
        <v>4</v>
      </c>
      <c r="Q11" s="63">
        <v>4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121</v>
      </c>
      <c r="C12" s="62" t="s">
        <v>122</v>
      </c>
      <c r="D12" s="63">
        <f>SUM(E12:G12)</f>
        <v>9</v>
      </c>
      <c r="E12" s="63">
        <v>7</v>
      </c>
      <c r="F12" s="63">
        <v>0</v>
      </c>
      <c r="G12" s="63">
        <v>2</v>
      </c>
      <c r="H12" s="63">
        <f>SUM(I12:K12)</f>
        <v>43</v>
      </c>
      <c r="I12" s="63">
        <v>43</v>
      </c>
      <c r="J12" s="63">
        <v>0</v>
      </c>
      <c r="K12" s="63">
        <v>0</v>
      </c>
      <c r="L12" s="63">
        <f>SUM(M12:O12)</f>
        <v>2</v>
      </c>
      <c r="M12" s="63">
        <v>1</v>
      </c>
      <c r="N12" s="63">
        <v>0</v>
      </c>
      <c r="O12" s="63">
        <v>1</v>
      </c>
      <c r="P12" s="63">
        <f>SUM(Q12:S12)</f>
        <v>3</v>
      </c>
      <c r="Q12" s="63">
        <v>3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124</v>
      </c>
      <c r="C13" s="62" t="s">
        <v>125</v>
      </c>
      <c r="D13" s="63">
        <f>SUM(E13:G13)</f>
        <v>39</v>
      </c>
      <c r="E13" s="63">
        <v>29</v>
      </c>
      <c r="F13" s="63">
        <v>10</v>
      </c>
      <c r="G13" s="63">
        <v>0</v>
      </c>
      <c r="H13" s="63">
        <f>SUM(I13:K13)</f>
        <v>12</v>
      </c>
      <c r="I13" s="63">
        <v>10</v>
      </c>
      <c r="J13" s="63">
        <v>2</v>
      </c>
      <c r="K13" s="63">
        <v>0</v>
      </c>
      <c r="L13" s="63">
        <f>SUM(M13:O13)</f>
        <v>3</v>
      </c>
      <c r="M13" s="63">
        <v>2</v>
      </c>
      <c r="N13" s="63">
        <v>1</v>
      </c>
      <c r="O13" s="63">
        <v>0</v>
      </c>
      <c r="P13" s="63">
        <f>SUM(Q13:S13)</f>
        <v>3</v>
      </c>
      <c r="Q13" s="63">
        <v>3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127</v>
      </c>
      <c r="C14" s="62" t="s">
        <v>128</v>
      </c>
      <c r="D14" s="63">
        <f>SUM(E14:G14)</f>
        <v>6</v>
      </c>
      <c r="E14" s="63">
        <v>4</v>
      </c>
      <c r="F14" s="63">
        <v>0</v>
      </c>
      <c r="G14" s="63">
        <v>2</v>
      </c>
      <c r="H14" s="63">
        <f>SUM(I14:K14)</f>
        <v>4</v>
      </c>
      <c r="I14" s="63">
        <v>4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4</v>
      </c>
      <c r="Q14" s="63">
        <v>4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130</v>
      </c>
      <c r="C15" s="62" t="s">
        <v>131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7</v>
      </c>
      <c r="I15" s="63">
        <v>5</v>
      </c>
      <c r="J15" s="63">
        <v>2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7</v>
      </c>
      <c r="Q15" s="63">
        <v>7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133</v>
      </c>
      <c r="C16" s="62" t="s">
        <v>134</v>
      </c>
      <c r="D16" s="63">
        <f>SUM(E16:G16)</f>
        <v>10</v>
      </c>
      <c r="E16" s="63">
        <v>3</v>
      </c>
      <c r="F16" s="63">
        <v>6</v>
      </c>
      <c r="G16" s="63">
        <v>1</v>
      </c>
      <c r="H16" s="63">
        <f>SUM(I16:K16)</f>
        <v>10</v>
      </c>
      <c r="I16" s="63">
        <v>8</v>
      </c>
      <c r="J16" s="63">
        <v>2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136</v>
      </c>
      <c r="C17" s="62" t="s">
        <v>137</v>
      </c>
      <c r="D17" s="63">
        <f>SUM(E17:G17)</f>
        <v>0</v>
      </c>
      <c r="E17" s="63">
        <v>0</v>
      </c>
      <c r="F17" s="63">
        <v>0</v>
      </c>
      <c r="G17" s="63">
        <v>0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138</v>
      </c>
      <c r="C18" s="62" t="s">
        <v>139</v>
      </c>
      <c r="D18" s="63">
        <f>SUM(E18:G18)</f>
        <v>0</v>
      </c>
      <c r="E18" s="63">
        <v>0</v>
      </c>
      <c r="F18" s="63">
        <v>0</v>
      </c>
      <c r="G18" s="63">
        <v>0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1</v>
      </c>
      <c r="Q18" s="63">
        <v>1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140</v>
      </c>
      <c r="C19" s="62" t="s">
        <v>141</v>
      </c>
      <c r="D19" s="63">
        <f>SUM(E19:G19)</f>
        <v>0</v>
      </c>
      <c r="E19" s="63">
        <v>0</v>
      </c>
      <c r="F19" s="63">
        <v>0</v>
      </c>
      <c r="G19" s="63">
        <v>0</v>
      </c>
      <c r="H19" s="63">
        <f>SUM(I19:K19)</f>
        <v>2</v>
      </c>
      <c r="I19" s="63">
        <v>2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3</v>
      </c>
      <c r="Q19" s="63">
        <v>2</v>
      </c>
      <c r="R19" s="63">
        <v>1</v>
      </c>
      <c r="S19" s="63">
        <v>0</v>
      </c>
    </row>
    <row r="20" spans="1:19" s="10" customFormat="1" ht="13.5" customHeight="1">
      <c r="A20" s="60" t="s">
        <v>100</v>
      </c>
      <c r="B20" s="61" t="s">
        <v>142</v>
      </c>
      <c r="C20" s="62" t="s">
        <v>143</v>
      </c>
      <c r="D20" s="63">
        <f>SUM(E20:G20)</f>
        <v>0</v>
      </c>
      <c r="E20" s="63">
        <v>0</v>
      </c>
      <c r="F20" s="63">
        <v>0</v>
      </c>
      <c r="G20" s="63">
        <v>0</v>
      </c>
      <c r="H20" s="63">
        <f>SUM(I20:K20)</f>
        <v>3</v>
      </c>
      <c r="I20" s="63">
        <v>3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1</v>
      </c>
      <c r="Q20" s="63">
        <v>1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144</v>
      </c>
      <c r="C21" s="62" t="s">
        <v>145</v>
      </c>
      <c r="D21" s="63">
        <f>SUM(E21:G21)</f>
        <v>2</v>
      </c>
      <c r="E21" s="63">
        <v>2</v>
      </c>
      <c r="F21" s="63">
        <v>0</v>
      </c>
      <c r="G21" s="63">
        <v>0</v>
      </c>
      <c r="H21" s="63">
        <f>SUM(I21:K21)</f>
        <v>6</v>
      </c>
      <c r="I21" s="63">
        <v>5</v>
      </c>
      <c r="J21" s="63">
        <v>1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1</v>
      </c>
      <c r="Q21" s="63">
        <v>1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146</v>
      </c>
      <c r="C22" s="62" t="s">
        <v>147</v>
      </c>
      <c r="D22" s="63">
        <f>SUM(E22:G22)</f>
        <v>6</v>
      </c>
      <c r="E22" s="63">
        <v>6</v>
      </c>
      <c r="F22" s="63">
        <v>0</v>
      </c>
      <c r="G22" s="63">
        <v>0</v>
      </c>
      <c r="H22" s="63">
        <f>SUM(I22:K22)</f>
        <v>6</v>
      </c>
      <c r="I22" s="63">
        <v>6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4</v>
      </c>
      <c r="Q22" s="63">
        <v>4</v>
      </c>
      <c r="R22" s="63">
        <v>0</v>
      </c>
      <c r="S22" s="63">
        <v>0</v>
      </c>
    </row>
    <row r="23" spans="1:19" s="10" customFormat="1" ht="13.5" customHeight="1">
      <c r="A23" s="60" t="s">
        <v>100</v>
      </c>
      <c r="B23" s="61" t="s">
        <v>148</v>
      </c>
      <c r="C23" s="62" t="s">
        <v>149</v>
      </c>
      <c r="D23" s="63">
        <f>SUM(E23:G23)</f>
        <v>1</v>
      </c>
      <c r="E23" s="63">
        <v>0</v>
      </c>
      <c r="F23" s="63">
        <v>1</v>
      </c>
      <c r="G23" s="63">
        <v>0</v>
      </c>
      <c r="H23" s="63">
        <f>SUM(I23:K23)</f>
        <v>0</v>
      </c>
      <c r="I23" s="63">
        <v>0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2</v>
      </c>
      <c r="Q23" s="63">
        <v>2</v>
      </c>
      <c r="R23" s="63">
        <v>0</v>
      </c>
      <c r="S23" s="63">
        <v>0</v>
      </c>
    </row>
    <row r="24" spans="1:19" s="10" customFormat="1" ht="13.5" customHeight="1">
      <c r="A24" s="60" t="s">
        <v>100</v>
      </c>
      <c r="B24" s="61" t="s">
        <v>150</v>
      </c>
      <c r="C24" s="62" t="s">
        <v>151</v>
      </c>
      <c r="D24" s="63">
        <f>SUM(E24:G24)</f>
        <v>3</v>
      </c>
      <c r="E24" s="63">
        <v>1</v>
      </c>
      <c r="F24" s="63">
        <v>1</v>
      </c>
      <c r="G24" s="63">
        <v>1</v>
      </c>
      <c r="H24" s="63">
        <f>SUM(I24:K24)</f>
        <v>0</v>
      </c>
      <c r="I24" s="63">
        <v>0</v>
      </c>
      <c r="J24" s="63">
        <v>0</v>
      </c>
      <c r="K24" s="63">
        <v>0</v>
      </c>
      <c r="L24" s="63">
        <f>SUM(M24:O24)</f>
        <v>1</v>
      </c>
      <c r="M24" s="63">
        <v>0</v>
      </c>
      <c r="N24" s="63">
        <v>1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100</v>
      </c>
      <c r="B25" s="61" t="s">
        <v>153</v>
      </c>
      <c r="C25" s="62" t="s">
        <v>154</v>
      </c>
      <c r="D25" s="63">
        <f>SUM(E25:G25)</f>
        <v>1</v>
      </c>
      <c r="E25" s="63">
        <v>1</v>
      </c>
      <c r="F25" s="63">
        <v>0</v>
      </c>
      <c r="G25" s="63">
        <v>0</v>
      </c>
      <c r="H25" s="63">
        <f>SUM(I25:K25)</f>
        <v>0</v>
      </c>
      <c r="I25" s="63">
        <v>0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2</v>
      </c>
      <c r="Q25" s="63">
        <v>2</v>
      </c>
      <c r="R25" s="63">
        <v>0</v>
      </c>
      <c r="S25" s="63">
        <v>0</v>
      </c>
    </row>
    <row r="26" spans="1:19" s="10" customFormat="1" ht="13.5" customHeight="1">
      <c r="A26" s="60" t="s">
        <v>100</v>
      </c>
      <c r="B26" s="61" t="s">
        <v>155</v>
      </c>
      <c r="C26" s="62" t="s">
        <v>156</v>
      </c>
      <c r="D26" s="63">
        <f>SUM(E26:G26)</f>
        <v>3</v>
      </c>
      <c r="E26" s="63">
        <v>1</v>
      </c>
      <c r="F26" s="63">
        <v>2</v>
      </c>
      <c r="G26" s="63">
        <v>0</v>
      </c>
      <c r="H26" s="63">
        <f>SUM(I26:K26)</f>
        <v>0</v>
      </c>
      <c r="I26" s="63">
        <v>0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0</v>
      </c>
      <c r="Q26" s="63">
        <v>0</v>
      </c>
      <c r="R26" s="63">
        <v>0</v>
      </c>
      <c r="S26" s="63">
        <v>0</v>
      </c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26">
    <sortCondition ref="A8:A26"/>
    <sortCondition ref="B8:B26"/>
    <sortCondition ref="C8:C26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&amp;L委託・許可件数（市区町村）（令和1年度実績）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108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45" customFormat="1" ht="13.5" customHeight="1">
      <c r="A6" s="113"/>
      <c r="B6" s="113"/>
      <c r="C6" s="111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島根県</v>
      </c>
      <c r="B7" s="70" t="str">
        <f>組合状況!B7</f>
        <v>32000</v>
      </c>
      <c r="C7" s="69" t="s">
        <v>52</v>
      </c>
      <c r="D7" s="71">
        <f>SUM(E7:G7)</f>
        <v>36</v>
      </c>
      <c r="E7" s="71">
        <f>SUM(E$8:E$57)</f>
        <v>12</v>
      </c>
      <c r="F7" s="71">
        <f>SUM(F$8:F$57)</f>
        <v>21</v>
      </c>
      <c r="G7" s="71">
        <f>SUM(G$8:G$57)</f>
        <v>3</v>
      </c>
      <c r="H7" s="71">
        <f>SUM(I7:K7)</f>
        <v>64</v>
      </c>
      <c r="I7" s="71">
        <f>SUM(I$8:I$57)</f>
        <v>64</v>
      </c>
      <c r="J7" s="71">
        <f>SUM(J$8:J$57)</f>
        <v>0</v>
      </c>
      <c r="K7" s="71">
        <f>SUM(K$8:K$57)</f>
        <v>0</v>
      </c>
      <c r="L7" s="71">
        <f>SUM(M7:O7)</f>
        <v>5</v>
      </c>
      <c r="M7" s="71">
        <f>SUM(M$8:M$57)</f>
        <v>2</v>
      </c>
      <c r="N7" s="71">
        <f>SUM(N$8:N$57)</f>
        <v>3</v>
      </c>
      <c r="O7" s="71">
        <f>SUM(O$8:O$57)</f>
        <v>0</v>
      </c>
      <c r="P7" s="71">
        <f>SUM(Q7:S7)</f>
        <v>6</v>
      </c>
      <c r="Q7" s="71">
        <f>SUM(Q$8:Q$57)</f>
        <v>6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100</v>
      </c>
      <c r="B8" s="61" t="s">
        <v>157</v>
      </c>
      <c r="C8" s="62" t="s">
        <v>158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160</v>
      </c>
      <c r="C9" s="62" t="s">
        <v>161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162</v>
      </c>
      <c r="C10" s="62" t="s">
        <v>163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164</v>
      </c>
      <c r="C11" s="62" t="s">
        <v>165</v>
      </c>
      <c r="D11" s="63">
        <f>SUM(E11:G11)</f>
        <v>20</v>
      </c>
      <c r="E11" s="63">
        <v>6</v>
      </c>
      <c r="F11" s="63">
        <v>13</v>
      </c>
      <c r="G11" s="63">
        <v>1</v>
      </c>
      <c r="H11" s="63">
        <f>SUM(I11:K11)</f>
        <v>64</v>
      </c>
      <c r="I11" s="63">
        <v>64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166</v>
      </c>
      <c r="C12" s="62" t="s">
        <v>167</v>
      </c>
      <c r="D12" s="63">
        <f>SUM(E12:G12)</f>
        <v>16</v>
      </c>
      <c r="E12" s="63">
        <v>6</v>
      </c>
      <c r="F12" s="63">
        <v>8</v>
      </c>
      <c r="G12" s="63">
        <v>2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5</v>
      </c>
      <c r="M12" s="63">
        <v>2</v>
      </c>
      <c r="N12" s="63">
        <v>3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169</v>
      </c>
      <c r="C13" s="62" t="s">
        <v>170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172</v>
      </c>
      <c r="C14" s="62" t="s">
        <v>173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6</v>
      </c>
      <c r="Q14" s="63">
        <v>6</v>
      </c>
      <c r="R14" s="63">
        <v>0</v>
      </c>
      <c r="S14" s="63">
        <v>0</v>
      </c>
    </row>
    <row r="15" spans="1:19" s="10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spans="1:19" s="10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4">
    <sortCondition ref="A8:A14"/>
    <sortCondition ref="B8:B14"/>
    <sortCondition ref="C8:C14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&amp;L委託・許可件数（一部事務組合・広域連合）（令和1年度実績）</oddHeader>
  </headerFooter>
  <colBreaks count="1" manualBreakCount="1">
    <brk id="11" min="1" max="1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109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112" t="s">
        <v>1</v>
      </c>
      <c r="B2" s="112" t="s">
        <v>2</v>
      </c>
      <c r="C2" s="114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113"/>
      <c r="B3" s="113"/>
      <c r="C3" s="111"/>
      <c r="D3" s="111" t="s">
        <v>52</v>
      </c>
      <c r="E3" s="134" t="s">
        <v>36</v>
      </c>
      <c r="F3" s="134" t="s">
        <v>37</v>
      </c>
      <c r="G3" s="111" t="s">
        <v>52</v>
      </c>
      <c r="H3" s="112" t="s">
        <v>39</v>
      </c>
      <c r="I3" s="112" t="s">
        <v>40</v>
      </c>
      <c r="J3" s="112" t="s">
        <v>41</v>
      </c>
    </row>
    <row r="4" spans="1:10" s="11" customFormat="1" ht="18.75" customHeight="1">
      <c r="A4" s="113"/>
      <c r="B4" s="113"/>
      <c r="C4" s="111"/>
      <c r="D4" s="111"/>
      <c r="E4" s="111"/>
      <c r="F4" s="111"/>
      <c r="G4" s="111"/>
      <c r="H4" s="110"/>
      <c r="I4" s="110"/>
      <c r="J4" s="110"/>
    </row>
    <row r="5" spans="1:10" s="11" customFormat="1" ht="22.5" customHeight="1">
      <c r="A5" s="113"/>
      <c r="B5" s="113"/>
      <c r="C5" s="111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113"/>
      <c r="B6" s="113"/>
      <c r="C6" s="111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島根県</v>
      </c>
      <c r="B7" s="70" t="str">
        <f>組合状況!B7</f>
        <v>32000</v>
      </c>
      <c r="C7" s="69" t="s">
        <v>52</v>
      </c>
      <c r="D7" s="71">
        <f t="shared" ref="D7:J7" si="0">SUM(D$8:D$207)</f>
        <v>168</v>
      </c>
      <c r="E7" s="71">
        <f t="shared" si="0"/>
        <v>132</v>
      </c>
      <c r="F7" s="71">
        <f t="shared" si="0"/>
        <v>44</v>
      </c>
      <c r="G7" s="71">
        <f t="shared" si="0"/>
        <v>2065</v>
      </c>
      <c r="H7" s="71">
        <f t="shared" si="0"/>
        <v>1726</v>
      </c>
      <c r="I7" s="71">
        <f t="shared" si="0"/>
        <v>367</v>
      </c>
      <c r="J7" s="71">
        <f t="shared" si="0"/>
        <v>7</v>
      </c>
    </row>
    <row r="8" spans="1:10" s="10" customFormat="1" ht="13.5" customHeight="1">
      <c r="A8" s="60" t="s">
        <v>100</v>
      </c>
      <c r="B8" s="61" t="s">
        <v>110</v>
      </c>
      <c r="C8" s="62" t="s">
        <v>111</v>
      </c>
      <c r="D8" s="63">
        <v>24</v>
      </c>
      <c r="E8" s="63">
        <v>16</v>
      </c>
      <c r="F8" s="63">
        <v>9</v>
      </c>
      <c r="G8" s="63">
        <v>362</v>
      </c>
      <c r="H8" s="63">
        <v>318</v>
      </c>
      <c r="I8" s="63">
        <v>44</v>
      </c>
      <c r="J8" s="63">
        <v>0</v>
      </c>
    </row>
    <row r="9" spans="1:10" s="10" customFormat="1" ht="13.5" customHeight="1">
      <c r="A9" s="60" t="s">
        <v>100</v>
      </c>
      <c r="B9" s="61" t="s">
        <v>114</v>
      </c>
      <c r="C9" s="62" t="s">
        <v>115</v>
      </c>
      <c r="D9" s="63">
        <v>9</v>
      </c>
      <c r="E9" s="63">
        <v>8</v>
      </c>
      <c r="F9" s="63">
        <v>5</v>
      </c>
      <c r="G9" s="63">
        <v>229</v>
      </c>
      <c r="H9" s="63">
        <v>200</v>
      </c>
      <c r="I9" s="63">
        <v>29</v>
      </c>
      <c r="J9" s="63">
        <v>5</v>
      </c>
    </row>
    <row r="10" spans="1:10" s="10" customFormat="1" ht="13.5" customHeight="1">
      <c r="A10" s="60" t="s">
        <v>100</v>
      </c>
      <c r="B10" s="61" t="s">
        <v>117</v>
      </c>
      <c r="C10" s="62" t="s">
        <v>118</v>
      </c>
      <c r="D10" s="63">
        <v>39</v>
      </c>
      <c r="E10" s="63">
        <v>33</v>
      </c>
      <c r="F10" s="63">
        <v>6</v>
      </c>
      <c r="G10" s="63">
        <v>498</v>
      </c>
      <c r="H10" s="63">
        <v>315</v>
      </c>
      <c r="I10" s="63">
        <v>183</v>
      </c>
      <c r="J10" s="63">
        <v>0</v>
      </c>
    </row>
    <row r="11" spans="1:10" s="10" customFormat="1" ht="13.5" customHeight="1">
      <c r="A11" s="60" t="s">
        <v>100</v>
      </c>
      <c r="B11" s="61" t="s">
        <v>119</v>
      </c>
      <c r="C11" s="62" t="s">
        <v>120</v>
      </c>
      <c r="D11" s="63">
        <v>18</v>
      </c>
      <c r="E11" s="63">
        <v>14</v>
      </c>
      <c r="F11" s="63">
        <v>4</v>
      </c>
      <c r="G11" s="63">
        <v>258</v>
      </c>
      <c r="H11" s="63">
        <v>258</v>
      </c>
      <c r="I11" s="63">
        <v>14</v>
      </c>
      <c r="J11" s="63">
        <v>1</v>
      </c>
    </row>
    <row r="12" spans="1:10" s="10" customFormat="1" ht="13.5" customHeight="1">
      <c r="A12" s="60" t="s">
        <v>100</v>
      </c>
      <c r="B12" s="61" t="s">
        <v>121</v>
      </c>
      <c r="C12" s="62" t="s">
        <v>122</v>
      </c>
      <c r="D12" s="63">
        <v>23</v>
      </c>
      <c r="E12" s="63">
        <v>23</v>
      </c>
      <c r="F12" s="63">
        <v>3</v>
      </c>
      <c r="G12" s="63">
        <v>206</v>
      </c>
      <c r="H12" s="63">
        <v>206</v>
      </c>
      <c r="I12" s="63">
        <v>0</v>
      </c>
      <c r="J12" s="63">
        <v>0</v>
      </c>
    </row>
    <row r="13" spans="1:10" s="10" customFormat="1" ht="13.5" customHeight="1">
      <c r="A13" s="60" t="s">
        <v>100</v>
      </c>
      <c r="B13" s="61" t="s">
        <v>124</v>
      </c>
      <c r="C13" s="62" t="s">
        <v>125</v>
      </c>
      <c r="D13" s="63">
        <v>10</v>
      </c>
      <c r="E13" s="63">
        <v>8</v>
      </c>
      <c r="F13" s="63">
        <v>2</v>
      </c>
      <c r="G13" s="63">
        <v>109</v>
      </c>
      <c r="H13" s="63">
        <v>97</v>
      </c>
      <c r="I13" s="63">
        <v>21</v>
      </c>
      <c r="J13" s="63">
        <v>0</v>
      </c>
    </row>
    <row r="14" spans="1:10" s="10" customFormat="1" ht="13.5" customHeight="1">
      <c r="A14" s="60" t="s">
        <v>100</v>
      </c>
      <c r="B14" s="61" t="s">
        <v>127</v>
      </c>
      <c r="C14" s="62" t="s">
        <v>128</v>
      </c>
      <c r="D14" s="63">
        <v>8</v>
      </c>
      <c r="E14" s="63">
        <v>4</v>
      </c>
      <c r="F14" s="63">
        <v>4</v>
      </c>
      <c r="G14" s="63">
        <v>59</v>
      </c>
      <c r="H14" s="63">
        <v>59</v>
      </c>
      <c r="I14" s="63">
        <v>0</v>
      </c>
      <c r="J14" s="63">
        <v>0</v>
      </c>
    </row>
    <row r="15" spans="1:10" s="10" customFormat="1" ht="13.5" customHeight="1">
      <c r="A15" s="60" t="s">
        <v>100</v>
      </c>
      <c r="B15" s="61" t="s">
        <v>130</v>
      </c>
      <c r="C15" s="62" t="s">
        <v>131</v>
      </c>
      <c r="D15" s="63">
        <v>7</v>
      </c>
      <c r="E15" s="63">
        <v>2</v>
      </c>
      <c r="F15" s="63">
        <v>5</v>
      </c>
      <c r="G15" s="63">
        <v>56</v>
      </c>
      <c r="H15" s="63">
        <v>56</v>
      </c>
      <c r="I15" s="63">
        <v>0</v>
      </c>
      <c r="J15" s="63">
        <v>0</v>
      </c>
    </row>
    <row r="16" spans="1:10" s="10" customFormat="1" ht="13.5" customHeight="1">
      <c r="A16" s="60" t="s">
        <v>100</v>
      </c>
      <c r="B16" s="61" t="s">
        <v>133</v>
      </c>
      <c r="C16" s="62" t="s">
        <v>134</v>
      </c>
      <c r="D16" s="63">
        <v>9</v>
      </c>
      <c r="E16" s="63">
        <v>8</v>
      </c>
      <c r="F16" s="63">
        <v>1</v>
      </c>
      <c r="G16" s="63">
        <v>70</v>
      </c>
      <c r="H16" s="63">
        <v>52</v>
      </c>
      <c r="I16" s="63">
        <v>21</v>
      </c>
      <c r="J16" s="63">
        <v>0</v>
      </c>
    </row>
    <row r="17" spans="1:10" s="10" customFormat="1" ht="13.5" customHeight="1">
      <c r="A17" s="60" t="s">
        <v>100</v>
      </c>
      <c r="B17" s="61" t="s">
        <v>136</v>
      </c>
      <c r="C17" s="62" t="s">
        <v>137</v>
      </c>
      <c r="D17" s="63">
        <v>1</v>
      </c>
      <c r="E17" s="63">
        <v>1</v>
      </c>
      <c r="F17" s="63">
        <v>0</v>
      </c>
      <c r="G17" s="63">
        <v>19</v>
      </c>
      <c r="H17" s="63">
        <v>8</v>
      </c>
      <c r="I17" s="63">
        <v>10</v>
      </c>
      <c r="J17" s="63">
        <v>1</v>
      </c>
    </row>
    <row r="18" spans="1:10" s="10" customFormat="1" ht="13.5" customHeight="1">
      <c r="A18" s="60" t="s">
        <v>100</v>
      </c>
      <c r="B18" s="61" t="s">
        <v>138</v>
      </c>
      <c r="C18" s="62" t="s">
        <v>139</v>
      </c>
      <c r="D18" s="63">
        <v>2</v>
      </c>
      <c r="E18" s="63">
        <v>1</v>
      </c>
      <c r="F18" s="63">
        <v>1</v>
      </c>
      <c r="G18" s="63">
        <v>0</v>
      </c>
      <c r="H18" s="63">
        <v>0</v>
      </c>
      <c r="I18" s="63">
        <v>0</v>
      </c>
      <c r="J18" s="63">
        <v>0</v>
      </c>
    </row>
    <row r="19" spans="1:10" s="10" customFormat="1" ht="13.5" customHeight="1">
      <c r="A19" s="60" t="s">
        <v>100</v>
      </c>
      <c r="B19" s="61" t="s">
        <v>140</v>
      </c>
      <c r="C19" s="62" t="s">
        <v>141</v>
      </c>
      <c r="D19" s="63">
        <v>2</v>
      </c>
      <c r="E19" s="63">
        <v>1</v>
      </c>
      <c r="F19" s="63">
        <v>1</v>
      </c>
      <c r="G19" s="63">
        <v>40</v>
      </c>
      <c r="H19" s="63">
        <v>3</v>
      </c>
      <c r="I19" s="63">
        <v>37</v>
      </c>
      <c r="J19" s="63">
        <v>0</v>
      </c>
    </row>
    <row r="20" spans="1:10" s="10" customFormat="1" ht="13.5" customHeight="1">
      <c r="A20" s="60" t="s">
        <v>100</v>
      </c>
      <c r="B20" s="61" t="s">
        <v>142</v>
      </c>
      <c r="C20" s="62" t="s">
        <v>143</v>
      </c>
      <c r="D20" s="63">
        <v>3</v>
      </c>
      <c r="E20" s="63">
        <v>3</v>
      </c>
      <c r="F20" s="63">
        <v>0</v>
      </c>
      <c r="G20" s="63">
        <v>35</v>
      </c>
      <c r="H20" s="63">
        <v>35</v>
      </c>
      <c r="I20" s="63">
        <v>0</v>
      </c>
      <c r="J20" s="63">
        <v>0</v>
      </c>
    </row>
    <row r="21" spans="1:10" s="10" customFormat="1" ht="13.5" customHeight="1">
      <c r="A21" s="60" t="s">
        <v>100</v>
      </c>
      <c r="B21" s="61" t="s">
        <v>144</v>
      </c>
      <c r="C21" s="62" t="s">
        <v>145</v>
      </c>
      <c r="D21" s="63">
        <v>6</v>
      </c>
      <c r="E21" s="63">
        <v>5</v>
      </c>
      <c r="F21" s="63">
        <v>1</v>
      </c>
      <c r="G21" s="63">
        <v>105</v>
      </c>
      <c r="H21" s="63">
        <v>100</v>
      </c>
      <c r="I21" s="63">
        <v>5</v>
      </c>
      <c r="J21" s="63">
        <v>0</v>
      </c>
    </row>
    <row r="22" spans="1:10" s="10" customFormat="1" ht="13.5" customHeight="1">
      <c r="A22" s="60" t="s">
        <v>100</v>
      </c>
      <c r="B22" s="61" t="s">
        <v>146</v>
      </c>
      <c r="C22" s="62" t="s">
        <v>147</v>
      </c>
      <c r="D22" s="63">
        <v>5</v>
      </c>
      <c r="E22" s="63">
        <v>5</v>
      </c>
      <c r="F22" s="63">
        <v>0</v>
      </c>
      <c r="G22" s="63">
        <v>10</v>
      </c>
      <c r="H22" s="63">
        <v>10</v>
      </c>
      <c r="I22" s="63">
        <v>0</v>
      </c>
      <c r="J22" s="63">
        <v>0</v>
      </c>
    </row>
    <row r="23" spans="1:10" s="10" customFormat="1" ht="13.5" customHeight="1">
      <c r="A23" s="60" t="s">
        <v>100</v>
      </c>
      <c r="B23" s="61" t="s">
        <v>148</v>
      </c>
      <c r="C23" s="62" t="s">
        <v>149</v>
      </c>
      <c r="D23" s="63">
        <v>1</v>
      </c>
      <c r="E23" s="63">
        <v>0</v>
      </c>
      <c r="F23" s="63">
        <v>1</v>
      </c>
      <c r="G23" s="63">
        <v>3</v>
      </c>
      <c r="H23" s="63">
        <v>3</v>
      </c>
      <c r="I23" s="63">
        <v>3</v>
      </c>
      <c r="J23" s="63">
        <v>0</v>
      </c>
    </row>
    <row r="24" spans="1:10" s="10" customFormat="1" ht="13.5" customHeight="1">
      <c r="A24" s="60" t="s">
        <v>100</v>
      </c>
      <c r="B24" s="61" t="s">
        <v>150</v>
      </c>
      <c r="C24" s="62" t="s">
        <v>151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</row>
    <row r="25" spans="1:10" s="10" customFormat="1" ht="13.5" customHeight="1">
      <c r="A25" s="60" t="s">
        <v>100</v>
      </c>
      <c r="B25" s="61" t="s">
        <v>153</v>
      </c>
      <c r="C25" s="62" t="s">
        <v>154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</row>
    <row r="26" spans="1:10" s="10" customFormat="1" ht="13.5" customHeight="1">
      <c r="A26" s="60" t="s">
        <v>100</v>
      </c>
      <c r="B26" s="61" t="s">
        <v>155</v>
      </c>
      <c r="C26" s="62" t="s">
        <v>156</v>
      </c>
      <c r="D26" s="63">
        <v>1</v>
      </c>
      <c r="E26" s="63">
        <v>0</v>
      </c>
      <c r="F26" s="63">
        <v>1</v>
      </c>
      <c r="G26" s="63">
        <v>6</v>
      </c>
      <c r="H26" s="63">
        <v>6</v>
      </c>
      <c r="I26" s="63">
        <v>0</v>
      </c>
      <c r="J26" s="63">
        <v>0</v>
      </c>
    </row>
    <row r="27" spans="1:10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</row>
    <row r="28" spans="1:1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</row>
    <row r="29" spans="1:1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</row>
    <row r="30" spans="1:1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</row>
    <row r="31" spans="1:1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</row>
    <row r="32" spans="1:1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</row>
    <row r="33" spans="1:1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</row>
    <row r="34" spans="1:1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</row>
    <row r="35" spans="1:1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</row>
    <row r="36" spans="1:1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26">
    <sortCondition ref="A8:A26"/>
    <sortCondition ref="B8:B26"/>
    <sortCondition ref="C8:C26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&amp;L処理業者と従業員数（令和1年度実績）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Win10pro</dc:creator>
  <cp:lastModifiedBy>エントリー スタッフ２</cp:lastModifiedBy>
  <cp:lastPrinted>2016-10-26T02:57:45Z</cp:lastPrinted>
  <dcterms:created xsi:type="dcterms:W3CDTF">2008-01-06T09:25:24Z</dcterms:created>
  <dcterms:modified xsi:type="dcterms:W3CDTF">2021-01-26T05:39:20Z</dcterms:modified>
</cp:coreProperties>
</file>