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9奈良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組合状況!$A$6:$CD$46</definedName>
    <definedName name="_xlnm.Print_Area" localSheetId="5">'委託許可件数（市町村）'!$2:$46</definedName>
    <definedName name="_xlnm.Print_Area" localSheetId="6">'委託許可件数（組合）'!$2:$18</definedName>
    <definedName name="_xlnm.Print_Area" localSheetId="3">'収集運搬機材（市町村）'!$2:$46</definedName>
    <definedName name="_xlnm.Print_Area" localSheetId="4">'収集運搬機材（組合）'!$2:$18</definedName>
    <definedName name="_xlnm.Print_Area" localSheetId="7">処理業者と従業員数!$2:$46</definedName>
    <definedName name="_xlnm.Print_Area" localSheetId="0">組合状況!$2:$18</definedName>
    <definedName name="_xlnm.Print_Area" localSheetId="1">'廃棄物処理従事職員数（市町村）'!$2:$46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BU8" i="5"/>
  <c r="BU9" i="5"/>
  <c r="BU10" i="5"/>
  <c r="BU11" i="5"/>
  <c r="BU12" i="5"/>
  <c r="BU13" i="5"/>
  <c r="BU14" i="5"/>
  <c r="BU15" i="5"/>
  <c r="BU16" i="5"/>
  <c r="BU17" i="5"/>
  <c r="BU18" i="5"/>
  <c r="BO8" i="5"/>
  <c r="BO9" i="5"/>
  <c r="BO10" i="5"/>
  <c r="BO11" i="5"/>
  <c r="BO12" i="5"/>
  <c r="BO13" i="5"/>
  <c r="BO14" i="5"/>
  <c r="BO15" i="5"/>
  <c r="BO16" i="5"/>
  <c r="BO17" i="5"/>
  <c r="BO18" i="5"/>
  <c r="BI8" i="5"/>
  <c r="BI9" i="5"/>
  <c r="BI10" i="5"/>
  <c r="BI11" i="5"/>
  <c r="BI12" i="5"/>
  <c r="BI13" i="5"/>
  <c r="AV13" i="5" s="1"/>
  <c r="BI14" i="5"/>
  <c r="BI15" i="5"/>
  <c r="BI16" i="5"/>
  <c r="BI17" i="5"/>
  <c r="BI18" i="5"/>
  <c r="BC8" i="5"/>
  <c r="AV8" i="5" s="1"/>
  <c r="BC9" i="5"/>
  <c r="BC10" i="5"/>
  <c r="BC11" i="5"/>
  <c r="AV11" i="5" s="1"/>
  <c r="BC12" i="5"/>
  <c r="BC13" i="5"/>
  <c r="BC14" i="5"/>
  <c r="AV14" i="5" s="1"/>
  <c r="BC15" i="5"/>
  <c r="BC16" i="5"/>
  <c r="BC17" i="5"/>
  <c r="AV17" i="5" s="1"/>
  <c r="BC18" i="5"/>
  <c r="AW8" i="5"/>
  <c r="AW9" i="5"/>
  <c r="AV9" i="5" s="1"/>
  <c r="AW10" i="5"/>
  <c r="AW11" i="5"/>
  <c r="AW12" i="5"/>
  <c r="AV12" i="5" s="1"/>
  <c r="AW13" i="5"/>
  <c r="AW14" i="5"/>
  <c r="AW15" i="5"/>
  <c r="AV15" i="5" s="1"/>
  <c r="AW16" i="5"/>
  <c r="AW17" i="5"/>
  <c r="AW18" i="5"/>
  <c r="AV18" i="5" s="1"/>
  <c r="AV10" i="5"/>
  <c r="AV16" i="5"/>
  <c r="AP8" i="5"/>
  <c r="AP9" i="5"/>
  <c r="AP10" i="5"/>
  <c r="AP11" i="5"/>
  <c r="AC11" i="5" s="1"/>
  <c r="AB11" i="5" s="1"/>
  <c r="AP12" i="5"/>
  <c r="AP13" i="5"/>
  <c r="AP14" i="5"/>
  <c r="AP15" i="5"/>
  <c r="AP16" i="5"/>
  <c r="AP17" i="5"/>
  <c r="AC17" i="5" s="1"/>
  <c r="AB17" i="5" s="1"/>
  <c r="AP18" i="5"/>
  <c r="AJ8" i="5"/>
  <c r="AJ9" i="5"/>
  <c r="AC9" i="5" s="1"/>
  <c r="AB9" i="5" s="1"/>
  <c r="AJ10" i="5"/>
  <c r="AJ11" i="5"/>
  <c r="AJ12" i="5"/>
  <c r="AC12" i="5" s="1"/>
  <c r="AB12" i="5" s="1"/>
  <c r="AJ13" i="5"/>
  <c r="AJ14" i="5"/>
  <c r="AJ15" i="5"/>
  <c r="AC15" i="5" s="1"/>
  <c r="AB15" i="5" s="1"/>
  <c r="AJ16" i="5"/>
  <c r="AJ17" i="5"/>
  <c r="AJ18" i="5"/>
  <c r="AC18" i="5" s="1"/>
  <c r="AB18" i="5" s="1"/>
  <c r="AD8" i="5"/>
  <c r="AD9" i="5"/>
  <c r="AD10" i="5"/>
  <c r="AC10" i="5" s="1"/>
  <c r="AB10" i="5" s="1"/>
  <c r="AD11" i="5"/>
  <c r="AD12" i="5"/>
  <c r="AD13" i="5"/>
  <c r="AC13" i="5" s="1"/>
  <c r="AD14" i="5"/>
  <c r="AD15" i="5"/>
  <c r="AD16" i="5"/>
  <c r="AC16" i="5" s="1"/>
  <c r="AB16" i="5" s="1"/>
  <c r="AD17" i="5"/>
  <c r="AD18" i="5"/>
  <c r="AC8" i="5"/>
  <c r="AC14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AW8" i="4"/>
  <c r="AW9" i="4"/>
  <c r="AW10" i="4"/>
  <c r="AV10" i="4" s="1"/>
  <c r="AW11" i="4"/>
  <c r="AV11" i="4" s="1"/>
  <c r="AW12" i="4"/>
  <c r="AV12" i="4" s="1"/>
  <c r="AW13" i="4"/>
  <c r="AW14" i="4"/>
  <c r="AW15" i="4"/>
  <c r="AW16" i="4"/>
  <c r="AV16" i="4" s="1"/>
  <c r="AW17" i="4"/>
  <c r="AV17" i="4" s="1"/>
  <c r="AW18" i="4"/>
  <c r="AV18" i="4" s="1"/>
  <c r="AW19" i="4"/>
  <c r="AW20" i="4"/>
  <c r="AW21" i="4"/>
  <c r="AW22" i="4"/>
  <c r="AV22" i="4" s="1"/>
  <c r="AW23" i="4"/>
  <c r="AV23" i="4" s="1"/>
  <c r="AW24" i="4"/>
  <c r="AV24" i="4" s="1"/>
  <c r="AW25" i="4"/>
  <c r="AW26" i="4"/>
  <c r="AW27" i="4"/>
  <c r="AW28" i="4"/>
  <c r="AV28" i="4" s="1"/>
  <c r="AW29" i="4"/>
  <c r="AV29" i="4" s="1"/>
  <c r="AW30" i="4"/>
  <c r="AV30" i="4" s="1"/>
  <c r="AW31" i="4"/>
  <c r="AW32" i="4"/>
  <c r="AW33" i="4"/>
  <c r="AW34" i="4"/>
  <c r="AV34" i="4" s="1"/>
  <c r="AW35" i="4"/>
  <c r="AV35" i="4" s="1"/>
  <c r="AW36" i="4"/>
  <c r="AV36" i="4" s="1"/>
  <c r="AW37" i="4"/>
  <c r="AW38" i="4"/>
  <c r="AW39" i="4"/>
  <c r="AW40" i="4"/>
  <c r="AV40" i="4" s="1"/>
  <c r="AW41" i="4"/>
  <c r="AV41" i="4" s="1"/>
  <c r="AW42" i="4"/>
  <c r="AV42" i="4" s="1"/>
  <c r="AW43" i="4"/>
  <c r="AW44" i="4"/>
  <c r="AW45" i="4"/>
  <c r="AW46" i="4"/>
  <c r="AV46" i="4" s="1"/>
  <c r="AV8" i="4"/>
  <c r="AV9" i="4"/>
  <c r="AV13" i="4"/>
  <c r="AV14" i="4"/>
  <c r="AV15" i="4"/>
  <c r="AV19" i="4"/>
  <c r="AV20" i="4"/>
  <c r="AV21" i="4"/>
  <c r="AV25" i="4"/>
  <c r="AV26" i="4"/>
  <c r="AV27" i="4"/>
  <c r="AV31" i="4"/>
  <c r="AV32" i="4"/>
  <c r="AV33" i="4"/>
  <c r="AV37" i="4"/>
  <c r="AV38" i="4"/>
  <c r="AV39" i="4"/>
  <c r="AV43" i="4"/>
  <c r="AV44" i="4"/>
  <c r="AV45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D8" i="4"/>
  <c r="AD9" i="4"/>
  <c r="AD10" i="4"/>
  <c r="AC10" i="4" s="1"/>
  <c r="AB10" i="4" s="1"/>
  <c r="AD11" i="4"/>
  <c r="AC11" i="4" s="1"/>
  <c r="AD12" i="4"/>
  <c r="AC12" i="4" s="1"/>
  <c r="AB12" i="4" s="1"/>
  <c r="AD13" i="4"/>
  <c r="AD14" i="4"/>
  <c r="AD15" i="4"/>
  <c r="AD16" i="4"/>
  <c r="AC16" i="4" s="1"/>
  <c r="AB16" i="4" s="1"/>
  <c r="AD17" i="4"/>
  <c r="AC17" i="4" s="1"/>
  <c r="AD18" i="4"/>
  <c r="AC18" i="4" s="1"/>
  <c r="AB18" i="4" s="1"/>
  <c r="AD19" i="4"/>
  <c r="AD20" i="4"/>
  <c r="AD21" i="4"/>
  <c r="AD22" i="4"/>
  <c r="AC22" i="4" s="1"/>
  <c r="AB22" i="4" s="1"/>
  <c r="AD23" i="4"/>
  <c r="AC23" i="4" s="1"/>
  <c r="AD24" i="4"/>
  <c r="AC24" i="4" s="1"/>
  <c r="AB24" i="4" s="1"/>
  <c r="AD25" i="4"/>
  <c r="AD26" i="4"/>
  <c r="AD27" i="4"/>
  <c r="AD28" i="4"/>
  <c r="AC28" i="4" s="1"/>
  <c r="AB28" i="4" s="1"/>
  <c r="AD29" i="4"/>
  <c r="AC29" i="4" s="1"/>
  <c r="AD30" i="4"/>
  <c r="AC30" i="4" s="1"/>
  <c r="AB30" i="4" s="1"/>
  <c r="AD31" i="4"/>
  <c r="AD32" i="4"/>
  <c r="AD33" i="4"/>
  <c r="AD34" i="4"/>
  <c r="AC34" i="4" s="1"/>
  <c r="AB34" i="4" s="1"/>
  <c r="AD35" i="4"/>
  <c r="AC35" i="4" s="1"/>
  <c r="AD36" i="4"/>
  <c r="AC36" i="4" s="1"/>
  <c r="AB36" i="4" s="1"/>
  <c r="AD37" i="4"/>
  <c r="AD38" i="4"/>
  <c r="AD39" i="4"/>
  <c r="AD40" i="4"/>
  <c r="AC40" i="4" s="1"/>
  <c r="AB40" i="4" s="1"/>
  <c r="AD41" i="4"/>
  <c r="AC41" i="4" s="1"/>
  <c r="AD42" i="4"/>
  <c r="AC42" i="4" s="1"/>
  <c r="AB42" i="4" s="1"/>
  <c r="AD43" i="4"/>
  <c r="AD44" i="4"/>
  <c r="AD45" i="4"/>
  <c r="AD46" i="4"/>
  <c r="AC46" i="4" s="1"/>
  <c r="AB46" i="4" s="1"/>
  <c r="AC8" i="4"/>
  <c r="AB8" i="4" s="1"/>
  <c r="AC9" i="4"/>
  <c r="AB9" i="4" s="1"/>
  <c r="AC13" i="4"/>
  <c r="AB13" i="4" s="1"/>
  <c r="AC14" i="4"/>
  <c r="AB14" i="4" s="1"/>
  <c r="AC15" i="4"/>
  <c r="AB15" i="4" s="1"/>
  <c r="AC19" i="4"/>
  <c r="AB19" i="4" s="1"/>
  <c r="AC20" i="4"/>
  <c r="AB20" i="4" s="1"/>
  <c r="AC21" i="4"/>
  <c r="AB21" i="4" s="1"/>
  <c r="AC25" i="4"/>
  <c r="AB25" i="4" s="1"/>
  <c r="AC26" i="4"/>
  <c r="AB26" i="4" s="1"/>
  <c r="AC27" i="4"/>
  <c r="AB27" i="4" s="1"/>
  <c r="AC31" i="4"/>
  <c r="AB31" i="4" s="1"/>
  <c r="AC32" i="4"/>
  <c r="AB32" i="4" s="1"/>
  <c r="AC33" i="4"/>
  <c r="AB33" i="4" s="1"/>
  <c r="AC37" i="4"/>
  <c r="AB37" i="4" s="1"/>
  <c r="AC38" i="4"/>
  <c r="AB38" i="4" s="1"/>
  <c r="AC39" i="4"/>
  <c r="AB39" i="4" s="1"/>
  <c r="AC43" i="4"/>
  <c r="AB43" i="4" s="1"/>
  <c r="AC44" i="4"/>
  <c r="AB44" i="4" s="1"/>
  <c r="AC45" i="4"/>
  <c r="AB45" i="4" s="1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8" i="3"/>
  <c r="Z11" i="3"/>
  <c r="Z14" i="3"/>
  <c r="Z17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Q9" i="3"/>
  <c r="Z9" i="3" s="1"/>
  <c r="Q10" i="3"/>
  <c r="M10" i="3" s="1"/>
  <c r="V10" i="3" s="1"/>
  <c r="Q11" i="3"/>
  <c r="M11" i="3" s="1"/>
  <c r="V11" i="3" s="1"/>
  <c r="Q12" i="3"/>
  <c r="Z12" i="3" s="1"/>
  <c r="Q13" i="3"/>
  <c r="M13" i="3" s="1"/>
  <c r="Q14" i="3"/>
  <c r="Q15" i="3"/>
  <c r="Z15" i="3" s="1"/>
  <c r="Q16" i="3"/>
  <c r="M16" i="3" s="1"/>
  <c r="V16" i="3" s="1"/>
  <c r="Q17" i="3"/>
  <c r="M17" i="3" s="1"/>
  <c r="V17" i="3" s="1"/>
  <c r="Q18" i="3"/>
  <c r="Z18" i="3" s="1"/>
  <c r="N8" i="3"/>
  <c r="M8" i="3" s="1"/>
  <c r="V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M14" i="3" s="1"/>
  <c r="V14" i="3" s="1"/>
  <c r="N15" i="3"/>
  <c r="W15" i="3" s="1"/>
  <c r="N16" i="3"/>
  <c r="W16" i="3" s="1"/>
  <c r="N17" i="3"/>
  <c r="W17" i="3" s="1"/>
  <c r="N18" i="3"/>
  <c r="W18" i="3" s="1"/>
  <c r="M9" i="3"/>
  <c r="M12" i="3"/>
  <c r="V12" i="3" s="1"/>
  <c r="M15" i="3"/>
  <c r="M18" i="3"/>
  <c r="V18" i="3" s="1"/>
  <c r="H8" i="3"/>
  <c r="D8" i="3" s="1"/>
  <c r="H9" i="3"/>
  <c r="H10" i="3"/>
  <c r="D10" i="3" s="1"/>
  <c r="H11" i="3"/>
  <c r="H12" i="3"/>
  <c r="H13" i="3"/>
  <c r="D13" i="3" s="1"/>
  <c r="H14" i="3"/>
  <c r="D14" i="3" s="1"/>
  <c r="H15" i="3"/>
  <c r="H16" i="3"/>
  <c r="D16" i="3" s="1"/>
  <c r="H17" i="3"/>
  <c r="H18" i="3"/>
  <c r="E8" i="3"/>
  <c r="W8" i="3" s="1"/>
  <c r="E9" i="3"/>
  <c r="E10" i="3"/>
  <c r="E11" i="3"/>
  <c r="D11" i="3" s="1"/>
  <c r="E12" i="3"/>
  <c r="E13" i="3"/>
  <c r="E14" i="3"/>
  <c r="W14" i="3" s="1"/>
  <c r="E15" i="3"/>
  <c r="E16" i="3"/>
  <c r="E17" i="3"/>
  <c r="D17" i="3" s="1"/>
  <c r="E18" i="3"/>
  <c r="D9" i="3"/>
  <c r="V9" i="3" s="1"/>
  <c r="D12" i="3"/>
  <c r="D15" i="3"/>
  <c r="V15" i="3" s="1"/>
  <c r="D1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Q8" i="2"/>
  <c r="Z8" i="2" s="1"/>
  <c r="Q9" i="2"/>
  <c r="Z9" i="2" s="1"/>
  <c r="Q10" i="2"/>
  <c r="Q11" i="2"/>
  <c r="Z11" i="2" s="1"/>
  <c r="Q12" i="2"/>
  <c r="Z12" i="2" s="1"/>
  <c r="Q13" i="2"/>
  <c r="Z13" i="2" s="1"/>
  <c r="Q14" i="2"/>
  <c r="Z14" i="2" s="1"/>
  <c r="Q15" i="2"/>
  <c r="Z15" i="2" s="1"/>
  <c r="Q16" i="2"/>
  <c r="Q17" i="2"/>
  <c r="Z17" i="2" s="1"/>
  <c r="Q18" i="2"/>
  <c r="Z18" i="2" s="1"/>
  <c r="Q19" i="2"/>
  <c r="Z19" i="2" s="1"/>
  <c r="Q20" i="2"/>
  <c r="Z20" i="2" s="1"/>
  <c r="Q21" i="2"/>
  <c r="Z21" i="2" s="1"/>
  <c r="Q22" i="2"/>
  <c r="Q23" i="2"/>
  <c r="Z23" i="2" s="1"/>
  <c r="Q24" i="2"/>
  <c r="Z24" i="2" s="1"/>
  <c r="Q25" i="2"/>
  <c r="Z25" i="2" s="1"/>
  <c r="Q26" i="2"/>
  <c r="Z26" i="2" s="1"/>
  <c r="Q27" i="2"/>
  <c r="Z27" i="2" s="1"/>
  <c r="Q28" i="2"/>
  <c r="Q29" i="2"/>
  <c r="Z29" i="2" s="1"/>
  <c r="Q30" i="2"/>
  <c r="Z30" i="2" s="1"/>
  <c r="Q31" i="2"/>
  <c r="Z31" i="2" s="1"/>
  <c r="Q32" i="2"/>
  <c r="Z32" i="2" s="1"/>
  <c r="Q33" i="2"/>
  <c r="Z33" i="2" s="1"/>
  <c r="Q34" i="2"/>
  <c r="Q35" i="2"/>
  <c r="Z35" i="2" s="1"/>
  <c r="Q36" i="2"/>
  <c r="Z36" i="2" s="1"/>
  <c r="Q37" i="2"/>
  <c r="Z37" i="2" s="1"/>
  <c r="Q38" i="2"/>
  <c r="Z38" i="2" s="1"/>
  <c r="Q39" i="2"/>
  <c r="Z39" i="2" s="1"/>
  <c r="Q40" i="2"/>
  <c r="Q41" i="2"/>
  <c r="Z41" i="2" s="1"/>
  <c r="Q42" i="2"/>
  <c r="Z42" i="2" s="1"/>
  <c r="Q43" i="2"/>
  <c r="Z43" i="2" s="1"/>
  <c r="Q44" i="2"/>
  <c r="Z44" i="2" s="1"/>
  <c r="Q45" i="2"/>
  <c r="Z45" i="2" s="1"/>
  <c r="Q46" i="2"/>
  <c r="N8" i="2"/>
  <c r="W8" i="2" s="1"/>
  <c r="N9" i="2"/>
  <c r="W9" i="2" s="1"/>
  <c r="N10" i="2"/>
  <c r="W10" i="2" s="1"/>
  <c r="N11" i="2"/>
  <c r="W11" i="2" s="1"/>
  <c r="N12" i="2"/>
  <c r="W12" i="2" s="1"/>
  <c r="N13" i="2"/>
  <c r="N14" i="2"/>
  <c r="W14" i="2" s="1"/>
  <c r="N15" i="2"/>
  <c r="W15" i="2" s="1"/>
  <c r="N16" i="2"/>
  <c r="W16" i="2" s="1"/>
  <c r="N17" i="2"/>
  <c r="W17" i="2" s="1"/>
  <c r="N18" i="2"/>
  <c r="W18" i="2" s="1"/>
  <c r="N19" i="2"/>
  <c r="N20" i="2"/>
  <c r="W20" i="2" s="1"/>
  <c r="N21" i="2"/>
  <c r="W21" i="2" s="1"/>
  <c r="N22" i="2"/>
  <c r="W22" i="2" s="1"/>
  <c r="N23" i="2"/>
  <c r="W23" i="2" s="1"/>
  <c r="N24" i="2"/>
  <c r="W24" i="2" s="1"/>
  <c r="N25" i="2"/>
  <c r="N26" i="2"/>
  <c r="W26" i="2" s="1"/>
  <c r="N27" i="2"/>
  <c r="W27" i="2" s="1"/>
  <c r="N28" i="2"/>
  <c r="W28" i="2" s="1"/>
  <c r="N29" i="2"/>
  <c r="W29" i="2" s="1"/>
  <c r="N30" i="2"/>
  <c r="W30" i="2" s="1"/>
  <c r="N31" i="2"/>
  <c r="N32" i="2"/>
  <c r="W32" i="2" s="1"/>
  <c r="N33" i="2"/>
  <c r="W33" i="2" s="1"/>
  <c r="N34" i="2"/>
  <c r="W34" i="2" s="1"/>
  <c r="N35" i="2"/>
  <c r="W35" i="2" s="1"/>
  <c r="N36" i="2"/>
  <c r="W36" i="2" s="1"/>
  <c r="N37" i="2"/>
  <c r="N38" i="2"/>
  <c r="W38" i="2" s="1"/>
  <c r="N39" i="2"/>
  <c r="W39" i="2" s="1"/>
  <c r="N40" i="2"/>
  <c r="W40" i="2" s="1"/>
  <c r="N41" i="2"/>
  <c r="W41" i="2" s="1"/>
  <c r="N42" i="2"/>
  <c r="W42" i="2" s="1"/>
  <c r="N43" i="2"/>
  <c r="N44" i="2"/>
  <c r="W44" i="2" s="1"/>
  <c r="N45" i="2"/>
  <c r="W45" i="2" s="1"/>
  <c r="N46" i="2"/>
  <c r="W46" i="2" s="1"/>
  <c r="M8" i="2"/>
  <c r="V8" i="2" s="1"/>
  <c r="M9" i="2"/>
  <c r="V9" i="2" s="1"/>
  <c r="M11" i="2"/>
  <c r="V11" i="2" s="1"/>
  <c r="M12" i="2"/>
  <c r="V12" i="2" s="1"/>
  <c r="M13" i="2"/>
  <c r="M14" i="2"/>
  <c r="V14" i="2" s="1"/>
  <c r="M15" i="2"/>
  <c r="V15" i="2" s="1"/>
  <c r="M17" i="2"/>
  <c r="V17" i="2" s="1"/>
  <c r="M18" i="2"/>
  <c r="V18" i="2" s="1"/>
  <c r="M19" i="2"/>
  <c r="M20" i="2"/>
  <c r="V20" i="2" s="1"/>
  <c r="M21" i="2"/>
  <c r="V21" i="2" s="1"/>
  <c r="M23" i="2"/>
  <c r="V23" i="2" s="1"/>
  <c r="M24" i="2"/>
  <c r="V24" i="2" s="1"/>
  <c r="M25" i="2"/>
  <c r="M26" i="2"/>
  <c r="V26" i="2" s="1"/>
  <c r="M27" i="2"/>
  <c r="V27" i="2" s="1"/>
  <c r="M29" i="2"/>
  <c r="V29" i="2" s="1"/>
  <c r="M30" i="2"/>
  <c r="V30" i="2" s="1"/>
  <c r="M31" i="2"/>
  <c r="V31" i="2" s="1"/>
  <c r="M32" i="2"/>
  <c r="V32" i="2" s="1"/>
  <c r="M33" i="2"/>
  <c r="V33" i="2" s="1"/>
  <c r="M35" i="2"/>
  <c r="V35" i="2" s="1"/>
  <c r="M36" i="2"/>
  <c r="V36" i="2" s="1"/>
  <c r="M37" i="2"/>
  <c r="M38" i="2"/>
  <c r="V38" i="2" s="1"/>
  <c r="M39" i="2"/>
  <c r="V39" i="2" s="1"/>
  <c r="M41" i="2"/>
  <c r="V41" i="2" s="1"/>
  <c r="M42" i="2"/>
  <c r="V42" i="2" s="1"/>
  <c r="M43" i="2"/>
  <c r="V43" i="2" s="1"/>
  <c r="M44" i="2"/>
  <c r="V44" i="2" s="1"/>
  <c r="M45" i="2"/>
  <c r="V45" i="2" s="1"/>
  <c r="H8" i="2"/>
  <c r="H9" i="2"/>
  <c r="H10" i="2"/>
  <c r="Z10" i="2" s="1"/>
  <c r="H11" i="2"/>
  <c r="H12" i="2"/>
  <c r="H13" i="2"/>
  <c r="H14" i="2"/>
  <c r="H15" i="2"/>
  <c r="H16" i="2"/>
  <c r="Z16" i="2" s="1"/>
  <c r="H17" i="2"/>
  <c r="H18" i="2"/>
  <c r="H19" i="2"/>
  <c r="H20" i="2"/>
  <c r="H21" i="2"/>
  <c r="H22" i="2"/>
  <c r="Z22" i="2" s="1"/>
  <c r="H23" i="2"/>
  <c r="H24" i="2"/>
  <c r="H25" i="2"/>
  <c r="H26" i="2"/>
  <c r="H27" i="2"/>
  <c r="H28" i="2"/>
  <c r="Z28" i="2" s="1"/>
  <c r="H29" i="2"/>
  <c r="H30" i="2"/>
  <c r="H31" i="2"/>
  <c r="H32" i="2"/>
  <c r="H33" i="2"/>
  <c r="H34" i="2"/>
  <c r="Z34" i="2" s="1"/>
  <c r="H35" i="2"/>
  <c r="H36" i="2"/>
  <c r="H37" i="2"/>
  <c r="H38" i="2"/>
  <c r="H39" i="2"/>
  <c r="H40" i="2"/>
  <c r="Z40" i="2" s="1"/>
  <c r="H41" i="2"/>
  <c r="H42" i="2"/>
  <c r="H43" i="2"/>
  <c r="H44" i="2"/>
  <c r="H45" i="2"/>
  <c r="H46" i="2"/>
  <c r="Z46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W19" i="2" s="1"/>
  <c r="E20" i="2"/>
  <c r="E21" i="2"/>
  <c r="E22" i="2"/>
  <c r="E23" i="2"/>
  <c r="E24" i="2"/>
  <c r="E25" i="2"/>
  <c r="W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D37" i="2" s="1"/>
  <c r="E38" i="2"/>
  <c r="E39" i="2"/>
  <c r="E40" i="2"/>
  <c r="E41" i="2"/>
  <c r="E42" i="2"/>
  <c r="E43" i="2"/>
  <c r="D43" i="2" s="1"/>
  <c r="E44" i="2"/>
  <c r="E45" i="2"/>
  <c r="E46" i="2"/>
  <c r="D8" i="2"/>
  <c r="D9" i="2"/>
  <c r="D10" i="2"/>
  <c r="D11" i="2"/>
  <c r="D12" i="2"/>
  <c r="D14" i="2"/>
  <c r="D15" i="2"/>
  <c r="D16" i="2"/>
  <c r="D17" i="2"/>
  <c r="D18" i="2"/>
  <c r="D20" i="2"/>
  <c r="D21" i="2"/>
  <c r="D22" i="2"/>
  <c r="D23" i="2"/>
  <c r="D24" i="2"/>
  <c r="D26" i="2"/>
  <c r="D27" i="2"/>
  <c r="D28" i="2"/>
  <c r="D29" i="2"/>
  <c r="D30" i="2"/>
  <c r="D32" i="2"/>
  <c r="D33" i="2"/>
  <c r="D34" i="2"/>
  <c r="D35" i="2"/>
  <c r="D36" i="2"/>
  <c r="D38" i="2"/>
  <c r="D39" i="2"/>
  <c r="D40" i="2"/>
  <c r="D41" i="2"/>
  <c r="D42" i="2"/>
  <c r="D44" i="2"/>
  <c r="D45" i="2"/>
  <c r="D46" i="2"/>
  <c r="V13" i="3" l="1"/>
  <c r="V37" i="2"/>
  <c r="AB14" i="5"/>
  <c r="V13" i="2"/>
  <c r="AB8" i="5"/>
  <c r="AB13" i="5"/>
  <c r="V19" i="2"/>
  <c r="AB41" i="4"/>
  <c r="AB35" i="4"/>
  <c r="AB29" i="4"/>
  <c r="AB23" i="4"/>
  <c r="AB17" i="4"/>
  <c r="AB11" i="4"/>
  <c r="W31" i="2"/>
  <c r="Z16" i="3"/>
  <c r="Z10" i="3"/>
  <c r="W43" i="2"/>
  <c r="W13" i="2"/>
  <c r="W37" i="2"/>
  <c r="D25" i="2"/>
  <c r="V25" i="2" s="1"/>
  <c r="D19" i="2"/>
  <c r="M46" i="2"/>
  <c r="V46" i="2" s="1"/>
  <c r="M40" i="2"/>
  <c r="V40" i="2" s="1"/>
  <c r="M34" i="2"/>
  <c r="V34" i="2" s="1"/>
  <c r="M28" i="2"/>
  <c r="V28" i="2" s="1"/>
  <c r="M22" i="2"/>
  <c r="V22" i="2" s="1"/>
  <c r="M16" i="2"/>
  <c r="V16" i="2" s="1"/>
  <c r="M10" i="2"/>
  <c r="V10" i="2" s="1"/>
  <c r="Z13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P7" i="6"/>
  <c r="E7" i="2"/>
  <c r="N7" i="2"/>
  <c r="W7" i="2" s="1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<sst xmlns="http://schemas.openxmlformats.org/spreadsheetml/2006/main" count="1830" uniqueCount="230">
  <si>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</si>
  <si>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</si>
  <si>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</si>
  <si>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</si>
  <si>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</si>
  <si>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</si>
  <si>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</si>
  <si>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</si>
  <si>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</si>
  <si>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</si>
  <si>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</si>
  <si>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</si>
  <si>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</si>
  <si>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</si>
  <si>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</si>
  <si>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</si>
  <si>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</si>
  <si>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</si>
  <si>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</si>
  <si>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</si>
  <si>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</si>
  <si>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</si>
  <si>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</si>
  <si>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</si>
  <si>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</si>
  <si>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</si>
  <si>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</si>
  <si>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</si>
  <si>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</si>
  <si>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</si>
  <si>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</si>
  <si>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</si>
  <si>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</si>
  <si>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</si>
  <si>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</si>
  <si>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</si>
  <si>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</si>
  <si>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</si>
  <si>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</si>
  <si>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</si>
  <si>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</si>
  <si>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</si>
  <si>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</si>
  <si>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</si>
  <si>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</si>
  <si>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</si>
  <si>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</si>
  <si>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</si>
  <si>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</si>
  <si>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</si>
  <si>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</si>
  <si>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</si>
  <si>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</si>
  <si>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</si>
  <si>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</si>
  <si>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</si>
  <si>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</si>
  <si>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</si>
  <si>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</si>
  <si>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</si>
  <si>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</si>
  <si>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</si>
  <si>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</si>
  <si>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</si>
  <si>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</si>
  <si>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</si>
  <si>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</si>
  <si>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</si>
  <si>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</si>
  <si>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</si>
  <si>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</si>
  <si>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</si>
  <si>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</si>
  <si>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</si>
  <si>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</si>
  <si>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</si>
  <si>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</si>
  <si>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</si>
  <si>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</si>
  <si>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</si>
  <si>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</si>
  <si>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</si>
  <si>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</si>
  <si>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</si>
  <si>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</si>
  <si>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</si>
  <si>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</si>
  <si>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</si>
  <si>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</si>
  <si>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</si>
  <si>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</si>
  <si>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</si>
  <si>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</si>
  <si>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</si>
  <si>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</si>
  <si>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</si>
  <si>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</si>
  <si>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</si>
  <si>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</si>
  <si>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</si>
  <si>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奈良県</t>
  </si>
  <si>
    <t>29000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</si>
  <si>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</si>
  <si>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</si>
  <si>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</si>
  <si>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</si>
  <si>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</si>
  <si>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</si>
  <si>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</si>
  <si>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</si>
  <si>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29201</t>
  </si>
  <si>
    <t>奈良市</t>
  </si>
  <si>
    <t>フォークリフト３台、ショベルローダー２台、ユンボ２台、ショベル２台、リーチローダー２台、ブルドーザ１台、１０ｔダンプ４台</t>
  </si>
  <si>
    <t/>
  </si>
  <si>
    <t>29202</t>
  </si>
  <si>
    <t>大和高田市</t>
  </si>
  <si>
    <t>パワーショベル2台、ホイルローダー3台、フォークリフト2台</t>
  </si>
  <si>
    <t>29203</t>
  </si>
  <si>
    <t>大和郡山市</t>
  </si>
  <si>
    <t>ホイルローダー２台、パワーショベル１台</t>
  </si>
  <si>
    <t>29204</t>
  </si>
  <si>
    <t>天理市</t>
  </si>
  <si>
    <t>フォークリフト2台、ホイルローダー2台、ブルドーザー１台</t>
  </si>
  <si>
    <t>29205</t>
  </si>
  <si>
    <t>橿原市</t>
  </si>
  <si>
    <t>29206</t>
  </si>
  <si>
    <t>桜井市</t>
  </si>
  <si>
    <t>29207</t>
  </si>
  <si>
    <t>五條市</t>
  </si>
  <si>
    <t>バックホー１台、タイヤショベル１台、ミニタイヤショベル１台、フォークリフト３台</t>
  </si>
  <si>
    <t>29208</t>
  </si>
  <si>
    <t>御所市</t>
  </si>
  <si>
    <t>バックホー１台　ホイルローダ１台　フォークリフト３台　ハイピックリフト１台</t>
  </si>
  <si>
    <t>29209</t>
  </si>
  <si>
    <t>生駒市</t>
  </si>
  <si>
    <t>29210</t>
  </si>
  <si>
    <t>香芝市</t>
  </si>
  <si>
    <t>29211</t>
  </si>
  <si>
    <t>葛城市</t>
  </si>
  <si>
    <t>バックホー2台、フォークリフト5台</t>
  </si>
  <si>
    <t>29212</t>
  </si>
  <si>
    <t>宇陀市</t>
  </si>
  <si>
    <t>29322</t>
  </si>
  <si>
    <t>山添村</t>
  </si>
  <si>
    <t>29342</t>
  </si>
  <si>
    <t>平群町</t>
  </si>
  <si>
    <t>ハサミ付きパワーショベル１台、バックホー１台、ホイールローダー１台</t>
  </si>
  <si>
    <t>29343</t>
  </si>
  <si>
    <t>三郷町</t>
  </si>
  <si>
    <t>バックホー２台</t>
  </si>
  <si>
    <t>29344</t>
  </si>
  <si>
    <t>斑鳩町</t>
  </si>
  <si>
    <t>処分物：ホイルローダ１台、バックホウ２台、フォークリフト１台
処理物：ホイルローダ１台</t>
  </si>
  <si>
    <t>29345</t>
  </si>
  <si>
    <t>安堵町</t>
  </si>
  <si>
    <t>フォークリフト１台　ショベル２台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</si>
  <si>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</si>
  <si>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</si>
  <si>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</si>
  <si>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</si>
  <si>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</si>
  <si>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</si>
  <si>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</si>
  <si>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</si>
  <si>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</si>
  <si>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</si>
  <si>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</si>
  <si>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</si>
  <si>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</si>
  <si>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</si>
  <si>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</si>
  <si>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</si>
  <si>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直営：タイヤショベル１台、バックホー２台、フォークリフト１台</t>
  </si>
  <si>
    <t>29425</t>
  </si>
  <si>
    <t>王寺町</t>
  </si>
  <si>
    <t>29426</t>
  </si>
  <si>
    <t>広陵町</t>
  </si>
  <si>
    <t>ホイルローダー２台、バックホー１台、フォークリフト４台</t>
  </si>
  <si>
    <t>29427</t>
  </si>
  <si>
    <t>河合町</t>
  </si>
  <si>
    <t>ショベル２台</t>
  </si>
  <si>
    <t>29441</t>
  </si>
  <si>
    <t>吉野町</t>
  </si>
  <si>
    <t>なし</t>
  </si>
  <si>
    <t>29442</t>
  </si>
  <si>
    <t>大淀町</t>
  </si>
  <si>
    <t>バックホウ1台、ブルドーザー1台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</si>
  <si>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</si>
  <si>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</si>
  <si>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</si>
  <si>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</si>
  <si>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</si>
  <si>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</si>
  <si>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</si>
  <si>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</si>
  <si>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</si>
  <si>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</si>
  <si>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</si>
  <si>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</si>
  <si>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</si>
  <si>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</si>
  <si>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</si>
  <si>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</si>
  <si>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</si>
  <si>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</si>
  <si>
    <t>29809</t>
  </si>
  <si>
    <t>奈良県葛城地区清掃事務組合</t>
  </si>
  <si>
    <t>○</t>
  </si>
  <si>
    <t>29810</t>
  </si>
  <si>
    <t>宇陀衛生一部事務組合</t>
  </si>
  <si>
    <t>29823</t>
  </si>
  <si>
    <t>上下北山衛生一部事務組合</t>
  </si>
  <si>
    <t>29828</t>
  </si>
  <si>
    <t>香芝・王寺環境施設組合</t>
  </si>
  <si>
    <t>29834</t>
  </si>
  <si>
    <t>吉野広域行政組合</t>
  </si>
  <si>
    <t>パワーショベル１台、ホイールローダー１台</t>
  </si>
  <si>
    <t>29835</t>
  </si>
  <si>
    <t>山辺環境衛生組合</t>
  </si>
  <si>
    <t>29843</t>
  </si>
  <si>
    <t>南和広域衛生組合</t>
  </si>
  <si>
    <t>バックホー１台、ドーザー１台、リフト２台</t>
  </si>
  <si>
    <t>29844</t>
  </si>
  <si>
    <t>東宇陀環境衛生組合</t>
  </si>
  <si>
    <t>29852</t>
  </si>
  <si>
    <t>やまと広域環境衛生事務組合</t>
  </si>
  <si>
    <t>29855</t>
  </si>
  <si>
    <t>山辺・県北西部広域環境衛生組合</t>
  </si>
  <si>
    <t>29856</t>
  </si>
  <si>
    <t>さくら広域環境衛生組合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</si>
</sst>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3</v>
      </c>
      <c r="E7" s="72">
        <f t="shared" si="0"/>
        <v>3</v>
      </c>
      <c r="F7" s="72">
        <f t="shared" si="0"/>
        <v>5</v>
      </c>
      <c r="G7" s="72">
        <f t="shared" si="0"/>
        <v>1</v>
      </c>
      <c r="H7" s="72">
        <f t="shared" si="0"/>
        <v>0</v>
      </c>
      <c r="I7" s="72">
        <f t="shared" si="0"/>
        <v>3</v>
      </c>
      <c r="J7" s="72">
        <f t="shared" si="0"/>
        <v>2</v>
      </c>
      <c r="K7" s="72">
        <f t="shared" si="0"/>
        <v>1</v>
      </c>
      <c r="L7" s="72">
        <f t="shared" si="0"/>
        <v>0</v>
      </c>
      <c r="M7" s="72">
        <f t="shared" si="0"/>
        <v>7</v>
      </c>
      <c r="N7" s="72">
        <f t="shared" si="0"/>
        <v>0</v>
      </c>
      <c r="O7" s="72">
        <f t="shared" si="0"/>
        <v>4</v>
      </c>
      <c r="P7" s="72">
        <f t="shared" si="0"/>
        <v>2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3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2</v>
      </c>
      <c r="AJ7" s="72">
        <f t="shared" si="1"/>
        <v>11</v>
      </c>
      <c r="AK7" s="72">
        <f t="shared" si="1"/>
        <v>2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1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205</v>
      </c>
      <c r="C8" s="62" t="s">
        <v>206</v>
      </c>
      <c r="D8" s="62" t="s">
        <v>207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207</v>
      </c>
      <c r="P8" s="62" t="s">
        <v>207</v>
      </c>
      <c r="Q8" s="62"/>
      <c r="R8" s="62"/>
      <c r="S8" s="62"/>
      <c r="T8" s="62" t="s">
        <v>207</v>
      </c>
      <c r="U8" s="62">
        <v>8</v>
      </c>
      <c r="V8" s="68" t="s">
        <v>114</v>
      </c>
      <c r="W8" s="62" t="s">
        <v>115</v>
      </c>
      <c r="X8" s="68" t="s">
        <v>130</v>
      </c>
      <c r="Y8" s="62" t="s">
        <v>131</v>
      </c>
      <c r="Z8" s="68" t="s">
        <v>135</v>
      </c>
      <c r="AA8" s="62" t="s">
        <v>136</v>
      </c>
      <c r="AB8" s="68" t="s">
        <v>137</v>
      </c>
      <c r="AC8" s="62" t="s">
        <v>138</v>
      </c>
      <c r="AD8" s="68" t="s">
        <v>170</v>
      </c>
      <c r="AE8" s="62" t="s">
        <v>171</v>
      </c>
      <c r="AF8" s="68" t="s">
        <v>173</v>
      </c>
      <c r="AG8" s="62" t="s">
        <v>174</v>
      </c>
      <c r="AH8" s="68" t="s">
        <v>175</v>
      </c>
      <c r="AI8" s="62" t="s">
        <v>176</v>
      </c>
      <c r="AJ8" s="68" t="s">
        <v>178</v>
      </c>
      <c r="AK8" s="62" t="s">
        <v>179</v>
      </c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208</v>
      </c>
      <c r="C9" s="62" t="s">
        <v>209</v>
      </c>
      <c r="D9" s="62" t="s">
        <v>207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207</v>
      </c>
      <c r="P9" s="62" t="s">
        <v>207</v>
      </c>
      <c r="Q9" s="62"/>
      <c r="R9" s="62"/>
      <c r="S9" s="62"/>
      <c r="T9" s="62"/>
      <c r="U9" s="62">
        <v>4</v>
      </c>
      <c r="V9" s="68" t="s">
        <v>140</v>
      </c>
      <c r="W9" s="62" t="s">
        <v>141</v>
      </c>
      <c r="X9" s="68" t="s">
        <v>162</v>
      </c>
      <c r="Y9" s="62" t="s">
        <v>163</v>
      </c>
      <c r="Z9" s="68" t="s">
        <v>164</v>
      </c>
      <c r="AA9" s="62" t="s">
        <v>165</v>
      </c>
      <c r="AB9" s="68" t="s">
        <v>203</v>
      </c>
      <c r="AC9" s="62" t="s">
        <v>204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210</v>
      </c>
      <c r="C10" s="62" t="s">
        <v>211</v>
      </c>
      <c r="D10" s="62"/>
      <c r="E10" s="62" t="s">
        <v>207</v>
      </c>
      <c r="F10" s="62"/>
      <c r="G10" s="62"/>
      <c r="H10" s="62"/>
      <c r="I10" s="62"/>
      <c r="J10" s="62"/>
      <c r="K10" s="62"/>
      <c r="L10" s="62"/>
      <c r="M10" s="62"/>
      <c r="N10" s="62"/>
      <c r="O10" s="62" t="s">
        <v>207</v>
      </c>
      <c r="P10" s="62"/>
      <c r="Q10" s="62"/>
      <c r="R10" s="62"/>
      <c r="S10" s="62"/>
      <c r="T10" s="62"/>
      <c r="U10" s="62">
        <v>2</v>
      </c>
      <c r="V10" s="68" t="s">
        <v>197</v>
      </c>
      <c r="W10" s="62" t="s">
        <v>198</v>
      </c>
      <c r="X10" s="68" t="s">
        <v>199</v>
      </c>
      <c r="Y10" s="62" t="s">
        <v>200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212</v>
      </c>
      <c r="C11" s="62" t="s">
        <v>213</v>
      </c>
      <c r="D11" s="62"/>
      <c r="E11" s="62"/>
      <c r="F11" s="62" t="s">
        <v>207</v>
      </c>
      <c r="G11" s="62"/>
      <c r="H11" s="62"/>
      <c r="I11" s="62" t="s">
        <v>207</v>
      </c>
      <c r="J11" s="62"/>
      <c r="K11" s="62"/>
      <c r="L11" s="62"/>
      <c r="M11" s="62" t="s">
        <v>207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135</v>
      </c>
      <c r="W11" s="62" t="s">
        <v>136</v>
      </c>
      <c r="X11" s="68" t="s">
        <v>173</v>
      </c>
      <c r="Y11" s="62" t="s">
        <v>174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214</v>
      </c>
      <c r="C12" s="62" t="s">
        <v>215</v>
      </c>
      <c r="D12" s="62"/>
      <c r="E12" s="62"/>
      <c r="F12" s="62" t="s">
        <v>207</v>
      </c>
      <c r="G12" s="62" t="s">
        <v>207</v>
      </c>
      <c r="H12" s="62"/>
      <c r="I12" s="62"/>
      <c r="J12" s="62" t="s">
        <v>207</v>
      </c>
      <c r="K12" s="62" t="s">
        <v>207</v>
      </c>
      <c r="L12" s="62"/>
      <c r="M12" s="62" t="s">
        <v>207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181</v>
      </c>
      <c r="W12" s="62" t="s">
        <v>182</v>
      </c>
      <c r="X12" s="68" t="s">
        <v>201</v>
      </c>
      <c r="Y12" s="62" t="s">
        <v>202</v>
      </c>
      <c r="Z12" s="68" t="s">
        <v>203</v>
      </c>
      <c r="AA12" s="62" t="s">
        <v>204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217</v>
      </c>
      <c r="C13" s="62" t="s">
        <v>218</v>
      </c>
      <c r="D13" s="62" t="s">
        <v>207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207</v>
      </c>
      <c r="P13" s="62"/>
      <c r="Q13" s="62" t="s">
        <v>207</v>
      </c>
      <c r="R13" s="62"/>
      <c r="S13" s="62"/>
      <c r="T13" s="62"/>
      <c r="U13" s="62">
        <v>2</v>
      </c>
      <c r="V13" s="68" t="s">
        <v>110</v>
      </c>
      <c r="W13" s="62" t="s">
        <v>111</v>
      </c>
      <c r="X13" s="68" t="s">
        <v>142</v>
      </c>
      <c r="Y13" s="62" t="s">
        <v>143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219</v>
      </c>
      <c r="C14" s="62" t="s">
        <v>220</v>
      </c>
      <c r="D14" s="62"/>
      <c r="E14" s="62" t="s">
        <v>207</v>
      </c>
      <c r="F14" s="62" t="s">
        <v>207</v>
      </c>
      <c r="G14" s="62"/>
      <c r="H14" s="62"/>
      <c r="I14" s="62"/>
      <c r="J14" s="62" t="s">
        <v>207</v>
      </c>
      <c r="K14" s="62"/>
      <c r="L14" s="62"/>
      <c r="M14" s="62" t="s">
        <v>207</v>
      </c>
      <c r="N14" s="62"/>
      <c r="O14" s="62"/>
      <c r="P14" s="62"/>
      <c r="Q14" s="62"/>
      <c r="R14" s="62"/>
      <c r="S14" s="62"/>
      <c r="T14" s="62"/>
      <c r="U14" s="62">
        <v>4</v>
      </c>
      <c r="V14" s="68" t="s">
        <v>184</v>
      </c>
      <c r="W14" s="62" t="s">
        <v>185</v>
      </c>
      <c r="X14" s="68" t="s">
        <v>187</v>
      </c>
      <c r="Y14" s="62" t="s">
        <v>188</v>
      </c>
      <c r="Z14" s="68" t="s">
        <v>189</v>
      </c>
      <c r="AA14" s="62" t="s">
        <v>190</v>
      </c>
      <c r="AB14" s="68" t="s">
        <v>191</v>
      </c>
      <c r="AC14" s="62" t="s">
        <v>192</v>
      </c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222</v>
      </c>
      <c r="C15" s="62" t="s">
        <v>223</v>
      </c>
      <c r="D15" s="62"/>
      <c r="E15" s="62" t="s">
        <v>207</v>
      </c>
      <c r="F15" s="62" t="s">
        <v>207</v>
      </c>
      <c r="G15" s="62"/>
      <c r="H15" s="62"/>
      <c r="I15" s="62"/>
      <c r="J15" s="62"/>
      <c r="K15" s="62"/>
      <c r="L15" s="62"/>
      <c r="M15" s="62" t="s">
        <v>207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140</v>
      </c>
      <c r="W15" s="62" t="s">
        <v>141</v>
      </c>
      <c r="X15" s="68" t="s">
        <v>162</v>
      </c>
      <c r="Y15" s="62" t="s">
        <v>163</v>
      </c>
      <c r="Z15" s="68" t="s">
        <v>164</v>
      </c>
      <c r="AA15" s="62" t="s">
        <v>165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224</v>
      </c>
      <c r="C16" s="62" t="s">
        <v>225</v>
      </c>
      <c r="D16" s="62"/>
      <c r="E16" s="62"/>
      <c r="F16" s="62" t="s">
        <v>207</v>
      </c>
      <c r="G16" s="62"/>
      <c r="H16" s="62"/>
      <c r="I16" s="62"/>
      <c r="J16" s="62"/>
      <c r="K16" s="62"/>
      <c r="L16" s="62"/>
      <c r="M16" s="62" t="s">
        <v>207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130</v>
      </c>
      <c r="W16" s="62" t="s">
        <v>131</v>
      </c>
      <c r="X16" s="68" t="s">
        <v>160</v>
      </c>
      <c r="Y16" s="62" t="s">
        <v>161</v>
      </c>
      <c r="Z16" s="68" t="s">
        <v>127</v>
      </c>
      <c r="AA16" s="62" t="s">
        <v>128</v>
      </c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226</v>
      </c>
      <c r="C17" s="62" t="s">
        <v>227</v>
      </c>
      <c r="D17" s="62"/>
      <c r="E17" s="62"/>
      <c r="F17" s="62"/>
      <c r="G17" s="62"/>
      <c r="H17" s="62"/>
      <c r="I17" s="62" t="s">
        <v>207</v>
      </c>
      <c r="J17" s="62"/>
      <c r="K17" s="62"/>
      <c r="L17" s="62"/>
      <c r="M17" s="62" t="s">
        <v>207</v>
      </c>
      <c r="N17" s="62"/>
      <c r="O17" s="62"/>
      <c r="P17" s="62"/>
      <c r="Q17" s="62"/>
      <c r="R17" s="62"/>
      <c r="S17" s="62"/>
      <c r="T17" s="62"/>
      <c r="U17" s="62">
        <v>10</v>
      </c>
      <c r="V17" s="68" t="s">
        <v>114</v>
      </c>
      <c r="W17" s="62" t="s">
        <v>115</v>
      </c>
      <c r="X17" s="68" t="s">
        <v>120</v>
      </c>
      <c r="Y17" s="62" t="s">
        <v>121</v>
      </c>
      <c r="Z17" s="68" t="s">
        <v>142</v>
      </c>
      <c r="AA17" s="62" t="s">
        <v>143</v>
      </c>
      <c r="AB17" s="68" t="s">
        <v>147</v>
      </c>
      <c r="AC17" s="62" t="s">
        <v>148</v>
      </c>
      <c r="AD17" s="68" t="s">
        <v>153</v>
      </c>
      <c r="AE17" s="62" t="s">
        <v>154</v>
      </c>
      <c r="AF17" s="68" t="s">
        <v>156</v>
      </c>
      <c r="AG17" s="62" t="s">
        <v>157</v>
      </c>
      <c r="AH17" s="68" t="s">
        <v>158</v>
      </c>
      <c r="AI17" s="62" t="s">
        <v>159</v>
      </c>
      <c r="AJ17" s="68" t="s">
        <v>170</v>
      </c>
      <c r="AK17" s="62" t="s">
        <v>171</v>
      </c>
      <c r="AL17" s="68" t="s">
        <v>175</v>
      </c>
      <c r="AM17" s="62" t="s">
        <v>176</v>
      </c>
      <c r="AN17" s="68" t="s">
        <v>178</v>
      </c>
      <c r="AO17" s="62" t="s">
        <v>179</v>
      </c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228</v>
      </c>
      <c r="C18" s="62" t="s">
        <v>229</v>
      </c>
      <c r="D18" s="62"/>
      <c r="E18" s="62"/>
      <c r="F18" s="62"/>
      <c r="G18" s="62"/>
      <c r="H18" s="62"/>
      <c r="I18" s="62" t="s">
        <v>207</v>
      </c>
      <c r="J18" s="62"/>
      <c r="K18" s="62"/>
      <c r="L18" s="62"/>
      <c r="M18" s="62" t="s">
        <v>207</v>
      </c>
      <c r="N18" s="62"/>
      <c r="O18" s="62"/>
      <c r="P18" s="62"/>
      <c r="Q18" s="62"/>
      <c r="R18" s="62"/>
      <c r="S18" s="62"/>
      <c r="T18" s="62"/>
      <c r="U18" s="62">
        <v>6</v>
      </c>
      <c r="V18" s="68" t="s">
        <v>184</v>
      </c>
      <c r="W18" s="62" t="s">
        <v>185</v>
      </c>
      <c r="X18" s="68" t="s">
        <v>187</v>
      </c>
      <c r="Y18" s="62" t="s">
        <v>188</v>
      </c>
      <c r="Z18" s="68" t="s">
        <v>189</v>
      </c>
      <c r="AA18" s="62" t="s">
        <v>190</v>
      </c>
      <c r="AB18" s="68" t="s">
        <v>191</v>
      </c>
      <c r="AC18" s="62" t="s">
        <v>192</v>
      </c>
      <c r="AD18" s="68" t="s">
        <v>201</v>
      </c>
      <c r="AE18" s="62" t="s">
        <v>202</v>
      </c>
      <c r="AF18" s="68" t="s">
        <v>203</v>
      </c>
      <c r="AG18" s="62" t="s">
        <v>204</v>
      </c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113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113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113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113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1079</v>
      </c>
      <c r="E7" s="71">
        <f>SUM(F7:G7)</f>
        <v>299</v>
      </c>
      <c r="F7" s="71">
        <f>SUM(F$8:F$207)</f>
        <v>230</v>
      </c>
      <c r="G7" s="71">
        <f>SUM(G$8:G$207)</f>
        <v>69</v>
      </c>
      <c r="H7" s="71">
        <f>SUM(I7:L7)</f>
        <v>780</v>
      </c>
      <c r="I7" s="71">
        <f>SUM(I$8:I$207)</f>
        <v>597</v>
      </c>
      <c r="J7" s="71">
        <f>SUM(J$8:J$207)</f>
        <v>156</v>
      </c>
      <c r="K7" s="71">
        <f>SUM(K$8:K$207)</f>
        <v>9</v>
      </c>
      <c r="L7" s="71">
        <f>SUM(L$8:L$207)</f>
        <v>18</v>
      </c>
      <c r="M7" s="71">
        <f>SUM(N7,+Q7)</f>
        <v>82</v>
      </c>
      <c r="N7" s="71">
        <f>SUM(O7:P7)</f>
        <v>54</v>
      </c>
      <c r="O7" s="71">
        <f>SUM(O$8:O$207)</f>
        <v>44</v>
      </c>
      <c r="P7" s="71">
        <f>SUM(P$8:P$207)</f>
        <v>10</v>
      </c>
      <c r="Q7" s="71">
        <f>SUM(R7:U7)</f>
        <v>28</v>
      </c>
      <c r="R7" s="71">
        <f>SUM(R$8:R$207)</f>
        <v>15</v>
      </c>
      <c r="S7" s="71">
        <f>SUM(S$8:S$207)</f>
        <v>12</v>
      </c>
      <c r="T7" s="71">
        <f>SUM(T$8:T$207)</f>
        <v>0</v>
      </c>
      <c r="U7" s="71">
        <f>SUM(U$8:U$207)</f>
        <v>1</v>
      </c>
      <c r="V7" s="71">
        <f t="shared" ref="V7:AD7" si="0">SUM(D7,+M7)</f>
        <v>1161</v>
      </c>
      <c r="W7" s="71">
        <f t="shared" si="0"/>
        <v>353</v>
      </c>
      <c r="X7" s="71">
        <f t="shared" si="0"/>
        <v>274</v>
      </c>
      <c r="Y7" s="71">
        <f t="shared" si="0"/>
        <v>79</v>
      </c>
      <c r="Z7" s="71">
        <f t="shared" si="0"/>
        <v>808</v>
      </c>
      <c r="AA7" s="71">
        <f t="shared" si="0"/>
        <v>612</v>
      </c>
      <c r="AB7" s="71">
        <f t="shared" si="0"/>
        <v>168</v>
      </c>
      <c r="AC7" s="71">
        <f t="shared" si="0"/>
        <v>9</v>
      </c>
      <c r="AD7" s="71">
        <f t="shared" si="0"/>
        <v>19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367</v>
      </c>
      <c r="E8" s="63">
        <f>SUM(F8:G8)</f>
        <v>97</v>
      </c>
      <c r="F8" s="63">
        <v>75</v>
      </c>
      <c r="G8" s="63">
        <v>22</v>
      </c>
      <c r="H8" s="63">
        <f>SUM(I8:L8)</f>
        <v>270</v>
      </c>
      <c r="I8" s="63">
        <v>205</v>
      </c>
      <c r="J8" s="63">
        <v>55</v>
      </c>
      <c r="K8" s="63">
        <v>6</v>
      </c>
      <c r="L8" s="63">
        <v>4</v>
      </c>
      <c r="M8" s="63">
        <f>SUM(N8,+Q8)</f>
        <v>5</v>
      </c>
      <c r="N8" s="63">
        <f>SUM(O8:P8)</f>
        <v>4</v>
      </c>
      <c r="O8" s="63">
        <v>3</v>
      </c>
      <c r="P8" s="63">
        <v>1</v>
      </c>
      <c r="Q8" s="63">
        <f>SUM(R8:U8)</f>
        <v>1</v>
      </c>
      <c r="R8" s="63">
        <v>0</v>
      </c>
      <c r="S8" s="63">
        <v>0</v>
      </c>
      <c r="T8" s="63">
        <v>0</v>
      </c>
      <c r="U8" s="63">
        <v>1</v>
      </c>
      <c r="V8" s="63">
        <f>SUM(D8,+M8)</f>
        <v>372</v>
      </c>
      <c r="W8" s="63">
        <f>SUM(E8,+N8)</f>
        <v>101</v>
      </c>
      <c r="X8" s="63">
        <f>SUM(F8,+O8)</f>
        <v>78</v>
      </c>
      <c r="Y8" s="63">
        <f>SUM(G8,+P8)</f>
        <v>23</v>
      </c>
      <c r="Z8" s="63">
        <f>SUM(H8,+Q8)</f>
        <v>271</v>
      </c>
      <c r="AA8" s="63">
        <f>SUM(I8,+R8)</f>
        <v>205</v>
      </c>
      <c r="AB8" s="63">
        <f>SUM(J8,+S8)</f>
        <v>55</v>
      </c>
      <c r="AC8" s="63">
        <f>SUM(K8,+T8)</f>
        <v>6</v>
      </c>
      <c r="AD8" s="63">
        <f>SUM(L8,+U8)</f>
        <v>5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51</v>
      </c>
      <c r="E9" s="63">
        <f>SUM(F9:G9)</f>
        <v>13</v>
      </c>
      <c r="F9" s="63">
        <v>7</v>
      </c>
      <c r="G9" s="63">
        <v>6</v>
      </c>
      <c r="H9" s="63">
        <f>SUM(I9:L9)</f>
        <v>38</v>
      </c>
      <c r="I9" s="63">
        <v>25</v>
      </c>
      <c r="J9" s="63">
        <v>13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54</v>
      </c>
      <c r="W9" s="63">
        <f>SUM(E9,+N9)</f>
        <v>16</v>
      </c>
      <c r="X9" s="63">
        <f>SUM(F9,+O9)</f>
        <v>10</v>
      </c>
      <c r="Y9" s="63">
        <f>SUM(G9,+P9)</f>
        <v>6</v>
      </c>
      <c r="Z9" s="63">
        <f>SUM(H9,+Q9)</f>
        <v>38</v>
      </c>
      <c r="AA9" s="63">
        <f>SUM(I9,+R9)</f>
        <v>25</v>
      </c>
      <c r="AB9" s="63">
        <f>SUM(J9,+S9)</f>
        <v>13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52</v>
      </c>
      <c r="E10" s="63">
        <f>SUM(F10:G10)</f>
        <v>7</v>
      </c>
      <c r="F10" s="63">
        <v>7</v>
      </c>
      <c r="G10" s="63">
        <v>0</v>
      </c>
      <c r="H10" s="63">
        <f>SUM(I10:L10)</f>
        <v>45</v>
      </c>
      <c r="I10" s="63">
        <v>45</v>
      </c>
      <c r="J10" s="63">
        <v>0</v>
      </c>
      <c r="K10" s="63">
        <v>0</v>
      </c>
      <c r="L10" s="63">
        <v>0</v>
      </c>
      <c r="M10" s="63">
        <f>SUM(N10,+Q10)</f>
        <v>23</v>
      </c>
      <c r="N10" s="63">
        <f>SUM(O10:P10)</f>
        <v>3</v>
      </c>
      <c r="O10" s="63">
        <v>3</v>
      </c>
      <c r="P10" s="63">
        <v>0</v>
      </c>
      <c r="Q10" s="63">
        <f>SUM(R10:U10)</f>
        <v>20</v>
      </c>
      <c r="R10" s="63">
        <v>15</v>
      </c>
      <c r="S10" s="63">
        <v>5</v>
      </c>
      <c r="T10" s="63">
        <v>0</v>
      </c>
      <c r="U10" s="63">
        <v>0</v>
      </c>
      <c r="V10" s="63">
        <f>SUM(D10,+M10)</f>
        <v>75</v>
      </c>
      <c r="W10" s="63">
        <f>SUM(E10,+N10)</f>
        <v>10</v>
      </c>
      <c r="X10" s="63">
        <f>SUM(F10,+O10)</f>
        <v>10</v>
      </c>
      <c r="Y10" s="63">
        <f>SUM(G10,+P10)</f>
        <v>0</v>
      </c>
      <c r="Z10" s="63">
        <f>SUM(H10,+Q10)</f>
        <v>65</v>
      </c>
      <c r="AA10" s="63">
        <f>SUM(I10,+R10)</f>
        <v>60</v>
      </c>
      <c r="AB10" s="63">
        <f>SUM(J10,+S10)</f>
        <v>5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17</v>
      </c>
      <c r="E11" s="63">
        <f>SUM(F11:G11)</f>
        <v>8</v>
      </c>
      <c r="F11" s="63">
        <v>7</v>
      </c>
      <c r="G11" s="63">
        <v>1</v>
      </c>
      <c r="H11" s="63">
        <f>SUM(I11:L11)</f>
        <v>9</v>
      </c>
      <c r="I11" s="63">
        <v>1</v>
      </c>
      <c r="J11" s="63">
        <v>6</v>
      </c>
      <c r="K11" s="63">
        <v>2</v>
      </c>
      <c r="L11" s="63">
        <v>0</v>
      </c>
      <c r="M11" s="63">
        <f>SUM(N11,+Q11)</f>
        <v>1</v>
      </c>
      <c r="N11" s="63">
        <f>SUM(O11:P11)</f>
        <v>1</v>
      </c>
      <c r="O11" s="63">
        <v>0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9</v>
      </c>
      <c r="X11" s="63">
        <f>SUM(F11,+O11)</f>
        <v>7</v>
      </c>
      <c r="Y11" s="63">
        <f>SUM(G11,+P11)</f>
        <v>2</v>
      </c>
      <c r="Z11" s="63">
        <f>SUM(H11,+Q11)</f>
        <v>9</v>
      </c>
      <c r="AA11" s="63">
        <f>SUM(I11,+R11)</f>
        <v>1</v>
      </c>
      <c r="AB11" s="63">
        <f>SUM(J11,+S11)</f>
        <v>6</v>
      </c>
      <c r="AC11" s="63">
        <f>SUM(K11,+T11)</f>
        <v>2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111</v>
      </c>
      <c r="E12" s="63">
        <f>SUM(F12:G12)</f>
        <v>22</v>
      </c>
      <c r="F12" s="63">
        <v>7</v>
      </c>
      <c r="G12" s="63">
        <v>15</v>
      </c>
      <c r="H12" s="63">
        <f>SUM(I12:L12)</f>
        <v>89</v>
      </c>
      <c r="I12" s="63">
        <v>80</v>
      </c>
      <c r="J12" s="63">
        <v>9</v>
      </c>
      <c r="K12" s="63">
        <v>0</v>
      </c>
      <c r="L12" s="63">
        <v>0</v>
      </c>
      <c r="M12" s="63">
        <f>SUM(N12,+Q12)</f>
        <v>6</v>
      </c>
      <c r="N12" s="63">
        <f>SUM(O12:P12)</f>
        <v>6</v>
      </c>
      <c r="O12" s="63">
        <v>1</v>
      </c>
      <c r="P12" s="63">
        <v>5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117</v>
      </c>
      <c r="W12" s="63">
        <f>SUM(E12,+N12)</f>
        <v>28</v>
      </c>
      <c r="X12" s="63">
        <f>SUM(F12,+O12)</f>
        <v>8</v>
      </c>
      <c r="Y12" s="63">
        <f>SUM(G12,+P12)</f>
        <v>20</v>
      </c>
      <c r="Z12" s="63">
        <f>SUM(H12,+Q12)</f>
        <v>89</v>
      </c>
      <c r="AA12" s="63">
        <f>SUM(I12,+R12)</f>
        <v>80</v>
      </c>
      <c r="AB12" s="63">
        <f>SUM(J12,+S12)</f>
        <v>9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97</v>
      </c>
      <c r="E13" s="63">
        <f>SUM(F13:G13)</f>
        <v>19</v>
      </c>
      <c r="F13" s="63">
        <v>13</v>
      </c>
      <c r="G13" s="63">
        <v>6</v>
      </c>
      <c r="H13" s="63">
        <f>SUM(I13:L13)</f>
        <v>78</v>
      </c>
      <c r="I13" s="63">
        <v>55</v>
      </c>
      <c r="J13" s="63">
        <v>23</v>
      </c>
      <c r="K13" s="63">
        <v>0</v>
      </c>
      <c r="L13" s="63">
        <v>0</v>
      </c>
      <c r="M13" s="63">
        <f>SUM(N13,+Q13)</f>
        <v>4</v>
      </c>
      <c r="N13" s="63">
        <f>SUM(O13:P13)</f>
        <v>4</v>
      </c>
      <c r="O13" s="63">
        <v>2</v>
      </c>
      <c r="P13" s="63">
        <v>2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101</v>
      </c>
      <c r="W13" s="63">
        <f>SUM(E13,+N13)</f>
        <v>23</v>
      </c>
      <c r="X13" s="63">
        <f>SUM(F13,+O13)</f>
        <v>15</v>
      </c>
      <c r="Y13" s="63">
        <f>SUM(G13,+P13)</f>
        <v>8</v>
      </c>
      <c r="Z13" s="63">
        <f>SUM(H13,+Q13)</f>
        <v>78</v>
      </c>
      <c r="AA13" s="63">
        <f>SUM(I13,+R13)</f>
        <v>55</v>
      </c>
      <c r="AB13" s="63">
        <f>SUM(J13,+S13)</f>
        <v>23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22</v>
      </c>
      <c r="E14" s="63">
        <f>SUM(F14:G14)</f>
        <v>10</v>
      </c>
      <c r="F14" s="63">
        <v>9</v>
      </c>
      <c r="G14" s="63">
        <v>1</v>
      </c>
      <c r="H14" s="63">
        <f>SUM(I14:L14)</f>
        <v>12</v>
      </c>
      <c r="I14" s="63">
        <v>4</v>
      </c>
      <c r="J14" s="63">
        <v>7</v>
      </c>
      <c r="K14" s="63">
        <v>1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23</v>
      </c>
      <c r="W14" s="63">
        <f>SUM(E14,+N14)</f>
        <v>11</v>
      </c>
      <c r="X14" s="63">
        <f>SUM(F14,+O14)</f>
        <v>10</v>
      </c>
      <c r="Y14" s="63">
        <f>SUM(G14,+P14)</f>
        <v>1</v>
      </c>
      <c r="Z14" s="63">
        <f>SUM(H14,+Q14)</f>
        <v>12</v>
      </c>
      <c r="AA14" s="63">
        <f>SUM(I14,+R14)</f>
        <v>4</v>
      </c>
      <c r="AB14" s="63">
        <f>SUM(J14,+S14)</f>
        <v>7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SUM(E15,+H15)</f>
        <v>51</v>
      </c>
      <c r="E15" s="63">
        <f>SUM(F15:G15)</f>
        <v>8</v>
      </c>
      <c r="F15" s="63">
        <v>6</v>
      </c>
      <c r="G15" s="63">
        <v>2</v>
      </c>
      <c r="H15" s="63">
        <f>SUM(I15:L15)</f>
        <v>43</v>
      </c>
      <c r="I15" s="63">
        <v>32</v>
      </c>
      <c r="J15" s="63">
        <v>10</v>
      </c>
      <c r="K15" s="63">
        <v>0</v>
      </c>
      <c r="L15" s="63">
        <v>1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52</v>
      </c>
      <c r="W15" s="63">
        <f>SUM(E15,+N15)</f>
        <v>9</v>
      </c>
      <c r="X15" s="63">
        <f>SUM(F15,+O15)</f>
        <v>7</v>
      </c>
      <c r="Y15" s="63">
        <f>SUM(G15,+P15)</f>
        <v>2</v>
      </c>
      <c r="Z15" s="63">
        <f>SUM(H15,+Q15)</f>
        <v>43</v>
      </c>
      <c r="AA15" s="63">
        <f>SUM(I15,+R15)</f>
        <v>32</v>
      </c>
      <c r="AB15" s="63">
        <f>SUM(J15,+S15)</f>
        <v>10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SUM(E16,+H16)</f>
        <v>22</v>
      </c>
      <c r="E16" s="63">
        <f>SUM(F16:G16)</f>
        <v>16</v>
      </c>
      <c r="F16" s="63">
        <v>15</v>
      </c>
      <c r="G16" s="63">
        <v>1</v>
      </c>
      <c r="H16" s="63">
        <f>SUM(I16:L16)</f>
        <v>6</v>
      </c>
      <c r="I16" s="63">
        <v>0</v>
      </c>
      <c r="J16" s="63">
        <v>6</v>
      </c>
      <c r="K16" s="63">
        <v>0</v>
      </c>
      <c r="L16" s="63">
        <v>0</v>
      </c>
      <c r="M16" s="63">
        <f>SUM(N16,+Q16)</f>
        <v>4</v>
      </c>
      <c r="N16" s="63">
        <f>SUM(O16:P16)</f>
        <v>4</v>
      </c>
      <c r="O16" s="63">
        <v>3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26</v>
      </c>
      <c r="W16" s="63">
        <f>SUM(E16,+N16)</f>
        <v>20</v>
      </c>
      <c r="X16" s="63">
        <f>SUM(F16,+O16)</f>
        <v>18</v>
      </c>
      <c r="Y16" s="63">
        <f>SUM(G16,+P16)</f>
        <v>2</v>
      </c>
      <c r="Z16" s="63">
        <f>SUM(H16,+Q16)</f>
        <v>6</v>
      </c>
      <c r="AA16" s="63">
        <f>SUM(I16,+R16)</f>
        <v>0</v>
      </c>
      <c r="AB16" s="63">
        <f>SUM(J16,+S16)</f>
        <v>6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SUM(E17,+H17)</f>
        <v>36</v>
      </c>
      <c r="E17" s="63">
        <f>SUM(F17:G17)</f>
        <v>5</v>
      </c>
      <c r="F17" s="63">
        <v>5</v>
      </c>
      <c r="G17" s="63">
        <v>0</v>
      </c>
      <c r="H17" s="63">
        <f>SUM(I17:L17)</f>
        <v>31</v>
      </c>
      <c r="I17" s="63">
        <v>28</v>
      </c>
      <c r="J17" s="63">
        <v>2</v>
      </c>
      <c r="K17" s="63">
        <v>0</v>
      </c>
      <c r="L17" s="63">
        <v>1</v>
      </c>
      <c r="M17" s="63">
        <f>SUM(N17,+Q17)</f>
        <v>4</v>
      </c>
      <c r="N17" s="63">
        <f>SUM(O17:P17)</f>
        <v>4</v>
      </c>
      <c r="O17" s="63">
        <v>4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40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31</v>
      </c>
      <c r="AA17" s="63">
        <f>SUM(I17,+R17)</f>
        <v>28</v>
      </c>
      <c r="AB17" s="63">
        <f>SUM(J17,+S17)</f>
        <v>2</v>
      </c>
      <c r="AC17" s="63">
        <f>SUM(K17,+T17)</f>
        <v>0</v>
      </c>
      <c r="AD17" s="63">
        <f>SUM(L17,+U17)</f>
        <v>1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23</v>
      </c>
      <c r="E18" s="63">
        <f>SUM(F18:G18)</f>
        <v>4</v>
      </c>
      <c r="F18" s="63">
        <v>4</v>
      </c>
      <c r="G18" s="63">
        <v>0</v>
      </c>
      <c r="H18" s="63">
        <f>SUM(I18:L18)</f>
        <v>19</v>
      </c>
      <c r="I18" s="63">
        <v>15</v>
      </c>
      <c r="J18" s="63">
        <v>4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23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19</v>
      </c>
      <c r="AA18" s="63">
        <f>SUM(I18,+R18)</f>
        <v>15</v>
      </c>
      <c r="AB18" s="63">
        <f>SUM(J18,+S18)</f>
        <v>4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140</v>
      </c>
      <c r="C19" s="62" t="s">
        <v>141</v>
      </c>
      <c r="D19" s="63">
        <f>SUM(E19,+H19)</f>
        <v>15</v>
      </c>
      <c r="E19" s="63">
        <f>SUM(F19:G19)</f>
        <v>15</v>
      </c>
      <c r="F19" s="63">
        <v>15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15</v>
      </c>
      <c r="X19" s="63">
        <f>SUM(F19,+O19)</f>
        <v>15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SUM(E21,+H21)</f>
        <v>20</v>
      </c>
      <c r="E21" s="63">
        <f>SUM(F21:G21)</f>
        <v>3</v>
      </c>
      <c r="F21" s="63">
        <v>3</v>
      </c>
      <c r="G21" s="63">
        <v>0</v>
      </c>
      <c r="H21" s="63">
        <f>SUM(I21:L21)</f>
        <v>17</v>
      </c>
      <c r="I21" s="63">
        <v>12</v>
      </c>
      <c r="J21" s="63">
        <v>4</v>
      </c>
      <c r="K21" s="63">
        <v>0</v>
      </c>
      <c r="L21" s="63">
        <v>1</v>
      </c>
      <c r="M21" s="63">
        <f>SUM(N21,+Q21)</f>
        <v>4</v>
      </c>
      <c r="N21" s="63">
        <f>SUM(O21:P21)</f>
        <v>4</v>
      </c>
      <c r="O21" s="63">
        <v>4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24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17</v>
      </c>
      <c r="AA21" s="63">
        <f>SUM(I21,+R21)</f>
        <v>12</v>
      </c>
      <c r="AB21" s="63">
        <f>SUM(J21,+S21)</f>
        <v>4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100</v>
      </c>
      <c r="B22" s="61" t="s">
        <v>147</v>
      </c>
      <c r="C22" s="62" t="s">
        <v>148</v>
      </c>
      <c r="D22" s="63">
        <f>SUM(E22,+H22)</f>
        <v>21</v>
      </c>
      <c r="E22" s="63">
        <f>SUM(F22:G22)</f>
        <v>5</v>
      </c>
      <c r="F22" s="63">
        <v>5</v>
      </c>
      <c r="G22" s="63">
        <v>0</v>
      </c>
      <c r="H22" s="63">
        <f>SUM(I22:L22)</f>
        <v>16</v>
      </c>
      <c r="I22" s="63">
        <v>9</v>
      </c>
      <c r="J22" s="63">
        <v>2</v>
      </c>
      <c r="K22" s="63">
        <v>0</v>
      </c>
      <c r="L22" s="63">
        <v>5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21</v>
      </c>
      <c r="W22" s="63">
        <f>SUM(E22,+N22)</f>
        <v>5</v>
      </c>
      <c r="X22" s="63">
        <f>SUM(F22,+O22)</f>
        <v>5</v>
      </c>
      <c r="Y22" s="63">
        <f>SUM(G22,+P22)</f>
        <v>0</v>
      </c>
      <c r="Z22" s="63">
        <f>SUM(H22,+Q22)</f>
        <v>16</v>
      </c>
      <c r="AA22" s="63">
        <f>SUM(I22,+R22)</f>
        <v>9</v>
      </c>
      <c r="AB22" s="63">
        <f>SUM(J22,+S22)</f>
        <v>2</v>
      </c>
      <c r="AC22" s="63">
        <f>SUM(K22,+T22)</f>
        <v>0</v>
      </c>
      <c r="AD22" s="63">
        <f>SUM(L22,+U22)</f>
        <v>5</v>
      </c>
    </row>
    <row r="23" spans="1:30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SUM(E23,+H23)</f>
        <v>18</v>
      </c>
      <c r="E23" s="63">
        <f>SUM(F23:G23)</f>
        <v>5</v>
      </c>
      <c r="F23" s="63">
        <v>5</v>
      </c>
      <c r="G23" s="63">
        <v>0</v>
      </c>
      <c r="H23" s="63">
        <f>SUM(I23:L23)</f>
        <v>13</v>
      </c>
      <c r="I23" s="63">
        <v>10</v>
      </c>
      <c r="J23" s="63">
        <v>3</v>
      </c>
      <c r="K23" s="63">
        <v>0</v>
      </c>
      <c r="L23" s="63">
        <v>0</v>
      </c>
      <c r="M23" s="63">
        <f>SUM(N23,+Q23)</f>
        <v>2</v>
      </c>
      <c r="N23" s="63">
        <f>SUM(O23:P23)</f>
        <v>2</v>
      </c>
      <c r="O23" s="63">
        <v>2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20</v>
      </c>
      <c r="W23" s="63">
        <f>SUM(E23,+N23)</f>
        <v>7</v>
      </c>
      <c r="X23" s="63">
        <f>SUM(F23,+O23)</f>
        <v>7</v>
      </c>
      <c r="Y23" s="63">
        <f>SUM(G23,+P23)</f>
        <v>0</v>
      </c>
      <c r="Z23" s="63">
        <f>SUM(H23,+Q23)</f>
        <v>13</v>
      </c>
      <c r="AA23" s="63">
        <f>SUM(I23,+R23)</f>
        <v>10</v>
      </c>
      <c r="AB23" s="63">
        <f>SUM(J23,+S23)</f>
        <v>3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153</v>
      </c>
      <c r="C24" s="62" t="s">
        <v>154</v>
      </c>
      <c r="D24" s="63">
        <f>SUM(E24,+H24)</f>
        <v>8</v>
      </c>
      <c r="E24" s="63">
        <f>SUM(F24:G24)</f>
        <v>3</v>
      </c>
      <c r="F24" s="63">
        <v>1</v>
      </c>
      <c r="G24" s="63">
        <v>2</v>
      </c>
      <c r="H24" s="63">
        <f>SUM(I24:L24)</f>
        <v>5</v>
      </c>
      <c r="I24" s="63">
        <v>5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8</v>
      </c>
      <c r="W24" s="63">
        <f>SUM(E24,+N24)</f>
        <v>3</v>
      </c>
      <c r="X24" s="63">
        <f>SUM(F24,+O24)</f>
        <v>1</v>
      </c>
      <c r="Y24" s="63">
        <f>SUM(G24,+P24)</f>
        <v>2</v>
      </c>
      <c r="Z24" s="63">
        <f>SUM(H24,+Q24)</f>
        <v>5</v>
      </c>
      <c r="AA24" s="63">
        <f>SUM(I24,+R24)</f>
        <v>5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156</v>
      </c>
      <c r="C25" s="62" t="s">
        <v>157</v>
      </c>
      <c r="D25" s="63">
        <f>SUM(E25,+H25)</f>
        <v>6</v>
      </c>
      <c r="E25" s="63">
        <f>SUM(F25:G25)</f>
        <v>1</v>
      </c>
      <c r="F25" s="63">
        <v>1</v>
      </c>
      <c r="G25" s="63">
        <v>0</v>
      </c>
      <c r="H25" s="63">
        <f>SUM(I25:L25)</f>
        <v>5</v>
      </c>
      <c r="I25" s="63">
        <v>5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7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5</v>
      </c>
      <c r="AA25" s="63">
        <f>SUM(I25,+R25)</f>
        <v>5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158</v>
      </c>
      <c r="C26" s="62" t="s">
        <v>159</v>
      </c>
      <c r="D26" s="63">
        <f>SUM(E26,+H26)</f>
        <v>8</v>
      </c>
      <c r="E26" s="63">
        <f>SUM(F26:G26)</f>
        <v>2</v>
      </c>
      <c r="F26" s="63">
        <v>2</v>
      </c>
      <c r="G26" s="63">
        <v>0</v>
      </c>
      <c r="H26" s="63">
        <f>SUM(I26:L26)</f>
        <v>6</v>
      </c>
      <c r="I26" s="63">
        <v>6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6</v>
      </c>
      <c r="AA26" s="63">
        <f>SUM(I26,+R26)</f>
        <v>6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SUM(E27,+H27)</f>
        <v>29</v>
      </c>
      <c r="E27" s="63">
        <f>SUM(F27:G27)</f>
        <v>6</v>
      </c>
      <c r="F27" s="63">
        <v>6</v>
      </c>
      <c r="G27" s="63">
        <v>0</v>
      </c>
      <c r="H27" s="63">
        <f>SUM(I27:L27)</f>
        <v>23</v>
      </c>
      <c r="I27" s="63">
        <v>23</v>
      </c>
      <c r="J27" s="63">
        <v>0</v>
      </c>
      <c r="K27" s="63">
        <v>0</v>
      </c>
      <c r="L27" s="63">
        <v>0</v>
      </c>
      <c r="M27" s="63">
        <f>SUM(N27,+Q27)</f>
        <v>9</v>
      </c>
      <c r="N27" s="63">
        <f>SUM(O27:P27)</f>
        <v>2</v>
      </c>
      <c r="O27" s="63">
        <v>2</v>
      </c>
      <c r="P27" s="63">
        <v>0</v>
      </c>
      <c r="Q27" s="63">
        <f>SUM(R27:U27)</f>
        <v>7</v>
      </c>
      <c r="R27" s="63">
        <v>0</v>
      </c>
      <c r="S27" s="63">
        <v>7</v>
      </c>
      <c r="T27" s="63">
        <v>0</v>
      </c>
      <c r="U27" s="63">
        <v>0</v>
      </c>
      <c r="V27" s="63">
        <f>SUM(D27,+M27)</f>
        <v>38</v>
      </c>
      <c r="W27" s="63">
        <f>SUM(E27,+N27)</f>
        <v>8</v>
      </c>
      <c r="X27" s="63">
        <f>SUM(F27,+O27)</f>
        <v>8</v>
      </c>
      <c r="Y27" s="63">
        <f>SUM(G27,+P27)</f>
        <v>0</v>
      </c>
      <c r="Z27" s="63">
        <f>SUM(H27,+Q27)</f>
        <v>30</v>
      </c>
      <c r="AA27" s="63">
        <f>SUM(I27,+R27)</f>
        <v>23</v>
      </c>
      <c r="AB27" s="63">
        <f>SUM(J27,+S27)</f>
        <v>7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162</v>
      </c>
      <c r="C28" s="62" t="s">
        <v>163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164</v>
      </c>
      <c r="C29" s="62" t="s">
        <v>165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SUM(E30,+H30)</f>
        <v>10</v>
      </c>
      <c r="E30" s="63">
        <f>SUM(F30:G30)</f>
        <v>2</v>
      </c>
      <c r="F30" s="63">
        <v>2</v>
      </c>
      <c r="G30" s="63">
        <v>0</v>
      </c>
      <c r="H30" s="63">
        <f>SUM(I30:L30)</f>
        <v>8</v>
      </c>
      <c r="I30" s="63">
        <v>8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12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8</v>
      </c>
      <c r="AA30" s="63">
        <f>SUM(I30,+R30)</f>
        <v>8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SUM(E31,+H31)</f>
        <v>5</v>
      </c>
      <c r="E31" s="63">
        <f>SUM(F31:G31)</f>
        <v>0</v>
      </c>
      <c r="F31" s="63">
        <v>0</v>
      </c>
      <c r="G31" s="63">
        <v>0</v>
      </c>
      <c r="H31" s="63">
        <f>SUM(I31:L31)</f>
        <v>5</v>
      </c>
      <c r="I31" s="63">
        <v>3</v>
      </c>
      <c r="J31" s="63">
        <v>2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5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5</v>
      </c>
      <c r="AA31" s="63">
        <f>SUM(I31,+R31)</f>
        <v>3</v>
      </c>
      <c r="AB31" s="63">
        <f>SUM(J31,+S31)</f>
        <v>2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170</v>
      </c>
      <c r="C32" s="62" t="s">
        <v>171</v>
      </c>
      <c r="D32" s="63">
        <f>SUM(E32,+H32)</f>
        <v>25</v>
      </c>
      <c r="E32" s="63">
        <f>SUM(F32:G32)</f>
        <v>5</v>
      </c>
      <c r="F32" s="63">
        <v>5</v>
      </c>
      <c r="G32" s="63">
        <v>0</v>
      </c>
      <c r="H32" s="63">
        <f>SUM(I32:L32)</f>
        <v>20</v>
      </c>
      <c r="I32" s="63">
        <v>14</v>
      </c>
      <c r="J32" s="63">
        <v>1</v>
      </c>
      <c r="K32" s="63">
        <v>0</v>
      </c>
      <c r="L32" s="63">
        <v>5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25</v>
      </c>
      <c r="W32" s="63">
        <f>SUM(E32,+N32)</f>
        <v>5</v>
      </c>
      <c r="X32" s="63">
        <f>SUM(F32,+O32)</f>
        <v>5</v>
      </c>
      <c r="Y32" s="63">
        <f>SUM(G32,+P32)</f>
        <v>0</v>
      </c>
      <c r="Z32" s="63">
        <f>SUM(H32,+Q32)</f>
        <v>20</v>
      </c>
      <c r="AA32" s="63">
        <f>SUM(I32,+R32)</f>
        <v>14</v>
      </c>
      <c r="AB32" s="63">
        <f>SUM(J32,+S32)</f>
        <v>1</v>
      </c>
      <c r="AC32" s="63">
        <f>SUM(K32,+T32)</f>
        <v>0</v>
      </c>
      <c r="AD32" s="63">
        <f>SUM(L32,+U32)</f>
        <v>5</v>
      </c>
    </row>
    <row r="33" spans="1:30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SUM(E34,+H34)</f>
        <v>4</v>
      </c>
      <c r="E34" s="63">
        <f>SUM(F34:G34)</f>
        <v>4</v>
      </c>
      <c r="F34" s="63">
        <v>3</v>
      </c>
      <c r="G34" s="63">
        <v>1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4</v>
      </c>
      <c r="Y34" s="63">
        <f>SUM(G34,+P34)</f>
        <v>1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178</v>
      </c>
      <c r="C35" s="62" t="s">
        <v>179</v>
      </c>
      <c r="D35" s="63">
        <f>SUM(E35,+H35)</f>
        <v>9</v>
      </c>
      <c r="E35" s="63">
        <f>SUM(F35:G35)</f>
        <v>3</v>
      </c>
      <c r="F35" s="63">
        <v>3</v>
      </c>
      <c r="G35" s="63">
        <v>0</v>
      </c>
      <c r="H35" s="63">
        <f>SUM(I35:L35)</f>
        <v>6</v>
      </c>
      <c r="I35" s="63">
        <v>0</v>
      </c>
      <c r="J35" s="63">
        <v>6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10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6</v>
      </c>
      <c r="AA35" s="63">
        <f>SUM(I35,+R35)</f>
        <v>0</v>
      </c>
      <c r="AB35" s="63">
        <f>SUM(J35,+S35)</f>
        <v>6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181</v>
      </c>
      <c r="C36" s="62" t="s">
        <v>182</v>
      </c>
      <c r="D36" s="63">
        <f>SUM(E36,+H36)</f>
        <v>14</v>
      </c>
      <c r="E36" s="63">
        <f>SUM(F36:G36)</f>
        <v>14</v>
      </c>
      <c r="F36" s="63">
        <v>4</v>
      </c>
      <c r="G36" s="63">
        <v>10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16</v>
      </c>
      <c r="W36" s="63">
        <f>SUM(E36,+N36)</f>
        <v>16</v>
      </c>
      <c r="X36" s="63">
        <f>SUM(F36,+O36)</f>
        <v>6</v>
      </c>
      <c r="Y36" s="63">
        <f>SUM(G36,+P36)</f>
        <v>10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184</v>
      </c>
      <c r="C37" s="62" t="s">
        <v>185</v>
      </c>
      <c r="D37" s="63">
        <f>SUM(E37,+H37)</f>
        <v>5</v>
      </c>
      <c r="E37" s="63">
        <f>SUM(F37:G37)</f>
        <v>4</v>
      </c>
      <c r="F37" s="63">
        <v>4</v>
      </c>
      <c r="G37" s="63">
        <v>0</v>
      </c>
      <c r="H37" s="63">
        <f>SUM(I37:L37)</f>
        <v>1</v>
      </c>
      <c r="I37" s="63">
        <v>0</v>
      </c>
      <c r="J37" s="63">
        <v>0</v>
      </c>
      <c r="K37" s="63">
        <v>0</v>
      </c>
      <c r="L37" s="63">
        <v>1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1</v>
      </c>
    </row>
    <row r="38" spans="1:30" s="10" customFormat="1" ht="13.5" customHeight="1">
      <c r="A38" s="60" t="s">
        <v>100</v>
      </c>
      <c r="B38" s="61" t="s">
        <v>187</v>
      </c>
      <c r="C38" s="62" t="s">
        <v>188</v>
      </c>
      <c r="D38" s="63">
        <f>SUM(E38,+H38)</f>
        <v>10</v>
      </c>
      <c r="E38" s="63">
        <f>SUM(F38:G38)</f>
        <v>4</v>
      </c>
      <c r="F38" s="63">
        <v>4</v>
      </c>
      <c r="G38" s="63">
        <v>0</v>
      </c>
      <c r="H38" s="63">
        <f>SUM(I38:L38)</f>
        <v>6</v>
      </c>
      <c r="I38" s="63">
        <v>6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10</v>
      </c>
      <c r="W38" s="63">
        <f>SUM(E38,+N38)</f>
        <v>4</v>
      </c>
      <c r="X38" s="63">
        <f>SUM(F38,+O38)</f>
        <v>4</v>
      </c>
      <c r="Y38" s="63">
        <f>SUM(G38,+P38)</f>
        <v>0</v>
      </c>
      <c r="Z38" s="63">
        <f>SUM(H38,+Q38)</f>
        <v>6</v>
      </c>
      <c r="AA38" s="63">
        <f>SUM(I38,+R38)</f>
        <v>6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189</v>
      </c>
      <c r="C39" s="62" t="s">
        <v>190</v>
      </c>
      <c r="D39" s="63">
        <f>SUM(E39,+H39)</f>
        <v>3</v>
      </c>
      <c r="E39" s="63">
        <f>SUM(F39:G39)</f>
        <v>1</v>
      </c>
      <c r="F39" s="63">
        <v>1</v>
      </c>
      <c r="G39" s="63">
        <v>0</v>
      </c>
      <c r="H39" s="63">
        <f>SUM(I39:L39)</f>
        <v>2</v>
      </c>
      <c r="I39" s="63">
        <v>2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2</v>
      </c>
      <c r="AA39" s="63">
        <f>SUM(I39,+R39)</f>
        <v>2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191</v>
      </c>
      <c r="C40" s="62" t="s">
        <v>192</v>
      </c>
      <c r="D40" s="63">
        <f>SUM(E40,+H40)</f>
        <v>5</v>
      </c>
      <c r="E40" s="63">
        <f>SUM(F40:G40)</f>
        <v>1</v>
      </c>
      <c r="F40" s="63">
        <v>1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193</v>
      </c>
      <c r="C41" s="62" t="s">
        <v>194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195</v>
      </c>
      <c r="C42" s="62" t="s">
        <v>196</v>
      </c>
      <c r="D42" s="63">
        <f>SUM(E42,+H42)</f>
        <v>6</v>
      </c>
      <c r="E42" s="63">
        <f>SUM(F42:G42)</f>
        <v>3</v>
      </c>
      <c r="F42" s="63">
        <v>1</v>
      </c>
      <c r="G42" s="63">
        <v>2</v>
      </c>
      <c r="H42" s="63">
        <f>SUM(I42:L42)</f>
        <v>3</v>
      </c>
      <c r="I42" s="63">
        <v>0</v>
      </c>
      <c r="J42" s="63">
        <v>3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6</v>
      </c>
      <c r="W42" s="63">
        <f>SUM(E42,+N42)</f>
        <v>3</v>
      </c>
      <c r="X42" s="63">
        <f>SUM(F42,+O42)</f>
        <v>1</v>
      </c>
      <c r="Y42" s="63">
        <f>SUM(G42,+P42)</f>
        <v>2</v>
      </c>
      <c r="Z42" s="63">
        <f>SUM(H42,+Q42)</f>
        <v>3</v>
      </c>
      <c r="AA42" s="63">
        <f>SUM(I42,+R42)</f>
        <v>0</v>
      </c>
      <c r="AB42" s="63">
        <f>SUM(J42,+S42)</f>
        <v>3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197</v>
      </c>
      <c r="C43" s="62" t="s">
        <v>198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199</v>
      </c>
      <c r="C44" s="62" t="s">
        <v>200</v>
      </c>
      <c r="D44" s="63">
        <f>SUM(E44,+H44)</f>
        <v>0</v>
      </c>
      <c r="E44" s="63">
        <f>SUM(F44:G44)</f>
        <v>0</v>
      </c>
      <c r="F44" s="63">
        <v>0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0</v>
      </c>
      <c r="W44" s="63">
        <f>SUM(E44,+N44)</f>
        <v>0</v>
      </c>
      <c r="X44" s="63">
        <f>SUM(F44,+O44)</f>
        <v>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201</v>
      </c>
      <c r="C45" s="62" t="s">
        <v>202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203</v>
      </c>
      <c r="C46" s="62" t="s">
        <v>204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6">
    <sortCondition ref="A8:A46"/>
    <sortCondition ref="B8:B46"/>
    <sortCondition ref="C8:C4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5" man="1"/>
    <brk id="21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SUM(E7,+H7)</f>
        <v>96</v>
      </c>
      <c r="E7" s="71">
        <f>SUM(F7:G7)</f>
        <v>44</v>
      </c>
      <c r="F7" s="71">
        <f>SUM(F$8:F$57)</f>
        <v>37</v>
      </c>
      <c r="G7" s="71">
        <f>SUM(G$8:G$57)</f>
        <v>7</v>
      </c>
      <c r="H7" s="71">
        <f>SUM(I7:L7)</f>
        <v>52</v>
      </c>
      <c r="I7" s="71">
        <f>SUM(I$8:I$57)</f>
        <v>21</v>
      </c>
      <c r="J7" s="71">
        <f>SUM(J$8:J$57)</f>
        <v>28</v>
      </c>
      <c r="K7" s="71">
        <f>SUM(K$8:K$57)</f>
        <v>2</v>
      </c>
      <c r="L7" s="71">
        <f>SUM(L$8:L$57)</f>
        <v>1</v>
      </c>
      <c r="M7" s="71">
        <f>SUM(N7,+Q7)</f>
        <v>18</v>
      </c>
      <c r="N7" s="71">
        <f>SUM(O7:P7)</f>
        <v>15</v>
      </c>
      <c r="O7" s="71">
        <f>SUM(O$8:O$57)</f>
        <v>11</v>
      </c>
      <c r="P7" s="71">
        <f>SUM(P$8:P$57)</f>
        <v>4</v>
      </c>
      <c r="Q7" s="71">
        <f>SUM(R7:U7)</f>
        <v>3</v>
      </c>
      <c r="R7" s="71">
        <f>SUM(R$8:R$57)</f>
        <v>0</v>
      </c>
      <c r="S7" s="71">
        <f>SUM(S$8:S$57)</f>
        <v>2</v>
      </c>
      <c r="T7" s="71">
        <f>SUM(T$8:T$57)</f>
        <v>0</v>
      </c>
      <c r="U7" s="71">
        <f>SUM(U$8:U$57)</f>
        <v>1</v>
      </c>
      <c r="V7" s="71">
        <f t="shared" ref="V7:AD7" si="0">SUM(D7,+M7)</f>
        <v>114</v>
      </c>
      <c r="W7" s="71">
        <f t="shared" si="0"/>
        <v>59</v>
      </c>
      <c r="X7" s="71">
        <f t="shared" si="0"/>
        <v>48</v>
      </c>
      <c r="Y7" s="71">
        <f t="shared" si="0"/>
        <v>11</v>
      </c>
      <c r="Z7" s="71">
        <f t="shared" si="0"/>
        <v>55</v>
      </c>
      <c r="AA7" s="71">
        <f t="shared" si="0"/>
        <v>21</v>
      </c>
      <c r="AB7" s="71">
        <f t="shared" si="0"/>
        <v>30</v>
      </c>
      <c r="AC7" s="71">
        <f t="shared" si="0"/>
        <v>2</v>
      </c>
      <c r="AD7" s="71">
        <f t="shared" si="0"/>
        <v>2</v>
      </c>
    </row>
    <row r="8" spans="1:30" s="53" customFormat="1" ht="13.5" customHeight="1">
      <c r="A8" s="65" t="s">
        <v>100</v>
      </c>
      <c r="B8" s="66" t="s">
        <v>205</v>
      </c>
      <c r="C8" s="64" t="s">
        <v>206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4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4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208</v>
      </c>
      <c r="C9" s="64" t="s">
        <v>209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9</v>
      </c>
      <c r="N9" s="67">
        <f>SUM(O9:P9)</f>
        <v>6</v>
      </c>
      <c r="O9" s="67">
        <v>3</v>
      </c>
      <c r="P9" s="67">
        <v>3</v>
      </c>
      <c r="Q9" s="67">
        <f>SUM(R9:U9)</f>
        <v>3</v>
      </c>
      <c r="R9" s="67">
        <v>0</v>
      </c>
      <c r="S9" s="67">
        <v>2</v>
      </c>
      <c r="T9" s="67">
        <v>0</v>
      </c>
      <c r="U9" s="67">
        <v>1</v>
      </c>
      <c r="V9" s="67">
        <f>SUM(D9,+M9)</f>
        <v>9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3</v>
      </c>
      <c r="AA9" s="67">
        <f>SUM(I9,+R9)</f>
        <v>0</v>
      </c>
      <c r="AB9" s="67">
        <f>SUM(J9,+S9)</f>
        <v>2</v>
      </c>
      <c r="AC9" s="67">
        <f>SUM(K9,+T9)</f>
        <v>0</v>
      </c>
      <c r="AD9" s="67">
        <f>SUM(L9,+U9)</f>
        <v>1</v>
      </c>
    </row>
    <row r="10" spans="1:30" s="53" customFormat="1" ht="13.5" customHeight="1">
      <c r="A10" s="65" t="s">
        <v>100</v>
      </c>
      <c r="B10" s="66" t="s">
        <v>210</v>
      </c>
      <c r="C10" s="64" t="s">
        <v>211</v>
      </c>
      <c r="D10" s="67">
        <f>SUM(E10,+H10)</f>
        <v>3</v>
      </c>
      <c r="E10" s="67">
        <f>SUM(F10:G10)</f>
        <v>1</v>
      </c>
      <c r="F10" s="67">
        <v>1</v>
      </c>
      <c r="G10" s="67">
        <v>0</v>
      </c>
      <c r="H10" s="67">
        <f>SUM(I10:L10)</f>
        <v>2</v>
      </c>
      <c r="I10" s="67">
        <v>1</v>
      </c>
      <c r="J10" s="67">
        <v>1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2</v>
      </c>
      <c r="AA10" s="67">
        <f>SUM(I10,+R10)</f>
        <v>1</v>
      </c>
      <c r="AB10" s="67">
        <f>SUM(J10,+S10)</f>
        <v>1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212</v>
      </c>
      <c r="C11" s="64" t="s">
        <v>213</v>
      </c>
      <c r="D11" s="67">
        <f>SUM(E11,+H11)</f>
        <v>6</v>
      </c>
      <c r="E11" s="67">
        <f>SUM(F11:G11)</f>
        <v>6</v>
      </c>
      <c r="F11" s="67">
        <v>5</v>
      </c>
      <c r="G11" s="67">
        <v>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6</v>
      </c>
      <c r="X11" s="67">
        <f>SUM(F11,+O11)</f>
        <v>5</v>
      </c>
      <c r="Y11" s="67">
        <f>SUM(G11,+P11)</f>
        <v>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214</v>
      </c>
      <c r="C12" s="64" t="s">
        <v>215</v>
      </c>
      <c r="D12" s="67">
        <f>SUM(E12,+H12)</f>
        <v>17</v>
      </c>
      <c r="E12" s="67">
        <f>SUM(F12:G12)</f>
        <v>10</v>
      </c>
      <c r="F12" s="67">
        <v>5</v>
      </c>
      <c r="G12" s="67">
        <v>5</v>
      </c>
      <c r="H12" s="67">
        <f>SUM(I12:L12)</f>
        <v>7</v>
      </c>
      <c r="I12" s="67">
        <v>0</v>
      </c>
      <c r="J12" s="67">
        <v>5</v>
      </c>
      <c r="K12" s="67">
        <v>2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17</v>
      </c>
      <c r="W12" s="67">
        <f>SUM(E12,+N12)</f>
        <v>10</v>
      </c>
      <c r="X12" s="67">
        <f>SUM(F12,+O12)</f>
        <v>5</v>
      </c>
      <c r="Y12" s="67">
        <f>SUM(G12,+P12)</f>
        <v>5</v>
      </c>
      <c r="Z12" s="67">
        <f>SUM(H12,+Q12)</f>
        <v>7</v>
      </c>
      <c r="AA12" s="67">
        <f>SUM(I12,+R12)</f>
        <v>0</v>
      </c>
      <c r="AB12" s="67">
        <f>SUM(J12,+S12)</f>
        <v>5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217</v>
      </c>
      <c r="C13" s="64" t="s">
        <v>218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4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219</v>
      </c>
      <c r="C14" s="64" t="s">
        <v>220</v>
      </c>
      <c r="D14" s="67">
        <f>SUM(E14,+H14)</f>
        <v>38</v>
      </c>
      <c r="E14" s="67">
        <f>SUM(F14:G14)</f>
        <v>4</v>
      </c>
      <c r="F14" s="67">
        <v>4</v>
      </c>
      <c r="G14" s="67">
        <v>0</v>
      </c>
      <c r="H14" s="67">
        <f>SUM(I14:L14)</f>
        <v>34</v>
      </c>
      <c r="I14" s="67">
        <v>15</v>
      </c>
      <c r="J14" s="67">
        <v>18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38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34</v>
      </c>
      <c r="AA14" s="67">
        <f>SUM(I14,+R14)</f>
        <v>15</v>
      </c>
      <c r="AB14" s="67">
        <f>SUM(J14,+S14)</f>
        <v>18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100</v>
      </c>
      <c r="B15" s="66" t="s">
        <v>222</v>
      </c>
      <c r="C15" s="64" t="s">
        <v>223</v>
      </c>
      <c r="D15" s="67">
        <f>SUM(E15,+H15)</f>
        <v>12</v>
      </c>
      <c r="E15" s="67">
        <f>SUM(F15:G15)</f>
        <v>3</v>
      </c>
      <c r="F15" s="67">
        <v>3</v>
      </c>
      <c r="G15" s="67">
        <v>0</v>
      </c>
      <c r="H15" s="67">
        <f>SUM(I15:L15)</f>
        <v>9</v>
      </c>
      <c r="I15" s="67">
        <v>5</v>
      </c>
      <c r="J15" s="67">
        <v>4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12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9</v>
      </c>
      <c r="AA15" s="67">
        <f>SUM(I15,+R15)</f>
        <v>5</v>
      </c>
      <c r="AB15" s="67">
        <f>SUM(J15,+S15)</f>
        <v>4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224</v>
      </c>
      <c r="C16" s="64" t="s">
        <v>225</v>
      </c>
      <c r="D16" s="67">
        <f>SUM(E16,+H16)</f>
        <v>7</v>
      </c>
      <c r="E16" s="67">
        <f>SUM(F16:G16)</f>
        <v>7</v>
      </c>
      <c r="F16" s="67">
        <v>7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7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226</v>
      </c>
      <c r="C17" s="64" t="s">
        <v>227</v>
      </c>
      <c r="D17" s="67">
        <f>SUM(E17,+H17)</f>
        <v>7</v>
      </c>
      <c r="E17" s="67">
        <f>SUM(F17:G17)</f>
        <v>7</v>
      </c>
      <c r="F17" s="67">
        <v>6</v>
      </c>
      <c r="G17" s="67">
        <v>1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7</v>
      </c>
      <c r="W17" s="67">
        <f>SUM(E17,+N17)</f>
        <v>7</v>
      </c>
      <c r="X17" s="67">
        <f>SUM(F17,+O17)</f>
        <v>6</v>
      </c>
      <c r="Y17" s="67">
        <f>SUM(G17,+P17)</f>
        <v>1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228</v>
      </c>
      <c r="C18" s="64" t="s">
        <v>229</v>
      </c>
      <c r="D18" s="67">
        <f>SUM(E18,+H18)</f>
        <v>6</v>
      </c>
      <c r="E18" s="67">
        <f>SUM(F18:G18)</f>
        <v>6</v>
      </c>
      <c r="F18" s="67">
        <v>6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CY7" si="0">SUM(D$8:D$207)</f>
        <v>347</v>
      </c>
      <c r="E7" s="71">
        <f t="shared" si="0"/>
        <v>647</v>
      </c>
      <c r="F7" s="71">
        <f t="shared" si="0"/>
        <v>115</v>
      </c>
      <c r="G7" s="71">
        <f t="shared" si="0"/>
        <v>199</v>
      </c>
      <c r="H7" s="71">
        <f t="shared" si="0"/>
        <v>12</v>
      </c>
      <c r="I7" s="71">
        <f t="shared" si="0"/>
        <v>50</v>
      </c>
      <c r="J7" s="71">
        <f t="shared" si="0"/>
        <v>0</v>
      </c>
      <c r="K7" s="71">
        <f t="shared" si="0"/>
        <v>0</v>
      </c>
      <c r="L7" s="71">
        <f t="shared" si="0"/>
        <v>208</v>
      </c>
      <c r="M7" s="71">
        <f t="shared" si="0"/>
        <v>450</v>
      </c>
      <c r="N7" s="71">
        <f t="shared" si="0"/>
        <v>34</v>
      </c>
      <c r="O7" s="71">
        <f t="shared" si="0"/>
        <v>92</v>
      </c>
      <c r="P7" s="71">
        <f t="shared" si="0"/>
        <v>27</v>
      </c>
      <c r="Q7" s="71">
        <f t="shared" si="0"/>
        <v>194</v>
      </c>
      <c r="R7" s="71">
        <f t="shared" si="0"/>
        <v>0</v>
      </c>
      <c r="S7" s="71">
        <f t="shared" si="0"/>
        <v>0</v>
      </c>
      <c r="T7" s="71">
        <f t="shared" si="0"/>
        <v>800</v>
      </c>
      <c r="U7" s="71">
        <f t="shared" si="0"/>
        <v>1832</v>
      </c>
      <c r="V7" s="71">
        <f t="shared" si="0"/>
        <v>93</v>
      </c>
      <c r="W7" s="71">
        <f t="shared" si="0"/>
        <v>195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474</v>
      </c>
      <c r="AC7" s="79">
        <f>AD7+AJ7+AP7</f>
        <v>347</v>
      </c>
      <c r="AD7" s="79">
        <f>SUM(AE7:AI7)</f>
        <v>104</v>
      </c>
      <c r="AE7" s="79">
        <f t="shared" si="0"/>
        <v>10</v>
      </c>
      <c r="AF7" s="79">
        <f t="shared" si="0"/>
        <v>83</v>
      </c>
      <c r="AG7" s="79">
        <f t="shared" si="0"/>
        <v>8</v>
      </c>
      <c r="AH7" s="79">
        <f t="shared" si="0"/>
        <v>3</v>
      </c>
      <c r="AI7" s="79">
        <f t="shared" si="0"/>
        <v>0</v>
      </c>
      <c r="AJ7" s="79">
        <f>SUM(AK7:AO7)</f>
        <v>136</v>
      </c>
      <c r="AK7" s="79">
        <f t="shared" si="0"/>
        <v>30</v>
      </c>
      <c r="AL7" s="79">
        <f t="shared" si="0"/>
        <v>105</v>
      </c>
      <c r="AM7" s="79">
        <f t="shared" si="0"/>
        <v>1</v>
      </c>
      <c r="AN7" s="79">
        <f t="shared" si="0"/>
        <v>0</v>
      </c>
      <c r="AO7" s="79">
        <f t="shared" si="0"/>
        <v>0</v>
      </c>
      <c r="AP7" s="79">
        <f>SUM(AQ7:AU7)</f>
        <v>107</v>
      </c>
      <c r="AQ7" s="79">
        <f t="shared" si="0"/>
        <v>59</v>
      </c>
      <c r="AR7" s="79">
        <f t="shared" si="0"/>
        <v>42</v>
      </c>
      <c r="AS7" s="79">
        <f t="shared" si="0"/>
        <v>3</v>
      </c>
      <c r="AT7" s="79">
        <f t="shared" si="0"/>
        <v>3</v>
      </c>
      <c r="AU7" s="79">
        <f t="shared" si="0"/>
        <v>0</v>
      </c>
      <c r="AV7" s="79">
        <f>AW7+BC7+BI7+BO7+BU7</f>
        <v>127</v>
      </c>
      <c r="AW7" s="79">
        <f>SUM(AX7:BB7)</f>
        <v>39</v>
      </c>
      <c r="AX7" s="79">
        <f t="shared" si="0"/>
        <v>18</v>
      </c>
      <c r="AY7" s="79">
        <f t="shared" si="0"/>
        <v>21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72</v>
      </c>
      <c r="BD7" s="79">
        <f t="shared" si="0"/>
        <v>32</v>
      </c>
      <c r="BE7" s="79">
        <f t="shared" si="0"/>
        <v>31</v>
      </c>
      <c r="BF7" s="79">
        <f t="shared" si="0"/>
        <v>6</v>
      </c>
      <c r="BG7" s="79">
        <f t="shared" si="0"/>
        <v>2</v>
      </c>
      <c r="BH7" s="79">
        <f t="shared" si="0"/>
        <v>1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8</v>
      </c>
      <c r="BP7" s="79">
        <f t="shared" si="0"/>
        <v>1</v>
      </c>
      <c r="BQ7" s="79">
        <f t="shared" si="0"/>
        <v>0</v>
      </c>
      <c r="BR7" s="79">
        <f t="shared" si="0"/>
        <v>6</v>
      </c>
      <c r="BS7" s="79">
        <f t="shared" si="0"/>
        <v>0</v>
      </c>
      <c r="BT7" s="79">
        <f t="shared" si="0"/>
        <v>1</v>
      </c>
      <c r="BU7" s="79">
        <f>SUM(BV7:BZ7)</f>
        <v>8</v>
      </c>
      <c r="BV7" s="79">
        <f t="shared" si="0"/>
        <v>7</v>
      </c>
      <c r="BW7" s="79">
        <f t="shared" si="0"/>
        <v>1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16</v>
      </c>
      <c r="CB7" s="71">
        <f t="shared" si="0"/>
        <v>9</v>
      </c>
      <c r="CC7" s="71">
        <f t="shared" si="0"/>
        <v>19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64</v>
      </c>
      <c r="CK7" s="71">
        <f t="shared" si="0"/>
        <v>143</v>
      </c>
      <c r="CL7" s="71">
        <f t="shared" si="0"/>
        <v>0</v>
      </c>
      <c r="CM7" s="71">
        <f t="shared" si="0"/>
        <v>0</v>
      </c>
      <c r="CN7" s="71">
        <f t="shared" si="0"/>
        <v>8</v>
      </c>
      <c r="CO7" s="71">
        <f t="shared" si="0"/>
        <v>74</v>
      </c>
      <c r="CP7" s="71">
        <f t="shared" si="0"/>
        <v>0</v>
      </c>
      <c r="CQ7" s="71">
        <f t="shared" si="0"/>
        <v>0</v>
      </c>
      <c r="CR7" s="71">
        <f t="shared" si="0"/>
        <v>185</v>
      </c>
      <c r="CS7" s="71">
        <f t="shared" si="0"/>
        <v>572</v>
      </c>
      <c r="CT7" s="71">
        <f t="shared" si="0"/>
        <v>0</v>
      </c>
      <c r="CU7" s="71">
        <f t="shared" si="0"/>
        <v>0</v>
      </c>
      <c r="CV7" s="71">
        <f t="shared" si="0"/>
        <v>13</v>
      </c>
      <c r="CW7" s="71">
        <f t="shared" si="0"/>
        <v>30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74</v>
      </c>
      <c r="E8" s="63">
        <v>120</v>
      </c>
      <c r="F8" s="63">
        <v>39</v>
      </c>
      <c r="G8" s="63">
        <v>64</v>
      </c>
      <c r="H8" s="63">
        <v>0</v>
      </c>
      <c r="I8" s="63">
        <v>0</v>
      </c>
      <c r="J8" s="63">
        <v>0</v>
      </c>
      <c r="K8" s="63">
        <v>0</v>
      </c>
      <c r="L8" s="63">
        <v>22</v>
      </c>
      <c r="M8" s="63">
        <v>45</v>
      </c>
      <c r="N8" s="63">
        <v>0</v>
      </c>
      <c r="O8" s="63">
        <v>0</v>
      </c>
      <c r="P8" s="63">
        <v>4</v>
      </c>
      <c r="Q8" s="63">
        <v>40</v>
      </c>
      <c r="R8" s="63">
        <v>0</v>
      </c>
      <c r="S8" s="63">
        <v>0</v>
      </c>
      <c r="T8" s="63">
        <v>210</v>
      </c>
      <c r="U8" s="63">
        <v>497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113</v>
      </c>
      <c r="AC8" s="63">
        <f>AD8+AJ8+AP8</f>
        <v>74</v>
      </c>
      <c r="AD8" s="63">
        <f>SUM(AE8:AI8)</f>
        <v>23</v>
      </c>
      <c r="AE8" s="63">
        <v>0</v>
      </c>
      <c r="AF8" s="63">
        <v>23</v>
      </c>
      <c r="AG8" s="63">
        <v>0</v>
      </c>
      <c r="AH8" s="63">
        <v>0</v>
      </c>
      <c r="AI8" s="63">
        <v>0</v>
      </c>
      <c r="AJ8" s="63">
        <f>SUM(AK8:AO8)</f>
        <v>32</v>
      </c>
      <c r="AK8" s="63">
        <v>0</v>
      </c>
      <c r="AL8" s="63">
        <v>32</v>
      </c>
      <c r="AM8" s="63">
        <v>0</v>
      </c>
      <c r="AN8" s="63">
        <v>0</v>
      </c>
      <c r="AO8" s="63">
        <v>0</v>
      </c>
      <c r="AP8" s="63">
        <f>SUM(AQ8:AU8)</f>
        <v>19</v>
      </c>
      <c r="AQ8" s="63">
        <v>19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39</v>
      </c>
      <c r="AW8" s="63">
        <f>SUM(AX8:BB8)</f>
        <v>25</v>
      </c>
      <c r="AX8" s="63">
        <v>4</v>
      </c>
      <c r="AY8" s="63">
        <v>21</v>
      </c>
      <c r="AZ8" s="63">
        <v>0</v>
      </c>
      <c r="BA8" s="63">
        <v>0</v>
      </c>
      <c r="BB8" s="63">
        <v>0</v>
      </c>
      <c r="BC8" s="63">
        <f>SUM(BD8:BH8)</f>
        <v>11</v>
      </c>
      <c r="BD8" s="63">
        <v>5</v>
      </c>
      <c r="BE8" s="63">
        <v>6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3</v>
      </c>
      <c r="BV8" s="63">
        <v>3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11</v>
      </c>
      <c r="CK8" s="63">
        <v>23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39</v>
      </c>
      <c r="E9" s="63">
        <v>62</v>
      </c>
      <c r="F9" s="63">
        <v>0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6</v>
      </c>
      <c r="M9" s="63">
        <v>8</v>
      </c>
      <c r="N9" s="63">
        <v>0</v>
      </c>
      <c r="O9" s="63">
        <v>0</v>
      </c>
      <c r="P9" s="63">
        <v>1</v>
      </c>
      <c r="Q9" s="63">
        <v>12</v>
      </c>
      <c r="R9" s="63">
        <v>0</v>
      </c>
      <c r="S9" s="63">
        <v>0</v>
      </c>
      <c r="T9" s="63">
        <v>66</v>
      </c>
      <c r="U9" s="63">
        <v>140</v>
      </c>
      <c r="V9" s="63">
        <v>53</v>
      </c>
      <c r="W9" s="63">
        <v>103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40</v>
      </c>
      <c r="AC9" s="63">
        <f>AD9+AJ9+AP9</f>
        <v>39</v>
      </c>
      <c r="AD9" s="63">
        <f>SUM(AE9:AI9)</f>
        <v>2</v>
      </c>
      <c r="AE9" s="63">
        <v>0</v>
      </c>
      <c r="AF9" s="63">
        <v>2</v>
      </c>
      <c r="AG9" s="63">
        <v>0</v>
      </c>
      <c r="AH9" s="53">
        <v>0</v>
      </c>
      <c r="AI9" s="63">
        <v>0</v>
      </c>
      <c r="AJ9" s="63">
        <f>SUM(AK9:AO9)</f>
        <v>14</v>
      </c>
      <c r="AK9" s="63">
        <v>0</v>
      </c>
      <c r="AL9" s="63">
        <v>14</v>
      </c>
      <c r="AM9" s="63">
        <v>0</v>
      </c>
      <c r="AN9" s="63">
        <v>0</v>
      </c>
      <c r="AO9" s="63">
        <v>0</v>
      </c>
      <c r="AP9" s="63">
        <f>SUM(AQ9:AU9)</f>
        <v>23</v>
      </c>
      <c r="AQ9" s="63">
        <v>17</v>
      </c>
      <c r="AR9" s="63">
        <v>2</v>
      </c>
      <c r="AS9" s="63">
        <v>3</v>
      </c>
      <c r="AT9" s="63">
        <v>1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0</v>
      </c>
      <c r="BG9" s="63">
        <v>1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4</v>
      </c>
      <c r="CK9" s="63">
        <v>8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8</v>
      </c>
      <c r="CS9" s="63">
        <v>15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16</v>
      </c>
      <c r="E10" s="63">
        <v>37</v>
      </c>
      <c r="F10" s="63">
        <v>11</v>
      </c>
      <c r="G10" s="63">
        <v>14</v>
      </c>
      <c r="H10" s="63">
        <v>0</v>
      </c>
      <c r="I10" s="63">
        <v>0</v>
      </c>
      <c r="J10" s="63">
        <v>0</v>
      </c>
      <c r="K10" s="63">
        <v>0</v>
      </c>
      <c r="L10" s="63">
        <v>26</v>
      </c>
      <c r="M10" s="63">
        <v>43</v>
      </c>
      <c r="N10" s="63">
        <v>0</v>
      </c>
      <c r="O10" s="63">
        <v>0</v>
      </c>
      <c r="P10" s="63">
        <v>10</v>
      </c>
      <c r="Q10" s="63">
        <v>50</v>
      </c>
      <c r="R10" s="63">
        <v>0</v>
      </c>
      <c r="S10" s="63">
        <v>0</v>
      </c>
      <c r="T10" s="63">
        <v>124</v>
      </c>
      <c r="U10" s="63">
        <v>260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27</v>
      </c>
      <c r="AC10" s="63">
        <f>AD10+AJ10+AP10</f>
        <v>16</v>
      </c>
      <c r="AD10" s="63">
        <f>SUM(AE10:AI10)</f>
        <v>16</v>
      </c>
      <c r="AE10" s="63">
        <v>0</v>
      </c>
      <c r="AF10" s="63">
        <v>16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11</v>
      </c>
      <c r="AW10" s="63">
        <f>SUM(AX10:BB10)</f>
        <v>10</v>
      </c>
      <c r="AX10" s="63">
        <v>10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1</v>
      </c>
      <c r="BV10" s="63">
        <v>1</v>
      </c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7</v>
      </c>
      <c r="CC10" s="63">
        <v>15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27</v>
      </c>
      <c r="CS10" s="63">
        <v>152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17</v>
      </c>
      <c r="M11" s="63">
        <v>34</v>
      </c>
      <c r="N11" s="63">
        <v>10</v>
      </c>
      <c r="O11" s="63">
        <v>20</v>
      </c>
      <c r="P11" s="63">
        <v>0</v>
      </c>
      <c r="Q11" s="63">
        <v>0</v>
      </c>
      <c r="R11" s="63">
        <v>0</v>
      </c>
      <c r="S11" s="63">
        <v>0</v>
      </c>
      <c r="T11" s="63">
        <v>126</v>
      </c>
      <c r="U11" s="63">
        <v>252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2</v>
      </c>
      <c r="CC11" s="63">
        <v>4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5</v>
      </c>
      <c r="CK11" s="63">
        <v>10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16</v>
      </c>
      <c r="CS11" s="63">
        <v>32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59</v>
      </c>
      <c r="E12" s="63">
        <v>106</v>
      </c>
      <c r="F12" s="63">
        <v>0</v>
      </c>
      <c r="G12" s="63">
        <v>0</v>
      </c>
      <c r="H12" s="63">
        <v>8</v>
      </c>
      <c r="I12" s="63">
        <v>31</v>
      </c>
      <c r="J12" s="63">
        <v>0</v>
      </c>
      <c r="K12" s="63">
        <v>0</v>
      </c>
      <c r="L12" s="63">
        <v>4</v>
      </c>
      <c r="M12" s="63">
        <v>6</v>
      </c>
      <c r="N12" s="63">
        <v>0</v>
      </c>
      <c r="O12" s="63">
        <v>0</v>
      </c>
      <c r="P12" s="63">
        <v>2</v>
      </c>
      <c r="Q12" s="63">
        <v>19</v>
      </c>
      <c r="R12" s="63">
        <v>0</v>
      </c>
      <c r="S12" s="63">
        <v>0</v>
      </c>
      <c r="T12" s="63">
        <v>56</v>
      </c>
      <c r="U12" s="63">
        <v>121</v>
      </c>
      <c r="V12" s="63">
        <v>35</v>
      </c>
      <c r="W12" s="63">
        <v>82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67</v>
      </c>
      <c r="AC12" s="63">
        <f>AD12+AJ12+AP12</f>
        <v>59</v>
      </c>
      <c r="AD12" s="63">
        <f>SUM(AE12:AI12)</f>
        <v>4</v>
      </c>
      <c r="AE12" s="63">
        <v>0</v>
      </c>
      <c r="AF12" s="63">
        <v>4</v>
      </c>
      <c r="AG12" s="63">
        <v>0</v>
      </c>
      <c r="AH12" s="63">
        <v>0</v>
      </c>
      <c r="AI12" s="63">
        <v>0</v>
      </c>
      <c r="AJ12" s="63">
        <f>SUM(AK12:AO12)</f>
        <v>24</v>
      </c>
      <c r="AK12" s="63">
        <v>0</v>
      </c>
      <c r="AL12" s="63">
        <v>24</v>
      </c>
      <c r="AM12" s="63">
        <v>0</v>
      </c>
      <c r="AN12" s="63">
        <v>0</v>
      </c>
      <c r="AO12" s="63">
        <v>0</v>
      </c>
      <c r="AP12" s="63">
        <f>SUM(AQ12:AU12)</f>
        <v>31</v>
      </c>
      <c r="AQ12" s="63">
        <v>7</v>
      </c>
      <c r="AR12" s="63">
        <v>24</v>
      </c>
      <c r="AS12" s="63">
        <v>0</v>
      </c>
      <c r="AT12" s="63">
        <v>0</v>
      </c>
      <c r="AU12" s="63">
        <v>0</v>
      </c>
      <c r="AV12" s="63">
        <f>AW12+BC12+BI12+BO12+BU12</f>
        <v>8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3</v>
      </c>
      <c r="BD12" s="63">
        <v>0</v>
      </c>
      <c r="BE12" s="63">
        <v>0</v>
      </c>
      <c r="BF12" s="63">
        <v>3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5</v>
      </c>
      <c r="BP12" s="63">
        <v>0</v>
      </c>
      <c r="BQ12" s="63">
        <v>0</v>
      </c>
      <c r="BR12" s="63">
        <v>5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22</v>
      </c>
      <c r="CS12" s="63">
        <v>52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18</v>
      </c>
      <c r="E13" s="63">
        <v>36</v>
      </c>
      <c r="F13" s="63">
        <v>11</v>
      </c>
      <c r="G13" s="63">
        <v>17</v>
      </c>
      <c r="H13" s="63">
        <v>0</v>
      </c>
      <c r="I13" s="63">
        <v>0</v>
      </c>
      <c r="J13" s="63">
        <v>0</v>
      </c>
      <c r="K13" s="63">
        <v>0</v>
      </c>
      <c r="L13" s="63">
        <v>2</v>
      </c>
      <c r="M13" s="63">
        <v>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29</v>
      </c>
      <c r="AC13" s="63">
        <f>AD13+AJ13+AP13</f>
        <v>18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18</v>
      </c>
      <c r="AK13" s="63">
        <v>18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8</v>
      </c>
      <c r="BD13" s="63">
        <v>8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3</v>
      </c>
      <c r="BV13" s="63">
        <v>3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13</v>
      </c>
      <c r="CK13" s="63">
        <v>26</v>
      </c>
      <c r="CL13" s="63">
        <v>0</v>
      </c>
      <c r="CM13" s="63">
        <v>0</v>
      </c>
      <c r="CN13" s="63">
        <v>1</v>
      </c>
      <c r="CO13" s="63">
        <v>11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3</v>
      </c>
      <c r="E14" s="63">
        <v>6</v>
      </c>
      <c r="F14" s="63">
        <v>4</v>
      </c>
      <c r="G14" s="63">
        <v>9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21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</v>
      </c>
      <c r="U14" s="63">
        <v>12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7</v>
      </c>
      <c r="AC14" s="63">
        <f>AD14+AJ14+AP14</f>
        <v>3</v>
      </c>
      <c r="AD14" s="63">
        <f>SUM(AE14:AI14)</f>
        <v>3</v>
      </c>
      <c r="AE14" s="63">
        <v>2</v>
      </c>
      <c r="AF14" s="63">
        <v>1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4</v>
      </c>
      <c r="AW14" s="63">
        <f>SUM(AX14:BB14)</f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2</v>
      </c>
      <c r="BD14" s="63">
        <v>2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1</v>
      </c>
      <c r="BP14" s="63">
        <v>1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129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25</v>
      </c>
      <c r="CS14" s="63">
        <v>75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130</v>
      </c>
      <c r="C15" s="62" t="s">
        <v>131</v>
      </c>
      <c r="D15" s="63">
        <v>12</v>
      </c>
      <c r="E15" s="63">
        <v>26</v>
      </c>
      <c r="F15" s="63">
        <v>14</v>
      </c>
      <c r="G15" s="63">
        <v>19</v>
      </c>
      <c r="H15" s="63">
        <v>1</v>
      </c>
      <c r="I15" s="63">
        <v>4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10</v>
      </c>
      <c r="R15" s="63">
        <v>0</v>
      </c>
      <c r="S15" s="63">
        <v>0</v>
      </c>
      <c r="T15" s="63">
        <v>48</v>
      </c>
      <c r="U15" s="63">
        <v>105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27</v>
      </c>
      <c r="AC15" s="63">
        <f>AD15+AJ15+AP15</f>
        <v>12</v>
      </c>
      <c r="AD15" s="63">
        <f>SUM(AE15:AI15)</f>
        <v>1</v>
      </c>
      <c r="AE15" s="63">
        <v>0</v>
      </c>
      <c r="AF15" s="63">
        <v>1</v>
      </c>
      <c r="AG15" s="63">
        <v>0</v>
      </c>
      <c r="AH15" s="63">
        <v>0</v>
      </c>
      <c r="AI15" s="63">
        <v>0</v>
      </c>
      <c r="AJ15" s="63">
        <f>SUM(AK15:AO15)</f>
        <v>11</v>
      </c>
      <c r="AK15" s="63">
        <v>0</v>
      </c>
      <c r="AL15" s="63">
        <v>11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15</v>
      </c>
      <c r="AW15" s="63">
        <f>SUM(AX15:BB15)</f>
        <v>2</v>
      </c>
      <c r="AX15" s="63">
        <v>2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12</v>
      </c>
      <c r="BD15" s="63">
        <v>7</v>
      </c>
      <c r="BE15" s="63">
        <v>3</v>
      </c>
      <c r="BF15" s="63">
        <v>2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1</v>
      </c>
      <c r="BP15" s="63">
        <v>0</v>
      </c>
      <c r="BQ15" s="63">
        <v>0</v>
      </c>
      <c r="BR15" s="63">
        <v>1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132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6</v>
      </c>
      <c r="CS15" s="63">
        <v>15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133</v>
      </c>
      <c r="C16" s="62" t="s">
        <v>134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35</v>
      </c>
      <c r="M16" s="63">
        <v>91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95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5</v>
      </c>
      <c r="CK16" s="63">
        <v>11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4</v>
      </c>
      <c r="CS16" s="63">
        <v>17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135</v>
      </c>
      <c r="C17" s="62" t="s">
        <v>136</v>
      </c>
      <c r="D17" s="63">
        <v>22</v>
      </c>
      <c r="E17" s="63">
        <v>43</v>
      </c>
      <c r="F17" s="63">
        <v>0</v>
      </c>
      <c r="G17" s="63">
        <v>0</v>
      </c>
      <c r="H17" s="63">
        <v>1</v>
      </c>
      <c r="I17" s="63">
        <v>10</v>
      </c>
      <c r="J17" s="63">
        <v>0</v>
      </c>
      <c r="K17" s="63">
        <v>0</v>
      </c>
      <c r="L17" s="63">
        <v>11</v>
      </c>
      <c r="M17" s="63">
        <v>20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</v>
      </c>
      <c r="U17" s="63">
        <v>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23</v>
      </c>
      <c r="AC17" s="63">
        <f>AD17+AJ17+AP17</f>
        <v>22</v>
      </c>
      <c r="AD17" s="63">
        <f>SUM(AE17:AI17)</f>
        <v>13</v>
      </c>
      <c r="AE17" s="63">
        <v>0</v>
      </c>
      <c r="AF17" s="63">
        <v>11</v>
      </c>
      <c r="AG17" s="63">
        <v>2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9</v>
      </c>
      <c r="AQ17" s="63">
        <v>5</v>
      </c>
      <c r="AR17" s="63">
        <v>4</v>
      </c>
      <c r="AS17" s="63">
        <v>0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0</v>
      </c>
      <c r="BG17" s="63">
        <v>0</v>
      </c>
      <c r="BH17" s="63">
        <v>1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2</v>
      </c>
      <c r="CK17" s="63">
        <v>8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12</v>
      </c>
      <c r="CS17" s="63">
        <v>46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10</v>
      </c>
      <c r="E18" s="63">
        <v>22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10</v>
      </c>
      <c r="AC18" s="63">
        <f>AD18+AJ18+AP18</f>
        <v>10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10</v>
      </c>
      <c r="AK18" s="63">
        <v>10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139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2</v>
      </c>
      <c r="CK18" s="63">
        <v>5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140</v>
      </c>
      <c r="C19" s="62" t="s">
        <v>141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14</v>
      </c>
      <c r="M19" s="63">
        <v>50</v>
      </c>
      <c r="N19" s="63">
        <v>11</v>
      </c>
      <c r="O19" s="63">
        <v>44</v>
      </c>
      <c r="P19" s="63">
        <v>0</v>
      </c>
      <c r="Q19" s="63">
        <v>0</v>
      </c>
      <c r="R19" s="63">
        <v>0</v>
      </c>
      <c r="S19" s="63">
        <v>0</v>
      </c>
      <c r="T19" s="63">
        <v>11</v>
      </c>
      <c r="U19" s="63">
        <v>44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142</v>
      </c>
      <c r="C20" s="62" t="s">
        <v>143</v>
      </c>
      <c r="D20" s="63">
        <v>1</v>
      </c>
      <c r="E20" s="63">
        <v>4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</v>
      </c>
      <c r="AC20" s="63">
        <f>AD20+AJ20+AP20</f>
        <v>1</v>
      </c>
      <c r="AD20" s="63">
        <f>SUM(AE20:AI20)</f>
        <v>1</v>
      </c>
      <c r="AE20" s="63">
        <v>0</v>
      </c>
      <c r="AF20" s="63">
        <v>0</v>
      </c>
      <c r="AG20" s="63">
        <v>0</v>
      </c>
      <c r="AH20" s="63">
        <v>1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144</v>
      </c>
      <c r="C21" s="62" t="s">
        <v>145</v>
      </c>
      <c r="D21" s="63">
        <v>6</v>
      </c>
      <c r="E21" s="63">
        <v>12</v>
      </c>
      <c r="F21" s="63">
        <v>5</v>
      </c>
      <c r="G21" s="63">
        <v>9</v>
      </c>
      <c r="H21" s="63">
        <v>1</v>
      </c>
      <c r="I21" s="63">
        <v>4</v>
      </c>
      <c r="J21" s="63">
        <v>0</v>
      </c>
      <c r="K21" s="63">
        <v>0</v>
      </c>
      <c r="L21" s="63">
        <v>2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</v>
      </c>
      <c r="U21" s="63">
        <v>11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12</v>
      </c>
      <c r="AC21" s="63">
        <f>AD21+AJ21+AP21</f>
        <v>6</v>
      </c>
      <c r="AD21" s="63">
        <f>SUM(AE21:AI21)</f>
        <v>5</v>
      </c>
      <c r="AE21" s="63"/>
      <c r="AF21" s="63">
        <v>5</v>
      </c>
      <c r="AG21" s="63">
        <v>0</v>
      </c>
      <c r="AH21" s="63">
        <v>0</v>
      </c>
      <c r="AI21" s="63">
        <v>0</v>
      </c>
      <c r="AJ21" s="63">
        <f>SUM(AK21:AO21)</f>
        <v>1</v>
      </c>
      <c r="AK21" s="63">
        <v>0</v>
      </c>
      <c r="AL21" s="63">
        <v>1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6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6</v>
      </c>
      <c r="BD21" s="63">
        <v>1</v>
      </c>
      <c r="BE21" s="63">
        <v>4</v>
      </c>
      <c r="BF21" s="63"/>
      <c r="BG21" s="63">
        <v>1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146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4</v>
      </c>
      <c r="CK21" s="63">
        <v>10</v>
      </c>
      <c r="CL21" s="63">
        <v>0</v>
      </c>
      <c r="CM21" s="63">
        <v>0</v>
      </c>
      <c r="CN21" s="63">
        <v>2</v>
      </c>
      <c r="CO21" s="63">
        <v>25</v>
      </c>
      <c r="CP21" s="63">
        <v>0</v>
      </c>
      <c r="CQ21" s="63">
        <v>0</v>
      </c>
      <c r="CR21" s="63">
        <v>7</v>
      </c>
      <c r="CS21" s="63">
        <v>20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147</v>
      </c>
      <c r="C22" s="62" t="s">
        <v>148</v>
      </c>
      <c r="D22" s="63">
        <v>9</v>
      </c>
      <c r="E22" s="63">
        <v>18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9</v>
      </c>
      <c r="AC22" s="63">
        <f>AD22+AJ22+AP22</f>
        <v>9</v>
      </c>
      <c r="AD22" s="63">
        <f>SUM(AE22:AI22)</f>
        <v>5</v>
      </c>
      <c r="AE22" s="63"/>
      <c r="AF22" s="63">
        <v>4</v>
      </c>
      <c r="AG22" s="63">
        <v>1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4</v>
      </c>
      <c r="AQ22" s="63">
        <v>1</v>
      </c>
      <c r="AR22" s="63">
        <v>3</v>
      </c>
      <c r="AS22" s="63"/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/>
      <c r="BE22" s="63"/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/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149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10</v>
      </c>
      <c r="CS22" s="63">
        <v>26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150</v>
      </c>
      <c r="C23" s="62" t="s">
        <v>151</v>
      </c>
      <c r="D23" s="63">
        <v>6</v>
      </c>
      <c r="E23" s="63">
        <v>12</v>
      </c>
      <c r="F23" s="63">
        <v>6</v>
      </c>
      <c r="G23" s="63">
        <v>15</v>
      </c>
      <c r="H23" s="63">
        <v>0</v>
      </c>
      <c r="I23" s="63">
        <v>0</v>
      </c>
      <c r="J23" s="63">
        <v>0</v>
      </c>
      <c r="K23" s="63">
        <v>0</v>
      </c>
      <c r="L23" s="63">
        <v>10</v>
      </c>
      <c r="M23" s="63">
        <v>23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12</v>
      </c>
      <c r="AC23" s="63">
        <f>AD23+AJ23+AP23</f>
        <v>6</v>
      </c>
      <c r="AD23" s="63">
        <f>SUM(AE23:AI23)</f>
        <v>6</v>
      </c>
      <c r="AE23" s="63">
        <v>0</v>
      </c>
      <c r="AF23" s="63">
        <v>6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6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5</v>
      </c>
      <c r="BD23" s="63">
        <v>0</v>
      </c>
      <c r="BE23" s="63">
        <v>5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1</v>
      </c>
      <c r="BV23" s="63">
        <v>0</v>
      </c>
      <c r="BW23" s="63">
        <v>1</v>
      </c>
      <c r="BX23" s="63">
        <v>0</v>
      </c>
      <c r="BY23" s="63">
        <v>0</v>
      </c>
      <c r="BZ23" s="63">
        <v>0</v>
      </c>
      <c r="CA23" s="135" t="s">
        <v>152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1</v>
      </c>
      <c r="CK23" s="63">
        <v>2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4</v>
      </c>
      <c r="CS23" s="63">
        <v>8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153</v>
      </c>
      <c r="C24" s="62" t="s">
        <v>154</v>
      </c>
      <c r="D24" s="63">
        <v>6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7</v>
      </c>
      <c r="O24" s="63">
        <v>12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6</v>
      </c>
      <c r="AC24" s="63">
        <f>AD24+AJ24+AP24</f>
        <v>6</v>
      </c>
      <c r="AD24" s="63">
        <f>SUM(AE24:AI24)</f>
        <v>1</v>
      </c>
      <c r="AE24" s="63">
        <v>1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1</v>
      </c>
      <c r="AK24" s="63">
        <v>1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4</v>
      </c>
      <c r="AQ24" s="63">
        <v>4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155</v>
      </c>
      <c r="CB24" s="63"/>
      <c r="CC24" s="63"/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4</v>
      </c>
      <c r="CK24" s="63">
        <v>8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156</v>
      </c>
      <c r="C25" s="62" t="s">
        <v>157</v>
      </c>
      <c r="D25" s="63">
        <v>3</v>
      </c>
      <c r="E25" s="63">
        <v>10</v>
      </c>
      <c r="F25" s="63">
        <v>3</v>
      </c>
      <c r="G25" s="63">
        <v>5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6</v>
      </c>
      <c r="AC25" s="63">
        <f>AD25+AJ25+AP25</f>
        <v>3</v>
      </c>
      <c r="AD25" s="63">
        <f>SUM(AE25:AI25)</f>
        <v>3</v>
      </c>
      <c r="AE25" s="63">
        <v>1</v>
      </c>
      <c r="AF25" s="63">
        <v>0</v>
      </c>
      <c r="AG25" s="63">
        <v>2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3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3</v>
      </c>
      <c r="BD25" s="63">
        <v>3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</v>
      </c>
      <c r="CS25" s="63">
        <v>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158</v>
      </c>
      <c r="C26" s="62" t="s">
        <v>159</v>
      </c>
      <c r="D26" s="63">
        <v>7</v>
      </c>
      <c r="E26" s="63">
        <v>10</v>
      </c>
      <c r="F26" s="63"/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7</v>
      </c>
      <c r="AC26" s="63">
        <f>AD26+AJ26+AP26</f>
        <v>7</v>
      </c>
      <c r="AD26" s="63">
        <f>SUM(AE26:AI26)</f>
        <v>2</v>
      </c>
      <c r="AE26" s="63">
        <v>1</v>
      </c>
      <c r="AF26" s="63">
        <v>1</v>
      </c>
      <c r="AG26" s="63">
        <v>0</v>
      </c>
      <c r="AH26" s="63">
        <v>0</v>
      </c>
      <c r="AI26" s="63">
        <v>0</v>
      </c>
      <c r="AJ26" s="63">
        <f>SUM(AK26:AO26)</f>
        <v>1</v>
      </c>
      <c r="AK26" s="63">
        <v>0</v>
      </c>
      <c r="AL26" s="63">
        <v>1</v>
      </c>
      <c r="AM26" s="63">
        <v>0</v>
      </c>
      <c r="AN26" s="63">
        <v>0</v>
      </c>
      <c r="AO26" s="63">
        <v>0</v>
      </c>
      <c r="AP26" s="63">
        <f>SUM(AQ26:AU26)</f>
        <v>4</v>
      </c>
      <c r="AQ26" s="63">
        <v>3</v>
      </c>
      <c r="AR26" s="63">
        <v>1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/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3</v>
      </c>
      <c r="CS26" s="63">
        <v>5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160</v>
      </c>
      <c r="C27" s="62" t="s">
        <v>161</v>
      </c>
      <c r="D27" s="63">
        <v>10</v>
      </c>
      <c r="E27" s="63">
        <v>29</v>
      </c>
      <c r="F27" s="63">
        <v>5</v>
      </c>
      <c r="G27" s="63">
        <v>13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38</v>
      </c>
      <c r="U27" s="63">
        <v>89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15</v>
      </c>
      <c r="AC27" s="63">
        <f>AD27+AJ27+AP27</f>
        <v>10</v>
      </c>
      <c r="AD27" s="63">
        <f>SUM(AE27:AI27)</f>
        <v>2</v>
      </c>
      <c r="AE27" s="63">
        <v>0</v>
      </c>
      <c r="AF27" s="63">
        <v>1</v>
      </c>
      <c r="AG27" s="63">
        <v>0</v>
      </c>
      <c r="AH27" s="63">
        <v>1</v>
      </c>
      <c r="AI27" s="63">
        <v>0</v>
      </c>
      <c r="AJ27" s="63">
        <f>SUM(AK27:AO27)</f>
        <v>8</v>
      </c>
      <c r="AK27" s="63">
        <v>0</v>
      </c>
      <c r="AL27" s="63">
        <v>7</v>
      </c>
      <c r="AM27" s="63">
        <v>1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5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5</v>
      </c>
      <c r="BD27" s="63">
        <v>0</v>
      </c>
      <c r="BE27" s="63">
        <v>4</v>
      </c>
      <c r="BF27" s="63">
        <v>1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162</v>
      </c>
      <c r="C28" s="62" t="s">
        <v>163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10</v>
      </c>
      <c r="N28" s="63">
        <v>1</v>
      </c>
      <c r="O28" s="63">
        <v>4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3</v>
      </c>
      <c r="CK28" s="63">
        <v>10</v>
      </c>
      <c r="CL28" s="63">
        <v>0</v>
      </c>
      <c r="CM28" s="63">
        <v>0</v>
      </c>
      <c r="CN28" s="63">
        <v>2</v>
      </c>
      <c r="CO28" s="63">
        <v>8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164</v>
      </c>
      <c r="C29" s="62" t="s">
        <v>165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12</v>
      </c>
      <c r="N29" s="63">
        <v>1</v>
      </c>
      <c r="O29" s="63">
        <v>4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3</v>
      </c>
      <c r="CS29" s="63">
        <v>8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166</v>
      </c>
      <c r="C30" s="62" t="s">
        <v>167</v>
      </c>
      <c r="D30" s="63">
        <v>3</v>
      </c>
      <c r="E30" s="63">
        <v>6</v>
      </c>
      <c r="F30" s="63">
        <v>3</v>
      </c>
      <c r="G30" s="63">
        <v>3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6</v>
      </c>
      <c r="AC30" s="63">
        <f>AD30+AJ30+AP30</f>
        <v>3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3</v>
      </c>
      <c r="AK30" s="63">
        <v>0</v>
      </c>
      <c r="AL30" s="63">
        <v>3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3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3</v>
      </c>
      <c r="BD30" s="63">
        <v>2</v>
      </c>
      <c r="BE30" s="63">
        <v>1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2</v>
      </c>
      <c r="CO30" s="63">
        <v>20</v>
      </c>
      <c r="CP30" s="63">
        <v>0</v>
      </c>
      <c r="CQ30" s="63">
        <v>0</v>
      </c>
      <c r="CR30" s="63">
        <v>6</v>
      </c>
      <c r="CS30" s="63">
        <v>12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168</v>
      </c>
      <c r="C31" s="62" t="s">
        <v>169</v>
      </c>
      <c r="D31" s="63">
        <v>6</v>
      </c>
      <c r="E31" s="63">
        <v>10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2</v>
      </c>
      <c r="O31" s="63">
        <v>4</v>
      </c>
      <c r="P31" s="63">
        <v>0</v>
      </c>
      <c r="Q31" s="63">
        <v>0</v>
      </c>
      <c r="R31" s="63">
        <v>0</v>
      </c>
      <c r="S31" s="63">
        <v>0</v>
      </c>
      <c r="T31" s="63">
        <v>3</v>
      </c>
      <c r="U31" s="63">
        <v>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6</v>
      </c>
      <c r="AC31" s="63">
        <f>AD31+AJ31+AP31</f>
        <v>6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3</v>
      </c>
      <c r="AK31" s="63">
        <v>0</v>
      </c>
      <c r="AL31" s="63">
        <v>3</v>
      </c>
      <c r="AM31" s="63">
        <v>0</v>
      </c>
      <c r="AN31" s="63">
        <v>0</v>
      </c>
      <c r="AO31" s="63">
        <v>0</v>
      </c>
      <c r="AP31" s="63">
        <f>SUM(AQ31:AU31)</f>
        <v>3</v>
      </c>
      <c r="AQ31" s="63">
        <v>0</v>
      </c>
      <c r="AR31" s="63">
        <v>3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1</v>
      </c>
      <c r="CO31" s="63">
        <v>10</v>
      </c>
      <c r="CP31" s="63">
        <v>0</v>
      </c>
      <c r="CQ31" s="63">
        <v>0</v>
      </c>
      <c r="CR31" s="63">
        <v>3</v>
      </c>
      <c r="CS31" s="63">
        <v>6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170</v>
      </c>
      <c r="C32" s="62" t="s">
        <v>171</v>
      </c>
      <c r="D32" s="63">
        <v>7</v>
      </c>
      <c r="E32" s="63">
        <v>15</v>
      </c>
      <c r="F32" s="63">
        <v>1</v>
      </c>
      <c r="G32" s="63">
        <v>11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17</v>
      </c>
      <c r="U32" s="63">
        <v>46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8</v>
      </c>
      <c r="AC32" s="63">
        <f>AD32+AJ32+AP32</f>
        <v>7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4</v>
      </c>
      <c r="AK32" s="63">
        <v>1</v>
      </c>
      <c r="AL32" s="63">
        <v>3</v>
      </c>
      <c r="AM32" s="63">
        <v>0</v>
      </c>
      <c r="AN32" s="63">
        <v>0</v>
      </c>
      <c r="AO32" s="63">
        <v>0</v>
      </c>
      <c r="AP32" s="63">
        <f>SUM(AQ32:AU32)</f>
        <v>3</v>
      </c>
      <c r="AQ32" s="63">
        <v>0</v>
      </c>
      <c r="AR32" s="63">
        <v>3</v>
      </c>
      <c r="AS32" s="63">
        <v>0</v>
      </c>
      <c r="AT32" s="63">
        <v>0</v>
      </c>
      <c r="AU32" s="63">
        <v>0</v>
      </c>
      <c r="AV32" s="63">
        <f>AW32+BC32+BI32+BO32+BU32</f>
        <v>1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1</v>
      </c>
      <c r="BP32" s="63">
        <v>0</v>
      </c>
      <c r="BQ32" s="63">
        <v>0</v>
      </c>
      <c r="BR32" s="63">
        <v>0</v>
      </c>
      <c r="BS32" s="63">
        <v>0</v>
      </c>
      <c r="BT32" s="63">
        <v>1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172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3</v>
      </c>
      <c r="CK32" s="63">
        <v>2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3</v>
      </c>
      <c r="CS32" s="63">
        <v>1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173</v>
      </c>
      <c r="C33" s="62" t="s">
        <v>174</v>
      </c>
      <c r="D33" s="63">
        <v>7</v>
      </c>
      <c r="E33" s="63">
        <v>14</v>
      </c>
      <c r="F33" s="63">
        <v>3</v>
      </c>
      <c r="G33" s="63">
        <v>4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9</v>
      </c>
      <c r="R33" s="63">
        <v>0</v>
      </c>
      <c r="S33" s="63">
        <v>0</v>
      </c>
      <c r="T33" s="63">
        <v>8</v>
      </c>
      <c r="U33" s="63">
        <v>16</v>
      </c>
      <c r="V33" s="63">
        <v>5</v>
      </c>
      <c r="W33" s="63">
        <v>10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10</v>
      </c>
      <c r="AC33" s="63">
        <f>AD33+AJ33+AP33</f>
        <v>7</v>
      </c>
      <c r="AD33" s="63">
        <f>SUM(AE33:AI33)</f>
        <v>1</v>
      </c>
      <c r="AE33" s="63">
        <v>0</v>
      </c>
      <c r="AF33" s="63">
        <v>1</v>
      </c>
      <c r="AG33" s="63">
        <v>0</v>
      </c>
      <c r="AH33" s="63">
        <v>0</v>
      </c>
      <c r="AI33" s="63">
        <v>0</v>
      </c>
      <c r="AJ33" s="63">
        <f>SUM(AK33:AO33)</f>
        <v>6</v>
      </c>
      <c r="AK33" s="63">
        <v>0</v>
      </c>
      <c r="AL33" s="63">
        <v>6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3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3</v>
      </c>
      <c r="BD33" s="63">
        <v>1</v>
      </c>
      <c r="BE33" s="63">
        <v>2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1</v>
      </c>
      <c r="CK33" s="63">
        <v>1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</v>
      </c>
      <c r="CS33" s="63">
        <v>4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175</v>
      </c>
      <c r="C34" s="62" t="s">
        <v>176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16</v>
      </c>
      <c r="M34" s="63">
        <v>23</v>
      </c>
      <c r="N34" s="63">
        <v>0</v>
      </c>
      <c r="O34" s="63">
        <v>0</v>
      </c>
      <c r="P34" s="63">
        <v>5</v>
      </c>
      <c r="Q34" s="63">
        <v>30</v>
      </c>
      <c r="R34" s="63">
        <v>0</v>
      </c>
      <c r="S34" s="63">
        <v>0</v>
      </c>
      <c r="T34" s="63">
        <v>11</v>
      </c>
      <c r="U34" s="63">
        <v>24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177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</v>
      </c>
      <c r="CS34" s="63">
        <v>5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178</v>
      </c>
      <c r="C35" s="62" t="s">
        <v>179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8</v>
      </c>
      <c r="M35" s="63">
        <v>21</v>
      </c>
      <c r="N35" s="63">
        <v>0</v>
      </c>
      <c r="O35" s="63">
        <v>0</v>
      </c>
      <c r="P35" s="63">
        <v>3</v>
      </c>
      <c r="Q35" s="63">
        <v>24</v>
      </c>
      <c r="R35" s="63">
        <v>0</v>
      </c>
      <c r="S35" s="63">
        <v>0</v>
      </c>
      <c r="T35" s="63">
        <v>16</v>
      </c>
      <c r="U35" s="63">
        <v>35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 t="s">
        <v>180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3</v>
      </c>
      <c r="CK35" s="63">
        <v>5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3</v>
      </c>
      <c r="CS35" s="63">
        <v>5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181</v>
      </c>
      <c r="C36" s="62" t="s">
        <v>182</v>
      </c>
      <c r="D36" s="63">
        <v>9</v>
      </c>
      <c r="E36" s="63">
        <v>13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</v>
      </c>
      <c r="U36" s="63">
        <v>23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9</v>
      </c>
      <c r="AC36" s="63">
        <f>AD36+AJ36+AP36</f>
        <v>9</v>
      </c>
      <c r="AD36" s="63">
        <f>SUM(AE36:AI36)</f>
        <v>4</v>
      </c>
      <c r="AE36" s="63">
        <v>3</v>
      </c>
      <c r="AF36" s="63">
        <v>1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5</v>
      </c>
      <c r="AQ36" s="63">
        <v>3</v>
      </c>
      <c r="AR36" s="63">
        <v>2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183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184</v>
      </c>
      <c r="C37" s="62" t="s">
        <v>185</v>
      </c>
      <c r="D37" s="63">
        <v>6</v>
      </c>
      <c r="E37" s="63">
        <v>16</v>
      </c>
      <c r="F37" s="63">
        <v>3</v>
      </c>
      <c r="G37" s="63">
        <v>5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9</v>
      </c>
      <c r="AC37" s="63">
        <f>AD37+AJ37+AP37</f>
        <v>6</v>
      </c>
      <c r="AD37" s="63">
        <f>SUM(AE37:AI37)</f>
        <v>6</v>
      </c>
      <c r="AE37" s="63">
        <v>0</v>
      </c>
      <c r="AF37" s="63">
        <v>4</v>
      </c>
      <c r="AG37" s="63">
        <v>2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3</v>
      </c>
      <c r="AW37" s="63">
        <f>SUM(AX37:BB37)</f>
        <v>0</v>
      </c>
      <c r="AX37" s="63"/>
      <c r="AY37" s="63"/>
      <c r="AZ37" s="63">
        <v>0</v>
      </c>
      <c r="BA37" s="63">
        <v>0</v>
      </c>
      <c r="BB37" s="63">
        <v>0</v>
      </c>
      <c r="BC37" s="63">
        <f>SUM(BD37:BH37)</f>
        <v>3</v>
      </c>
      <c r="BD37" s="63">
        <v>1</v>
      </c>
      <c r="BE37" s="63">
        <v>2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186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7</v>
      </c>
      <c r="CS37" s="63">
        <v>20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187</v>
      </c>
      <c r="C38" s="62" t="s">
        <v>188</v>
      </c>
      <c r="D38" s="63">
        <v>3</v>
      </c>
      <c r="E38" s="63">
        <v>6</v>
      </c>
      <c r="F38" s="63">
        <v>4</v>
      </c>
      <c r="G38" s="63">
        <v>6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7</v>
      </c>
      <c r="AC38" s="63">
        <f>AD38+AJ38+AP38</f>
        <v>3</v>
      </c>
      <c r="AD38" s="63">
        <f>SUM(AE38:AI38)</f>
        <v>3</v>
      </c>
      <c r="AE38" s="63">
        <v>0</v>
      </c>
      <c r="AF38" s="63">
        <v>2</v>
      </c>
      <c r="AG38" s="63">
        <v>1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4</v>
      </c>
      <c r="AW38" s="63">
        <f>SUM(AX38:BB38)</f>
        <v>1</v>
      </c>
      <c r="AX38" s="63">
        <v>1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3</v>
      </c>
      <c r="BD38" s="63">
        <v>1</v>
      </c>
      <c r="BE38" s="63">
        <v>2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1</v>
      </c>
      <c r="CG38" s="63">
        <v>2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189</v>
      </c>
      <c r="C39" s="62" t="s">
        <v>190</v>
      </c>
      <c r="D39" s="63">
        <v>3</v>
      </c>
      <c r="E39" s="63">
        <v>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3</v>
      </c>
      <c r="AC39" s="63">
        <f>AD39+AJ39+AP39</f>
        <v>3</v>
      </c>
      <c r="AD39" s="63">
        <f>SUM(AE39:AI39)</f>
        <v>1</v>
      </c>
      <c r="AE39" s="63">
        <v>0</v>
      </c>
      <c r="AF39" s="63">
        <v>0</v>
      </c>
      <c r="AG39" s="63"/>
      <c r="AH39" s="63">
        <v>1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2</v>
      </c>
      <c r="AQ39" s="63">
        <v>0</v>
      </c>
      <c r="AR39" s="63">
        <v>0</v>
      </c>
      <c r="AS39" s="63">
        <v>0</v>
      </c>
      <c r="AT39" s="63">
        <v>2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191</v>
      </c>
      <c r="C40" s="62" t="s">
        <v>192</v>
      </c>
      <c r="D40" s="63">
        <v>2</v>
      </c>
      <c r="E40" s="63">
        <v>3</v>
      </c>
      <c r="F40" s="63">
        <v>3</v>
      </c>
      <c r="G40" s="63">
        <v>5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5</v>
      </c>
      <c r="AC40" s="63">
        <f>AD40+AJ40+AP40</f>
        <v>2</v>
      </c>
      <c r="AD40" s="63">
        <f>SUM(AE40:AI40)</f>
        <v>2</v>
      </c>
      <c r="AE40" s="63">
        <v>2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3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3</v>
      </c>
      <c r="BD40" s="63">
        <v>1</v>
      </c>
      <c r="BE40" s="63">
        <v>2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</v>
      </c>
      <c r="CS40" s="63">
        <v>2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193</v>
      </c>
      <c r="C41" s="62" t="s">
        <v>194</v>
      </c>
      <c r="D41" s="63"/>
      <c r="E41" s="63"/>
      <c r="F41" s="63"/>
      <c r="G41" s="63"/>
      <c r="H41" s="63">
        <v>0</v>
      </c>
      <c r="I41" s="63"/>
      <c r="J41" s="63">
        <v>0</v>
      </c>
      <c r="K41" s="63"/>
      <c r="L41" s="63">
        <v>1</v>
      </c>
      <c r="M41" s="63">
        <v>3</v>
      </c>
      <c r="N41" s="63">
        <v>2</v>
      </c>
      <c r="O41" s="63">
        <v>4</v>
      </c>
      <c r="P41" s="63"/>
      <c r="Q41" s="63"/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/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/>
      <c r="BE41" s="63">
        <v>0</v>
      </c>
      <c r="BF41" s="63">
        <v>0</v>
      </c>
      <c r="BG41" s="63"/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4</v>
      </c>
      <c r="CS41" s="63">
        <v>12</v>
      </c>
      <c r="CT41" s="63">
        <v>0</v>
      </c>
      <c r="CU41" s="63">
        <v>0</v>
      </c>
      <c r="CV41" s="63">
        <v>13</v>
      </c>
      <c r="CW41" s="63">
        <v>30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195</v>
      </c>
      <c r="C42" s="62" t="s">
        <v>196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3</v>
      </c>
      <c r="CK42" s="63">
        <v>14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197</v>
      </c>
      <c r="C43" s="62" t="s">
        <v>198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199</v>
      </c>
      <c r="C44" s="62" t="s">
        <v>200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201</v>
      </c>
      <c r="C45" s="62" t="s">
        <v>202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203</v>
      </c>
      <c r="C46" s="62" t="s">
        <v>204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4</v>
      </c>
      <c r="M46" s="63">
        <v>9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/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6</v>
      </c>
      <c r="CS46" s="63">
        <v>32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6">
    <sortCondition ref="A8:A46"/>
    <sortCondition ref="B8:B46"/>
    <sortCondition ref="C8:C4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5" man="1"/>
    <brk id="87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CY7" si="0">SUM(D$8:D$57)</f>
        <v>8</v>
      </c>
      <c r="E7" s="71">
        <f t="shared" si="0"/>
        <v>14</v>
      </c>
      <c r="F7" s="71">
        <f t="shared" si="0"/>
        <v>4</v>
      </c>
      <c r="G7" s="71">
        <f t="shared" si="0"/>
        <v>10</v>
      </c>
      <c r="H7" s="71">
        <f t="shared" si="0"/>
        <v>11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23</v>
      </c>
      <c r="AC7" s="79">
        <f>AD7+AJ7+AP7</f>
        <v>8</v>
      </c>
      <c r="AD7" s="79">
        <f>SUM(AE7:AI7)</f>
        <v>7</v>
      </c>
      <c r="AE7" s="79">
        <f t="shared" ref="AE7:BZ7" si="1">SUM(AE$8:AE$207)</f>
        <v>0</v>
      </c>
      <c r="AF7" s="79">
        <f t="shared" si="1"/>
        <v>7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</v>
      </c>
      <c r="AQ7" s="79">
        <f t="shared" si="1"/>
        <v>1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15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12</v>
      </c>
      <c r="BD7" s="79">
        <f t="shared" si="1"/>
        <v>4</v>
      </c>
      <c r="BE7" s="79">
        <f t="shared" si="1"/>
        <v>6</v>
      </c>
      <c r="BF7" s="79">
        <f t="shared" si="1"/>
        <v>2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3</v>
      </c>
      <c r="BV7" s="79">
        <f t="shared" si="1"/>
        <v>1</v>
      </c>
      <c r="BW7" s="79">
        <f t="shared" si="1"/>
        <v>1</v>
      </c>
      <c r="BX7" s="79">
        <f t="shared" si="1"/>
        <v>0</v>
      </c>
      <c r="BY7" s="79">
        <f t="shared" si="1"/>
        <v>1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3</v>
      </c>
      <c r="CK7" s="71">
        <f t="shared" si="0"/>
        <v>10</v>
      </c>
      <c r="CL7" s="71">
        <f t="shared" si="0"/>
        <v>1</v>
      </c>
      <c r="CM7" s="71">
        <f t="shared" si="0"/>
        <v>4</v>
      </c>
      <c r="CN7" s="71">
        <f t="shared" si="0"/>
        <v>28</v>
      </c>
      <c r="CO7" s="71">
        <f t="shared" si="0"/>
        <v>295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205</v>
      </c>
      <c r="C8" s="62" t="s">
        <v>206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28</v>
      </c>
      <c r="CO8" s="63">
        <v>295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208</v>
      </c>
      <c r="C9" s="62" t="s">
        <v>209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210</v>
      </c>
      <c r="C10" s="62" t="s">
        <v>211</v>
      </c>
      <c r="D10" s="63">
        <v>3</v>
      </c>
      <c r="E10" s="63">
        <v>6</v>
      </c>
      <c r="F10" s="63">
        <v>3</v>
      </c>
      <c r="G10" s="63">
        <v>6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6</v>
      </c>
      <c r="AC10" s="63">
        <f>AD10+AJ10+AP10</f>
        <v>3</v>
      </c>
      <c r="AD10" s="63">
        <f>SUM(AE10:AI10)</f>
        <v>3</v>
      </c>
      <c r="AE10" s="63">
        <v>0</v>
      </c>
      <c r="AF10" s="63">
        <v>3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3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3</v>
      </c>
      <c r="BD10" s="63">
        <v>0</v>
      </c>
      <c r="BE10" s="63">
        <v>3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212</v>
      </c>
      <c r="C11" s="62" t="s">
        <v>213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214</v>
      </c>
      <c r="C12" s="62" t="s">
        <v>215</v>
      </c>
      <c r="D12" s="63">
        <v>0</v>
      </c>
      <c r="E12" s="63">
        <v>0</v>
      </c>
      <c r="F12" s="63">
        <v>0</v>
      </c>
      <c r="G12" s="63">
        <v>0</v>
      </c>
      <c r="H12" s="63">
        <v>10</v>
      </c>
      <c r="I12" s="63">
        <v>22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8</v>
      </c>
      <c r="BD12" s="63">
        <v>3</v>
      </c>
      <c r="BE12" s="63">
        <v>3</v>
      </c>
      <c r="BF12" s="63">
        <v>2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2</v>
      </c>
      <c r="BV12" s="63">
        <v>0</v>
      </c>
      <c r="BW12" s="63">
        <v>1</v>
      </c>
      <c r="BX12" s="63">
        <v>0</v>
      </c>
      <c r="BY12" s="63">
        <v>1</v>
      </c>
      <c r="BZ12" s="63">
        <v>0</v>
      </c>
      <c r="CA12" s="63" t="s">
        <v>216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217</v>
      </c>
      <c r="C13" s="62" t="s">
        <v>218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3</v>
      </c>
      <c r="CK13" s="63">
        <v>10</v>
      </c>
      <c r="CL13" s="63">
        <v>1</v>
      </c>
      <c r="CM13" s="63">
        <v>4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219</v>
      </c>
      <c r="C14" s="62" t="s">
        <v>220</v>
      </c>
      <c r="D14" s="63">
        <v>0</v>
      </c>
      <c r="E14" s="63">
        <v>0</v>
      </c>
      <c r="F14" s="63">
        <v>1</v>
      </c>
      <c r="G14" s="63">
        <v>4</v>
      </c>
      <c r="H14" s="63">
        <v>1</v>
      </c>
      <c r="I14" s="63">
        <v>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1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1</v>
      </c>
      <c r="BV14" s="63">
        <v>1</v>
      </c>
      <c r="BW14" s="63">
        <v>0</v>
      </c>
      <c r="BX14" s="63">
        <v>0</v>
      </c>
      <c r="BY14" s="63">
        <v>0</v>
      </c>
      <c r="BZ14" s="63">
        <v>0</v>
      </c>
      <c r="CA14" s="63" t="s">
        <v>221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222</v>
      </c>
      <c r="C15" s="62" t="s">
        <v>223</v>
      </c>
      <c r="D15" s="63">
        <v>5</v>
      </c>
      <c r="E15" s="63">
        <v>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5</v>
      </c>
      <c r="AC15" s="63">
        <f>AD15+AJ15+AP15</f>
        <v>5</v>
      </c>
      <c r="AD15" s="63">
        <f>SUM(AE15:AI15)</f>
        <v>4</v>
      </c>
      <c r="AE15" s="63">
        <v>0</v>
      </c>
      <c r="AF15" s="63">
        <v>4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1</v>
      </c>
      <c r="AQ15" s="63">
        <v>1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224</v>
      </c>
      <c r="C16" s="62" t="s">
        <v>225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226</v>
      </c>
      <c r="C17" s="62" t="s">
        <v>227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228</v>
      </c>
      <c r="C18" s="62" t="s">
        <v>229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8">
    <sortCondition ref="A8:A18"/>
    <sortCondition ref="B8:B18"/>
    <sortCondition ref="C8:C1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158</v>
      </c>
      <c r="E7" s="71">
        <f>SUM(E$8:E$207)</f>
        <v>64</v>
      </c>
      <c r="F7" s="71">
        <f>SUM(F$8:F$207)</f>
        <v>66</v>
      </c>
      <c r="G7" s="71">
        <f>SUM(G$8:G$207)</f>
        <v>28</v>
      </c>
      <c r="H7" s="71">
        <f>SUM(I7:K7)</f>
        <v>324</v>
      </c>
      <c r="I7" s="71">
        <f>SUM(I$8:I$207)</f>
        <v>317</v>
      </c>
      <c r="J7" s="71">
        <f>SUM(J$8:J$207)</f>
        <v>7</v>
      </c>
      <c r="K7" s="71">
        <f>SUM(K$8:K$207)</f>
        <v>0</v>
      </c>
      <c r="L7" s="71">
        <f>SUM(M7:O7)</f>
        <v>46</v>
      </c>
      <c r="M7" s="71">
        <f>SUM(M$8:M$207)</f>
        <v>32</v>
      </c>
      <c r="N7" s="71">
        <f>SUM(N$8:N$207)</f>
        <v>6</v>
      </c>
      <c r="O7" s="71">
        <f>SUM(O$8:O$207)</f>
        <v>8</v>
      </c>
      <c r="P7" s="71">
        <f>SUM(Q7:S7)</f>
        <v>51</v>
      </c>
      <c r="Q7" s="71">
        <f>SUM(Q$8:Q$207)</f>
        <v>51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28</v>
      </c>
      <c r="E8" s="63">
        <v>16</v>
      </c>
      <c r="F8" s="63">
        <v>10</v>
      </c>
      <c r="G8" s="63">
        <v>2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3</v>
      </c>
      <c r="E9" s="63">
        <v>3</v>
      </c>
      <c r="F9" s="63">
        <v>0</v>
      </c>
      <c r="G9" s="63">
        <v>0</v>
      </c>
      <c r="H9" s="63">
        <f>SUM(I9:K9)</f>
        <v>44</v>
      </c>
      <c r="I9" s="63">
        <v>44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6</v>
      </c>
      <c r="E10" s="63">
        <v>1</v>
      </c>
      <c r="F10" s="63">
        <v>4</v>
      </c>
      <c r="G10" s="63">
        <v>1</v>
      </c>
      <c r="H10" s="63">
        <f>SUM(I10:K10)</f>
        <v>43</v>
      </c>
      <c r="I10" s="63">
        <v>42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11</v>
      </c>
      <c r="E11" s="63">
        <v>1</v>
      </c>
      <c r="F11" s="63">
        <v>9</v>
      </c>
      <c r="G11" s="63">
        <v>1</v>
      </c>
      <c r="H11" s="63">
        <f>SUM(I11:K11)</f>
        <v>38</v>
      </c>
      <c r="I11" s="63">
        <v>35</v>
      </c>
      <c r="J11" s="63">
        <v>3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7</v>
      </c>
      <c r="E12" s="63">
        <v>3</v>
      </c>
      <c r="F12" s="63">
        <v>3</v>
      </c>
      <c r="G12" s="63">
        <v>1</v>
      </c>
      <c r="H12" s="63">
        <f>SUM(I12:K12)</f>
        <v>29</v>
      </c>
      <c r="I12" s="63">
        <v>29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4</v>
      </c>
      <c r="E13" s="63">
        <v>1</v>
      </c>
      <c r="F13" s="63">
        <v>0</v>
      </c>
      <c r="G13" s="63">
        <v>3</v>
      </c>
      <c r="H13" s="63">
        <f>SUM(I13:K13)</f>
        <v>31</v>
      </c>
      <c r="I13" s="63">
        <v>31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5</v>
      </c>
      <c r="E14" s="63">
        <v>3</v>
      </c>
      <c r="F14" s="63">
        <v>2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SUM(E15:G15)</f>
        <v>4</v>
      </c>
      <c r="E15" s="63">
        <v>0</v>
      </c>
      <c r="F15" s="63">
        <v>0</v>
      </c>
      <c r="G15" s="63">
        <v>4</v>
      </c>
      <c r="H15" s="63">
        <f>SUM(I15:K15)</f>
        <v>18</v>
      </c>
      <c r="I15" s="63">
        <v>18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SUM(E16:G16)</f>
        <v>9</v>
      </c>
      <c r="E16" s="63">
        <v>4</v>
      </c>
      <c r="F16" s="63">
        <v>3</v>
      </c>
      <c r="G16" s="63">
        <v>2</v>
      </c>
      <c r="H16" s="63">
        <f>SUM(I16:K16)</f>
        <v>5</v>
      </c>
      <c r="I16" s="63">
        <v>5</v>
      </c>
      <c r="J16" s="63">
        <v>0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SUM(E17:G17)</f>
        <v>5</v>
      </c>
      <c r="E17" s="63">
        <v>5</v>
      </c>
      <c r="F17" s="63">
        <v>0</v>
      </c>
      <c r="G17" s="63">
        <v>0</v>
      </c>
      <c r="H17" s="63">
        <f>SUM(I17:K17)</f>
        <v>13</v>
      </c>
      <c r="I17" s="63">
        <v>13</v>
      </c>
      <c r="J17" s="63">
        <v>0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4</v>
      </c>
      <c r="E18" s="63">
        <v>2</v>
      </c>
      <c r="F18" s="63">
        <v>2</v>
      </c>
      <c r="G18" s="63">
        <v>0</v>
      </c>
      <c r="H18" s="63">
        <f>SUM(I18:K18)</f>
        <v>24</v>
      </c>
      <c r="I18" s="63">
        <v>24</v>
      </c>
      <c r="J18" s="63">
        <v>0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140</v>
      </c>
      <c r="C19" s="62" t="s">
        <v>141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7</v>
      </c>
      <c r="I19" s="63">
        <v>7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SUM(E21:G21)</f>
        <v>7</v>
      </c>
      <c r="E21" s="63">
        <v>1</v>
      </c>
      <c r="F21" s="63">
        <v>5</v>
      </c>
      <c r="G21" s="63">
        <v>1</v>
      </c>
      <c r="H21" s="63">
        <f>SUM(I21:K21)</f>
        <v>3</v>
      </c>
      <c r="I21" s="63">
        <v>2</v>
      </c>
      <c r="J21" s="63">
        <v>1</v>
      </c>
      <c r="K21" s="63">
        <v>0</v>
      </c>
      <c r="L21" s="63">
        <f>SUM(M21:O21)</f>
        <v>4</v>
      </c>
      <c r="M21" s="63">
        <v>2</v>
      </c>
      <c r="N21" s="63">
        <v>1</v>
      </c>
      <c r="O21" s="63">
        <v>1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147</v>
      </c>
      <c r="C22" s="62" t="s">
        <v>148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150</v>
      </c>
      <c r="C23" s="62" t="s">
        <v>151</v>
      </c>
      <c r="D23" s="63">
        <f>SUM(E23:G23)</f>
        <v>14</v>
      </c>
      <c r="E23" s="63">
        <v>2</v>
      </c>
      <c r="F23" s="63">
        <v>7</v>
      </c>
      <c r="G23" s="63">
        <v>5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1</v>
      </c>
      <c r="O23" s="63">
        <v>1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153</v>
      </c>
      <c r="C24" s="62" t="s">
        <v>154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156</v>
      </c>
      <c r="C25" s="62" t="s">
        <v>157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158</v>
      </c>
      <c r="C26" s="62" t="s">
        <v>159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SUM(E27:G27)</f>
        <v>8</v>
      </c>
      <c r="E27" s="63">
        <v>0</v>
      </c>
      <c r="F27" s="63">
        <v>7</v>
      </c>
      <c r="G27" s="63">
        <v>1</v>
      </c>
      <c r="H27" s="63">
        <f>SUM(I27:K27)</f>
        <v>17</v>
      </c>
      <c r="I27" s="63">
        <v>17</v>
      </c>
      <c r="J27" s="63">
        <v>0</v>
      </c>
      <c r="K27" s="63">
        <v>0</v>
      </c>
      <c r="L27" s="63">
        <f>SUM(M27:O27)</f>
        <v>2</v>
      </c>
      <c r="M27" s="63">
        <v>1</v>
      </c>
      <c r="N27" s="63">
        <v>0</v>
      </c>
      <c r="O27" s="63">
        <v>1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162</v>
      </c>
      <c r="C28" s="62" t="s">
        <v>163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164</v>
      </c>
      <c r="C29" s="62" t="s">
        <v>165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166</v>
      </c>
      <c r="C30" s="62" t="s">
        <v>167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168</v>
      </c>
      <c r="C31" s="62" t="s">
        <v>169</v>
      </c>
      <c r="D31" s="63">
        <f>SUM(E31:G31)</f>
        <v>2</v>
      </c>
      <c r="E31" s="63">
        <v>1</v>
      </c>
      <c r="F31" s="63">
        <v>1</v>
      </c>
      <c r="G31" s="63">
        <v>0</v>
      </c>
      <c r="H31" s="63">
        <f>SUM(I31:K31)</f>
        <v>9</v>
      </c>
      <c r="I31" s="63">
        <v>9</v>
      </c>
      <c r="J31" s="63">
        <v>0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170</v>
      </c>
      <c r="C32" s="62" t="s">
        <v>171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11</v>
      </c>
      <c r="I32" s="63">
        <v>11</v>
      </c>
      <c r="J32" s="63">
        <v>0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SUM(E33:G33)</f>
        <v>6</v>
      </c>
      <c r="E33" s="63">
        <v>2</v>
      </c>
      <c r="F33" s="63">
        <v>4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SUM(E34:G34)</f>
        <v>10</v>
      </c>
      <c r="E34" s="63">
        <v>2</v>
      </c>
      <c r="F34" s="63">
        <v>5</v>
      </c>
      <c r="G34" s="63">
        <v>3</v>
      </c>
      <c r="H34" s="63">
        <f>SUM(I34:K34)</f>
        <v>14</v>
      </c>
      <c r="I34" s="63">
        <v>14</v>
      </c>
      <c r="J34" s="63">
        <v>0</v>
      </c>
      <c r="K34" s="63">
        <v>0</v>
      </c>
      <c r="L34" s="63">
        <f>SUM(M34:O34)</f>
        <v>2</v>
      </c>
      <c r="M34" s="63">
        <v>2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178</v>
      </c>
      <c r="C35" s="62" t="s">
        <v>179</v>
      </c>
      <c r="D35" s="63">
        <f>SUM(E35:G35)</f>
        <v>4</v>
      </c>
      <c r="E35" s="63">
        <v>2</v>
      </c>
      <c r="F35" s="63">
        <v>2</v>
      </c>
      <c r="G35" s="63">
        <v>0</v>
      </c>
      <c r="H35" s="63">
        <f>SUM(I35:K35)</f>
        <v>5</v>
      </c>
      <c r="I35" s="63">
        <v>5</v>
      </c>
      <c r="J35" s="63">
        <v>0</v>
      </c>
      <c r="K35" s="63">
        <v>0</v>
      </c>
      <c r="L35" s="63">
        <f>SUM(M35:O35)</f>
        <v>2</v>
      </c>
      <c r="M35" s="63">
        <v>2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181</v>
      </c>
      <c r="C36" s="62" t="s">
        <v>182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4</v>
      </c>
      <c r="I36" s="63">
        <v>4</v>
      </c>
      <c r="J36" s="63">
        <v>0</v>
      </c>
      <c r="K36" s="63">
        <v>0</v>
      </c>
      <c r="L36" s="63">
        <f>SUM(M36:O36)</f>
        <v>4</v>
      </c>
      <c r="M36" s="63">
        <v>2</v>
      </c>
      <c r="N36" s="63">
        <v>1</v>
      </c>
      <c r="O36" s="63">
        <v>1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184</v>
      </c>
      <c r="C37" s="62" t="s">
        <v>185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187</v>
      </c>
      <c r="C38" s="62" t="s">
        <v>188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189</v>
      </c>
      <c r="C39" s="62" t="s">
        <v>190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3</v>
      </c>
      <c r="M39" s="63">
        <v>1</v>
      </c>
      <c r="N39" s="63">
        <v>1</v>
      </c>
      <c r="O39" s="63">
        <v>1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191</v>
      </c>
      <c r="C40" s="62" t="s">
        <v>192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193</v>
      </c>
      <c r="C41" s="62" t="s">
        <v>194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195</v>
      </c>
      <c r="C42" s="62" t="s">
        <v>196</v>
      </c>
      <c r="D42" s="63">
        <f>SUM(E42:G42)</f>
        <v>7</v>
      </c>
      <c r="E42" s="63">
        <v>3</v>
      </c>
      <c r="F42" s="63">
        <v>0</v>
      </c>
      <c r="G42" s="63">
        <v>4</v>
      </c>
      <c r="H42" s="63">
        <f>SUM(I42:K42)</f>
        <v>4</v>
      </c>
      <c r="I42" s="63">
        <v>2</v>
      </c>
      <c r="J42" s="63">
        <v>2</v>
      </c>
      <c r="K42" s="63">
        <v>0</v>
      </c>
      <c r="L42" s="63">
        <f>SUM(M42:O42)</f>
        <v>5</v>
      </c>
      <c r="M42" s="63">
        <v>4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197</v>
      </c>
      <c r="C43" s="62" t="s">
        <v>198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199</v>
      </c>
      <c r="C44" s="62" t="s">
        <v>200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201</v>
      </c>
      <c r="C45" s="62" t="s">
        <v>202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1</v>
      </c>
      <c r="I45" s="63">
        <v>1</v>
      </c>
      <c r="J45" s="63">
        <v>0</v>
      </c>
      <c r="K45" s="63">
        <v>0</v>
      </c>
      <c r="L45" s="63">
        <f>SUM(M45:O45)</f>
        <v>1</v>
      </c>
      <c r="M45" s="63">
        <v>0</v>
      </c>
      <c r="N45" s="63">
        <v>0</v>
      </c>
      <c r="O45" s="63">
        <v>1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203</v>
      </c>
      <c r="C46" s="62" t="s">
        <v>204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6">
    <sortCondition ref="A8:A46"/>
    <sortCondition ref="B8:B46"/>
    <sortCondition ref="C8:C4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>SUM(E7:G7)</f>
        <v>4</v>
      </c>
      <c r="E7" s="71">
        <f>SUM(E$8:E$57)</f>
        <v>0</v>
      </c>
      <c r="F7" s="71">
        <f>SUM(F$8:F$57)</f>
        <v>2</v>
      </c>
      <c r="G7" s="71">
        <f>SUM(G$8:G$57)</f>
        <v>2</v>
      </c>
      <c r="H7" s="71">
        <f>SUM(I7:K7)</f>
        <v>6</v>
      </c>
      <c r="I7" s="71">
        <f>SUM(I$8:I$57)</f>
        <v>6</v>
      </c>
      <c r="J7" s="71">
        <f>SUM(J$8:J$57)</f>
        <v>0</v>
      </c>
      <c r="K7" s="71">
        <f>SUM(K$8:K$57)</f>
        <v>0</v>
      </c>
      <c r="L7" s="71">
        <f>SUM(M7:O7)</f>
        <v>4</v>
      </c>
      <c r="M7" s="71">
        <f>SUM(M$8:M$57)</f>
        <v>2</v>
      </c>
      <c r="N7" s="71">
        <f>SUM(N$8:N$57)</f>
        <v>1</v>
      </c>
      <c r="O7" s="71">
        <f>SUM(O$8:O$57)</f>
        <v>1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205</v>
      </c>
      <c r="C8" s="62" t="s">
        <v>206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4</v>
      </c>
      <c r="M8" s="63">
        <v>2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208</v>
      </c>
      <c r="C9" s="62" t="s">
        <v>209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210</v>
      </c>
      <c r="C10" s="62" t="s">
        <v>211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2</v>
      </c>
      <c r="I10" s="63">
        <v>2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212</v>
      </c>
      <c r="C11" s="62" t="s">
        <v>213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214</v>
      </c>
      <c r="C12" s="62" t="s">
        <v>215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217</v>
      </c>
      <c r="C13" s="62" t="s">
        <v>218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219</v>
      </c>
      <c r="C14" s="62" t="s">
        <v>220</v>
      </c>
      <c r="D14" s="63">
        <f>SUM(E14:G14)</f>
        <v>3</v>
      </c>
      <c r="E14" s="63">
        <v>0</v>
      </c>
      <c r="F14" s="63">
        <v>1</v>
      </c>
      <c r="G14" s="63">
        <v>2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222</v>
      </c>
      <c r="C15" s="62" t="s">
        <v>223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224</v>
      </c>
      <c r="C16" s="62" t="s">
        <v>225</v>
      </c>
      <c r="D16" s="63">
        <f>SUM(E16:G16)</f>
        <v>1</v>
      </c>
      <c r="E16" s="63">
        <v>0</v>
      </c>
      <c r="F16" s="63">
        <v>1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226</v>
      </c>
      <c r="C17" s="62" t="s">
        <v>227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228</v>
      </c>
      <c r="C18" s="62" t="s">
        <v>229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奈良県</v>
      </c>
      <c r="B7" s="70" t="str">
        <f>組合状況!B7</f>
        <v>29000</v>
      </c>
      <c r="C7" s="69" t="s">
        <v>52</v>
      </c>
      <c r="D7" s="71">
        <f t="shared" ref="D7:J7" si="0">SUM(D$8:D$207)</f>
        <v>210</v>
      </c>
      <c r="E7" s="71">
        <f t="shared" si="0"/>
        <v>174</v>
      </c>
      <c r="F7" s="71">
        <f t="shared" si="0"/>
        <v>44</v>
      </c>
      <c r="G7" s="71">
        <f t="shared" si="0"/>
        <v>1396</v>
      </c>
      <c r="H7" s="71">
        <f t="shared" si="0"/>
        <v>1210</v>
      </c>
      <c r="I7" s="71">
        <f t="shared" si="0"/>
        <v>175</v>
      </c>
      <c r="J7" s="71">
        <f t="shared" si="0"/>
        <v>36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56</v>
      </c>
      <c r="E8" s="63">
        <v>56</v>
      </c>
      <c r="F8" s="63">
        <v>5</v>
      </c>
      <c r="G8" s="63">
        <v>351</v>
      </c>
      <c r="H8" s="63">
        <v>341</v>
      </c>
      <c r="I8" s="63">
        <v>31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21</v>
      </c>
      <c r="E9" s="63">
        <v>19</v>
      </c>
      <c r="F9" s="63">
        <v>2</v>
      </c>
      <c r="G9" s="63">
        <v>72</v>
      </c>
      <c r="H9" s="63">
        <v>72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17</v>
      </c>
      <c r="E10" s="63">
        <v>17</v>
      </c>
      <c r="F10" s="63">
        <v>1</v>
      </c>
      <c r="G10" s="63">
        <v>117</v>
      </c>
      <c r="H10" s="63">
        <v>111</v>
      </c>
      <c r="I10" s="63">
        <v>7</v>
      </c>
      <c r="J10" s="63">
        <v>0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14</v>
      </c>
      <c r="E11" s="63">
        <v>14</v>
      </c>
      <c r="F11" s="63">
        <v>0</v>
      </c>
      <c r="G11" s="63">
        <v>108</v>
      </c>
      <c r="H11" s="63">
        <v>92</v>
      </c>
      <c r="I11" s="63">
        <v>16</v>
      </c>
      <c r="J11" s="63">
        <v>0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5</v>
      </c>
      <c r="E12" s="63">
        <v>3</v>
      </c>
      <c r="F12" s="63">
        <v>2</v>
      </c>
      <c r="G12" s="63">
        <v>38</v>
      </c>
      <c r="H12" s="63">
        <v>38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11</v>
      </c>
      <c r="E13" s="63">
        <v>10</v>
      </c>
      <c r="F13" s="63">
        <v>1</v>
      </c>
      <c r="G13" s="63">
        <v>98</v>
      </c>
      <c r="H13" s="63">
        <v>98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9</v>
      </c>
      <c r="E14" s="63">
        <v>3</v>
      </c>
      <c r="F14" s="63">
        <v>6</v>
      </c>
      <c r="G14" s="63">
        <v>50</v>
      </c>
      <c r="H14" s="63">
        <v>48</v>
      </c>
      <c r="I14" s="63">
        <v>2</v>
      </c>
      <c r="J14" s="63">
        <v>0</v>
      </c>
    </row>
    <row r="15" spans="1:10" s="10" customFormat="1" ht="13.5" customHeight="1">
      <c r="A15" s="60" t="s">
        <v>100</v>
      </c>
      <c r="B15" s="61" t="s">
        <v>130</v>
      </c>
      <c r="C15" s="62" t="s">
        <v>131</v>
      </c>
      <c r="D15" s="63">
        <v>17</v>
      </c>
      <c r="E15" s="63">
        <v>16</v>
      </c>
      <c r="F15" s="63">
        <v>1</v>
      </c>
      <c r="G15" s="63">
        <v>98</v>
      </c>
      <c r="H15" s="63">
        <v>62</v>
      </c>
      <c r="I15" s="63">
        <v>0</v>
      </c>
      <c r="J15" s="63">
        <v>36</v>
      </c>
    </row>
    <row r="16" spans="1:10" s="10" customFormat="1" ht="13.5" customHeight="1">
      <c r="A16" s="60" t="s">
        <v>100</v>
      </c>
      <c r="B16" s="61" t="s">
        <v>133</v>
      </c>
      <c r="C16" s="62" t="s">
        <v>134</v>
      </c>
      <c r="D16" s="63">
        <v>5</v>
      </c>
      <c r="E16" s="63">
        <v>4</v>
      </c>
      <c r="F16" s="63">
        <v>1</v>
      </c>
      <c r="G16" s="63">
        <v>120</v>
      </c>
      <c r="H16" s="63">
        <v>93</v>
      </c>
      <c r="I16" s="63">
        <v>27</v>
      </c>
      <c r="J16" s="63">
        <v>0</v>
      </c>
    </row>
    <row r="17" spans="1:10" s="10" customFormat="1" ht="13.5" customHeight="1">
      <c r="A17" s="60" t="s">
        <v>100</v>
      </c>
      <c r="B17" s="61" t="s">
        <v>135</v>
      </c>
      <c r="C17" s="62" t="s">
        <v>136</v>
      </c>
      <c r="D17" s="63">
        <v>6</v>
      </c>
      <c r="E17" s="63">
        <v>5</v>
      </c>
      <c r="F17" s="63">
        <v>1</v>
      </c>
      <c r="G17" s="63">
        <v>35</v>
      </c>
      <c r="H17" s="63">
        <v>35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3</v>
      </c>
      <c r="E18" s="63">
        <v>3</v>
      </c>
      <c r="F18" s="63">
        <v>1</v>
      </c>
      <c r="G18" s="63">
        <v>35</v>
      </c>
      <c r="H18" s="63">
        <v>15</v>
      </c>
      <c r="I18" s="63">
        <v>23</v>
      </c>
      <c r="J18" s="63">
        <v>0</v>
      </c>
    </row>
    <row r="19" spans="1:10" s="10" customFormat="1" ht="13.5" customHeight="1">
      <c r="A19" s="60" t="s">
        <v>100</v>
      </c>
      <c r="B19" s="61" t="s">
        <v>140</v>
      </c>
      <c r="C19" s="62" t="s">
        <v>141</v>
      </c>
      <c r="D19" s="63">
        <v>6</v>
      </c>
      <c r="E19" s="63">
        <v>3</v>
      </c>
      <c r="F19" s="63">
        <v>3</v>
      </c>
      <c r="G19" s="63">
        <v>45</v>
      </c>
      <c r="H19" s="63">
        <v>26</v>
      </c>
      <c r="I19" s="63">
        <v>19</v>
      </c>
      <c r="J19" s="63">
        <v>0</v>
      </c>
    </row>
    <row r="20" spans="1:10" s="10" customFormat="1" ht="13.5" customHeight="1">
      <c r="A20" s="60" t="s">
        <v>100</v>
      </c>
      <c r="B20" s="61" t="s">
        <v>142</v>
      </c>
      <c r="C20" s="62" t="s">
        <v>143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144</v>
      </c>
      <c r="C21" s="62" t="s">
        <v>145</v>
      </c>
      <c r="D21" s="63">
        <v>5</v>
      </c>
      <c r="E21" s="63">
        <v>2</v>
      </c>
      <c r="F21" s="63">
        <v>3</v>
      </c>
      <c r="G21" s="63">
        <v>33</v>
      </c>
      <c r="H21" s="63">
        <v>23</v>
      </c>
      <c r="I21" s="63">
        <v>10</v>
      </c>
      <c r="J21" s="63">
        <v>0</v>
      </c>
    </row>
    <row r="22" spans="1:10" s="10" customFormat="1" ht="13.5" customHeight="1">
      <c r="A22" s="60" t="s">
        <v>100</v>
      </c>
      <c r="B22" s="61" t="s">
        <v>147</v>
      </c>
      <c r="C22" s="62" t="s">
        <v>148</v>
      </c>
      <c r="D22" s="63">
        <v>3</v>
      </c>
      <c r="E22" s="63">
        <v>3</v>
      </c>
      <c r="F22" s="63">
        <v>0</v>
      </c>
      <c r="G22" s="63">
        <v>7</v>
      </c>
      <c r="H22" s="63">
        <v>7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150</v>
      </c>
      <c r="C23" s="62" t="s">
        <v>151</v>
      </c>
      <c r="D23" s="63">
        <v>3</v>
      </c>
      <c r="E23" s="63">
        <v>2</v>
      </c>
      <c r="F23" s="63">
        <v>2</v>
      </c>
      <c r="G23" s="63">
        <v>30</v>
      </c>
      <c r="H23" s="63">
        <v>30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153</v>
      </c>
      <c r="C24" s="62" t="s">
        <v>154</v>
      </c>
      <c r="D24" s="63">
        <v>2</v>
      </c>
      <c r="E24" s="63">
        <v>1</v>
      </c>
      <c r="F24" s="63">
        <v>1</v>
      </c>
      <c r="G24" s="63">
        <v>5</v>
      </c>
      <c r="H24" s="63">
        <v>5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156</v>
      </c>
      <c r="C25" s="62" t="s">
        <v>157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158</v>
      </c>
      <c r="C26" s="62" t="s">
        <v>159</v>
      </c>
      <c r="D26" s="63">
        <v>1</v>
      </c>
      <c r="E26" s="63">
        <v>0</v>
      </c>
      <c r="F26" s="63">
        <v>1</v>
      </c>
      <c r="G26" s="63">
        <v>7</v>
      </c>
      <c r="H26" s="63">
        <v>7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160</v>
      </c>
      <c r="C27" s="62" t="s">
        <v>161</v>
      </c>
      <c r="D27" s="63">
        <v>2</v>
      </c>
      <c r="E27" s="63">
        <v>2</v>
      </c>
      <c r="F27" s="63">
        <v>0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162</v>
      </c>
      <c r="C28" s="62" t="s">
        <v>163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164</v>
      </c>
      <c r="C29" s="62" t="s">
        <v>165</v>
      </c>
      <c r="D29" s="63">
        <v>1</v>
      </c>
      <c r="E29" s="63">
        <v>0</v>
      </c>
      <c r="F29" s="63">
        <v>1</v>
      </c>
      <c r="G29" s="63">
        <v>1</v>
      </c>
      <c r="H29" s="63">
        <v>1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166</v>
      </c>
      <c r="C30" s="62" t="s">
        <v>167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168</v>
      </c>
      <c r="C31" s="62" t="s">
        <v>169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170</v>
      </c>
      <c r="C32" s="62" t="s">
        <v>171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173</v>
      </c>
      <c r="C33" s="62" t="s">
        <v>174</v>
      </c>
      <c r="D33" s="63">
        <v>5</v>
      </c>
      <c r="E33" s="63">
        <v>4</v>
      </c>
      <c r="F33" s="63">
        <v>1</v>
      </c>
      <c r="G33" s="63">
        <v>21</v>
      </c>
      <c r="H33" s="63">
        <v>21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175</v>
      </c>
      <c r="C34" s="62" t="s">
        <v>176</v>
      </c>
      <c r="D34" s="63">
        <v>0</v>
      </c>
      <c r="E34" s="63">
        <v>0</v>
      </c>
      <c r="F34" s="63">
        <v>0</v>
      </c>
      <c r="G34" s="63">
        <v>54</v>
      </c>
      <c r="H34" s="63">
        <v>19</v>
      </c>
      <c r="I34" s="63">
        <v>35</v>
      </c>
      <c r="J34" s="63">
        <v>0</v>
      </c>
    </row>
    <row r="35" spans="1:10" s="10" customFormat="1" ht="13.5" customHeight="1">
      <c r="A35" s="60" t="s">
        <v>100</v>
      </c>
      <c r="B35" s="61" t="s">
        <v>178</v>
      </c>
      <c r="C35" s="62" t="s">
        <v>179</v>
      </c>
      <c r="D35" s="63">
        <v>6</v>
      </c>
      <c r="E35" s="63">
        <v>5</v>
      </c>
      <c r="F35" s="63">
        <v>1</v>
      </c>
      <c r="G35" s="63">
        <v>28</v>
      </c>
      <c r="H35" s="63">
        <v>25</v>
      </c>
      <c r="I35" s="63">
        <v>3</v>
      </c>
      <c r="J35" s="63">
        <v>0</v>
      </c>
    </row>
    <row r="36" spans="1:10" s="10" customFormat="1" ht="13.5" customHeight="1">
      <c r="A36" s="60" t="s">
        <v>100</v>
      </c>
      <c r="B36" s="61" t="s">
        <v>181</v>
      </c>
      <c r="C36" s="62" t="s">
        <v>182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184</v>
      </c>
      <c r="C37" s="62" t="s">
        <v>185</v>
      </c>
      <c r="D37" s="63">
        <v>4</v>
      </c>
      <c r="E37" s="63">
        <v>0</v>
      </c>
      <c r="F37" s="63">
        <v>4</v>
      </c>
      <c r="G37" s="63">
        <v>19</v>
      </c>
      <c r="H37" s="63">
        <v>19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187</v>
      </c>
      <c r="C38" s="62" t="s">
        <v>188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189</v>
      </c>
      <c r="C39" s="62" t="s">
        <v>190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191</v>
      </c>
      <c r="C40" s="62" t="s">
        <v>192</v>
      </c>
      <c r="D40" s="63">
        <v>1</v>
      </c>
      <c r="E40" s="63">
        <v>0</v>
      </c>
      <c r="F40" s="63">
        <v>1</v>
      </c>
      <c r="G40" s="63">
        <v>2</v>
      </c>
      <c r="H40" s="63">
        <v>2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193</v>
      </c>
      <c r="C41" s="62" t="s">
        <v>194</v>
      </c>
      <c r="D41" s="63">
        <v>1</v>
      </c>
      <c r="E41" s="63">
        <v>1</v>
      </c>
      <c r="F41" s="63"/>
      <c r="G41" s="63">
        <v>2</v>
      </c>
      <c r="H41" s="63">
        <v>2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195</v>
      </c>
      <c r="C42" s="62" t="s">
        <v>196</v>
      </c>
      <c r="D42" s="63">
        <v>6</v>
      </c>
      <c r="E42" s="63">
        <v>1</v>
      </c>
      <c r="F42" s="63">
        <v>5</v>
      </c>
      <c r="G42" s="63">
        <v>12</v>
      </c>
      <c r="H42" s="63">
        <v>10</v>
      </c>
      <c r="I42" s="63">
        <v>2</v>
      </c>
      <c r="J42" s="63">
        <v>0</v>
      </c>
    </row>
    <row r="43" spans="1:10" s="10" customFormat="1" ht="13.5" customHeight="1">
      <c r="A43" s="60" t="s">
        <v>100</v>
      </c>
      <c r="B43" s="61" t="s">
        <v>197</v>
      </c>
      <c r="C43" s="62" t="s">
        <v>198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199</v>
      </c>
      <c r="C44" s="62" t="s">
        <v>200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201</v>
      </c>
      <c r="C45" s="62" t="s">
        <v>202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203</v>
      </c>
      <c r="C46" s="62" t="s">
        <v>204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6">
    <sortCondition ref="A8:A46"/>
    <sortCondition ref="B8:B46"/>
    <sortCondition ref="C8:C4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2021-01-18T04:59:36Z</dcterms:modified>
</cp:coreProperties>
</file>