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8兵庫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組合状況!$A$6:$CD$48</definedName>
    <definedName name="_xlnm.Print_Area" localSheetId="5">'委託許可件数（市町村）'!$2:$48</definedName>
    <definedName name="_xlnm.Print_Area" localSheetId="6">'委託許可件数（組合）'!$2:$22</definedName>
    <definedName name="_xlnm.Print_Area" localSheetId="3">'収集運搬機材（市町村）'!$2:$48</definedName>
    <definedName name="_xlnm.Print_Area" localSheetId="4">'収集運搬機材（組合）'!$2:$22</definedName>
    <definedName name="_xlnm.Print_Area" localSheetId="7">処理業者と従業員数!$2:$48</definedName>
    <definedName name="_xlnm.Print_Area" localSheetId="0">組合状況!$2:$22</definedName>
    <definedName name="_xlnm.Print_Area" localSheetId="1">'廃棄物処理従事職員数（市町村）'!$2:$48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AV20" i="5" s="1"/>
  <c r="BO21" i="5"/>
  <c r="BO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C8" i="5"/>
  <c r="AV8" i="5" s="1"/>
  <c r="BC9" i="5"/>
  <c r="BC10" i="5"/>
  <c r="BC11" i="5"/>
  <c r="BC12" i="5"/>
  <c r="BC13" i="5"/>
  <c r="BC14" i="5"/>
  <c r="AV14" i="5" s="1"/>
  <c r="BC15" i="5"/>
  <c r="BC16" i="5"/>
  <c r="BC17" i="5"/>
  <c r="BC18" i="5"/>
  <c r="BC19" i="5"/>
  <c r="BC20" i="5"/>
  <c r="BC21" i="5"/>
  <c r="BC22" i="5"/>
  <c r="AW8" i="5"/>
  <c r="AW9" i="5"/>
  <c r="AW10" i="5"/>
  <c r="AV10" i="5" s="1"/>
  <c r="AW11" i="5"/>
  <c r="AV11" i="5" s="1"/>
  <c r="AW12" i="5"/>
  <c r="AV12" i="5" s="1"/>
  <c r="AW13" i="5"/>
  <c r="AW14" i="5"/>
  <c r="AW15" i="5"/>
  <c r="AW16" i="5"/>
  <c r="AV16" i="5" s="1"/>
  <c r="AW17" i="5"/>
  <c r="AV17" i="5" s="1"/>
  <c r="AW18" i="5"/>
  <c r="AV18" i="5" s="1"/>
  <c r="AW19" i="5"/>
  <c r="AW20" i="5"/>
  <c r="AW21" i="5"/>
  <c r="AW22" i="5"/>
  <c r="AV22" i="5" s="1"/>
  <c r="AV9" i="5"/>
  <c r="AV13" i="5"/>
  <c r="AV15" i="5"/>
  <c r="AV19" i="5"/>
  <c r="AV2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D8" i="5"/>
  <c r="AD9" i="5"/>
  <c r="AD10" i="5"/>
  <c r="AC10" i="5" s="1"/>
  <c r="AB10" i="5" s="1"/>
  <c r="AD11" i="5"/>
  <c r="AC11" i="5" s="1"/>
  <c r="AD12" i="5"/>
  <c r="AC12" i="5" s="1"/>
  <c r="AB12" i="5" s="1"/>
  <c r="AD13" i="5"/>
  <c r="AD14" i="5"/>
  <c r="AD15" i="5"/>
  <c r="AD16" i="5"/>
  <c r="AC16" i="5" s="1"/>
  <c r="AB16" i="5" s="1"/>
  <c r="AD17" i="5"/>
  <c r="AC17" i="5" s="1"/>
  <c r="AD18" i="5"/>
  <c r="AC18" i="5" s="1"/>
  <c r="AB18" i="5" s="1"/>
  <c r="AD19" i="5"/>
  <c r="AD20" i="5"/>
  <c r="AD21" i="5"/>
  <c r="AD22" i="5"/>
  <c r="AC22" i="5" s="1"/>
  <c r="AB22" i="5" s="1"/>
  <c r="AC8" i="5"/>
  <c r="AC9" i="5"/>
  <c r="AB9" i="5" s="1"/>
  <c r="AC13" i="5"/>
  <c r="AB13" i="5" s="1"/>
  <c r="AC14" i="5"/>
  <c r="AC15" i="5"/>
  <c r="AB15" i="5" s="1"/>
  <c r="AC19" i="5"/>
  <c r="AB19" i="5" s="1"/>
  <c r="AC20" i="5"/>
  <c r="AC21" i="5"/>
  <c r="AB21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O8" i="4"/>
  <c r="AV8" i="4" s="1"/>
  <c r="BO9" i="4"/>
  <c r="BO10" i="4"/>
  <c r="BO11" i="4"/>
  <c r="BO12" i="4"/>
  <c r="BO13" i="4"/>
  <c r="BO14" i="4"/>
  <c r="AV14" i="4" s="1"/>
  <c r="BO15" i="4"/>
  <c r="BO16" i="4"/>
  <c r="BO17" i="4"/>
  <c r="BO18" i="4"/>
  <c r="BO19" i="4"/>
  <c r="BO20" i="4"/>
  <c r="AV20" i="4" s="1"/>
  <c r="BO21" i="4"/>
  <c r="BO22" i="4"/>
  <c r="BO23" i="4"/>
  <c r="BO24" i="4"/>
  <c r="BO25" i="4"/>
  <c r="BO26" i="4"/>
  <c r="AV26" i="4" s="1"/>
  <c r="BO27" i="4"/>
  <c r="BO28" i="4"/>
  <c r="BO29" i="4"/>
  <c r="BO30" i="4"/>
  <c r="BO31" i="4"/>
  <c r="BO32" i="4"/>
  <c r="AV32" i="4" s="1"/>
  <c r="BO33" i="4"/>
  <c r="BO34" i="4"/>
  <c r="BO35" i="4"/>
  <c r="BO36" i="4"/>
  <c r="BO37" i="4"/>
  <c r="BO38" i="4"/>
  <c r="AV38" i="4" s="1"/>
  <c r="BO39" i="4"/>
  <c r="BO40" i="4"/>
  <c r="BO41" i="4"/>
  <c r="BO42" i="4"/>
  <c r="BO43" i="4"/>
  <c r="BO44" i="4"/>
  <c r="AV44" i="4" s="1"/>
  <c r="BO45" i="4"/>
  <c r="BO46" i="4"/>
  <c r="BO47" i="4"/>
  <c r="BO48" i="4"/>
  <c r="BI8" i="4"/>
  <c r="BI9" i="4"/>
  <c r="AV9" i="4" s="1"/>
  <c r="BI10" i="4"/>
  <c r="BI11" i="4"/>
  <c r="BI12" i="4"/>
  <c r="BI13" i="4"/>
  <c r="BI14" i="4"/>
  <c r="BI15" i="4"/>
  <c r="AV15" i="4" s="1"/>
  <c r="BI16" i="4"/>
  <c r="BI17" i="4"/>
  <c r="BI18" i="4"/>
  <c r="BI19" i="4"/>
  <c r="BI20" i="4"/>
  <c r="BI21" i="4"/>
  <c r="AV21" i="4" s="1"/>
  <c r="BI22" i="4"/>
  <c r="BI23" i="4"/>
  <c r="BI24" i="4"/>
  <c r="BI25" i="4"/>
  <c r="BI26" i="4"/>
  <c r="BI27" i="4"/>
  <c r="AV27" i="4" s="1"/>
  <c r="BI28" i="4"/>
  <c r="BI29" i="4"/>
  <c r="BI30" i="4"/>
  <c r="BI31" i="4"/>
  <c r="BI32" i="4"/>
  <c r="BI33" i="4"/>
  <c r="AV33" i="4" s="1"/>
  <c r="BI34" i="4"/>
  <c r="BI35" i="4"/>
  <c r="BI36" i="4"/>
  <c r="BI37" i="4"/>
  <c r="BI38" i="4"/>
  <c r="BI39" i="4"/>
  <c r="AV39" i="4" s="1"/>
  <c r="BI40" i="4"/>
  <c r="BI41" i="4"/>
  <c r="BI42" i="4"/>
  <c r="BI43" i="4"/>
  <c r="BI44" i="4"/>
  <c r="BI45" i="4"/>
  <c r="AV45" i="4" s="1"/>
  <c r="BI46" i="4"/>
  <c r="BI47" i="4"/>
  <c r="BI48" i="4"/>
  <c r="BC8" i="4"/>
  <c r="BC9" i="4"/>
  <c r="BC10" i="4"/>
  <c r="AV10" i="4" s="1"/>
  <c r="BC11" i="4"/>
  <c r="BC12" i="4"/>
  <c r="BC13" i="4"/>
  <c r="BC14" i="4"/>
  <c r="BC15" i="4"/>
  <c r="BC16" i="4"/>
  <c r="AV16" i="4" s="1"/>
  <c r="BC17" i="4"/>
  <c r="BC18" i="4"/>
  <c r="BC19" i="4"/>
  <c r="BC20" i="4"/>
  <c r="BC21" i="4"/>
  <c r="BC22" i="4"/>
  <c r="AV22" i="4" s="1"/>
  <c r="BC23" i="4"/>
  <c r="BC24" i="4"/>
  <c r="BC25" i="4"/>
  <c r="BC26" i="4"/>
  <c r="BC27" i="4"/>
  <c r="BC28" i="4"/>
  <c r="AV28" i="4" s="1"/>
  <c r="BC29" i="4"/>
  <c r="BC30" i="4"/>
  <c r="BC31" i="4"/>
  <c r="BC32" i="4"/>
  <c r="BC33" i="4"/>
  <c r="BC34" i="4"/>
  <c r="AV34" i="4" s="1"/>
  <c r="BC35" i="4"/>
  <c r="BC36" i="4"/>
  <c r="BC37" i="4"/>
  <c r="BC38" i="4"/>
  <c r="BC39" i="4"/>
  <c r="BC40" i="4"/>
  <c r="AV40" i="4" s="1"/>
  <c r="BC41" i="4"/>
  <c r="BC42" i="4"/>
  <c r="BC43" i="4"/>
  <c r="BC44" i="4"/>
  <c r="BC45" i="4"/>
  <c r="BC46" i="4"/>
  <c r="AV46" i="4" s="1"/>
  <c r="BC47" i="4"/>
  <c r="BC48" i="4"/>
  <c r="AW8" i="4"/>
  <c r="AW9" i="4"/>
  <c r="AW10" i="4"/>
  <c r="AW11" i="4"/>
  <c r="AV11" i="4" s="1"/>
  <c r="AW12" i="4"/>
  <c r="AV12" i="4" s="1"/>
  <c r="AB12" i="4" s="1"/>
  <c r="AW13" i="4"/>
  <c r="AW14" i="4"/>
  <c r="AW15" i="4"/>
  <c r="AW16" i="4"/>
  <c r="AW17" i="4"/>
  <c r="AV17" i="4" s="1"/>
  <c r="AW18" i="4"/>
  <c r="AV18" i="4" s="1"/>
  <c r="AB18" i="4" s="1"/>
  <c r="AW19" i="4"/>
  <c r="AW20" i="4"/>
  <c r="AW21" i="4"/>
  <c r="AW22" i="4"/>
  <c r="AW23" i="4"/>
  <c r="AV23" i="4" s="1"/>
  <c r="AW24" i="4"/>
  <c r="AV24" i="4" s="1"/>
  <c r="AB24" i="4" s="1"/>
  <c r="AW25" i="4"/>
  <c r="AW26" i="4"/>
  <c r="AW27" i="4"/>
  <c r="AW28" i="4"/>
  <c r="AW29" i="4"/>
  <c r="AV29" i="4" s="1"/>
  <c r="AW30" i="4"/>
  <c r="AV30" i="4" s="1"/>
  <c r="AB30" i="4" s="1"/>
  <c r="AW31" i="4"/>
  <c r="AW32" i="4"/>
  <c r="AW33" i="4"/>
  <c r="AW34" i="4"/>
  <c r="AW35" i="4"/>
  <c r="AV35" i="4" s="1"/>
  <c r="AW36" i="4"/>
  <c r="AV36" i="4" s="1"/>
  <c r="AB36" i="4" s="1"/>
  <c r="AW37" i="4"/>
  <c r="AW38" i="4"/>
  <c r="AW39" i="4"/>
  <c r="AW40" i="4"/>
  <c r="AW41" i="4"/>
  <c r="AV41" i="4" s="1"/>
  <c r="AW42" i="4"/>
  <c r="AV42" i="4" s="1"/>
  <c r="AB42" i="4" s="1"/>
  <c r="AW43" i="4"/>
  <c r="AW44" i="4"/>
  <c r="AW45" i="4"/>
  <c r="AW46" i="4"/>
  <c r="AW47" i="4"/>
  <c r="AV47" i="4" s="1"/>
  <c r="AW48" i="4"/>
  <c r="AV48" i="4" s="1"/>
  <c r="AB48" i="4" s="1"/>
  <c r="AV13" i="4"/>
  <c r="AV19" i="4"/>
  <c r="AV25" i="4"/>
  <c r="AV31" i="4"/>
  <c r="AV37" i="4"/>
  <c r="AV43" i="4"/>
  <c r="AP8" i="4"/>
  <c r="AP9" i="4"/>
  <c r="AP10" i="4"/>
  <c r="AP11" i="4"/>
  <c r="AP12" i="4"/>
  <c r="AP13" i="4"/>
  <c r="AC13" i="4" s="1"/>
  <c r="AB13" i="4" s="1"/>
  <c r="AP14" i="4"/>
  <c r="AP15" i="4"/>
  <c r="AP16" i="4"/>
  <c r="AP17" i="4"/>
  <c r="AP18" i="4"/>
  <c r="AP19" i="4"/>
  <c r="AC19" i="4" s="1"/>
  <c r="AB19" i="4" s="1"/>
  <c r="AP20" i="4"/>
  <c r="AP21" i="4"/>
  <c r="AP22" i="4"/>
  <c r="AP23" i="4"/>
  <c r="AP24" i="4"/>
  <c r="AP25" i="4"/>
  <c r="AC25" i="4" s="1"/>
  <c r="AB25" i="4" s="1"/>
  <c r="AP26" i="4"/>
  <c r="AP27" i="4"/>
  <c r="AP28" i="4"/>
  <c r="AP29" i="4"/>
  <c r="AP30" i="4"/>
  <c r="AP31" i="4"/>
  <c r="AC31" i="4" s="1"/>
  <c r="AB31" i="4" s="1"/>
  <c r="AP32" i="4"/>
  <c r="AP33" i="4"/>
  <c r="AP34" i="4"/>
  <c r="AP35" i="4"/>
  <c r="AP36" i="4"/>
  <c r="AP37" i="4"/>
  <c r="AC37" i="4" s="1"/>
  <c r="AB37" i="4" s="1"/>
  <c r="AP38" i="4"/>
  <c r="AP39" i="4"/>
  <c r="AP40" i="4"/>
  <c r="AP41" i="4"/>
  <c r="AP42" i="4"/>
  <c r="AP43" i="4"/>
  <c r="AC43" i="4" s="1"/>
  <c r="AB43" i="4" s="1"/>
  <c r="AP44" i="4"/>
  <c r="AP45" i="4"/>
  <c r="AP46" i="4"/>
  <c r="AP47" i="4"/>
  <c r="AP48" i="4"/>
  <c r="AJ8" i="4"/>
  <c r="AC8" i="4" s="1"/>
  <c r="AJ9" i="4"/>
  <c r="AJ10" i="4"/>
  <c r="AJ11" i="4"/>
  <c r="AJ12" i="4"/>
  <c r="AJ13" i="4"/>
  <c r="AJ14" i="4"/>
  <c r="AC14" i="4" s="1"/>
  <c r="AJ15" i="4"/>
  <c r="AJ16" i="4"/>
  <c r="AJ17" i="4"/>
  <c r="AJ18" i="4"/>
  <c r="AJ19" i="4"/>
  <c r="AJ20" i="4"/>
  <c r="AC20" i="4" s="1"/>
  <c r="AJ21" i="4"/>
  <c r="AJ22" i="4"/>
  <c r="AJ23" i="4"/>
  <c r="AJ24" i="4"/>
  <c r="AJ25" i="4"/>
  <c r="AJ26" i="4"/>
  <c r="AC26" i="4" s="1"/>
  <c r="AJ27" i="4"/>
  <c r="AJ28" i="4"/>
  <c r="AJ29" i="4"/>
  <c r="AJ30" i="4"/>
  <c r="AJ31" i="4"/>
  <c r="AJ32" i="4"/>
  <c r="AC32" i="4" s="1"/>
  <c r="AJ33" i="4"/>
  <c r="AJ34" i="4"/>
  <c r="AJ35" i="4"/>
  <c r="AJ36" i="4"/>
  <c r="AJ37" i="4"/>
  <c r="AJ38" i="4"/>
  <c r="AC38" i="4" s="1"/>
  <c r="AJ39" i="4"/>
  <c r="AJ40" i="4"/>
  <c r="AJ41" i="4"/>
  <c r="AJ42" i="4"/>
  <c r="AJ43" i="4"/>
  <c r="AJ44" i="4"/>
  <c r="AC44" i="4" s="1"/>
  <c r="AJ45" i="4"/>
  <c r="AJ46" i="4"/>
  <c r="AJ47" i="4"/>
  <c r="AJ48" i="4"/>
  <c r="AD8" i="4"/>
  <c r="AD9" i="4"/>
  <c r="AC9" i="4" s="1"/>
  <c r="AD10" i="4"/>
  <c r="AC10" i="4" s="1"/>
  <c r="AD11" i="4"/>
  <c r="AD12" i="4"/>
  <c r="AD13" i="4"/>
  <c r="AD14" i="4"/>
  <c r="AD15" i="4"/>
  <c r="AC15" i="4" s="1"/>
  <c r="AD16" i="4"/>
  <c r="AC16" i="4" s="1"/>
  <c r="AD17" i="4"/>
  <c r="AD18" i="4"/>
  <c r="AD19" i="4"/>
  <c r="AD20" i="4"/>
  <c r="AD21" i="4"/>
  <c r="AC21" i="4" s="1"/>
  <c r="AD22" i="4"/>
  <c r="AC22" i="4" s="1"/>
  <c r="AD23" i="4"/>
  <c r="AD24" i="4"/>
  <c r="AD25" i="4"/>
  <c r="AD26" i="4"/>
  <c r="AD27" i="4"/>
  <c r="AC27" i="4" s="1"/>
  <c r="AD28" i="4"/>
  <c r="AC28" i="4" s="1"/>
  <c r="AD29" i="4"/>
  <c r="AD30" i="4"/>
  <c r="AD31" i="4"/>
  <c r="AD32" i="4"/>
  <c r="AD33" i="4"/>
  <c r="AC33" i="4" s="1"/>
  <c r="AD34" i="4"/>
  <c r="AC34" i="4" s="1"/>
  <c r="AD35" i="4"/>
  <c r="AD36" i="4"/>
  <c r="AD37" i="4"/>
  <c r="AD38" i="4"/>
  <c r="AD39" i="4"/>
  <c r="AC39" i="4" s="1"/>
  <c r="AD40" i="4"/>
  <c r="AC40" i="4" s="1"/>
  <c r="AD41" i="4"/>
  <c r="AD42" i="4"/>
  <c r="AD43" i="4"/>
  <c r="AD44" i="4"/>
  <c r="AD45" i="4"/>
  <c r="AC45" i="4" s="1"/>
  <c r="AD46" i="4"/>
  <c r="AC46" i="4" s="1"/>
  <c r="AD47" i="4"/>
  <c r="AD48" i="4"/>
  <c r="AC11" i="4"/>
  <c r="AC12" i="4"/>
  <c r="AC17" i="4"/>
  <c r="AC18" i="4"/>
  <c r="AC23" i="4"/>
  <c r="AC24" i="4"/>
  <c r="AC29" i="4"/>
  <c r="AC30" i="4"/>
  <c r="AC35" i="4"/>
  <c r="AC36" i="4"/>
  <c r="AC41" i="4"/>
  <c r="AC42" i="4"/>
  <c r="AC47" i="4"/>
  <c r="AC4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Z8" i="3" s="1"/>
  <c r="Q9" i="3"/>
  <c r="Z9" i="3" s="1"/>
  <c r="Q10" i="3"/>
  <c r="Z10" i="3" s="1"/>
  <c r="Q11" i="3"/>
  <c r="Z11" i="3" s="1"/>
  <c r="Q12" i="3"/>
  <c r="Q13" i="3"/>
  <c r="Q14" i="3"/>
  <c r="Z14" i="3" s="1"/>
  <c r="Q15" i="3"/>
  <c r="Z15" i="3" s="1"/>
  <c r="Q16" i="3"/>
  <c r="Z16" i="3" s="1"/>
  <c r="Q17" i="3"/>
  <c r="Z17" i="3" s="1"/>
  <c r="Q18" i="3"/>
  <c r="Q19" i="3"/>
  <c r="Q20" i="3"/>
  <c r="Z20" i="3" s="1"/>
  <c r="Q21" i="3"/>
  <c r="Z21" i="3" s="1"/>
  <c r="Q22" i="3"/>
  <c r="Z22" i="3" s="1"/>
  <c r="N8" i="3"/>
  <c r="W8" i="3" s="1"/>
  <c r="N9" i="3"/>
  <c r="N10" i="3"/>
  <c r="N11" i="3"/>
  <c r="N12" i="3"/>
  <c r="W12" i="3" s="1"/>
  <c r="N13" i="3"/>
  <c r="W13" i="3" s="1"/>
  <c r="N14" i="3"/>
  <c r="W14" i="3" s="1"/>
  <c r="N15" i="3"/>
  <c r="N16" i="3"/>
  <c r="N17" i="3"/>
  <c r="N18" i="3"/>
  <c r="W18" i="3" s="1"/>
  <c r="N19" i="3"/>
  <c r="W19" i="3" s="1"/>
  <c r="N20" i="3"/>
  <c r="W20" i="3" s="1"/>
  <c r="N21" i="3"/>
  <c r="N22" i="3"/>
  <c r="M9" i="3"/>
  <c r="M10" i="3"/>
  <c r="M11" i="3"/>
  <c r="M15" i="3"/>
  <c r="M16" i="3"/>
  <c r="M17" i="3"/>
  <c r="M21" i="3"/>
  <c r="M22" i="3"/>
  <c r="H8" i="3"/>
  <c r="H9" i="3"/>
  <c r="H10" i="3"/>
  <c r="H11" i="3"/>
  <c r="H12" i="3"/>
  <c r="Z12" i="3" s="1"/>
  <c r="H13" i="3"/>
  <c r="Z13" i="3" s="1"/>
  <c r="H14" i="3"/>
  <c r="H15" i="3"/>
  <c r="H16" i="3"/>
  <c r="H17" i="3"/>
  <c r="H18" i="3"/>
  <c r="Z18" i="3" s="1"/>
  <c r="H19" i="3"/>
  <c r="Z19" i="3" s="1"/>
  <c r="H20" i="3"/>
  <c r="H21" i="3"/>
  <c r="H22" i="3"/>
  <c r="E8" i="3"/>
  <c r="E9" i="3"/>
  <c r="D9" i="3" s="1"/>
  <c r="E10" i="3"/>
  <c r="D10" i="3" s="1"/>
  <c r="E11" i="3"/>
  <c r="W11" i="3" s="1"/>
  <c r="E12" i="3"/>
  <c r="E13" i="3"/>
  <c r="E14" i="3"/>
  <c r="E15" i="3"/>
  <c r="D15" i="3" s="1"/>
  <c r="E16" i="3"/>
  <c r="W16" i="3" s="1"/>
  <c r="E17" i="3"/>
  <c r="W17" i="3" s="1"/>
  <c r="E18" i="3"/>
  <c r="E19" i="3"/>
  <c r="E20" i="3"/>
  <c r="E21" i="3"/>
  <c r="D21" i="3" s="1"/>
  <c r="E22" i="3"/>
  <c r="D22" i="3" s="1"/>
  <c r="D8" i="3"/>
  <c r="D12" i="3"/>
  <c r="D13" i="3"/>
  <c r="D14" i="3"/>
  <c r="D18" i="3"/>
  <c r="D19" i="3"/>
  <c r="D20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Z8" i="2"/>
  <c r="Z14" i="2"/>
  <c r="Z20" i="2"/>
  <c r="Z26" i="2"/>
  <c r="Z32" i="2"/>
  <c r="Z38" i="2"/>
  <c r="Z4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Q8" i="2"/>
  <c r="Q9" i="2"/>
  <c r="Z9" i="2" s="1"/>
  <c r="Q10" i="2"/>
  <c r="Z10" i="2" s="1"/>
  <c r="Q11" i="2"/>
  <c r="Z11" i="2" s="1"/>
  <c r="Q12" i="2"/>
  <c r="M12" i="2" s="1"/>
  <c r="V12" i="2" s="1"/>
  <c r="Q13" i="2"/>
  <c r="M13" i="2" s="1"/>
  <c r="V13" i="2" s="1"/>
  <c r="Q14" i="2"/>
  <c r="Q15" i="2"/>
  <c r="Z15" i="2" s="1"/>
  <c r="Q16" i="2"/>
  <c r="Z16" i="2" s="1"/>
  <c r="Q17" i="2"/>
  <c r="Z17" i="2" s="1"/>
  <c r="Q18" i="2"/>
  <c r="M18" i="2" s="1"/>
  <c r="V18" i="2" s="1"/>
  <c r="Q19" i="2"/>
  <c r="M19" i="2" s="1"/>
  <c r="V19" i="2" s="1"/>
  <c r="Q20" i="2"/>
  <c r="Q21" i="2"/>
  <c r="Z21" i="2" s="1"/>
  <c r="Q22" i="2"/>
  <c r="Z22" i="2" s="1"/>
  <c r="Q23" i="2"/>
  <c r="Z23" i="2" s="1"/>
  <c r="Q24" i="2"/>
  <c r="M24" i="2" s="1"/>
  <c r="V24" i="2" s="1"/>
  <c r="Q25" i="2"/>
  <c r="M25" i="2" s="1"/>
  <c r="V25" i="2" s="1"/>
  <c r="Q26" i="2"/>
  <c r="Q27" i="2"/>
  <c r="Z27" i="2" s="1"/>
  <c r="Q28" i="2"/>
  <c r="Z28" i="2" s="1"/>
  <c r="Q29" i="2"/>
  <c r="Z29" i="2" s="1"/>
  <c r="Q30" i="2"/>
  <c r="M30" i="2" s="1"/>
  <c r="V30" i="2" s="1"/>
  <c r="Q31" i="2"/>
  <c r="M31" i="2" s="1"/>
  <c r="V31" i="2" s="1"/>
  <c r="Q32" i="2"/>
  <c r="Q33" i="2"/>
  <c r="Z33" i="2" s="1"/>
  <c r="Q34" i="2"/>
  <c r="Z34" i="2" s="1"/>
  <c r="Q35" i="2"/>
  <c r="Z35" i="2" s="1"/>
  <c r="Q36" i="2"/>
  <c r="M36" i="2" s="1"/>
  <c r="V36" i="2" s="1"/>
  <c r="Q37" i="2"/>
  <c r="M37" i="2" s="1"/>
  <c r="V37" i="2" s="1"/>
  <c r="Q38" i="2"/>
  <c r="Q39" i="2"/>
  <c r="Z39" i="2" s="1"/>
  <c r="Q40" i="2"/>
  <c r="Z40" i="2" s="1"/>
  <c r="Q41" i="2"/>
  <c r="Z41" i="2" s="1"/>
  <c r="Q42" i="2"/>
  <c r="M42" i="2" s="1"/>
  <c r="V42" i="2" s="1"/>
  <c r="Q43" i="2"/>
  <c r="M43" i="2" s="1"/>
  <c r="V43" i="2" s="1"/>
  <c r="Q44" i="2"/>
  <c r="Q45" i="2"/>
  <c r="Z45" i="2" s="1"/>
  <c r="Q46" i="2"/>
  <c r="Z46" i="2" s="1"/>
  <c r="Q47" i="2"/>
  <c r="Z47" i="2" s="1"/>
  <c r="Q48" i="2"/>
  <c r="M48" i="2" s="1"/>
  <c r="V48" i="2" s="1"/>
  <c r="N8" i="2"/>
  <c r="W8" i="2" s="1"/>
  <c r="N9" i="2"/>
  <c r="W9" i="2" s="1"/>
  <c r="N10" i="2"/>
  <c r="N11" i="2"/>
  <c r="N12" i="2"/>
  <c r="W12" i="2" s="1"/>
  <c r="N13" i="2"/>
  <c r="W13" i="2" s="1"/>
  <c r="N14" i="2"/>
  <c r="W14" i="2" s="1"/>
  <c r="N15" i="2"/>
  <c r="W15" i="2" s="1"/>
  <c r="N16" i="2"/>
  <c r="N17" i="2"/>
  <c r="N18" i="2"/>
  <c r="W18" i="2" s="1"/>
  <c r="N19" i="2"/>
  <c r="W19" i="2" s="1"/>
  <c r="N20" i="2"/>
  <c r="W20" i="2" s="1"/>
  <c r="N21" i="2"/>
  <c r="W21" i="2" s="1"/>
  <c r="N22" i="2"/>
  <c r="N23" i="2"/>
  <c r="N24" i="2"/>
  <c r="W24" i="2" s="1"/>
  <c r="N25" i="2"/>
  <c r="W25" i="2" s="1"/>
  <c r="N26" i="2"/>
  <c r="W26" i="2" s="1"/>
  <c r="N27" i="2"/>
  <c r="W27" i="2" s="1"/>
  <c r="N28" i="2"/>
  <c r="N29" i="2"/>
  <c r="N30" i="2"/>
  <c r="W30" i="2" s="1"/>
  <c r="N31" i="2"/>
  <c r="W31" i="2" s="1"/>
  <c r="N32" i="2"/>
  <c r="W32" i="2" s="1"/>
  <c r="N33" i="2"/>
  <c r="W33" i="2" s="1"/>
  <c r="N34" i="2"/>
  <c r="N35" i="2"/>
  <c r="N36" i="2"/>
  <c r="W36" i="2" s="1"/>
  <c r="N37" i="2"/>
  <c r="W37" i="2" s="1"/>
  <c r="N38" i="2"/>
  <c r="W38" i="2" s="1"/>
  <c r="N39" i="2"/>
  <c r="W39" i="2" s="1"/>
  <c r="N40" i="2"/>
  <c r="N41" i="2"/>
  <c r="N42" i="2"/>
  <c r="W42" i="2" s="1"/>
  <c r="N43" i="2"/>
  <c r="W43" i="2" s="1"/>
  <c r="N44" i="2"/>
  <c r="W44" i="2" s="1"/>
  <c r="N45" i="2"/>
  <c r="W45" i="2" s="1"/>
  <c r="N46" i="2"/>
  <c r="N47" i="2"/>
  <c r="N48" i="2"/>
  <c r="W48" i="2" s="1"/>
  <c r="M9" i="2"/>
  <c r="V9" i="2" s="1"/>
  <c r="M10" i="2"/>
  <c r="M11" i="2"/>
  <c r="V11" i="2" s="1"/>
  <c r="M15" i="2"/>
  <c r="V15" i="2" s="1"/>
  <c r="M16" i="2"/>
  <c r="M17" i="2"/>
  <c r="M21" i="2"/>
  <c r="V21" i="2" s="1"/>
  <c r="M22" i="2"/>
  <c r="M23" i="2"/>
  <c r="V23" i="2" s="1"/>
  <c r="M27" i="2"/>
  <c r="V27" i="2" s="1"/>
  <c r="M28" i="2"/>
  <c r="M29" i="2"/>
  <c r="M33" i="2"/>
  <c r="V33" i="2" s="1"/>
  <c r="M34" i="2"/>
  <c r="M35" i="2"/>
  <c r="M39" i="2"/>
  <c r="V39" i="2" s="1"/>
  <c r="M40" i="2"/>
  <c r="M41" i="2"/>
  <c r="M45" i="2"/>
  <c r="V45" i="2" s="1"/>
  <c r="M46" i="2"/>
  <c r="M47" i="2"/>
  <c r="V47" i="2" s="1"/>
  <c r="H8" i="2"/>
  <c r="H9" i="2"/>
  <c r="D9" i="2" s="1"/>
  <c r="H10" i="2"/>
  <c r="D10" i="2" s="1"/>
  <c r="H11" i="2"/>
  <c r="H12" i="2"/>
  <c r="H13" i="2"/>
  <c r="H14" i="2"/>
  <c r="H15" i="2"/>
  <c r="D15" i="2" s="1"/>
  <c r="H16" i="2"/>
  <c r="D16" i="2" s="1"/>
  <c r="H17" i="2"/>
  <c r="H18" i="2"/>
  <c r="H19" i="2"/>
  <c r="H20" i="2"/>
  <c r="H21" i="2"/>
  <c r="D21" i="2" s="1"/>
  <c r="H22" i="2"/>
  <c r="D22" i="2" s="1"/>
  <c r="H23" i="2"/>
  <c r="H24" i="2"/>
  <c r="H25" i="2"/>
  <c r="H26" i="2"/>
  <c r="H27" i="2"/>
  <c r="D27" i="2" s="1"/>
  <c r="H28" i="2"/>
  <c r="D28" i="2" s="1"/>
  <c r="H29" i="2"/>
  <c r="H30" i="2"/>
  <c r="H31" i="2"/>
  <c r="H32" i="2"/>
  <c r="H33" i="2"/>
  <c r="D33" i="2" s="1"/>
  <c r="H34" i="2"/>
  <c r="D34" i="2" s="1"/>
  <c r="H35" i="2"/>
  <c r="H36" i="2"/>
  <c r="H37" i="2"/>
  <c r="H38" i="2"/>
  <c r="H39" i="2"/>
  <c r="D39" i="2" s="1"/>
  <c r="H40" i="2"/>
  <c r="D40" i="2" s="1"/>
  <c r="H41" i="2"/>
  <c r="H42" i="2"/>
  <c r="H43" i="2"/>
  <c r="H44" i="2"/>
  <c r="H45" i="2"/>
  <c r="D45" i="2" s="1"/>
  <c r="H46" i="2"/>
  <c r="D46" i="2" s="1"/>
  <c r="H47" i="2"/>
  <c r="H48" i="2"/>
  <c r="E8" i="2"/>
  <c r="E9" i="2"/>
  <c r="E10" i="2"/>
  <c r="W10" i="2" s="1"/>
  <c r="E11" i="2"/>
  <c r="D11" i="2" s="1"/>
  <c r="E12" i="2"/>
  <c r="E13" i="2"/>
  <c r="E14" i="2"/>
  <c r="E15" i="2"/>
  <c r="E16" i="2"/>
  <c r="W16" i="2" s="1"/>
  <c r="E17" i="2"/>
  <c r="W17" i="2" s="1"/>
  <c r="E18" i="2"/>
  <c r="E19" i="2"/>
  <c r="E20" i="2"/>
  <c r="E21" i="2"/>
  <c r="E22" i="2"/>
  <c r="W22" i="2" s="1"/>
  <c r="E23" i="2"/>
  <c r="D23" i="2" s="1"/>
  <c r="E24" i="2"/>
  <c r="E25" i="2"/>
  <c r="E26" i="2"/>
  <c r="E27" i="2"/>
  <c r="E28" i="2"/>
  <c r="W28" i="2" s="1"/>
  <c r="E29" i="2"/>
  <c r="W29" i="2" s="1"/>
  <c r="E30" i="2"/>
  <c r="E31" i="2"/>
  <c r="E32" i="2"/>
  <c r="E33" i="2"/>
  <c r="E34" i="2"/>
  <c r="W34" i="2" s="1"/>
  <c r="E35" i="2"/>
  <c r="W35" i="2" s="1"/>
  <c r="E36" i="2"/>
  <c r="E37" i="2"/>
  <c r="E38" i="2"/>
  <c r="E39" i="2"/>
  <c r="E40" i="2"/>
  <c r="W40" i="2" s="1"/>
  <c r="E41" i="2"/>
  <c r="D41" i="2" s="1"/>
  <c r="E42" i="2"/>
  <c r="E43" i="2"/>
  <c r="E44" i="2"/>
  <c r="E45" i="2"/>
  <c r="E46" i="2"/>
  <c r="W46" i="2" s="1"/>
  <c r="E47" i="2"/>
  <c r="D47" i="2" s="1"/>
  <c r="E48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D43" i="2"/>
  <c r="D44" i="2"/>
  <c r="D48" i="2"/>
  <c r="AB41" i="4" l="1"/>
  <c r="AB23" i="4"/>
  <c r="V41" i="2"/>
  <c r="V17" i="2"/>
  <c r="V22" i="3"/>
  <c r="V10" i="3"/>
  <c r="AB46" i="4"/>
  <c r="AB40" i="4"/>
  <c r="AB34" i="4"/>
  <c r="AB28" i="4"/>
  <c r="AB22" i="4"/>
  <c r="AB16" i="4"/>
  <c r="AB10" i="4"/>
  <c r="AB14" i="5"/>
  <c r="V40" i="2"/>
  <c r="V28" i="2"/>
  <c r="V16" i="2"/>
  <c r="V21" i="3"/>
  <c r="V9" i="3"/>
  <c r="AB35" i="4"/>
  <c r="AB17" i="4"/>
  <c r="AB45" i="4"/>
  <c r="AB39" i="4"/>
  <c r="AB33" i="4"/>
  <c r="AB27" i="4"/>
  <c r="AB21" i="4"/>
  <c r="AB15" i="4"/>
  <c r="AB9" i="4"/>
  <c r="AB44" i="4"/>
  <c r="AB38" i="4"/>
  <c r="AB32" i="4"/>
  <c r="AB26" i="4"/>
  <c r="AB20" i="4"/>
  <c r="AB14" i="4"/>
  <c r="AB8" i="4"/>
  <c r="AB47" i="4"/>
  <c r="AB29" i="4"/>
  <c r="AB11" i="4"/>
  <c r="AB20" i="5"/>
  <c r="AB8" i="5"/>
  <c r="AB11" i="5"/>
  <c r="V35" i="2"/>
  <c r="AB17" i="5"/>
  <c r="V46" i="2"/>
  <c r="V34" i="2"/>
  <c r="V22" i="2"/>
  <c r="V10" i="2"/>
  <c r="V15" i="3"/>
  <c r="W41" i="2"/>
  <c r="W11" i="2"/>
  <c r="D17" i="2"/>
  <c r="M44" i="2"/>
  <c r="V44" i="2" s="1"/>
  <c r="M38" i="2"/>
  <c r="V38" i="2" s="1"/>
  <c r="M32" i="2"/>
  <c r="V32" i="2" s="1"/>
  <c r="M26" i="2"/>
  <c r="V26" i="2" s="1"/>
  <c r="M20" i="2"/>
  <c r="V20" i="2" s="1"/>
  <c r="M14" i="2"/>
  <c r="V14" i="2" s="1"/>
  <c r="M8" i="2"/>
  <c r="V8" i="2" s="1"/>
  <c r="Z43" i="2"/>
  <c r="Z37" i="2"/>
  <c r="Z31" i="2"/>
  <c r="Z25" i="2"/>
  <c r="Z19" i="2"/>
  <c r="Z13" i="2"/>
  <c r="W21" i="3"/>
  <c r="W15" i="3"/>
  <c r="W9" i="3"/>
  <c r="W23" i="2"/>
  <c r="W10" i="3"/>
  <c r="D35" i="2"/>
  <c r="Z48" i="2"/>
  <c r="Z42" i="2"/>
  <c r="Z36" i="2"/>
  <c r="Z30" i="2"/>
  <c r="Z24" i="2"/>
  <c r="Z18" i="2"/>
  <c r="Z12" i="2"/>
  <c r="D17" i="3"/>
  <c r="V17" i="3" s="1"/>
  <c r="D11" i="3"/>
  <c r="V11" i="3" s="1"/>
  <c r="M20" i="3"/>
  <c r="V20" i="3" s="1"/>
  <c r="M14" i="3"/>
  <c r="V14" i="3" s="1"/>
  <c r="M8" i="3"/>
  <c r="V8" i="3" s="1"/>
  <c r="W22" i="3"/>
  <c r="D29" i="2"/>
  <c r="V29" i="2" s="1"/>
  <c r="D16" i="3"/>
  <c r="V16" i="3" s="1"/>
  <c r="M19" i="3"/>
  <c r="V19" i="3" s="1"/>
  <c r="M13" i="3"/>
  <c r="V13" i="3" s="1"/>
  <c r="W47" i="2"/>
  <c r="M18" i="3"/>
  <c r="V18" i="3" s="1"/>
  <c r="M12" i="3"/>
  <c r="V12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Z7" i="3"/>
  <c r="W7" i="3"/>
  <c r="D7" i="2"/>
  <c r="Z7" i="2"/>
  <c r="M7" i="2"/>
  <c r="V7" i="2" s="1"/>
  <c r="M7" i="3"/>
  <c r="V7" i="3"/>
</calcChain>
</file>

<file path=xl/sharedStrings.xml><?xml version="1.0" encoding="utf-8"?>
<sst xmlns="http://schemas.openxmlformats.org/spreadsheetml/2006/main" count="2052" uniqueCount="247">
  <si>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</si>
  <si>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</si>
  <si>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</si>
  <si>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</si>
  <si>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</si>
  <si>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</si>
  <si>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</si>
  <si>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</si>
  <si>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</si>
  <si>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</si>
  <si>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</si>
  <si>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</si>
  <si>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</si>
  <si>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</si>
  <si>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</si>
  <si>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</si>
  <si>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</si>
  <si>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</si>
  <si>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</si>
  <si>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</si>
  <si>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</si>
  <si>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</si>
  <si>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</si>
  <si>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</si>
  <si>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</si>
  <si>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</si>
  <si>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</si>
  <si>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</si>
  <si>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</si>
  <si>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</si>
  <si>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</si>
  <si>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</si>
  <si>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</si>
  <si>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</si>
  <si>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</si>
  <si>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</si>
  <si>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</si>
  <si>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</si>
  <si>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</si>
  <si>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</si>
  <si>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</si>
  <si>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</si>
  <si>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</si>
  <si>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</si>
  <si>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</si>
  <si>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</si>
  <si>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</si>
  <si>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</si>
  <si>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</si>
  <si>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</si>
  <si>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</si>
  <si>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</si>
  <si>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</si>
  <si>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</si>
  <si>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</si>
  <si>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</si>
  <si>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</si>
  <si>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</si>
  <si>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</si>
  <si>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</si>
  <si>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</si>
  <si>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</si>
  <si>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</si>
  <si>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</si>
  <si>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</si>
  <si>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</si>
  <si>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</si>
  <si>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</si>
  <si>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</si>
  <si>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</si>
  <si>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</si>
  <si>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</si>
  <si>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</si>
  <si>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</si>
  <si>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</si>
  <si>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</si>
  <si>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</si>
  <si>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</si>
  <si>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</si>
  <si>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</si>
  <si>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</si>
  <si>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</si>
  <si>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</si>
  <si>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</si>
  <si>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</si>
  <si>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</si>
  <si>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</si>
  <si>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</si>
  <si>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</si>
  <si>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</si>
  <si>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</si>
  <si>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</si>
  <si>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</si>
  <si>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</si>
  <si>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</si>
  <si>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</si>
  <si>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</si>
  <si>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</si>
  <si>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</si>
  <si>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</si>
  <si>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兵庫県</t>
  </si>
  <si>
    <t>28000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</si>
  <si>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</si>
  <si>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</si>
  <si>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</si>
  <si>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</si>
  <si>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</si>
  <si>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</si>
  <si>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</si>
  <si>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</si>
  <si>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28100</t>
  </si>
  <si>
    <t>神戸市</t>
  </si>
  <si>
    <t/>
  </si>
  <si>
    <t>28201</t>
  </si>
  <si>
    <t>姫路市</t>
  </si>
  <si>
    <t>ショベルローダー9台（直営）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</si>
  <si>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</si>
  <si>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</si>
  <si>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</si>
  <si>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</si>
  <si>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</si>
  <si>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</si>
  <si>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</si>
  <si>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</si>
  <si>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バックホー1台、ホイルローダ1台、フォークリフト3台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</si>
  <si>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</si>
  <si>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</si>
  <si>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</si>
  <si>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</si>
  <si>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</si>
  <si>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</si>
  <si>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</si>
  <si>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</si>
  <si>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パワーショベル（台数不明）、バックホー（台数不明）</t>
  </si>
  <si>
    <t>28210</t>
  </si>
  <si>
    <t>加古川市</t>
  </si>
  <si>
    <t>28212</t>
  </si>
  <si>
    <t>赤穂市</t>
  </si>
  <si>
    <t>ホイルローダ２台、フォークリフト３台、ミニショベル１台、バックホウ１台</t>
  </si>
  <si>
    <t>28213</t>
  </si>
  <si>
    <t>西脇市</t>
  </si>
  <si>
    <t>28214</t>
  </si>
  <si>
    <t>宝塚市</t>
  </si>
  <si>
    <t>28215</t>
  </si>
  <si>
    <t>三木市</t>
  </si>
  <si>
    <t>パワーショベル3台、ホイルローダ―3台、コンパクター1台</t>
  </si>
  <si>
    <t>28216</t>
  </si>
  <si>
    <t>高砂市</t>
  </si>
  <si>
    <t>28217</t>
  </si>
  <si>
    <t>川西市</t>
  </si>
  <si>
    <t>28218</t>
  </si>
  <si>
    <t>小野市</t>
  </si>
  <si>
    <t>油圧ショベル2台（バケット容量：0.8㎥1台、0.09㎥1台）
ホイールローダー1台</t>
  </si>
  <si>
    <t>28219</t>
  </si>
  <si>
    <t>三田市</t>
  </si>
  <si>
    <t>直営・・・・ホイルローダー1台、ショベルローダー1台、フォークリフト２台</t>
  </si>
  <si>
    <t>28220</t>
  </si>
  <si>
    <t>加西市</t>
  </si>
  <si>
    <t>28221</t>
  </si>
  <si>
    <t>丹波篠山市</t>
  </si>
  <si>
    <t>直営（清掃センター）：パワーショベル3台（312B,IS4GX,320D2）フォークリフト2台（FG09LC,6FD25）,ショベルローダー２台（SD25、SD25）ショベルローター１台（910F）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</si>
  <si>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</si>
  <si>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</si>
  <si>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</si>
  <si>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</si>
  <si>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</si>
  <si>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</si>
  <si>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</si>
  <si>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</si>
  <si>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油圧ショベル１台、タイヤショベル１台、フォークリフト１台</t>
  </si>
  <si>
    <t>28226</t>
  </si>
  <si>
    <t>淡路市</t>
  </si>
  <si>
    <t>28227</t>
  </si>
  <si>
    <t>宍粟市</t>
  </si>
  <si>
    <t>タイヤショベル2台、バックホー1台、フォークリフト1台</t>
  </si>
  <si>
    <t>28228</t>
  </si>
  <si>
    <t>加東市</t>
  </si>
  <si>
    <t>ショベルローダー１台、フォークリフト１台</t>
  </si>
  <si>
    <t>28229</t>
  </si>
  <si>
    <t>たつの市</t>
  </si>
  <si>
    <t>28301</t>
  </si>
  <si>
    <t>猪名川町</t>
  </si>
  <si>
    <t>タイヤショベル１台　バックホ―１台　リフト1台</t>
  </si>
  <si>
    <t>28365</t>
  </si>
  <si>
    <t>多可町</t>
  </si>
  <si>
    <t>28381</t>
  </si>
  <si>
    <t>稲美町</t>
  </si>
  <si>
    <t>28382</t>
  </si>
  <si>
    <t>播磨町</t>
  </si>
  <si>
    <t>タイヤショベル１台　フォークリフト１台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</si>
  <si>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</si>
  <si>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</si>
  <si>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</si>
  <si>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</si>
  <si>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</si>
  <si>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</si>
  <si>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</si>
  <si>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</si>
  <si>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</si>
  <si>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</si>
  <si>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</si>
  <si>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</si>
  <si>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バックホー2台、ホイルローダー1台</t>
  </si>
  <si>
    <t>28585</t>
  </si>
  <si>
    <t>香美町</t>
  </si>
  <si>
    <t>28586</t>
  </si>
  <si>
    <t>新温泉町</t>
  </si>
  <si>
    <t>28810</t>
  </si>
  <si>
    <t>北播衛生事務組合</t>
  </si>
  <si>
    <t>○</t>
  </si>
  <si>
    <t>28817</t>
  </si>
  <si>
    <t>揖龍保健衛生施設事務組合</t>
  </si>
  <si>
    <t>パワーショベル3台　ショベルローダ―４台　フォークリフト３台</t>
  </si>
  <si>
    <t>28829</t>
  </si>
  <si>
    <t>北播磨清掃事務組合</t>
  </si>
  <si>
    <t>28853</t>
  </si>
  <si>
    <t>中播衛生施設事務組合</t>
  </si>
  <si>
    <t>28869</t>
  </si>
  <si>
    <t>氷上多可衛生事務組合</t>
  </si>
  <si>
    <t>28890</t>
  </si>
  <si>
    <t>洲本市・南あわじ市衛生事務組合</t>
  </si>
  <si>
    <t>フォークリフト1台</t>
  </si>
  <si>
    <t>28902</t>
  </si>
  <si>
    <t>加古郡衛生事務組合</t>
  </si>
  <si>
    <t>直営　油圧ショベル１台、ショベルローダ２台、フォークリフト２台
委託　油圧ショベル１台</t>
  </si>
  <si>
    <t>28904</t>
  </si>
  <si>
    <t>淡路広域行政事務組合</t>
  </si>
  <si>
    <t>フォークリフト2台、ショベルローダ1台、ミニショベル1台</t>
  </si>
  <si>
    <t>28905</t>
  </si>
  <si>
    <t>南但広域行政事務組合</t>
  </si>
  <si>
    <t>28925</t>
  </si>
  <si>
    <t>中播北部行政事務組合</t>
  </si>
  <si>
    <t>パワーショベル１台、フォークリフト2台</t>
  </si>
  <si>
    <t>28932</t>
  </si>
  <si>
    <t>小野加東加西環境施設事務組合</t>
  </si>
  <si>
    <t>28951</t>
  </si>
  <si>
    <t>くれさか環境事務組合</t>
  </si>
  <si>
    <t>28955</t>
  </si>
  <si>
    <t>北但行政事務組合</t>
  </si>
  <si>
    <t>28967</t>
  </si>
  <si>
    <t>猪名川上流広域ごみ処理施設組合</t>
  </si>
  <si>
    <t>27321</t>
  </si>
  <si>
    <t>豊能町</t>
  </si>
  <si>
    <t>27322</t>
  </si>
  <si>
    <t>能勢町</t>
  </si>
  <si>
    <t>28970</t>
  </si>
  <si>
    <t>にしはりま環境事務組合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</si>
</sst>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3</v>
      </c>
      <c r="E7" s="72">
        <f t="shared" si="0"/>
        <v>4</v>
      </c>
      <c r="F7" s="72">
        <f t="shared" si="0"/>
        <v>12</v>
      </c>
      <c r="G7" s="72">
        <f t="shared" si="0"/>
        <v>4</v>
      </c>
      <c r="H7" s="72">
        <f t="shared" si="0"/>
        <v>2</v>
      </c>
      <c r="I7" s="72">
        <f t="shared" si="0"/>
        <v>3</v>
      </c>
      <c r="J7" s="72">
        <f t="shared" si="0"/>
        <v>7</v>
      </c>
      <c r="K7" s="72">
        <f t="shared" si="0"/>
        <v>3</v>
      </c>
      <c r="L7" s="72">
        <f t="shared" si="0"/>
        <v>0</v>
      </c>
      <c r="M7" s="72">
        <f t="shared" si="0"/>
        <v>10</v>
      </c>
      <c r="N7" s="72">
        <f t="shared" si="0"/>
        <v>2</v>
      </c>
      <c r="O7" s="72">
        <f t="shared" si="0"/>
        <v>5</v>
      </c>
      <c r="P7" s="72">
        <f t="shared" si="0"/>
        <v>5</v>
      </c>
      <c r="Q7" s="72">
        <f t="shared" si="0"/>
        <v>1</v>
      </c>
      <c r="R7" s="72">
        <f t="shared" si="0"/>
        <v>1</v>
      </c>
      <c r="S7" s="72">
        <f t="shared" si="0"/>
        <v>1</v>
      </c>
      <c r="T7" s="72">
        <f t="shared" si="0"/>
        <v>2</v>
      </c>
      <c r="U7" s="72">
        <f t="shared" ref="U7:AZ7" si="1">COUNTIF(U$8:U$57,"&lt;&gt;")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14</v>
      </c>
      <c r="Z7" s="72">
        <f t="shared" si="1"/>
        <v>15</v>
      </c>
      <c r="AA7" s="72">
        <f t="shared" si="1"/>
        <v>9</v>
      </c>
      <c r="AB7" s="72">
        <f t="shared" si="1"/>
        <v>15</v>
      </c>
      <c r="AC7" s="72">
        <f t="shared" si="1"/>
        <v>3</v>
      </c>
      <c r="AD7" s="72">
        <f t="shared" si="1"/>
        <v>15</v>
      </c>
      <c r="AE7" s="72">
        <f t="shared" si="1"/>
        <v>1</v>
      </c>
      <c r="AF7" s="72">
        <f t="shared" si="1"/>
        <v>15</v>
      </c>
      <c r="AG7" s="72">
        <f t="shared" si="1"/>
        <v>0</v>
      </c>
      <c r="AH7" s="72">
        <f t="shared" si="1"/>
        <v>15</v>
      </c>
      <c r="AI7" s="72">
        <f t="shared" si="1"/>
        <v>0</v>
      </c>
      <c r="AJ7" s="72">
        <f t="shared" si="1"/>
        <v>15</v>
      </c>
      <c r="AK7" s="72">
        <f t="shared" si="1"/>
        <v>0</v>
      </c>
      <c r="AL7" s="72">
        <f t="shared" si="1"/>
        <v>15</v>
      </c>
      <c r="AM7" s="72">
        <f t="shared" si="1"/>
        <v>0</v>
      </c>
      <c r="AN7" s="72">
        <f t="shared" si="1"/>
        <v>15</v>
      </c>
      <c r="AO7" s="72">
        <f t="shared" si="1"/>
        <v>0</v>
      </c>
      <c r="AP7" s="72">
        <f t="shared" si="1"/>
        <v>15</v>
      </c>
      <c r="AQ7" s="72">
        <f t="shared" si="1"/>
        <v>0</v>
      </c>
      <c r="AR7" s="72">
        <f t="shared" si="1"/>
        <v>15</v>
      </c>
      <c r="AS7" s="72">
        <f t="shared" si="1"/>
        <v>0</v>
      </c>
      <c r="AT7" s="72">
        <f t="shared" si="1"/>
        <v>15</v>
      </c>
      <c r="AU7" s="72">
        <f t="shared" si="1"/>
        <v>0</v>
      </c>
      <c r="AV7" s="72">
        <f t="shared" si="1"/>
        <v>15</v>
      </c>
      <c r="AW7" s="72">
        <f t="shared" si="1"/>
        <v>0</v>
      </c>
      <c r="AX7" s="72">
        <f t="shared" si="1"/>
        <v>15</v>
      </c>
      <c r="AY7" s="72">
        <f t="shared" si="1"/>
        <v>0</v>
      </c>
      <c r="AZ7" s="72">
        <f t="shared" si="1"/>
        <v>15</v>
      </c>
      <c r="BA7" s="72">
        <f t="shared" ref="BA7:CC7" si="2">COUNTIF(BA$8:BA$57,"&lt;&gt;")</f>
        <v>0</v>
      </c>
      <c r="BB7" s="72">
        <f t="shared" si="2"/>
        <v>15</v>
      </c>
      <c r="BC7" s="72">
        <f t="shared" si="2"/>
        <v>0</v>
      </c>
      <c r="BD7" s="72">
        <f t="shared" si="2"/>
        <v>15</v>
      </c>
      <c r="BE7" s="72">
        <f t="shared" si="2"/>
        <v>0</v>
      </c>
      <c r="BF7" s="72">
        <f t="shared" si="2"/>
        <v>15</v>
      </c>
      <c r="BG7" s="72">
        <f t="shared" si="2"/>
        <v>0</v>
      </c>
      <c r="BH7" s="72">
        <f t="shared" si="2"/>
        <v>15</v>
      </c>
      <c r="BI7" s="72">
        <f t="shared" si="2"/>
        <v>0</v>
      </c>
      <c r="BJ7" s="72">
        <f t="shared" si="2"/>
        <v>15</v>
      </c>
      <c r="BK7" s="72">
        <f t="shared" si="2"/>
        <v>0</v>
      </c>
      <c r="BL7" s="72">
        <f t="shared" si="2"/>
        <v>15</v>
      </c>
      <c r="BM7" s="72">
        <f t="shared" si="2"/>
        <v>0</v>
      </c>
      <c r="BN7" s="72">
        <f t="shared" si="2"/>
        <v>15</v>
      </c>
      <c r="BO7" s="72">
        <f t="shared" si="2"/>
        <v>0</v>
      </c>
      <c r="BP7" s="72">
        <f t="shared" si="2"/>
        <v>15</v>
      </c>
      <c r="BQ7" s="72">
        <f t="shared" si="2"/>
        <v>0</v>
      </c>
      <c r="BR7" s="72">
        <f t="shared" si="2"/>
        <v>15</v>
      </c>
      <c r="BS7" s="72">
        <f t="shared" si="2"/>
        <v>0</v>
      </c>
      <c r="BT7" s="72">
        <f t="shared" si="2"/>
        <v>15</v>
      </c>
      <c r="BU7" s="72">
        <f t="shared" si="2"/>
        <v>0</v>
      </c>
      <c r="BV7" s="72">
        <f t="shared" si="2"/>
        <v>15</v>
      </c>
      <c r="BW7" s="72">
        <f t="shared" si="2"/>
        <v>0</v>
      </c>
      <c r="BX7" s="72">
        <f t="shared" si="2"/>
        <v>15</v>
      </c>
      <c r="BY7" s="72">
        <f t="shared" si="2"/>
        <v>0</v>
      </c>
      <c r="BZ7" s="72">
        <f t="shared" si="2"/>
        <v>15</v>
      </c>
      <c r="CA7" s="72">
        <f t="shared" si="2"/>
        <v>0</v>
      </c>
      <c r="CB7" s="72">
        <f t="shared" si="2"/>
        <v>15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207</v>
      </c>
      <c r="C8" s="62" t="s">
        <v>208</v>
      </c>
      <c r="D8" s="62" t="s">
        <v>209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209</v>
      </c>
      <c r="P8" s="62" t="s">
        <v>209</v>
      </c>
      <c r="Q8" s="62"/>
      <c r="R8" s="62"/>
      <c r="S8" s="62"/>
      <c r="T8" s="62" t="s">
        <v>209</v>
      </c>
      <c r="U8" s="62">
        <v>3</v>
      </c>
      <c r="V8" s="68" t="s">
        <v>139</v>
      </c>
      <c r="W8" s="62" t="s">
        <v>140</v>
      </c>
      <c r="X8" s="68" t="s">
        <v>150</v>
      </c>
      <c r="Y8" s="62" t="s">
        <v>151</v>
      </c>
      <c r="Z8" s="68" t="s">
        <v>175</v>
      </c>
      <c r="AA8" s="62" t="s">
        <v>176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9" t="s">
        <v>112</v>
      </c>
      <c r="CE8" s="138"/>
    </row>
    <row r="9" spans="1:83" s="10" customFormat="1" ht="13.5" customHeight="1">
      <c r="A9" s="62" t="s">
        <v>100</v>
      </c>
      <c r="B9" s="68" t="s">
        <v>210</v>
      </c>
      <c r="C9" s="62" t="s">
        <v>211</v>
      </c>
      <c r="D9" s="62"/>
      <c r="E9" s="62" t="s">
        <v>209</v>
      </c>
      <c r="F9" s="62" t="s">
        <v>209</v>
      </c>
      <c r="G9" s="62" t="s">
        <v>209</v>
      </c>
      <c r="H9" s="62"/>
      <c r="I9" s="62"/>
      <c r="J9" s="62" t="s">
        <v>209</v>
      </c>
      <c r="K9" s="62"/>
      <c r="L9" s="62"/>
      <c r="M9" s="62"/>
      <c r="N9" s="62" t="s">
        <v>209</v>
      </c>
      <c r="O9" s="62" t="s">
        <v>209</v>
      </c>
      <c r="P9" s="62" t="s">
        <v>209</v>
      </c>
      <c r="Q9" s="62" t="s">
        <v>209</v>
      </c>
      <c r="R9" s="62"/>
      <c r="S9" s="62"/>
      <c r="T9" s="62"/>
      <c r="U9" s="62">
        <v>2</v>
      </c>
      <c r="V9" s="68" t="s">
        <v>178</v>
      </c>
      <c r="W9" s="62" t="s">
        <v>179</v>
      </c>
      <c r="X9" s="68" t="s">
        <v>196</v>
      </c>
      <c r="Y9" s="62" t="s">
        <v>197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9" t="s">
        <v>112</v>
      </c>
      <c r="CE9" s="138"/>
    </row>
    <row r="10" spans="1:83" s="10" customFormat="1" ht="13.5" customHeight="1">
      <c r="A10" s="62" t="s">
        <v>100</v>
      </c>
      <c r="B10" s="68" t="s">
        <v>213</v>
      </c>
      <c r="C10" s="62" t="s">
        <v>214</v>
      </c>
      <c r="D10" s="62"/>
      <c r="E10" s="62" t="s">
        <v>209</v>
      </c>
      <c r="F10" s="62" t="s">
        <v>209</v>
      </c>
      <c r="G10" s="62" t="s">
        <v>209</v>
      </c>
      <c r="H10" s="62" t="s">
        <v>209</v>
      </c>
      <c r="I10" s="62" t="s">
        <v>209</v>
      </c>
      <c r="J10" s="62" t="s">
        <v>209</v>
      </c>
      <c r="K10" s="62"/>
      <c r="L10" s="62"/>
      <c r="M10" s="62" t="s">
        <v>209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139</v>
      </c>
      <c r="W10" s="62" t="s">
        <v>140</v>
      </c>
      <c r="X10" s="68" t="s">
        <v>112</v>
      </c>
      <c r="Y10" s="62"/>
      <c r="Z10" s="68" t="s">
        <v>183</v>
      </c>
      <c r="AA10" s="62" t="s">
        <v>184</v>
      </c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9" t="s">
        <v>112</v>
      </c>
      <c r="CE10" s="138"/>
    </row>
    <row r="11" spans="1:83" s="10" customFormat="1" ht="13.5" customHeight="1">
      <c r="A11" s="62" t="s">
        <v>100</v>
      </c>
      <c r="B11" s="68" t="s">
        <v>215</v>
      </c>
      <c r="C11" s="62" t="s">
        <v>216</v>
      </c>
      <c r="D11" s="62" t="s">
        <v>209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209</v>
      </c>
      <c r="O11" s="62" t="s">
        <v>209</v>
      </c>
      <c r="P11" s="62" t="s">
        <v>209</v>
      </c>
      <c r="Q11" s="62"/>
      <c r="R11" s="62"/>
      <c r="S11" s="62"/>
      <c r="T11" s="62"/>
      <c r="U11" s="62">
        <v>4</v>
      </c>
      <c r="V11" s="68" t="s">
        <v>113</v>
      </c>
      <c r="W11" s="62" t="s">
        <v>114</v>
      </c>
      <c r="X11" s="68" t="s">
        <v>194</v>
      </c>
      <c r="Y11" s="62" t="s">
        <v>195</v>
      </c>
      <c r="Z11" s="68" t="s">
        <v>190</v>
      </c>
      <c r="AA11" s="62" t="s">
        <v>191</v>
      </c>
      <c r="AB11" s="68" t="s">
        <v>192</v>
      </c>
      <c r="AC11" s="62" t="s">
        <v>193</v>
      </c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9" t="s">
        <v>112</v>
      </c>
      <c r="CE11" s="138"/>
    </row>
    <row r="12" spans="1:83" s="10" customFormat="1" ht="13.5" customHeight="1">
      <c r="A12" s="62" t="s">
        <v>100</v>
      </c>
      <c r="B12" s="68" t="s">
        <v>217</v>
      </c>
      <c r="C12" s="62" t="s">
        <v>218</v>
      </c>
      <c r="D12" s="62" t="s">
        <v>209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209</v>
      </c>
      <c r="P12" s="62" t="s">
        <v>209</v>
      </c>
      <c r="Q12" s="62"/>
      <c r="R12" s="62"/>
      <c r="S12" s="62" t="s">
        <v>209</v>
      </c>
      <c r="T12" s="62" t="s">
        <v>209</v>
      </c>
      <c r="U12" s="62">
        <v>3</v>
      </c>
      <c r="V12" s="68" t="s">
        <v>139</v>
      </c>
      <c r="W12" s="62" t="s">
        <v>140</v>
      </c>
      <c r="X12" s="68" t="s">
        <v>163</v>
      </c>
      <c r="Y12" s="62" t="s">
        <v>164</v>
      </c>
      <c r="Z12" s="68" t="s">
        <v>183</v>
      </c>
      <c r="AA12" s="62" t="s">
        <v>184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9" t="s">
        <v>112</v>
      </c>
      <c r="CE12" s="138"/>
    </row>
    <row r="13" spans="1:83" s="10" customFormat="1" ht="13.5" customHeight="1">
      <c r="A13" s="62" t="s">
        <v>100</v>
      </c>
      <c r="B13" s="68" t="s">
        <v>219</v>
      </c>
      <c r="C13" s="62" t="s">
        <v>220</v>
      </c>
      <c r="D13" s="62"/>
      <c r="E13" s="62"/>
      <c r="F13" s="62" t="s">
        <v>209</v>
      </c>
      <c r="G13" s="62"/>
      <c r="H13" s="62"/>
      <c r="I13" s="62"/>
      <c r="J13" s="62"/>
      <c r="K13" s="62"/>
      <c r="L13" s="62"/>
      <c r="M13" s="62" t="s">
        <v>209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122</v>
      </c>
      <c r="W13" s="62" t="s">
        <v>123</v>
      </c>
      <c r="X13" s="68" t="s">
        <v>165</v>
      </c>
      <c r="Y13" s="62" t="s">
        <v>166</v>
      </c>
      <c r="Z13" s="68" t="s">
        <v>112</v>
      </c>
      <c r="AA13" s="62"/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9" t="s">
        <v>112</v>
      </c>
      <c r="CE13" s="138"/>
    </row>
    <row r="14" spans="1:83" s="10" customFormat="1" ht="13.5" customHeight="1">
      <c r="A14" s="62" t="s">
        <v>100</v>
      </c>
      <c r="B14" s="68" t="s">
        <v>222</v>
      </c>
      <c r="C14" s="62" t="s">
        <v>223</v>
      </c>
      <c r="D14" s="62"/>
      <c r="E14" s="62"/>
      <c r="F14" s="62" t="s">
        <v>209</v>
      </c>
      <c r="G14" s="62"/>
      <c r="H14" s="62"/>
      <c r="I14" s="62" t="s">
        <v>209</v>
      </c>
      <c r="J14" s="62" t="s">
        <v>209</v>
      </c>
      <c r="K14" s="62" t="s">
        <v>209</v>
      </c>
      <c r="L14" s="62"/>
      <c r="M14" s="62"/>
      <c r="N14" s="62"/>
      <c r="O14" s="62" t="s">
        <v>209</v>
      </c>
      <c r="P14" s="62" t="s">
        <v>209</v>
      </c>
      <c r="Q14" s="62"/>
      <c r="R14" s="62" t="s">
        <v>209</v>
      </c>
      <c r="S14" s="62"/>
      <c r="T14" s="62"/>
      <c r="U14" s="62">
        <v>2</v>
      </c>
      <c r="V14" s="68" t="s">
        <v>185</v>
      </c>
      <c r="W14" s="62" t="s">
        <v>186</v>
      </c>
      <c r="X14" s="68" t="s">
        <v>187</v>
      </c>
      <c r="Y14" s="62" t="s">
        <v>188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9" t="s">
        <v>112</v>
      </c>
      <c r="CE14" s="138"/>
    </row>
    <row r="15" spans="1:83" s="10" customFormat="1" ht="13.5" customHeight="1">
      <c r="A15" s="62" t="s">
        <v>100</v>
      </c>
      <c r="B15" s="68" t="s">
        <v>225</v>
      </c>
      <c r="C15" s="62" t="s">
        <v>226</v>
      </c>
      <c r="D15" s="62"/>
      <c r="E15" s="62"/>
      <c r="F15" s="62" t="s">
        <v>209</v>
      </c>
      <c r="G15" s="62"/>
      <c r="H15" s="62"/>
      <c r="I15" s="62"/>
      <c r="J15" s="62"/>
      <c r="K15" s="62"/>
      <c r="L15" s="62"/>
      <c r="M15" s="62" t="s">
        <v>209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122</v>
      </c>
      <c r="W15" s="62" t="s">
        <v>123</v>
      </c>
      <c r="X15" s="68" t="s">
        <v>165</v>
      </c>
      <c r="Y15" s="62" t="s">
        <v>166</v>
      </c>
      <c r="Z15" s="68" t="s">
        <v>170</v>
      </c>
      <c r="AA15" s="62" t="s">
        <v>171</v>
      </c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9" t="s">
        <v>112</v>
      </c>
      <c r="CE15" s="138"/>
    </row>
    <row r="16" spans="1:83" s="10" customFormat="1" ht="13.5" customHeight="1">
      <c r="A16" s="62" t="s">
        <v>100</v>
      </c>
      <c r="B16" s="68" t="s">
        <v>228</v>
      </c>
      <c r="C16" s="62" t="s">
        <v>229</v>
      </c>
      <c r="D16" s="62"/>
      <c r="E16" s="62" t="s">
        <v>209</v>
      </c>
      <c r="F16" s="62" t="s">
        <v>209</v>
      </c>
      <c r="G16" s="62"/>
      <c r="H16" s="62" t="s">
        <v>209</v>
      </c>
      <c r="I16" s="62"/>
      <c r="J16" s="62" t="s">
        <v>209</v>
      </c>
      <c r="K16" s="62"/>
      <c r="L16" s="62"/>
      <c r="M16" s="62" t="s">
        <v>209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161</v>
      </c>
      <c r="W16" s="62" t="s">
        <v>162</v>
      </c>
      <c r="X16" s="68" t="s">
        <v>167</v>
      </c>
      <c r="Y16" s="62" t="s">
        <v>168</v>
      </c>
      <c r="Z16" s="68" t="s">
        <v>112</v>
      </c>
      <c r="AA16" s="62"/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9" t="s">
        <v>112</v>
      </c>
      <c r="CE16" s="138"/>
    </row>
    <row r="17" spans="1:83" s="10" customFormat="1" ht="13.5" customHeight="1">
      <c r="A17" s="62" t="s">
        <v>100</v>
      </c>
      <c r="B17" s="68" t="s">
        <v>230</v>
      </c>
      <c r="C17" s="62" t="s">
        <v>231</v>
      </c>
      <c r="D17" s="62"/>
      <c r="E17" s="62" t="s">
        <v>209</v>
      </c>
      <c r="F17" s="62" t="s">
        <v>209</v>
      </c>
      <c r="G17" s="62" t="s">
        <v>209</v>
      </c>
      <c r="H17" s="62"/>
      <c r="I17" s="62"/>
      <c r="J17" s="62" t="s">
        <v>209</v>
      </c>
      <c r="K17" s="62" t="s">
        <v>209</v>
      </c>
      <c r="L17" s="62"/>
      <c r="M17" s="62" t="s">
        <v>209</v>
      </c>
      <c r="N17" s="62"/>
      <c r="O17" s="62"/>
      <c r="P17" s="62"/>
      <c r="Q17" s="62"/>
      <c r="R17" s="62"/>
      <c r="S17" s="62"/>
      <c r="T17" s="62"/>
      <c r="U17" s="62">
        <v>2</v>
      </c>
      <c r="V17" s="68" t="s">
        <v>190</v>
      </c>
      <c r="W17" s="62" t="s">
        <v>191</v>
      </c>
      <c r="X17" s="68" t="s">
        <v>194</v>
      </c>
      <c r="Y17" s="62" t="s">
        <v>195</v>
      </c>
      <c r="Z17" s="68" t="s">
        <v>112</v>
      </c>
      <c r="AA17" s="62"/>
      <c r="AB17" s="68" t="s">
        <v>112</v>
      </c>
      <c r="AC17" s="62"/>
      <c r="AD17" s="68" t="s">
        <v>112</v>
      </c>
      <c r="AE17" s="62"/>
      <c r="AF17" s="68" t="s">
        <v>112</v>
      </c>
      <c r="AG17" s="62"/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9" t="s">
        <v>112</v>
      </c>
      <c r="CE17" s="138"/>
    </row>
    <row r="18" spans="1:83" s="10" customFormat="1" ht="13.5" customHeight="1">
      <c r="A18" s="62" t="s">
        <v>100</v>
      </c>
      <c r="B18" s="68" t="s">
        <v>233</v>
      </c>
      <c r="C18" s="62" t="s">
        <v>234</v>
      </c>
      <c r="D18" s="62"/>
      <c r="E18" s="62"/>
      <c r="F18" s="62" t="s">
        <v>209</v>
      </c>
      <c r="G18" s="62"/>
      <c r="H18" s="62"/>
      <c r="I18" s="62"/>
      <c r="J18" s="62"/>
      <c r="K18" s="62"/>
      <c r="L18" s="62"/>
      <c r="M18" s="62" t="s">
        <v>209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150</v>
      </c>
      <c r="W18" s="62" t="s">
        <v>151</v>
      </c>
      <c r="X18" s="68" t="s">
        <v>175</v>
      </c>
      <c r="Y18" s="62" t="s">
        <v>176</v>
      </c>
      <c r="Z18" s="68" t="s">
        <v>156</v>
      </c>
      <c r="AA18" s="62" t="s">
        <v>157</v>
      </c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9" t="s">
        <v>112</v>
      </c>
      <c r="CE18" s="138"/>
    </row>
    <row r="19" spans="1:83" s="10" customFormat="1" ht="13.5" customHeight="1">
      <c r="A19" s="62" t="s">
        <v>100</v>
      </c>
      <c r="B19" s="68" t="s">
        <v>235</v>
      </c>
      <c r="C19" s="62" t="s">
        <v>236</v>
      </c>
      <c r="D19" s="62"/>
      <c r="E19" s="62"/>
      <c r="F19" s="62" t="s">
        <v>209</v>
      </c>
      <c r="G19" s="62" t="s">
        <v>209</v>
      </c>
      <c r="H19" s="62"/>
      <c r="I19" s="62" t="s">
        <v>209</v>
      </c>
      <c r="J19" s="62"/>
      <c r="K19" s="62"/>
      <c r="L19" s="62"/>
      <c r="M19" s="62" t="s">
        <v>209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113</v>
      </c>
      <c r="W19" s="62" t="s">
        <v>114</v>
      </c>
      <c r="X19" s="68" t="s">
        <v>192</v>
      </c>
      <c r="Y19" s="62" t="s">
        <v>193</v>
      </c>
      <c r="Z19" s="68" t="s">
        <v>112</v>
      </c>
      <c r="AA19" s="62"/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9" t="s">
        <v>112</v>
      </c>
      <c r="CE19" s="138"/>
    </row>
    <row r="20" spans="1:83" s="10" customFormat="1" ht="13.5" customHeight="1">
      <c r="A20" s="62" t="s">
        <v>100</v>
      </c>
      <c r="B20" s="68" t="s">
        <v>237</v>
      </c>
      <c r="C20" s="62" t="s">
        <v>238</v>
      </c>
      <c r="D20" s="62"/>
      <c r="E20" s="62"/>
      <c r="F20" s="62" t="s">
        <v>209</v>
      </c>
      <c r="G20" s="62"/>
      <c r="H20" s="62"/>
      <c r="I20" s="62"/>
      <c r="J20" s="62"/>
      <c r="K20" s="62"/>
      <c r="L20" s="62"/>
      <c r="M20" s="62" t="s">
        <v>209</v>
      </c>
      <c r="N20" s="62"/>
      <c r="O20" s="62"/>
      <c r="P20" s="62"/>
      <c r="Q20" s="62"/>
      <c r="R20" s="62"/>
      <c r="S20" s="62"/>
      <c r="T20" s="62"/>
      <c r="U20" s="62">
        <v>3</v>
      </c>
      <c r="V20" s="68" t="s">
        <v>131</v>
      </c>
      <c r="W20" s="62" t="s">
        <v>132</v>
      </c>
      <c r="X20" s="68" t="s">
        <v>203</v>
      </c>
      <c r="Y20" s="62" t="s">
        <v>204</v>
      </c>
      <c r="Z20" s="68" t="s">
        <v>205</v>
      </c>
      <c r="AA20" s="62" t="s">
        <v>206</v>
      </c>
      <c r="AB20" s="68" t="s">
        <v>112</v>
      </c>
      <c r="AC20" s="62"/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9" t="s">
        <v>112</v>
      </c>
      <c r="CE20" s="138"/>
    </row>
    <row r="21" spans="1:83" s="10" customFormat="1" ht="13.5" customHeight="1">
      <c r="A21" s="62" t="s">
        <v>100</v>
      </c>
      <c r="B21" s="68" t="s">
        <v>239</v>
      </c>
      <c r="C21" s="62" t="s">
        <v>240</v>
      </c>
      <c r="D21" s="62"/>
      <c r="E21" s="62"/>
      <c r="F21" s="62" t="s">
        <v>209</v>
      </c>
      <c r="G21" s="62"/>
      <c r="H21" s="62"/>
      <c r="I21" s="62"/>
      <c r="J21" s="62" t="s">
        <v>209</v>
      </c>
      <c r="K21" s="62"/>
      <c r="L21" s="62"/>
      <c r="M21" s="62" t="s">
        <v>209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148</v>
      </c>
      <c r="W21" s="62" t="s">
        <v>149</v>
      </c>
      <c r="X21" s="68" t="s">
        <v>180</v>
      </c>
      <c r="Y21" s="62" t="s">
        <v>181</v>
      </c>
      <c r="Z21" s="68" t="s">
        <v>241</v>
      </c>
      <c r="AA21" s="62" t="s">
        <v>242</v>
      </c>
      <c r="AB21" s="68" t="s">
        <v>243</v>
      </c>
      <c r="AC21" s="62" t="s">
        <v>244</v>
      </c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9" t="s">
        <v>112</v>
      </c>
      <c r="CE21" s="138"/>
    </row>
    <row r="22" spans="1:83" s="10" customFormat="1" ht="13.5" customHeight="1">
      <c r="A22" s="62" t="s">
        <v>100</v>
      </c>
      <c r="B22" s="68" t="s">
        <v>245</v>
      </c>
      <c r="C22" s="62" t="s">
        <v>246</v>
      </c>
      <c r="D22" s="62"/>
      <c r="E22" s="62"/>
      <c r="F22" s="62" t="s">
        <v>209</v>
      </c>
      <c r="G22" s="62"/>
      <c r="H22" s="62"/>
      <c r="I22" s="62"/>
      <c r="J22" s="62" t="s">
        <v>209</v>
      </c>
      <c r="K22" s="62" t="s">
        <v>209</v>
      </c>
      <c r="L22" s="62"/>
      <c r="M22" s="62" t="s">
        <v>209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113</v>
      </c>
      <c r="W22" s="62" t="s">
        <v>114</v>
      </c>
      <c r="X22" s="68" t="s">
        <v>178</v>
      </c>
      <c r="Y22" s="62" t="s">
        <v>179</v>
      </c>
      <c r="Z22" s="68" t="s">
        <v>172</v>
      </c>
      <c r="AA22" s="62" t="s">
        <v>173</v>
      </c>
      <c r="AB22" s="68" t="s">
        <v>198</v>
      </c>
      <c r="AC22" s="62" t="s">
        <v>199</v>
      </c>
      <c r="AD22" s="68" t="s">
        <v>200</v>
      </c>
      <c r="AE22" s="62" t="s">
        <v>201</v>
      </c>
      <c r="AF22" s="68" t="s">
        <v>112</v>
      </c>
      <c r="AG22" s="62"/>
      <c r="AH22" s="68" t="s">
        <v>112</v>
      </c>
      <c r="AI22" s="62"/>
      <c r="AJ22" s="68" t="s">
        <v>112</v>
      </c>
      <c r="AK22" s="62"/>
      <c r="AL22" s="68" t="s">
        <v>112</v>
      </c>
      <c r="AM22" s="62"/>
      <c r="AN22" s="68" t="s">
        <v>112</v>
      </c>
      <c r="AO22" s="62"/>
      <c r="AP22" s="68" t="s">
        <v>112</v>
      </c>
      <c r="AQ22" s="62"/>
      <c r="AR22" s="68" t="s">
        <v>112</v>
      </c>
      <c r="AS22" s="62"/>
      <c r="AT22" s="68" t="s">
        <v>112</v>
      </c>
      <c r="AU22" s="62"/>
      <c r="AV22" s="68" t="s">
        <v>112</v>
      </c>
      <c r="AW22" s="62"/>
      <c r="AX22" s="68" t="s">
        <v>112</v>
      </c>
      <c r="AY22" s="62"/>
      <c r="AZ22" s="68" t="s">
        <v>112</v>
      </c>
      <c r="BA22" s="62"/>
      <c r="BB22" s="68" t="s">
        <v>112</v>
      </c>
      <c r="BC22" s="62"/>
      <c r="BD22" s="68" t="s">
        <v>112</v>
      </c>
      <c r="BE22" s="62"/>
      <c r="BF22" s="68" t="s">
        <v>112</v>
      </c>
      <c r="BG22" s="62"/>
      <c r="BH22" s="68" t="s">
        <v>112</v>
      </c>
      <c r="BI22" s="62"/>
      <c r="BJ22" s="68" t="s">
        <v>112</v>
      </c>
      <c r="BK22" s="62"/>
      <c r="BL22" s="68" t="s">
        <v>112</v>
      </c>
      <c r="BM22" s="62"/>
      <c r="BN22" s="68" t="s">
        <v>112</v>
      </c>
      <c r="BO22" s="62"/>
      <c r="BP22" s="68" t="s">
        <v>112</v>
      </c>
      <c r="BQ22" s="62"/>
      <c r="BR22" s="68" t="s">
        <v>112</v>
      </c>
      <c r="BS22" s="62"/>
      <c r="BT22" s="68" t="s">
        <v>112</v>
      </c>
      <c r="BU22" s="62"/>
      <c r="BV22" s="68" t="s">
        <v>112</v>
      </c>
      <c r="BW22" s="62"/>
      <c r="BX22" s="68" t="s">
        <v>112</v>
      </c>
      <c r="BY22" s="62"/>
      <c r="BZ22" s="68" t="s">
        <v>112</v>
      </c>
      <c r="CA22" s="62"/>
      <c r="CB22" s="68" t="s">
        <v>112</v>
      </c>
      <c r="CC22" s="62"/>
      <c r="CD22" s="139" t="s">
        <v>112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112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112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112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112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112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112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112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112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112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112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112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112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112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112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112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112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112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112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112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112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9" t="s">
        <v>112</v>
      </c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9" t="s">
        <v>112</v>
      </c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9" t="s">
        <v>112</v>
      </c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9" t="s">
        <v>112</v>
      </c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9" t="s">
        <v>112</v>
      </c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9" t="s">
        <v>112</v>
      </c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22">
    <sortCondition ref="A8:A22"/>
    <sortCondition ref="B8:B22"/>
    <sortCondition ref="C8:C2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2364</v>
      </c>
      <c r="E7" s="71">
        <f>SUM(F7:G7)</f>
        <v>537</v>
      </c>
      <c r="F7" s="71">
        <f>SUM(F$8:F$207)</f>
        <v>388</v>
      </c>
      <c r="G7" s="71">
        <f>SUM(G$8:G$207)</f>
        <v>149</v>
      </c>
      <c r="H7" s="71">
        <f>SUM(I7:L7)</f>
        <v>1827</v>
      </c>
      <c r="I7" s="71">
        <f>SUM(I$8:I$207)</f>
        <v>1280</v>
      </c>
      <c r="J7" s="71">
        <f>SUM(J$8:J$207)</f>
        <v>408</v>
      </c>
      <c r="K7" s="71">
        <f>SUM(K$8:K$207)</f>
        <v>42</v>
      </c>
      <c r="L7" s="71">
        <f>SUM(L$8:L$207)</f>
        <v>97</v>
      </c>
      <c r="M7" s="71">
        <f>SUM(N7,+Q7)</f>
        <v>161</v>
      </c>
      <c r="N7" s="71">
        <f>SUM(O7:P7)</f>
        <v>78</v>
      </c>
      <c r="O7" s="71">
        <f>SUM(O$8:O$207)</f>
        <v>71</v>
      </c>
      <c r="P7" s="71">
        <f>SUM(P$8:P$207)</f>
        <v>7</v>
      </c>
      <c r="Q7" s="71">
        <f>SUM(R7:U7)</f>
        <v>83</v>
      </c>
      <c r="R7" s="71">
        <f>SUM(R$8:R$207)</f>
        <v>61</v>
      </c>
      <c r="S7" s="71">
        <f>SUM(S$8:S$207)</f>
        <v>22</v>
      </c>
      <c r="T7" s="71">
        <f>SUM(T$8:T$207)</f>
        <v>0</v>
      </c>
      <c r="U7" s="71">
        <f>SUM(U$8:U$207)</f>
        <v>0</v>
      </c>
      <c r="V7" s="71">
        <f t="shared" ref="V7:AD7" si="0">SUM(D7,+M7)</f>
        <v>2525</v>
      </c>
      <c r="W7" s="71">
        <f t="shared" si="0"/>
        <v>615</v>
      </c>
      <c r="X7" s="71">
        <f t="shared" si="0"/>
        <v>459</v>
      </c>
      <c r="Y7" s="71">
        <f t="shared" si="0"/>
        <v>156</v>
      </c>
      <c r="Z7" s="71">
        <f t="shared" si="0"/>
        <v>1910</v>
      </c>
      <c r="AA7" s="71">
        <f t="shared" si="0"/>
        <v>1341</v>
      </c>
      <c r="AB7" s="71">
        <f t="shared" si="0"/>
        <v>430</v>
      </c>
      <c r="AC7" s="71">
        <f t="shared" si="0"/>
        <v>42</v>
      </c>
      <c r="AD7" s="71">
        <f t="shared" si="0"/>
        <v>97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972</v>
      </c>
      <c r="E8" s="63">
        <f>SUM(F8:G8)</f>
        <v>171</v>
      </c>
      <c r="F8" s="63">
        <v>106</v>
      </c>
      <c r="G8" s="63">
        <v>65</v>
      </c>
      <c r="H8" s="63">
        <f>SUM(I8:L8)</f>
        <v>801</v>
      </c>
      <c r="I8" s="63">
        <v>533</v>
      </c>
      <c r="J8" s="63">
        <v>168</v>
      </c>
      <c r="K8" s="63">
        <v>11</v>
      </c>
      <c r="L8" s="63">
        <v>89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972</v>
      </c>
      <c r="W8" s="63">
        <f>SUM(E8,+N8)</f>
        <v>171</v>
      </c>
      <c r="X8" s="63">
        <f>SUM(F8,+O8)</f>
        <v>106</v>
      </c>
      <c r="Y8" s="63">
        <f>SUM(G8,+P8)</f>
        <v>65</v>
      </c>
      <c r="Z8" s="63">
        <f>SUM(H8,+Q8)</f>
        <v>801</v>
      </c>
      <c r="AA8" s="63">
        <f>SUM(I8,+R8)</f>
        <v>533</v>
      </c>
      <c r="AB8" s="63">
        <f>SUM(J8,+S8)</f>
        <v>168</v>
      </c>
      <c r="AC8" s="63">
        <f>SUM(K8,+T8)</f>
        <v>11</v>
      </c>
      <c r="AD8" s="63">
        <f>SUM(L8,+U8)</f>
        <v>89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213</v>
      </c>
      <c r="E9" s="63">
        <f>SUM(F9:G9)</f>
        <v>19</v>
      </c>
      <c r="F9" s="63">
        <v>13</v>
      </c>
      <c r="G9" s="63">
        <v>6</v>
      </c>
      <c r="H9" s="63">
        <f>SUM(I9:L9)</f>
        <v>194</v>
      </c>
      <c r="I9" s="63">
        <v>117</v>
      </c>
      <c r="J9" s="63">
        <v>66</v>
      </c>
      <c r="K9" s="63">
        <v>6</v>
      </c>
      <c r="L9" s="63">
        <v>5</v>
      </c>
      <c r="M9" s="63">
        <f>SUM(N9,+Q9)</f>
        <v>34</v>
      </c>
      <c r="N9" s="63">
        <f>SUM(O9:P9)</f>
        <v>5</v>
      </c>
      <c r="O9" s="63">
        <v>4</v>
      </c>
      <c r="P9" s="63">
        <v>1</v>
      </c>
      <c r="Q9" s="63">
        <f>SUM(R9:U9)</f>
        <v>29</v>
      </c>
      <c r="R9" s="63">
        <v>25</v>
      </c>
      <c r="S9" s="63">
        <v>4</v>
      </c>
      <c r="T9" s="63">
        <v>0</v>
      </c>
      <c r="U9" s="63">
        <v>0</v>
      </c>
      <c r="V9" s="63">
        <f>SUM(D9,+M9)</f>
        <v>247</v>
      </c>
      <c r="W9" s="63">
        <f>SUM(E9,+N9)</f>
        <v>24</v>
      </c>
      <c r="X9" s="63">
        <f>SUM(F9,+O9)</f>
        <v>17</v>
      </c>
      <c r="Y9" s="63">
        <f>SUM(G9,+P9)</f>
        <v>7</v>
      </c>
      <c r="Z9" s="63">
        <f>SUM(H9,+Q9)</f>
        <v>223</v>
      </c>
      <c r="AA9" s="63">
        <f>SUM(I9,+R9)</f>
        <v>142</v>
      </c>
      <c r="AB9" s="63">
        <f>SUM(J9,+S9)</f>
        <v>70</v>
      </c>
      <c r="AC9" s="63">
        <f>SUM(K9,+T9)</f>
        <v>6</v>
      </c>
      <c r="AD9" s="63">
        <f>SUM(L9,+U9)</f>
        <v>5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185</v>
      </c>
      <c r="E10" s="63">
        <f>SUM(F10:G10)</f>
        <v>52</v>
      </c>
      <c r="F10" s="63">
        <v>24</v>
      </c>
      <c r="G10" s="63">
        <v>28</v>
      </c>
      <c r="H10" s="63">
        <f>SUM(I10:L10)</f>
        <v>133</v>
      </c>
      <c r="I10" s="63">
        <v>93</v>
      </c>
      <c r="J10" s="63">
        <v>39</v>
      </c>
      <c r="K10" s="63">
        <v>0</v>
      </c>
      <c r="L10" s="63">
        <v>1</v>
      </c>
      <c r="M10" s="63">
        <f>SUM(N10,+Q10)</f>
        <v>1</v>
      </c>
      <c r="N10" s="63">
        <f>SUM(O10:P10)</f>
        <v>1</v>
      </c>
      <c r="O10" s="63">
        <v>0</v>
      </c>
      <c r="P10" s="63">
        <v>1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186</v>
      </c>
      <c r="W10" s="63">
        <f>SUM(E10,+N10)</f>
        <v>53</v>
      </c>
      <c r="X10" s="63">
        <f>SUM(F10,+O10)</f>
        <v>24</v>
      </c>
      <c r="Y10" s="63">
        <f>SUM(G10,+P10)</f>
        <v>29</v>
      </c>
      <c r="Z10" s="63">
        <f>SUM(H10,+Q10)</f>
        <v>133</v>
      </c>
      <c r="AA10" s="63">
        <f>SUM(I10,+R10)</f>
        <v>93</v>
      </c>
      <c r="AB10" s="63">
        <f>SUM(J10,+S10)</f>
        <v>39</v>
      </c>
      <c r="AC10" s="63">
        <f>SUM(K10,+T10)</f>
        <v>0</v>
      </c>
      <c r="AD10" s="63">
        <f>SUM(L10,+U10)</f>
        <v>1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90</v>
      </c>
      <c r="E11" s="63">
        <f>SUM(F11:G11)</f>
        <v>35</v>
      </c>
      <c r="F11" s="63">
        <v>30</v>
      </c>
      <c r="G11" s="63">
        <v>5</v>
      </c>
      <c r="H11" s="63">
        <f>SUM(I11:L11)</f>
        <v>55</v>
      </c>
      <c r="I11" s="63">
        <v>46</v>
      </c>
      <c r="J11" s="63">
        <v>9</v>
      </c>
      <c r="K11" s="63">
        <v>0</v>
      </c>
      <c r="L11" s="63">
        <v>0</v>
      </c>
      <c r="M11" s="63">
        <f>SUM(N11,+Q11)</f>
        <v>3</v>
      </c>
      <c r="N11" s="63">
        <f>SUM(O11:P11)</f>
        <v>3</v>
      </c>
      <c r="O11" s="63">
        <v>3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93</v>
      </c>
      <c r="W11" s="63">
        <f>SUM(E11,+N11)</f>
        <v>38</v>
      </c>
      <c r="X11" s="63">
        <f>SUM(F11,+O11)</f>
        <v>33</v>
      </c>
      <c r="Y11" s="63">
        <f>SUM(G11,+P11)</f>
        <v>5</v>
      </c>
      <c r="Z11" s="63">
        <f>SUM(H11,+Q11)</f>
        <v>55</v>
      </c>
      <c r="AA11" s="63">
        <f>SUM(I11,+R11)</f>
        <v>46</v>
      </c>
      <c r="AB11" s="63">
        <f>SUM(J11,+S11)</f>
        <v>9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206</v>
      </c>
      <c r="E12" s="63">
        <f>SUM(F12:G12)</f>
        <v>56</v>
      </c>
      <c r="F12" s="63">
        <v>39</v>
      </c>
      <c r="G12" s="63">
        <v>17</v>
      </c>
      <c r="H12" s="63">
        <f>SUM(I12:L12)</f>
        <v>150</v>
      </c>
      <c r="I12" s="63">
        <v>97</v>
      </c>
      <c r="J12" s="63">
        <v>53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209</v>
      </c>
      <c r="W12" s="63">
        <f>SUM(E12,+N12)</f>
        <v>59</v>
      </c>
      <c r="X12" s="63">
        <f>SUM(F12,+O12)</f>
        <v>42</v>
      </c>
      <c r="Y12" s="63">
        <f>SUM(G12,+P12)</f>
        <v>17</v>
      </c>
      <c r="Z12" s="63">
        <f>SUM(H12,+Q12)</f>
        <v>150</v>
      </c>
      <c r="AA12" s="63">
        <f>SUM(I12,+R12)</f>
        <v>97</v>
      </c>
      <c r="AB12" s="63">
        <f>SUM(J12,+S12)</f>
        <v>53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19</v>
      </c>
      <c r="E13" s="63">
        <f>SUM(F13:G13)</f>
        <v>3</v>
      </c>
      <c r="F13" s="63">
        <v>3</v>
      </c>
      <c r="G13" s="63">
        <v>0</v>
      </c>
      <c r="H13" s="63">
        <f>SUM(I13:L13)</f>
        <v>16</v>
      </c>
      <c r="I13" s="63">
        <v>16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2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21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16</v>
      </c>
      <c r="AA13" s="63">
        <f>SUM(I13,+R13)</f>
        <v>16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43</v>
      </c>
      <c r="E14" s="63">
        <f>SUM(F14:G14)</f>
        <v>12</v>
      </c>
      <c r="F14" s="63">
        <v>7</v>
      </c>
      <c r="G14" s="63">
        <v>5</v>
      </c>
      <c r="H14" s="63">
        <f>SUM(I14:L14)</f>
        <v>31</v>
      </c>
      <c r="I14" s="63">
        <v>29</v>
      </c>
      <c r="J14" s="63">
        <v>2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44</v>
      </c>
      <c r="W14" s="63">
        <f>SUM(E14,+N14)</f>
        <v>13</v>
      </c>
      <c r="X14" s="63">
        <f>SUM(F14,+O14)</f>
        <v>8</v>
      </c>
      <c r="Y14" s="63">
        <f>SUM(G14,+P14)</f>
        <v>5</v>
      </c>
      <c r="Z14" s="63">
        <f>SUM(H14,+Q14)</f>
        <v>31</v>
      </c>
      <c r="AA14" s="63">
        <f>SUM(I14,+R14)</f>
        <v>29</v>
      </c>
      <c r="AB14" s="63">
        <f>SUM(J14,+S14)</f>
        <v>2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29</v>
      </c>
      <c r="E15" s="63">
        <f>SUM(F15:G15)</f>
        <v>29</v>
      </c>
      <c r="F15" s="63">
        <v>29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31</v>
      </c>
      <c r="W15" s="63">
        <f>SUM(E15,+N15)</f>
        <v>31</v>
      </c>
      <c r="X15" s="63">
        <f>SUM(F15,+O15)</f>
        <v>31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25</v>
      </c>
      <c r="E16" s="63">
        <f>SUM(F16:G16)</f>
        <v>1</v>
      </c>
      <c r="F16" s="63">
        <v>1</v>
      </c>
      <c r="G16" s="63">
        <v>0</v>
      </c>
      <c r="H16" s="63">
        <f>SUM(I16:L16)</f>
        <v>24</v>
      </c>
      <c r="I16" s="63">
        <v>18</v>
      </c>
      <c r="J16" s="63">
        <v>3</v>
      </c>
      <c r="K16" s="63">
        <v>3</v>
      </c>
      <c r="L16" s="63">
        <v>0</v>
      </c>
      <c r="M16" s="63">
        <f>SUM(N16,+Q16)</f>
        <v>2</v>
      </c>
      <c r="N16" s="63">
        <f>SUM(O16:P16)</f>
        <v>0</v>
      </c>
      <c r="O16" s="63">
        <v>0</v>
      </c>
      <c r="P16" s="63">
        <v>0</v>
      </c>
      <c r="Q16" s="63">
        <f>SUM(R16:U16)</f>
        <v>2</v>
      </c>
      <c r="R16" s="63">
        <v>2</v>
      </c>
      <c r="S16" s="63">
        <v>0</v>
      </c>
      <c r="T16" s="63">
        <v>0</v>
      </c>
      <c r="U16" s="63">
        <v>0</v>
      </c>
      <c r="V16" s="63">
        <f>SUM(D16,+M16)</f>
        <v>27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26</v>
      </c>
      <c r="AA16" s="63">
        <f>SUM(I16,+R16)</f>
        <v>20</v>
      </c>
      <c r="AB16" s="63">
        <f>SUM(J16,+S16)</f>
        <v>3</v>
      </c>
      <c r="AC16" s="63">
        <f>SUM(K16,+T16)</f>
        <v>3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4</v>
      </c>
      <c r="E17" s="63">
        <f>SUM(F17:G17)</f>
        <v>2</v>
      </c>
      <c r="F17" s="63">
        <v>1</v>
      </c>
      <c r="G17" s="63">
        <v>1</v>
      </c>
      <c r="H17" s="63">
        <f>SUM(I17:L17)</f>
        <v>2</v>
      </c>
      <c r="I17" s="63">
        <v>2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6</v>
      </c>
      <c r="W17" s="63">
        <f>SUM(E17,+N17)</f>
        <v>4</v>
      </c>
      <c r="X17" s="63">
        <f>SUM(F17,+O17)</f>
        <v>3</v>
      </c>
      <c r="Y17" s="63">
        <f>SUM(G17,+P17)</f>
        <v>1</v>
      </c>
      <c r="Z17" s="63">
        <f>SUM(H17,+Q17)</f>
        <v>2</v>
      </c>
      <c r="AA17" s="63">
        <f>SUM(I17,+R17)</f>
        <v>2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SUM(E18,+H18)</f>
        <v>84</v>
      </c>
      <c r="E18" s="63">
        <f>SUM(F18:G18)</f>
        <v>29</v>
      </c>
      <c r="F18" s="63">
        <v>24</v>
      </c>
      <c r="G18" s="63">
        <v>5</v>
      </c>
      <c r="H18" s="63">
        <f>SUM(I18:L18)</f>
        <v>55</v>
      </c>
      <c r="I18" s="63">
        <v>52</v>
      </c>
      <c r="J18" s="63">
        <v>2</v>
      </c>
      <c r="K18" s="63">
        <v>1</v>
      </c>
      <c r="L18" s="63">
        <v>0</v>
      </c>
      <c r="M18" s="63">
        <f>SUM(N18,+Q18)</f>
        <v>34</v>
      </c>
      <c r="N18" s="63">
        <f>SUM(O18:P18)</f>
        <v>16</v>
      </c>
      <c r="O18" s="63">
        <v>14</v>
      </c>
      <c r="P18" s="63">
        <v>2</v>
      </c>
      <c r="Q18" s="63">
        <f>SUM(R18:U18)</f>
        <v>18</v>
      </c>
      <c r="R18" s="63">
        <v>18</v>
      </c>
      <c r="S18" s="63">
        <v>0</v>
      </c>
      <c r="T18" s="63">
        <v>0</v>
      </c>
      <c r="U18" s="63">
        <v>0</v>
      </c>
      <c r="V18" s="63">
        <f>SUM(D18,+M18)</f>
        <v>118</v>
      </c>
      <c r="W18" s="63">
        <f>SUM(E18,+N18)</f>
        <v>45</v>
      </c>
      <c r="X18" s="63">
        <f>SUM(F18,+O18)</f>
        <v>38</v>
      </c>
      <c r="Y18" s="63">
        <f>SUM(G18,+P18)</f>
        <v>7</v>
      </c>
      <c r="Z18" s="63">
        <f>SUM(H18,+Q18)</f>
        <v>73</v>
      </c>
      <c r="AA18" s="63">
        <f>SUM(I18,+R18)</f>
        <v>70</v>
      </c>
      <c r="AB18" s="63">
        <f>SUM(J18,+S18)</f>
        <v>2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SUM(E19,+H19)</f>
        <v>35</v>
      </c>
      <c r="E19" s="63">
        <f>SUM(F19:G19)</f>
        <v>6</v>
      </c>
      <c r="F19" s="63">
        <v>4</v>
      </c>
      <c r="G19" s="63">
        <v>2</v>
      </c>
      <c r="H19" s="63">
        <f>SUM(I19:L19)</f>
        <v>29</v>
      </c>
      <c r="I19" s="63">
        <v>20</v>
      </c>
      <c r="J19" s="63">
        <v>6</v>
      </c>
      <c r="K19" s="63">
        <v>3</v>
      </c>
      <c r="L19" s="63">
        <v>0</v>
      </c>
      <c r="M19" s="63">
        <f>SUM(N19,+Q19)</f>
        <v>3</v>
      </c>
      <c r="N19" s="63">
        <f>SUM(O19:P19)</f>
        <v>1</v>
      </c>
      <c r="O19" s="63">
        <v>1</v>
      </c>
      <c r="P19" s="63">
        <v>0</v>
      </c>
      <c r="Q19" s="63">
        <f>SUM(R19:U19)</f>
        <v>2</v>
      </c>
      <c r="R19" s="63">
        <v>2</v>
      </c>
      <c r="S19" s="63">
        <v>0</v>
      </c>
      <c r="T19" s="63">
        <v>0</v>
      </c>
      <c r="U19" s="63">
        <v>0</v>
      </c>
      <c r="V19" s="63">
        <f>SUM(D19,+M19)</f>
        <v>38</v>
      </c>
      <c r="W19" s="63">
        <f>SUM(E19,+N19)</f>
        <v>7</v>
      </c>
      <c r="X19" s="63">
        <f>SUM(F19,+O19)</f>
        <v>5</v>
      </c>
      <c r="Y19" s="63">
        <f>SUM(G19,+P19)</f>
        <v>2</v>
      </c>
      <c r="Z19" s="63">
        <f>SUM(H19,+Q19)</f>
        <v>31</v>
      </c>
      <c r="AA19" s="63">
        <f>SUM(I19,+R19)</f>
        <v>22</v>
      </c>
      <c r="AB19" s="63">
        <f>SUM(J19,+S19)</f>
        <v>6</v>
      </c>
      <c r="AC19" s="63">
        <f>SUM(K19,+T19)</f>
        <v>3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SUM(E21,+H21)</f>
        <v>66</v>
      </c>
      <c r="E21" s="63">
        <f>SUM(F21:G21)</f>
        <v>14</v>
      </c>
      <c r="F21" s="63">
        <v>9</v>
      </c>
      <c r="G21" s="63">
        <v>5</v>
      </c>
      <c r="H21" s="63">
        <f>SUM(I21:L21)</f>
        <v>52</v>
      </c>
      <c r="I21" s="63">
        <v>41</v>
      </c>
      <c r="J21" s="63">
        <v>11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0</v>
      </c>
      <c r="P21" s="63">
        <v>1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67</v>
      </c>
      <c r="W21" s="63">
        <f>SUM(E21,+N21)</f>
        <v>15</v>
      </c>
      <c r="X21" s="63">
        <f>SUM(F21,+O21)</f>
        <v>9</v>
      </c>
      <c r="Y21" s="63">
        <f>SUM(G21,+P21)</f>
        <v>6</v>
      </c>
      <c r="Z21" s="63">
        <f>SUM(H21,+Q21)</f>
        <v>52</v>
      </c>
      <c r="AA21" s="63">
        <f>SUM(I21,+R21)</f>
        <v>41</v>
      </c>
      <c r="AB21" s="63">
        <f>SUM(J21,+S21)</f>
        <v>11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SUM(E22,+H22)</f>
        <v>37</v>
      </c>
      <c r="E22" s="63">
        <f>SUM(F22:G22)</f>
        <v>7</v>
      </c>
      <c r="F22" s="63">
        <v>2</v>
      </c>
      <c r="G22" s="63">
        <v>5</v>
      </c>
      <c r="H22" s="63">
        <f>SUM(I22:L22)</f>
        <v>30</v>
      </c>
      <c r="I22" s="63">
        <v>19</v>
      </c>
      <c r="J22" s="63">
        <v>7</v>
      </c>
      <c r="K22" s="63">
        <v>4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39</v>
      </c>
      <c r="W22" s="63">
        <f>SUM(E22,+N22)</f>
        <v>9</v>
      </c>
      <c r="X22" s="63">
        <f>SUM(F22,+O22)</f>
        <v>4</v>
      </c>
      <c r="Y22" s="63">
        <f>SUM(G22,+P22)</f>
        <v>5</v>
      </c>
      <c r="Z22" s="63">
        <f>SUM(H22,+Q22)</f>
        <v>30</v>
      </c>
      <c r="AA22" s="63">
        <f>SUM(I22,+R22)</f>
        <v>19</v>
      </c>
      <c r="AB22" s="63">
        <f>SUM(J22,+S22)</f>
        <v>7</v>
      </c>
      <c r="AC22" s="63">
        <f>SUM(K22,+T22)</f>
        <v>4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33</v>
      </c>
      <c r="E23" s="63">
        <f>SUM(F23:G23)</f>
        <v>11</v>
      </c>
      <c r="F23" s="63">
        <v>9</v>
      </c>
      <c r="G23" s="63">
        <v>2</v>
      </c>
      <c r="H23" s="63">
        <f>SUM(I23:L23)</f>
        <v>22</v>
      </c>
      <c r="I23" s="63">
        <v>13</v>
      </c>
      <c r="J23" s="63">
        <v>3</v>
      </c>
      <c r="K23" s="63">
        <v>6</v>
      </c>
      <c r="L23" s="63">
        <v>0</v>
      </c>
      <c r="M23" s="63">
        <f>SUM(N23,+Q23)</f>
        <v>8</v>
      </c>
      <c r="N23" s="63">
        <f>SUM(O23:P23)</f>
        <v>3</v>
      </c>
      <c r="O23" s="63">
        <v>3</v>
      </c>
      <c r="P23" s="63">
        <v>0</v>
      </c>
      <c r="Q23" s="63">
        <f>SUM(R23:U23)</f>
        <v>5</v>
      </c>
      <c r="R23" s="63">
        <v>5</v>
      </c>
      <c r="S23" s="63">
        <v>0</v>
      </c>
      <c r="T23" s="63">
        <v>0</v>
      </c>
      <c r="U23" s="63">
        <v>0</v>
      </c>
      <c r="V23" s="63">
        <f>SUM(D23,+M23)</f>
        <v>41</v>
      </c>
      <c r="W23" s="63">
        <f>SUM(E23,+N23)</f>
        <v>14</v>
      </c>
      <c r="X23" s="63">
        <f>SUM(F23,+O23)</f>
        <v>12</v>
      </c>
      <c r="Y23" s="63">
        <f>SUM(G23,+P23)</f>
        <v>2</v>
      </c>
      <c r="Z23" s="63">
        <f>SUM(H23,+Q23)</f>
        <v>27</v>
      </c>
      <c r="AA23" s="63">
        <f>SUM(I23,+R23)</f>
        <v>18</v>
      </c>
      <c r="AB23" s="63">
        <f>SUM(J23,+S23)</f>
        <v>3</v>
      </c>
      <c r="AC23" s="63">
        <f>SUM(K23,+T23)</f>
        <v>6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90</v>
      </c>
      <c r="E24" s="63">
        <f>SUM(F24:G24)</f>
        <v>7</v>
      </c>
      <c r="F24" s="63">
        <v>7</v>
      </c>
      <c r="G24" s="63">
        <v>0</v>
      </c>
      <c r="H24" s="63">
        <f>SUM(I24:L24)</f>
        <v>83</v>
      </c>
      <c r="I24" s="63">
        <v>83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91</v>
      </c>
      <c r="W24" s="63">
        <f>SUM(E24,+N24)</f>
        <v>8</v>
      </c>
      <c r="X24" s="63">
        <f>SUM(F24,+O24)</f>
        <v>8</v>
      </c>
      <c r="Y24" s="63">
        <f>SUM(G24,+P24)</f>
        <v>0</v>
      </c>
      <c r="Z24" s="63">
        <f>SUM(H24,+Q24)</f>
        <v>83</v>
      </c>
      <c r="AA24" s="63">
        <f>SUM(I24,+R24)</f>
        <v>83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SUM(E25,+H25)</f>
        <v>23</v>
      </c>
      <c r="E25" s="63">
        <f>SUM(F25:G25)</f>
        <v>4</v>
      </c>
      <c r="F25" s="63">
        <v>4</v>
      </c>
      <c r="G25" s="63">
        <v>0</v>
      </c>
      <c r="H25" s="63">
        <f>SUM(I25:L25)</f>
        <v>19</v>
      </c>
      <c r="I25" s="63">
        <v>17</v>
      </c>
      <c r="J25" s="63">
        <v>0</v>
      </c>
      <c r="K25" s="63">
        <v>0</v>
      </c>
      <c r="L25" s="63">
        <v>2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25</v>
      </c>
      <c r="W25" s="63">
        <f>SUM(E25,+N25)</f>
        <v>6</v>
      </c>
      <c r="X25" s="63">
        <f>SUM(F25,+O25)</f>
        <v>6</v>
      </c>
      <c r="Y25" s="63">
        <f>SUM(G25,+P25)</f>
        <v>0</v>
      </c>
      <c r="Z25" s="63">
        <f>SUM(H25,+Q25)</f>
        <v>19</v>
      </c>
      <c r="AA25" s="63">
        <f>SUM(I25,+R25)</f>
        <v>17</v>
      </c>
      <c r="AB25" s="63">
        <f>SUM(J25,+S25)</f>
        <v>0</v>
      </c>
      <c r="AC25" s="63">
        <f>SUM(K25,+T25)</f>
        <v>0</v>
      </c>
      <c r="AD25" s="63">
        <f>SUM(L25,+U25)</f>
        <v>2</v>
      </c>
    </row>
    <row r="26" spans="1:30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SUM(E26,+H26)</f>
        <v>36</v>
      </c>
      <c r="E26" s="63">
        <f>SUM(F26:G26)</f>
        <v>15</v>
      </c>
      <c r="F26" s="63">
        <v>14</v>
      </c>
      <c r="G26" s="63">
        <v>1</v>
      </c>
      <c r="H26" s="63">
        <f>SUM(I26:L26)</f>
        <v>21</v>
      </c>
      <c r="I26" s="63">
        <v>14</v>
      </c>
      <c r="J26" s="63">
        <v>7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37</v>
      </c>
      <c r="W26" s="63">
        <f>SUM(E26,+N26)</f>
        <v>16</v>
      </c>
      <c r="X26" s="63">
        <f>SUM(F26,+O26)</f>
        <v>15</v>
      </c>
      <c r="Y26" s="63">
        <f>SUM(G26,+P26)</f>
        <v>1</v>
      </c>
      <c r="Z26" s="63">
        <f>SUM(H26,+Q26)</f>
        <v>21</v>
      </c>
      <c r="AA26" s="63">
        <f>SUM(I26,+R26)</f>
        <v>14</v>
      </c>
      <c r="AB26" s="63">
        <f>SUM(J26,+S26)</f>
        <v>7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SUM(E27,+H27)</f>
        <v>5</v>
      </c>
      <c r="E27" s="63">
        <f>SUM(F27:G27)</f>
        <v>1</v>
      </c>
      <c r="F27" s="63">
        <v>1</v>
      </c>
      <c r="G27" s="63">
        <v>0</v>
      </c>
      <c r="H27" s="63">
        <f>SUM(I27:L27)</f>
        <v>4</v>
      </c>
      <c r="I27" s="63">
        <v>1</v>
      </c>
      <c r="J27" s="63">
        <v>2</v>
      </c>
      <c r="K27" s="63">
        <v>1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4</v>
      </c>
      <c r="AA27" s="63">
        <f>SUM(I27,+R27)</f>
        <v>1</v>
      </c>
      <c r="AB27" s="63">
        <f>SUM(J27,+S27)</f>
        <v>2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SUM(E28,+H28)</f>
        <v>10</v>
      </c>
      <c r="E28" s="63">
        <f>SUM(F28:G28)</f>
        <v>7</v>
      </c>
      <c r="F28" s="63">
        <v>6</v>
      </c>
      <c r="G28" s="63">
        <v>1</v>
      </c>
      <c r="H28" s="63">
        <f>SUM(I28:L28)</f>
        <v>3</v>
      </c>
      <c r="I28" s="63">
        <v>0</v>
      </c>
      <c r="J28" s="63">
        <v>2</v>
      </c>
      <c r="K28" s="63">
        <v>1</v>
      </c>
      <c r="L28" s="63">
        <v>0</v>
      </c>
      <c r="M28" s="63">
        <f>SUM(N28,+Q28)</f>
        <v>7</v>
      </c>
      <c r="N28" s="63">
        <f>SUM(O28:P28)</f>
        <v>2</v>
      </c>
      <c r="O28" s="63">
        <v>2</v>
      </c>
      <c r="P28" s="63">
        <v>0</v>
      </c>
      <c r="Q28" s="63">
        <f>SUM(R28:U28)</f>
        <v>5</v>
      </c>
      <c r="R28" s="63">
        <v>1</v>
      </c>
      <c r="S28" s="63">
        <v>4</v>
      </c>
      <c r="T28" s="63">
        <v>0</v>
      </c>
      <c r="U28" s="63">
        <v>0</v>
      </c>
      <c r="V28" s="63">
        <f>SUM(D28,+M28)</f>
        <v>17</v>
      </c>
      <c r="W28" s="63">
        <f>SUM(E28,+N28)</f>
        <v>9</v>
      </c>
      <c r="X28" s="63">
        <f>SUM(F28,+O28)</f>
        <v>8</v>
      </c>
      <c r="Y28" s="63">
        <f>SUM(G28,+P28)</f>
        <v>1</v>
      </c>
      <c r="Z28" s="63">
        <f>SUM(H28,+Q28)</f>
        <v>8</v>
      </c>
      <c r="AA28" s="63">
        <f>SUM(I28,+R28)</f>
        <v>1</v>
      </c>
      <c r="AB28" s="63">
        <f>SUM(J28,+S28)</f>
        <v>6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161</v>
      </c>
      <c r="C29" s="62" t="s">
        <v>162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163</v>
      </c>
      <c r="C30" s="62" t="s">
        <v>164</v>
      </c>
      <c r="D30" s="63">
        <f>SUM(E30,+H30)</f>
        <v>30</v>
      </c>
      <c r="E30" s="63">
        <f>SUM(F30:G30)</f>
        <v>6</v>
      </c>
      <c r="F30" s="63">
        <v>6</v>
      </c>
      <c r="G30" s="63">
        <v>0</v>
      </c>
      <c r="H30" s="63">
        <f>SUM(I30:L30)</f>
        <v>24</v>
      </c>
      <c r="I30" s="63">
        <v>6</v>
      </c>
      <c r="J30" s="63">
        <v>17</v>
      </c>
      <c r="K30" s="63">
        <v>1</v>
      </c>
      <c r="L30" s="63">
        <v>0</v>
      </c>
      <c r="M30" s="63">
        <f>SUM(N30,+Q30)</f>
        <v>9</v>
      </c>
      <c r="N30" s="63">
        <f>SUM(O30:P30)</f>
        <v>3</v>
      </c>
      <c r="O30" s="63">
        <v>3</v>
      </c>
      <c r="P30" s="63">
        <v>0</v>
      </c>
      <c r="Q30" s="63">
        <f>SUM(R30:U30)</f>
        <v>6</v>
      </c>
      <c r="R30" s="63">
        <v>1</v>
      </c>
      <c r="S30" s="63">
        <v>5</v>
      </c>
      <c r="T30" s="63">
        <v>0</v>
      </c>
      <c r="U30" s="63">
        <v>0</v>
      </c>
      <c r="V30" s="63">
        <f>SUM(D30,+M30)</f>
        <v>39</v>
      </c>
      <c r="W30" s="63">
        <f>SUM(E30,+N30)</f>
        <v>9</v>
      </c>
      <c r="X30" s="63">
        <f>SUM(F30,+O30)</f>
        <v>9</v>
      </c>
      <c r="Y30" s="63">
        <f>SUM(G30,+P30)</f>
        <v>0</v>
      </c>
      <c r="Z30" s="63">
        <f>SUM(H30,+Q30)</f>
        <v>30</v>
      </c>
      <c r="AA30" s="63">
        <f>SUM(I30,+R30)</f>
        <v>7</v>
      </c>
      <c r="AB30" s="63">
        <f>SUM(J30,+S30)</f>
        <v>22</v>
      </c>
      <c r="AC30" s="63">
        <f>SUM(K30,+T30)</f>
        <v>1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165</v>
      </c>
      <c r="C31" s="62" t="s">
        <v>166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6</v>
      </c>
      <c r="N31" s="63">
        <f>SUM(O31:P31)</f>
        <v>2</v>
      </c>
      <c r="O31" s="63">
        <v>2</v>
      </c>
      <c r="P31" s="63">
        <v>0</v>
      </c>
      <c r="Q31" s="63">
        <f>SUM(R31:U31)</f>
        <v>4</v>
      </c>
      <c r="R31" s="63">
        <v>0</v>
      </c>
      <c r="S31" s="63">
        <v>4</v>
      </c>
      <c r="T31" s="63">
        <v>0</v>
      </c>
      <c r="U31" s="63">
        <v>0</v>
      </c>
      <c r="V31" s="63">
        <f>SUM(D31,+M31)</f>
        <v>9</v>
      </c>
      <c r="W31" s="63">
        <f>SUM(E31,+N31)</f>
        <v>5</v>
      </c>
      <c r="X31" s="63">
        <f>SUM(F31,+O31)</f>
        <v>5</v>
      </c>
      <c r="Y31" s="63">
        <f>SUM(G31,+P31)</f>
        <v>0</v>
      </c>
      <c r="Z31" s="63">
        <f>SUM(H31,+Q31)</f>
        <v>4</v>
      </c>
      <c r="AA31" s="63">
        <f>SUM(I31,+R31)</f>
        <v>0</v>
      </c>
      <c r="AB31" s="63">
        <f>SUM(J31,+S31)</f>
        <v>4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167</v>
      </c>
      <c r="C32" s="62" t="s">
        <v>168</v>
      </c>
      <c r="D32" s="63">
        <f>SUM(E32,+H32)</f>
        <v>4</v>
      </c>
      <c r="E32" s="63">
        <f>SUM(F32:G32)</f>
        <v>3</v>
      </c>
      <c r="F32" s="63">
        <v>2</v>
      </c>
      <c r="G32" s="63">
        <v>1</v>
      </c>
      <c r="H32" s="63">
        <f>SUM(I32:L32)</f>
        <v>1</v>
      </c>
      <c r="I32" s="63">
        <v>0</v>
      </c>
      <c r="J32" s="63">
        <v>0</v>
      </c>
      <c r="K32" s="63">
        <v>1</v>
      </c>
      <c r="L32" s="63">
        <v>0</v>
      </c>
      <c r="M32" s="63">
        <f>SUM(N32,+Q32)</f>
        <v>15</v>
      </c>
      <c r="N32" s="63">
        <f>SUM(O32:P32)</f>
        <v>5</v>
      </c>
      <c r="O32" s="63">
        <v>3</v>
      </c>
      <c r="P32" s="63">
        <v>2</v>
      </c>
      <c r="Q32" s="63">
        <f>SUM(R32:U32)</f>
        <v>10</v>
      </c>
      <c r="R32" s="63">
        <v>5</v>
      </c>
      <c r="S32" s="63">
        <v>5</v>
      </c>
      <c r="T32" s="63">
        <v>0</v>
      </c>
      <c r="U32" s="63">
        <v>0</v>
      </c>
      <c r="V32" s="63">
        <f>SUM(D32,+M32)</f>
        <v>19</v>
      </c>
      <c r="W32" s="63">
        <f>SUM(E32,+N32)</f>
        <v>8</v>
      </c>
      <c r="X32" s="63">
        <f>SUM(F32,+O32)</f>
        <v>5</v>
      </c>
      <c r="Y32" s="63">
        <f>SUM(G32,+P32)</f>
        <v>3</v>
      </c>
      <c r="Z32" s="63">
        <f>SUM(H32,+Q32)</f>
        <v>11</v>
      </c>
      <c r="AA32" s="63">
        <f>SUM(I32,+R32)</f>
        <v>5</v>
      </c>
      <c r="AB32" s="63">
        <f>SUM(J32,+S32)</f>
        <v>5</v>
      </c>
      <c r="AC32" s="63">
        <f>SUM(K32,+T32)</f>
        <v>1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170</v>
      </c>
      <c r="C33" s="62" t="s">
        <v>171</v>
      </c>
      <c r="D33" s="63">
        <f>SUM(E33,+H33)</f>
        <v>11</v>
      </c>
      <c r="E33" s="63">
        <f>SUM(F33:G33)</f>
        <v>6</v>
      </c>
      <c r="F33" s="63">
        <v>6</v>
      </c>
      <c r="G33" s="63">
        <v>0</v>
      </c>
      <c r="H33" s="63">
        <f>SUM(I33:L33)</f>
        <v>5</v>
      </c>
      <c r="I33" s="63">
        <v>0</v>
      </c>
      <c r="J33" s="63">
        <v>5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12</v>
      </c>
      <c r="W33" s="63">
        <f>SUM(E33,+N33)</f>
        <v>7</v>
      </c>
      <c r="X33" s="63">
        <f>SUM(F33,+O33)</f>
        <v>7</v>
      </c>
      <c r="Y33" s="63">
        <f>SUM(G33,+P33)</f>
        <v>0</v>
      </c>
      <c r="Z33" s="63">
        <f>SUM(H33,+Q33)</f>
        <v>5</v>
      </c>
      <c r="AA33" s="63">
        <f>SUM(I33,+R33)</f>
        <v>0</v>
      </c>
      <c r="AB33" s="63">
        <f>SUM(J33,+S33)</f>
        <v>5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172</v>
      </c>
      <c r="C34" s="62" t="s">
        <v>173</v>
      </c>
      <c r="D34" s="63">
        <f>SUM(E34,+H34)</f>
        <v>8</v>
      </c>
      <c r="E34" s="63">
        <f>SUM(F34:G34)</f>
        <v>4</v>
      </c>
      <c r="F34" s="63">
        <v>4</v>
      </c>
      <c r="G34" s="63">
        <v>0</v>
      </c>
      <c r="H34" s="63">
        <f>SUM(I34:L34)</f>
        <v>4</v>
      </c>
      <c r="I34" s="63">
        <v>4</v>
      </c>
      <c r="J34" s="63">
        <v>0</v>
      </c>
      <c r="K34" s="63">
        <v>0</v>
      </c>
      <c r="L34" s="63">
        <v>0</v>
      </c>
      <c r="M34" s="63">
        <f>SUM(N34,+Q34)</f>
        <v>5</v>
      </c>
      <c r="N34" s="63">
        <f>SUM(O34:P34)</f>
        <v>5</v>
      </c>
      <c r="O34" s="63">
        <v>5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13</v>
      </c>
      <c r="W34" s="63">
        <f>SUM(E34,+N34)</f>
        <v>9</v>
      </c>
      <c r="X34" s="63">
        <f>SUM(F34,+O34)</f>
        <v>9</v>
      </c>
      <c r="Y34" s="63">
        <f>SUM(G34,+P34)</f>
        <v>0</v>
      </c>
      <c r="Z34" s="63">
        <f>SUM(H34,+Q34)</f>
        <v>4</v>
      </c>
      <c r="AA34" s="63">
        <f>SUM(I34,+R34)</f>
        <v>4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175</v>
      </c>
      <c r="C35" s="62" t="s">
        <v>176</v>
      </c>
      <c r="D35" s="63">
        <f>SUM(E35,+H35)</f>
        <v>10</v>
      </c>
      <c r="E35" s="63">
        <f>SUM(F35:G35)</f>
        <v>2</v>
      </c>
      <c r="F35" s="63">
        <v>2</v>
      </c>
      <c r="G35" s="63">
        <v>0</v>
      </c>
      <c r="H35" s="63">
        <f>SUM(I35:L35)</f>
        <v>8</v>
      </c>
      <c r="I35" s="63">
        <v>8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10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8</v>
      </c>
      <c r="AA35" s="63">
        <f>SUM(I35,+R35)</f>
        <v>8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178</v>
      </c>
      <c r="C36" s="62" t="s">
        <v>179</v>
      </c>
      <c r="D36" s="63">
        <f>SUM(E36,+H36)</f>
        <v>9</v>
      </c>
      <c r="E36" s="63">
        <f>SUM(F36:G36)</f>
        <v>9</v>
      </c>
      <c r="F36" s="63">
        <v>9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9</v>
      </c>
      <c r="W36" s="63">
        <f>SUM(E36,+N36)</f>
        <v>9</v>
      </c>
      <c r="X36" s="63">
        <f>SUM(F36,+O36)</f>
        <v>9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180</v>
      </c>
      <c r="C37" s="62" t="s">
        <v>181</v>
      </c>
      <c r="D37" s="63">
        <f>SUM(E37,+H37)</f>
        <v>18</v>
      </c>
      <c r="E37" s="63">
        <f>SUM(F37:G37)</f>
        <v>1</v>
      </c>
      <c r="F37" s="63">
        <v>1</v>
      </c>
      <c r="G37" s="63">
        <v>0</v>
      </c>
      <c r="H37" s="63">
        <f>SUM(I37:L37)</f>
        <v>17</v>
      </c>
      <c r="I37" s="63">
        <v>17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19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17</v>
      </c>
      <c r="AA37" s="63">
        <f>SUM(I37,+R37)</f>
        <v>17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183</v>
      </c>
      <c r="C38" s="62" t="s">
        <v>184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5</v>
      </c>
      <c r="N38" s="63">
        <f>SUM(O38:P38)</f>
        <v>5</v>
      </c>
      <c r="O38" s="63">
        <v>5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7</v>
      </c>
      <c r="W38" s="63">
        <f>SUM(E38,+N38)</f>
        <v>7</v>
      </c>
      <c r="X38" s="63">
        <f>SUM(F38,+O38)</f>
        <v>7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185</v>
      </c>
      <c r="C39" s="62" t="s">
        <v>186</v>
      </c>
      <c r="D39" s="63">
        <f>SUM(E39,+H39)</f>
        <v>7</v>
      </c>
      <c r="E39" s="63">
        <f>SUM(F39:G39)</f>
        <v>6</v>
      </c>
      <c r="F39" s="63">
        <v>6</v>
      </c>
      <c r="G39" s="63">
        <v>0</v>
      </c>
      <c r="H39" s="63">
        <f>SUM(I39:L39)</f>
        <v>1</v>
      </c>
      <c r="I39" s="63">
        <v>0</v>
      </c>
      <c r="J39" s="63">
        <v>1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6</v>
      </c>
      <c r="X39" s="63">
        <f>SUM(F39,+O39)</f>
        <v>6</v>
      </c>
      <c r="Y39" s="63">
        <f>SUM(G39,+P39)</f>
        <v>0</v>
      </c>
      <c r="Z39" s="63">
        <f>SUM(H39,+Q39)</f>
        <v>1</v>
      </c>
      <c r="AA39" s="63">
        <f>SUM(I39,+R39)</f>
        <v>0</v>
      </c>
      <c r="AB39" s="63">
        <f>SUM(J39,+S39)</f>
        <v>1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187</v>
      </c>
      <c r="C40" s="62" t="s">
        <v>188</v>
      </c>
      <c r="D40" s="63">
        <f>SUM(E40,+H40)</f>
        <v>12</v>
      </c>
      <c r="E40" s="63">
        <f>SUM(F40:G40)</f>
        <v>2</v>
      </c>
      <c r="F40" s="63">
        <v>2</v>
      </c>
      <c r="G40" s="63">
        <v>0</v>
      </c>
      <c r="H40" s="63">
        <f>SUM(I40:L40)</f>
        <v>10</v>
      </c>
      <c r="I40" s="63">
        <v>10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10</v>
      </c>
      <c r="AA40" s="63">
        <f>SUM(I40,+R40)</f>
        <v>10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190</v>
      </c>
      <c r="C41" s="62" t="s">
        <v>191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192</v>
      </c>
      <c r="C42" s="62" t="s">
        <v>193</v>
      </c>
      <c r="D42" s="63">
        <f>SUM(E42,+H42)</f>
        <v>2</v>
      </c>
      <c r="E42" s="63">
        <f>SUM(F42:G42)</f>
        <v>1</v>
      </c>
      <c r="F42" s="63">
        <v>1</v>
      </c>
      <c r="G42" s="63">
        <v>0</v>
      </c>
      <c r="H42" s="63">
        <f>SUM(I42:L42)</f>
        <v>1</v>
      </c>
      <c r="I42" s="63">
        <v>0</v>
      </c>
      <c r="J42" s="63">
        <v>1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3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1</v>
      </c>
      <c r="AA42" s="63">
        <f>SUM(I42,+R42)</f>
        <v>0</v>
      </c>
      <c r="AB42" s="63">
        <f>SUM(J42,+S42)</f>
        <v>1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194</v>
      </c>
      <c r="C43" s="62" t="s">
        <v>195</v>
      </c>
      <c r="D43" s="63">
        <f>SUM(E43,+H43)</f>
        <v>0</v>
      </c>
      <c r="E43" s="63">
        <f>SUM(F43:G43)</f>
        <v>0</v>
      </c>
      <c r="F43" s="63">
        <v>0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0</v>
      </c>
      <c r="W43" s="63">
        <f>SUM(E43,+N43)</f>
        <v>0</v>
      </c>
      <c r="X43" s="63">
        <f>SUM(F43,+O43)</f>
        <v>0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196</v>
      </c>
      <c r="C44" s="62" t="s">
        <v>197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198</v>
      </c>
      <c r="C45" s="62" t="s">
        <v>199</v>
      </c>
      <c r="D45" s="63">
        <f>SUM(E45,+H45)</f>
        <v>3</v>
      </c>
      <c r="E45" s="63">
        <f>SUM(F45:G45)</f>
        <v>2</v>
      </c>
      <c r="F45" s="63">
        <v>2</v>
      </c>
      <c r="G45" s="63">
        <v>0</v>
      </c>
      <c r="H45" s="63">
        <f>SUM(I45:L45)</f>
        <v>1</v>
      </c>
      <c r="I45" s="63">
        <v>0</v>
      </c>
      <c r="J45" s="63">
        <v>0</v>
      </c>
      <c r="K45" s="63">
        <v>1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1</v>
      </c>
      <c r="AA45" s="63">
        <f>SUM(I45,+R45)</f>
        <v>0</v>
      </c>
      <c r="AB45" s="63">
        <f>SUM(J45,+S45)</f>
        <v>0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200</v>
      </c>
      <c r="C46" s="62" t="s">
        <v>201</v>
      </c>
      <c r="D46" s="63">
        <f>SUM(E46,+H46)</f>
        <v>16</v>
      </c>
      <c r="E46" s="63">
        <f>SUM(F46:G46)</f>
        <v>1</v>
      </c>
      <c r="F46" s="63">
        <v>1</v>
      </c>
      <c r="G46" s="63">
        <v>0</v>
      </c>
      <c r="H46" s="63">
        <f>SUM(I46:L46)</f>
        <v>15</v>
      </c>
      <c r="I46" s="63">
        <v>13</v>
      </c>
      <c r="J46" s="63">
        <v>0</v>
      </c>
      <c r="K46" s="63">
        <v>2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17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15</v>
      </c>
      <c r="AA46" s="63">
        <f>SUM(I46,+R46)</f>
        <v>13</v>
      </c>
      <c r="AB46" s="63">
        <f>SUM(J46,+S46)</f>
        <v>0</v>
      </c>
      <c r="AC46" s="63">
        <f>SUM(K46,+T46)</f>
        <v>2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203</v>
      </c>
      <c r="C47" s="62" t="s">
        <v>204</v>
      </c>
      <c r="D47" s="63">
        <f>SUM(E47,+H47)</f>
        <v>13</v>
      </c>
      <c r="E47" s="63">
        <f>SUM(F47:G47)</f>
        <v>1</v>
      </c>
      <c r="F47" s="63">
        <v>1</v>
      </c>
      <c r="G47" s="63">
        <v>0</v>
      </c>
      <c r="H47" s="63">
        <f>SUM(I47:L47)</f>
        <v>12</v>
      </c>
      <c r="I47" s="63">
        <v>11</v>
      </c>
      <c r="J47" s="63">
        <v>0</v>
      </c>
      <c r="K47" s="63">
        <v>1</v>
      </c>
      <c r="L47" s="63">
        <v>0</v>
      </c>
      <c r="M47" s="63">
        <f>SUM(N47,+Q47)</f>
        <v>4</v>
      </c>
      <c r="N47" s="63">
        <f>SUM(O47:P47)</f>
        <v>2</v>
      </c>
      <c r="O47" s="63">
        <v>2</v>
      </c>
      <c r="P47" s="63">
        <v>0</v>
      </c>
      <c r="Q47" s="63">
        <f>SUM(R47:U47)</f>
        <v>2</v>
      </c>
      <c r="R47" s="63">
        <v>2</v>
      </c>
      <c r="S47" s="63">
        <v>0</v>
      </c>
      <c r="T47" s="63">
        <v>0</v>
      </c>
      <c r="U47" s="63">
        <v>0</v>
      </c>
      <c r="V47" s="63">
        <f>SUM(D47,+M47)</f>
        <v>17</v>
      </c>
      <c r="W47" s="63">
        <f>SUM(E47,+N47)</f>
        <v>3</v>
      </c>
      <c r="X47" s="63">
        <f>SUM(F47,+O47)</f>
        <v>3</v>
      </c>
      <c r="Y47" s="63">
        <f>SUM(G47,+P47)</f>
        <v>0</v>
      </c>
      <c r="Z47" s="63">
        <f>SUM(H47,+Q47)</f>
        <v>14</v>
      </c>
      <c r="AA47" s="63">
        <f>SUM(I47,+R47)</f>
        <v>13</v>
      </c>
      <c r="AB47" s="63">
        <f>SUM(J47,+S47)</f>
        <v>0</v>
      </c>
      <c r="AC47" s="63">
        <f>SUM(K47,+T47)</f>
        <v>1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205</v>
      </c>
      <c r="C48" s="62" t="s">
        <v>206</v>
      </c>
      <c r="D48" s="63">
        <f>SUM(E48,+H48)</f>
        <v>6</v>
      </c>
      <c r="E48" s="63">
        <f>SUM(F48:G48)</f>
        <v>2</v>
      </c>
      <c r="F48" s="63">
        <v>2</v>
      </c>
      <c r="G48" s="63">
        <v>0</v>
      </c>
      <c r="H48" s="63">
        <f>SUM(I48:L48)</f>
        <v>4</v>
      </c>
      <c r="I48" s="63">
        <v>0</v>
      </c>
      <c r="J48" s="63">
        <v>4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7</v>
      </c>
      <c r="W48" s="63">
        <f>SUM(E48,+N48)</f>
        <v>3</v>
      </c>
      <c r="X48" s="63">
        <f>SUM(F48,+O48)</f>
        <v>3</v>
      </c>
      <c r="Y48" s="63">
        <f>SUM(G48,+P48)</f>
        <v>0</v>
      </c>
      <c r="Z48" s="63">
        <f>SUM(H48,+Q48)</f>
        <v>4</v>
      </c>
      <c r="AA48" s="63">
        <f>SUM(I48,+R48)</f>
        <v>0</v>
      </c>
      <c r="AB48" s="63">
        <f>SUM(J48,+S48)</f>
        <v>4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8">
    <sortCondition ref="A8:A48"/>
    <sortCondition ref="B8:B48"/>
    <sortCondition ref="C8:C4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7" man="1"/>
    <brk id="21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SUM(E7,+H7)</f>
        <v>173</v>
      </c>
      <c r="E7" s="71">
        <f>SUM(F7:G7)</f>
        <v>71</v>
      </c>
      <c r="F7" s="71">
        <f>SUM(F$8:F$57)</f>
        <v>57</v>
      </c>
      <c r="G7" s="71">
        <f>SUM(G$8:G$57)</f>
        <v>14</v>
      </c>
      <c r="H7" s="71">
        <f>SUM(I7:L7)</f>
        <v>102</v>
      </c>
      <c r="I7" s="71">
        <f>SUM(I$8:I$57)</f>
        <v>45</v>
      </c>
      <c r="J7" s="71">
        <f>SUM(J$8:J$57)</f>
        <v>47</v>
      </c>
      <c r="K7" s="71">
        <f>SUM(K$8:K$57)</f>
        <v>2</v>
      </c>
      <c r="L7" s="71">
        <f>SUM(L$8:L$57)</f>
        <v>8</v>
      </c>
      <c r="M7" s="71">
        <f>SUM(N7,+Q7)</f>
        <v>23</v>
      </c>
      <c r="N7" s="71">
        <f>SUM(O7:P7)</f>
        <v>15</v>
      </c>
      <c r="O7" s="71">
        <f>SUM(O$8:O$57)</f>
        <v>13</v>
      </c>
      <c r="P7" s="71">
        <f>SUM(P$8:P$57)</f>
        <v>2</v>
      </c>
      <c r="Q7" s="71">
        <f>SUM(R7:U7)</f>
        <v>8</v>
      </c>
      <c r="R7" s="71">
        <f>SUM(R$8:R$57)</f>
        <v>0</v>
      </c>
      <c r="S7" s="71">
        <f>SUM(S$8:S$57)</f>
        <v>8</v>
      </c>
      <c r="T7" s="71">
        <f>SUM(T$8:T$57)</f>
        <v>0</v>
      </c>
      <c r="U7" s="71">
        <f>SUM(U$8:U$57)</f>
        <v>0</v>
      </c>
      <c r="V7" s="71">
        <f t="shared" ref="V7:AD7" si="0">SUM(D7,+M7)</f>
        <v>196</v>
      </c>
      <c r="W7" s="71">
        <f t="shared" si="0"/>
        <v>86</v>
      </c>
      <c r="X7" s="71">
        <f t="shared" si="0"/>
        <v>70</v>
      </c>
      <c r="Y7" s="71">
        <f t="shared" si="0"/>
        <v>16</v>
      </c>
      <c r="Z7" s="71">
        <f t="shared" si="0"/>
        <v>110</v>
      </c>
      <c r="AA7" s="71">
        <f t="shared" si="0"/>
        <v>45</v>
      </c>
      <c r="AB7" s="71">
        <f t="shared" si="0"/>
        <v>55</v>
      </c>
      <c r="AC7" s="71">
        <f t="shared" si="0"/>
        <v>2</v>
      </c>
      <c r="AD7" s="71">
        <f t="shared" si="0"/>
        <v>8</v>
      </c>
    </row>
    <row r="8" spans="1:30" s="53" customFormat="1" ht="13.5" customHeight="1">
      <c r="A8" s="65" t="s">
        <v>100</v>
      </c>
      <c r="B8" s="66" t="s">
        <v>207</v>
      </c>
      <c r="C8" s="64" t="s">
        <v>208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3</v>
      </c>
      <c r="N8" s="67">
        <f>SUM(O8:P8)</f>
        <v>3</v>
      </c>
      <c r="O8" s="67">
        <v>3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210</v>
      </c>
      <c r="C9" s="64" t="s">
        <v>211</v>
      </c>
      <c r="D9" s="67">
        <f>SUM(E9,+H9)</f>
        <v>40</v>
      </c>
      <c r="E9" s="67">
        <f>SUM(F9:G9)</f>
        <v>10</v>
      </c>
      <c r="F9" s="67">
        <v>6</v>
      </c>
      <c r="G9" s="67">
        <v>4</v>
      </c>
      <c r="H9" s="67">
        <f>SUM(I9:L9)</f>
        <v>30</v>
      </c>
      <c r="I9" s="67">
        <v>24</v>
      </c>
      <c r="J9" s="67">
        <v>6</v>
      </c>
      <c r="K9" s="67">
        <v>0</v>
      </c>
      <c r="L9" s="67">
        <v>0</v>
      </c>
      <c r="M9" s="67">
        <f>SUM(N9,+Q9)</f>
        <v>4</v>
      </c>
      <c r="N9" s="67">
        <f>SUM(O9:P9)</f>
        <v>2</v>
      </c>
      <c r="O9" s="67">
        <v>1</v>
      </c>
      <c r="P9" s="67">
        <v>1</v>
      </c>
      <c r="Q9" s="67">
        <f>SUM(R9:U9)</f>
        <v>2</v>
      </c>
      <c r="R9" s="67">
        <v>0</v>
      </c>
      <c r="S9" s="67">
        <v>2</v>
      </c>
      <c r="T9" s="67">
        <v>0</v>
      </c>
      <c r="U9" s="67">
        <v>0</v>
      </c>
      <c r="V9" s="67">
        <f>SUM(D9,+M9)</f>
        <v>44</v>
      </c>
      <c r="W9" s="67">
        <f>SUM(E9,+N9)</f>
        <v>12</v>
      </c>
      <c r="X9" s="67">
        <f>SUM(F9,+O9)</f>
        <v>7</v>
      </c>
      <c r="Y9" s="67">
        <f>SUM(G9,+P9)</f>
        <v>5</v>
      </c>
      <c r="Z9" s="67">
        <f>SUM(H9,+Q9)</f>
        <v>32</v>
      </c>
      <c r="AA9" s="67">
        <f>SUM(I9,+R9)</f>
        <v>24</v>
      </c>
      <c r="AB9" s="67">
        <f>SUM(J9,+S9)</f>
        <v>8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213</v>
      </c>
      <c r="C10" s="64" t="s">
        <v>214</v>
      </c>
      <c r="D10" s="67">
        <f>SUM(E10,+H10)</f>
        <v>20</v>
      </c>
      <c r="E10" s="67">
        <f>SUM(F10:G10)</f>
        <v>8</v>
      </c>
      <c r="F10" s="67">
        <v>5</v>
      </c>
      <c r="G10" s="67">
        <v>3</v>
      </c>
      <c r="H10" s="67">
        <f>SUM(I10:L10)</f>
        <v>12</v>
      </c>
      <c r="I10" s="67">
        <v>7</v>
      </c>
      <c r="J10" s="67">
        <v>4</v>
      </c>
      <c r="K10" s="67">
        <v>1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20</v>
      </c>
      <c r="W10" s="67">
        <f>SUM(E10,+N10)</f>
        <v>8</v>
      </c>
      <c r="X10" s="67">
        <f>SUM(F10,+O10)</f>
        <v>5</v>
      </c>
      <c r="Y10" s="67">
        <f>SUM(G10,+P10)</f>
        <v>3</v>
      </c>
      <c r="Z10" s="67">
        <f>SUM(H10,+Q10)</f>
        <v>12</v>
      </c>
      <c r="AA10" s="67">
        <f>SUM(I10,+R10)</f>
        <v>7</v>
      </c>
      <c r="AB10" s="67">
        <f>SUM(J10,+S10)</f>
        <v>4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215</v>
      </c>
      <c r="C11" s="64" t="s">
        <v>216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4</v>
      </c>
      <c r="N11" s="67">
        <f>SUM(O11:P11)</f>
        <v>4</v>
      </c>
      <c r="O11" s="67">
        <v>4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217</v>
      </c>
      <c r="C12" s="64" t="s">
        <v>218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7</v>
      </c>
      <c r="N12" s="67">
        <f>SUM(O12:P12)</f>
        <v>2</v>
      </c>
      <c r="O12" s="67">
        <v>2</v>
      </c>
      <c r="P12" s="67">
        <v>0</v>
      </c>
      <c r="Q12" s="67">
        <f>SUM(R12:U12)</f>
        <v>5</v>
      </c>
      <c r="R12" s="67">
        <v>0</v>
      </c>
      <c r="S12" s="67">
        <v>5</v>
      </c>
      <c r="T12" s="67">
        <v>0</v>
      </c>
      <c r="U12" s="67">
        <v>0</v>
      </c>
      <c r="V12" s="67">
        <f>SUM(D12,+M12)</f>
        <v>7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5</v>
      </c>
      <c r="AA12" s="67">
        <f>SUM(I12,+R12)</f>
        <v>0</v>
      </c>
      <c r="AB12" s="67">
        <f>SUM(J12,+S12)</f>
        <v>5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219</v>
      </c>
      <c r="C13" s="64" t="s">
        <v>220</v>
      </c>
      <c r="D13" s="67">
        <f>SUM(E13,+H13)</f>
        <v>21</v>
      </c>
      <c r="E13" s="67">
        <f>SUM(F13:G13)</f>
        <v>3</v>
      </c>
      <c r="F13" s="67">
        <v>2</v>
      </c>
      <c r="G13" s="67">
        <v>1</v>
      </c>
      <c r="H13" s="67">
        <f>SUM(I13:L13)</f>
        <v>18</v>
      </c>
      <c r="I13" s="67">
        <v>0</v>
      </c>
      <c r="J13" s="67">
        <v>17</v>
      </c>
      <c r="K13" s="67">
        <v>0</v>
      </c>
      <c r="L13" s="67">
        <v>1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21</v>
      </c>
      <c r="W13" s="67">
        <f>SUM(E13,+N13)</f>
        <v>3</v>
      </c>
      <c r="X13" s="67">
        <f>SUM(F13,+O13)</f>
        <v>2</v>
      </c>
      <c r="Y13" s="67">
        <f>SUM(G13,+P13)</f>
        <v>1</v>
      </c>
      <c r="Z13" s="67">
        <f>SUM(H13,+Q13)</f>
        <v>18</v>
      </c>
      <c r="AA13" s="67">
        <f>SUM(I13,+R13)</f>
        <v>0</v>
      </c>
      <c r="AB13" s="67">
        <f>SUM(J13,+S13)</f>
        <v>17</v>
      </c>
      <c r="AC13" s="67">
        <f>SUM(K13,+T13)</f>
        <v>0</v>
      </c>
      <c r="AD13" s="67">
        <f>SUM(L13,+U13)</f>
        <v>1</v>
      </c>
    </row>
    <row r="14" spans="1:30" s="53" customFormat="1" ht="13.5" customHeight="1">
      <c r="A14" s="65" t="s">
        <v>100</v>
      </c>
      <c r="B14" s="66" t="s">
        <v>222</v>
      </c>
      <c r="C14" s="64" t="s">
        <v>223</v>
      </c>
      <c r="D14" s="67">
        <f>SUM(E14,+H14)</f>
        <v>3</v>
      </c>
      <c r="E14" s="67">
        <f>SUM(F14:G14)</f>
        <v>2</v>
      </c>
      <c r="F14" s="67">
        <v>2</v>
      </c>
      <c r="G14" s="67">
        <v>0</v>
      </c>
      <c r="H14" s="67">
        <f>SUM(I14:L14)</f>
        <v>1</v>
      </c>
      <c r="I14" s="67">
        <v>0</v>
      </c>
      <c r="J14" s="67">
        <v>1</v>
      </c>
      <c r="K14" s="67">
        <v>0</v>
      </c>
      <c r="L14" s="67">
        <v>0</v>
      </c>
      <c r="M14" s="67">
        <f>SUM(N14,+Q14)</f>
        <v>5</v>
      </c>
      <c r="N14" s="67">
        <f>SUM(O14:P14)</f>
        <v>4</v>
      </c>
      <c r="O14" s="67">
        <v>3</v>
      </c>
      <c r="P14" s="67">
        <v>1</v>
      </c>
      <c r="Q14" s="67">
        <f>SUM(R14:U14)</f>
        <v>1</v>
      </c>
      <c r="R14" s="67">
        <v>0</v>
      </c>
      <c r="S14" s="67">
        <v>1</v>
      </c>
      <c r="T14" s="67">
        <v>0</v>
      </c>
      <c r="U14" s="67">
        <v>0</v>
      </c>
      <c r="V14" s="67">
        <f>SUM(D14,+M14)</f>
        <v>8</v>
      </c>
      <c r="W14" s="67">
        <f>SUM(E14,+N14)</f>
        <v>6</v>
      </c>
      <c r="X14" s="67">
        <f>SUM(F14,+O14)</f>
        <v>5</v>
      </c>
      <c r="Y14" s="67">
        <f>SUM(G14,+P14)</f>
        <v>1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225</v>
      </c>
      <c r="C15" s="64" t="s">
        <v>226</v>
      </c>
      <c r="D15" s="67">
        <f>SUM(E15,+H15)</f>
        <v>1</v>
      </c>
      <c r="E15" s="67">
        <f>SUM(F15:G15)</f>
        <v>1</v>
      </c>
      <c r="F15" s="67">
        <v>1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</v>
      </c>
      <c r="W15" s="67">
        <f>SUM(E15,+N15)</f>
        <v>1</v>
      </c>
      <c r="X15" s="67">
        <f>SUM(F15,+O15)</f>
        <v>1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228</v>
      </c>
      <c r="C16" s="64" t="s">
        <v>229</v>
      </c>
      <c r="D16" s="67">
        <f>SUM(E16,+H16)</f>
        <v>26</v>
      </c>
      <c r="E16" s="67">
        <f>SUM(F16:G16)</f>
        <v>7</v>
      </c>
      <c r="F16" s="67">
        <v>7</v>
      </c>
      <c r="G16" s="67">
        <v>0</v>
      </c>
      <c r="H16" s="67">
        <f>SUM(I16:L16)</f>
        <v>19</v>
      </c>
      <c r="I16" s="67">
        <v>14</v>
      </c>
      <c r="J16" s="67">
        <v>5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26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19</v>
      </c>
      <c r="AA16" s="67">
        <f>SUM(I16,+R16)</f>
        <v>14</v>
      </c>
      <c r="AB16" s="67">
        <f>SUM(J16,+S16)</f>
        <v>5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230</v>
      </c>
      <c r="C17" s="64" t="s">
        <v>231</v>
      </c>
      <c r="D17" s="67">
        <f>SUM(E17,+H17)</f>
        <v>5</v>
      </c>
      <c r="E17" s="67">
        <f>SUM(F17:G17)</f>
        <v>5</v>
      </c>
      <c r="F17" s="67">
        <v>5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5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233</v>
      </c>
      <c r="C18" s="64" t="s">
        <v>234</v>
      </c>
      <c r="D18" s="67">
        <f>SUM(E18,+H18)</f>
        <v>4</v>
      </c>
      <c r="E18" s="67">
        <f>SUM(F18:G18)</f>
        <v>4</v>
      </c>
      <c r="F18" s="67">
        <v>4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235</v>
      </c>
      <c r="C19" s="64" t="s">
        <v>236</v>
      </c>
      <c r="D19" s="67">
        <f>SUM(E19,+H19)</f>
        <v>18</v>
      </c>
      <c r="E19" s="67">
        <f>SUM(F19:G19)</f>
        <v>8</v>
      </c>
      <c r="F19" s="67">
        <v>8</v>
      </c>
      <c r="G19" s="67">
        <v>0</v>
      </c>
      <c r="H19" s="67">
        <f>SUM(I19:L19)</f>
        <v>10</v>
      </c>
      <c r="I19" s="67">
        <v>0</v>
      </c>
      <c r="J19" s="67">
        <v>9</v>
      </c>
      <c r="K19" s="67">
        <v>1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18</v>
      </c>
      <c r="W19" s="67">
        <f>SUM(E19,+N19)</f>
        <v>8</v>
      </c>
      <c r="X19" s="67">
        <f>SUM(F19,+O19)</f>
        <v>8</v>
      </c>
      <c r="Y19" s="67">
        <f>SUM(G19,+P19)</f>
        <v>0</v>
      </c>
      <c r="Z19" s="67">
        <f>SUM(H19,+Q19)</f>
        <v>10</v>
      </c>
      <c r="AA19" s="67">
        <f>SUM(I19,+R19)</f>
        <v>0</v>
      </c>
      <c r="AB19" s="67">
        <f>SUM(J19,+S19)</f>
        <v>9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237</v>
      </c>
      <c r="C20" s="64" t="s">
        <v>238</v>
      </c>
      <c r="D20" s="67">
        <f>SUM(E20,+H20)</f>
        <v>13</v>
      </c>
      <c r="E20" s="67">
        <f>SUM(F20:G20)</f>
        <v>6</v>
      </c>
      <c r="F20" s="67">
        <v>6</v>
      </c>
      <c r="G20" s="67">
        <v>0</v>
      </c>
      <c r="H20" s="67">
        <f>SUM(I20:L20)</f>
        <v>7</v>
      </c>
      <c r="I20" s="67">
        <v>0</v>
      </c>
      <c r="J20" s="67">
        <v>0</v>
      </c>
      <c r="K20" s="67">
        <v>0</v>
      </c>
      <c r="L20" s="67">
        <v>7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13</v>
      </c>
      <c r="W20" s="67">
        <f>SUM(E20,+N20)</f>
        <v>6</v>
      </c>
      <c r="X20" s="67">
        <f>SUM(F20,+O20)</f>
        <v>6</v>
      </c>
      <c r="Y20" s="67">
        <f>SUM(G20,+P20)</f>
        <v>0</v>
      </c>
      <c r="Z20" s="67">
        <f>SUM(H20,+Q20)</f>
        <v>7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7</v>
      </c>
    </row>
    <row r="21" spans="1:30" s="53" customFormat="1" ht="13.5" customHeight="1">
      <c r="A21" s="65" t="s">
        <v>100</v>
      </c>
      <c r="B21" s="66" t="s">
        <v>239</v>
      </c>
      <c r="C21" s="64" t="s">
        <v>240</v>
      </c>
      <c r="D21" s="67">
        <f>SUM(E21,+H21)</f>
        <v>17</v>
      </c>
      <c r="E21" s="67">
        <f>SUM(F21:G21)</f>
        <v>12</v>
      </c>
      <c r="F21" s="67">
        <v>6</v>
      </c>
      <c r="G21" s="67">
        <v>6</v>
      </c>
      <c r="H21" s="67">
        <f>SUM(I21:L21)</f>
        <v>5</v>
      </c>
      <c r="I21" s="67">
        <v>0</v>
      </c>
      <c r="J21" s="67">
        <v>5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17</v>
      </c>
      <c r="W21" s="67">
        <f>SUM(E21,+N21)</f>
        <v>12</v>
      </c>
      <c r="X21" s="67">
        <f>SUM(F21,+O21)</f>
        <v>6</v>
      </c>
      <c r="Y21" s="67">
        <f>SUM(G21,+P21)</f>
        <v>6</v>
      </c>
      <c r="Z21" s="67">
        <f>SUM(H21,+Q21)</f>
        <v>5</v>
      </c>
      <c r="AA21" s="67">
        <f>SUM(I21,+R21)</f>
        <v>0</v>
      </c>
      <c r="AB21" s="67">
        <f>SUM(J21,+S21)</f>
        <v>5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245</v>
      </c>
      <c r="C22" s="64" t="s">
        <v>246</v>
      </c>
      <c r="D22" s="67">
        <f>SUM(E22,+H22)</f>
        <v>5</v>
      </c>
      <c r="E22" s="67">
        <f>SUM(F22:G22)</f>
        <v>5</v>
      </c>
      <c r="F22" s="67">
        <v>5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2">
    <sortCondition ref="A8:A22"/>
    <sortCondition ref="B8:B22"/>
    <sortCondition ref="C8:C2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CY7" si="0">SUM(D$8:D$207)</f>
        <v>752</v>
      </c>
      <c r="E7" s="71">
        <f t="shared" si="0"/>
        <v>1564</v>
      </c>
      <c r="F7" s="71">
        <f t="shared" si="0"/>
        <v>29</v>
      </c>
      <c r="G7" s="71">
        <f t="shared" si="0"/>
        <v>77</v>
      </c>
      <c r="H7" s="71">
        <f t="shared" si="0"/>
        <v>19</v>
      </c>
      <c r="I7" s="71">
        <f t="shared" si="0"/>
        <v>85</v>
      </c>
      <c r="J7" s="71">
        <f t="shared" si="0"/>
        <v>1</v>
      </c>
      <c r="K7" s="71">
        <f t="shared" si="0"/>
        <v>22</v>
      </c>
      <c r="L7" s="71">
        <f t="shared" si="0"/>
        <v>1252</v>
      </c>
      <c r="M7" s="71">
        <f t="shared" si="0"/>
        <v>3377</v>
      </c>
      <c r="N7" s="71">
        <f t="shared" si="0"/>
        <v>113</v>
      </c>
      <c r="O7" s="71">
        <f t="shared" si="0"/>
        <v>619</v>
      </c>
      <c r="P7" s="71">
        <f t="shared" si="0"/>
        <v>82</v>
      </c>
      <c r="Q7" s="71">
        <f t="shared" si="0"/>
        <v>719</v>
      </c>
      <c r="R7" s="71">
        <f t="shared" si="0"/>
        <v>2</v>
      </c>
      <c r="S7" s="71">
        <f t="shared" si="0"/>
        <v>62</v>
      </c>
      <c r="T7" s="71">
        <f t="shared" si="0"/>
        <v>2865</v>
      </c>
      <c r="U7" s="71">
        <f t="shared" si="0"/>
        <v>7594</v>
      </c>
      <c r="V7" s="71">
        <f t="shared" si="0"/>
        <v>224</v>
      </c>
      <c r="W7" s="71">
        <f t="shared" si="0"/>
        <v>1011</v>
      </c>
      <c r="X7" s="71">
        <f t="shared" si="0"/>
        <v>5</v>
      </c>
      <c r="Y7" s="71">
        <f t="shared" si="0"/>
        <v>14</v>
      </c>
      <c r="Z7" s="71">
        <f t="shared" si="0"/>
        <v>0</v>
      </c>
      <c r="AA7" s="71">
        <f t="shared" si="0"/>
        <v>0</v>
      </c>
      <c r="AB7" s="79">
        <f>AC7+AV7</f>
        <v>800</v>
      </c>
      <c r="AC7" s="79">
        <f>AD7+AJ7+AP7</f>
        <v>752</v>
      </c>
      <c r="AD7" s="79">
        <f>SUM(AE7:AI7)</f>
        <v>406</v>
      </c>
      <c r="AE7" s="79">
        <f t="shared" si="0"/>
        <v>2</v>
      </c>
      <c r="AF7" s="79">
        <f t="shared" si="0"/>
        <v>388</v>
      </c>
      <c r="AG7" s="79">
        <f t="shared" si="0"/>
        <v>16</v>
      </c>
      <c r="AH7" s="79">
        <f t="shared" si="0"/>
        <v>0</v>
      </c>
      <c r="AI7" s="79">
        <f t="shared" si="0"/>
        <v>0</v>
      </c>
      <c r="AJ7" s="79">
        <f>SUM(AK7:AO7)</f>
        <v>154</v>
      </c>
      <c r="AK7" s="79">
        <f t="shared" si="0"/>
        <v>18</v>
      </c>
      <c r="AL7" s="79">
        <f t="shared" si="0"/>
        <v>123</v>
      </c>
      <c r="AM7" s="79">
        <f t="shared" si="0"/>
        <v>9</v>
      </c>
      <c r="AN7" s="79">
        <f t="shared" si="0"/>
        <v>4</v>
      </c>
      <c r="AO7" s="79">
        <f t="shared" si="0"/>
        <v>0</v>
      </c>
      <c r="AP7" s="79">
        <f>SUM(AQ7:AU7)</f>
        <v>192</v>
      </c>
      <c r="AQ7" s="79">
        <f t="shared" si="0"/>
        <v>94</v>
      </c>
      <c r="AR7" s="79">
        <f t="shared" si="0"/>
        <v>92</v>
      </c>
      <c r="AS7" s="79">
        <f t="shared" si="0"/>
        <v>6</v>
      </c>
      <c r="AT7" s="79">
        <f t="shared" si="0"/>
        <v>0</v>
      </c>
      <c r="AU7" s="79">
        <f t="shared" si="0"/>
        <v>0</v>
      </c>
      <c r="AV7" s="79">
        <f>AW7+BC7+BI7+BO7+BU7</f>
        <v>48</v>
      </c>
      <c r="AW7" s="79">
        <f>SUM(AX7:BB7)</f>
        <v>2</v>
      </c>
      <c r="AX7" s="79">
        <f t="shared" si="0"/>
        <v>0</v>
      </c>
      <c r="AY7" s="79">
        <f t="shared" si="0"/>
        <v>2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41</v>
      </c>
      <c r="BD7" s="79">
        <f t="shared" si="0"/>
        <v>6</v>
      </c>
      <c r="BE7" s="79">
        <f t="shared" si="0"/>
        <v>19</v>
      </c>
      <c r="BF7" s="79">
        <f t="shared" si="0"/>
        <v>11</v>
      </c>
      <c r="BG7" s="79">
        <f t="shared" si="0"/>
        <v>3</v>
      </c>
      <c r="BH7" s="79">
        <f t="shared" si="0"/>
        <v>2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5</v>
      </c>
      <c r="BV7" s="79">
        <f t="shared" si="0"/>
        <v>1</v>
      </c>
      <c r="BW7" s="79">
        <f t="shared" si="0"/>
        <v>4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14</v>
      </c>
      <c r="CB7" s="71">
        <f t="shared" si="0"/>
        <v>52</v>
      </c>
      <c r="CC7" s="71">
        <f t="shared" si="0"/>
        <v>130</v>
      </c>
      <c r="CD7" s="71">
        <f t="shared" si="0"/>
        <v>0</v>
      </c>
      <c r="CE7" s="71">
        <f t="shared" si="0"/>
        <v>0</v>
      </c>
      <c r="CF7" s="71">
        <f t="shared" si="0"/>
        <v>5</v>
      </c>
      <c r="CG7" s="71">
        <f t="shared" si="0"/>
        <v>15</v>
      </c>
      <c r="CH7" s="71">
        <f t="shared" si="0"/>
        <v>0</v>
      </c>
      <c r="CI7" s="71">
        <f t="shared" si="0"/>
        <v>0</v>
      </c>
      <c r="CJ7" s="71">
        <f t="shared" si="0"/>
        <v>176</v>
      </c>
      <c r="CK7" s="71">
        <f t="shared" si="0"/>
        <v>626</v>
      </c>
      <c r="CL7" s="71">
        <f t="shared" si="0"/>
        <v>3</v>
      </c>
      <c r="CM7" s="71">
        <f t="shared" si="0"/>
        <v>7</v>
      </c>
      <c r="CN7" s="71">
        <f t="shared" si="0"/>
        <v>2</v>
      </c>
      <c r="CO7" s="71">
        <f t="shared" si="0"/>
        <v>17</v>
      </c>
      <c r="CP7" s="71">
        <f t="shared" si="0"/>
        <v>0</v>
      </c>
      <c r="CQ7" s="71">
        <f t="shared" si="0"/>
        <v>0</v>
      </c>
      <c r="CR7" s="71">
        <f t="shared" si="0"/>
        <v>548</v>
      </c>
      <c r="CS7" s="71">
        <f t="shared" si="0"/>
        <v>2598</v>
      </c>
      <c r="CT7" s="71">
        <f t="shared" si="0"/>
        <v>6</v>
      </c>
      <c r="CU7" s="71">
        <f t="shared" si="0"/>
        <v>10</v>
      </c>
      <c r="CV7" s="71">
        <f t="shared" si="0"/>
        <v>14</v>
      </c>
      <c r="CW7" s="71">
        <f t="shared" si="0"/>
        <v>27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305</v>
      </c>
      <c r="E8" s="63">
        <v>596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298</v>
      </c>
      <c r="U8" s="63">
        <v>800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305</v>
      </c>
      <c r="AC8" s="63">
        <f>AD8+AJ8+AP8</f>
        <v>305</v>
      </c>
      <c r="AD8" s="63">
        <f>SUM(AE8:AI8)</f>
        <v>208</v>
      </c>
      <c r="AE8" s="63">
        <v>0</v>
      </c>
      <c r="AF8" s="63">
        <v>208</v>
      </c>
      <c r="AG8" s="63">
        <v>0</v>
      </c>
      <c r="AH8" s="63">
        <v>0</v>
      </c>
      <c r="AI8" s="63">
        <v>0</v>
      </c>
      <c r="AJ8" s="63">
        <f>SUM(AK8:AO8)</f>
        <v>41</v>
      </c>
      <c r="AK8" s="63">
        <v>9</v>
      </c>
      <c r="AL8" s="63">
        <v>32</v>
      </c>
      <c r="AM8" s="63">
        <v>0</v>
      </c>
      <c r="AN8" s="63">
        <v>0</v>
      </c>
      <c r="AO8" s="63">
        <v>0</v>
      </c>
      <c r="AP8" s="63">
        <f>SUM(AQ8:AU8)</f>
        <v>56</v>
      </c>
      <c r="AQ8" s="63">
        <v>47</v>
      </c>
      <c r="AR8" s="63">
        <v>9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9</v>
      </c>
      <c r="CC8" s="63">
        <v>13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34</v>
      </c>
      <c r="CS8" s="63">
        <v>107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64</v>
      </c>
      <c r="E9" s="63">
        <v>125</v>
      </c>
      <c r="F9" s="63">
        <v>0</v>
      </c>
      <c r="G9" s="63">
        <v>0</v>
      </c>
      <c r="H9" s="63">
        <v>11</v>
      </c>
      <c r="I9" s="63">
        <v>50</v>
      </c>
      <c r="J9" s="63">
        <v>1</v>
      </c>
      <c r="K9" s="63">
        <v>22</v>
      </c>
      <c r="L9" s="63">
        <v>224</v>
      </c>
      <c r="M9" s="63">
        <v>488</v>
      </c>
      <c r="N9" s="63">
        <v>34</v>
      </c>
      <c r="O9" s="63">
        <v>324</v>
      </c>
      <c r="P9" s="63">
        <v>10</v>
      </c>
      <c r="Q9" s="63">
        <v>85</v>
      </c>
      <c r="R9" s="63">
        <v>1</v>
      </c>
      <c r="S9" s="63">
        <v>22</v>
      </c>
      <c r="T9" s="63">
        <v>415</v>
      </c>
      <c r="U9" s="63">
        <v>1146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75</v>
      </c>
      <c r="AC9" s="63">
        <f>AD9+AJ9+AP9</f>
        <v>64</v>
      </c>
      <c r="AD9" s="63">
        <f>SUM(AE9:AI9)</f>
        <v>40</v>
      </c>
      <c r="AE9" s="63">
        <v>0</v>
      </c>
      <c r="AF9" s="63">
        <v>40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24</v>
      </c>
      <c r="AQ9" s="63">
        <v>10</v>
      </c>
      <c r="AR9" s="63">
        <v>14</v>
      </c>
      <c r="AS9" s="63">
        <v>0</v>
      </c>
      <c r="AT9" s="63">
        <v>0</v>
      </c>
      <c r="AU9" s="63">
        <v>0</v>
      </c>
      <c r="AV9" s="63">
        <f>AW9+BC9+BI9+BO9+BU9</f>
        <v>11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7</v>
      </c>
      <c r="BD9" s="63">
        <v>0</v>
      </c>
      <c r="BE9" s="63">
        <v>2</v>
      </c>
      <c r="BF9" s="63">
        <v>2</v>
      </c>
      <c r="BG9" s="63">
        <v>1</v>
      </c>
      <c r="BH9" s="63">
        <v>2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4</v>
      </c>
      <c r="BV9" s="63">
        <v>0</v>
      </c>
      <c r="BW9" s="63">
        <v>4</v>
      </c>
      <c r="BX9" s="63">
        <v>0</v>
      </c>
      <c r="BY9" s="63">
        <v>0</v>
      </c>
      <c r="BZ9" s="63">
        <v>0</v>
      </c>
      <c r="CA9" s="63" t="s">
        <v>115</v>
      </c>
      <c r="CB9" s="63">
        <v>11</v>
      </c>
      <c r="CC9" s="63">
        <v>18</v>
      </c>
      <c r="CD9" s="63">
        <v>0</v>
      </c>
      <c r="CE9" s="63">
        <v>0</v>
      </c>
      <c r="CF9" s="63">
        <v>2</v>
      </c>
      <c r="CG9" s="63">
        <v>7</v>
      </c>
      <c r="CH9" s="63">
        <v>0</v>
      </c>
      <c r="CI9" s="63">
        <v>0</v>
      </c>
      <c r="CJ9" s="63">
        <v>2</v>
      </c>
      <c r="CK9" s="63">
        <v>5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73</v>
      </c>
      <c r="CS9" s="63">
        <v>309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51</v>
      </c>
      <c r="E10" s="63">
        <v>133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134</v>
      </c>
      <c r="M10" s="63">
        <v>348</v>
      </c>
      <c r="N10" s="63">
        <v>0</v>
      </c>
      <c r="O10" s="63">
        <v>0</v>
      </c>
      <c r="P10" s="63">
        <v>10</v>
      </c>
      <c r="Q10" s="63">
        <v>95</v>
      </c>
      <c r="R10" s="63">
        <v>0</v>
      </c>
      <c r="S10" s="63">
        <v>0</v>
      </c>
      <c r="T10" s="63">
        <v>153</v>
      </c>
      <c r="U10" s="63">
        <v>442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51</v>
      </c>
      <c r="AC10" s="63">
        <f>AD10+AJ10+AP10</f>
        <v>51</v>
      </c>
      <c r="AD10" s="63">
        <f>SUM(AE10:AI10)</f>
        <v>22</v>
      </c>
      <c r="AE10" s="63">
        <v>0</v>
      </c>
      <c r="AF10" s="63">
        <v>22</v>
      </c>
      <c r="AG10" s="63">
        <v>0</v>
      </c>
      <c r="AH10" s="63">
        <v>0</v>
      </c>
      <c r="AI10" s="63">
        <v>0</v>
      </c>
      <c r="AJ10" s="63">
        <f>SUM(AK10:AO10)</f>
        <v>25</v>
      </c>
      <c r="AK10" s="63">
        <v>0</v>
      </c>
      <c r="AL10" s="63">
        <v>21</v>
      </c>
      <c r="AM10" s="63">
        <v>4</v>
      </c>
      <c r="AN10" s="63">
        <v>0</v>
      </c>
      <c r="AO10" s="63">
        <v>0</v>
      </c>
      <c r="AP10" s="63">
        <f>SUM(AQ10:AU10)</f>
        <v>4</v>
      </c>
      <c r="AQ10" s="63">
        <v>1</v>
      </c>
      <c r="AR10" s="63">
        <v>3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3</v>
      </c>
      <c r="CK10" s="63">
        <v>5</v>
      </c>
      <c r="CL10" s="63">
        <v>1</v>
      </c>
      <c r="CM10" s="63">
        <v>2</v>
      </c>
      <c r="CN10" s="63">
        <v>0</v>
      </c>
      <c r="CO10" s="63">
        <v>0</v>
      </c>
      <c r="CP10" s="63">
        <v>0</v>
      </c>
      <c r="CQ10" s="63">
        <v>0</v>
      </c>
      <c r="CR10" s="63">
        <v>18</v>
      </c>
      <c r="CS10" s="63">
        <v>70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37</v>
      </c>
      <c r="E11" s="63">
        <v>78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29</v>
      </c>
      <c r="M11" s="63">
        <v>95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105</v>
      </c>
      <c r="U11" s="63">
        <v>221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37</v>
      </c>
      <c r="AC11" s="63">
        <f>AD11+AJ11+AP11</f>
        <v>37</v>
      </c>
      <c r="AD11" s="63">
        <f>SUM(AE11:AI11)</f>
        <v>27</v>
      </c>
      <c r="AE11" s="63">
        <v>0</v>
      </c>
      <c r="AF11" s="63">
        <v>19</v>
      </c>
      <c r="AG11" s="63">
        <v>8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10</v>
      </c>
      <c r="AQ11" s="63">
        <v>4</v>
      </c>
      <c r="AR11" s="63">
        <v>5</v>
      </c>
      <c r="AS11" s="63">
        <v>1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5</v>
      </c>
      <c r="CK11" s="63">
        <v>10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17</v>
      </c>
      <c r="CS11" s="63">
        <v>63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41</v>
      </c>
      <c r="E12" s="63">
        <v>101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98</v>
      </c>
      <c r="M12" s="63">
        <v>396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59</v>
      </c>
      <c r="U12" s="63">
        <v>204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41</v>
      </c>
      <c r="AC12" s="63">
        <f>AD12+AJ12+AP12</f>
        <v>41</v>
      </c>
      <c r="AD12" s="63">
        <f>SUM(AE12:AI12)</f>
        <v>3</v>
      </c>
      <c r="AE12" s="63">
        <v>0</v>
      </c>
      <c r="AF12" s="63">
        <v>3</v>
      </c>
      <c r="AG12" s="63">
        <v>0</v>
      </c>
      <c r="AH12" s="63">
        <v>0</v>
      </c>
      <c r="AI12" s="63">
        <v>0</v>
      </c>
      <c r="AJ12" s="63">
        <f>SUM(AK12:AO12)</f>
        <v>27</v>
      </c>
      <c r="AK12" s="63">
        <v>0</v>
      </c>
      <c r="AL12" s="63">
        <v>27</v>
      </c>
      <c r="AM12" s="63">
        <v>0</v>
      </c>
      <c r="AN12" s="63">
        <v>0</v>
      </c>
      <c r="AO12" s="63">
        <v>0</v>
      </c>
      <c r="AP12" s="63">
        <f>SUM(AQ12:AU12)</f>
        <v>11</v>
      </c>
      <c r="AQ12" s="63">
        <v>0</v>
      </c>
      <c r="AR12" s="63">
        <v>11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1</v>
      </c>
      <c r="CC12" s="63">
        <v>2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2</v>
      </c>
      <c r="CK12" s="63">
        <v>6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7</v>
      </c>
      <c r="CS12" s="63">
        <v>19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11</v>
      </c>
      <c r="E13" s="63">
        <v>20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23</v>
      </c>
      <c r="M13" s="63">
        <v>49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10</v>
      </c>
      <c r="U13" s="63">
        <v>15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11</v>
      </c>
      <c r="AC13" s="63">
        <f>AD13+AJ13+AP13</f>
        <v>11</v>
      </c>
      <c r="AD13" s="63">
        <f>SUM(AE13:AI13)</f>
        <v>3</v>
      </c>
      <c r="AE13" s="63">
        <v>0</v>
      </c>
      <c r="AF13" s="63">
        <v>3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8</v>
      </c>
      <c r="AQ13" s="63">
        <v>3</v>
      </c>
      <c r="AR13" s="63">
        <v>2</v>
      </c>
      <c r="AS13" s="63">
        <v>3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/>
      <c r="AZ13" s="63"/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/>
      <c r="BW13" s="63">
        <v>0</v>
      </c>
      <c r="BX13" s="63">
        <v>0</v>
      </c>
      <c r="BY13" s="63">
        <v>0</v>
      </c>
      <c r="BZ13" s="63">
        <v>0</v>
      </c>
      <c r="CA13" s="63" t="s">
        <v>124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11</v>
      </c>
      <c r="CS13" s="63">
        <v>27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15</v>
      </c>
      <c r="E14" s="63">
        <v>30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36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32</v>
      </c>
      <c r="U14" s="63">
        <v>75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15</v>
      </c>
      <c r="AC14" s="63">
        <f>AD14+AJ14+AP14</f>
        <v>15</v>
      </c>
      <c r="AD14" s="63">
        <f>SUM(AE14:AI14)</f>
        <v>2</v>
      </c>
      <c r="AE14" s="63">
        <v>0</v>
      </c>
      <c r="AF14" s="63">
        <v>2</v>
      </c>
      <c r="AG14" s="63">
        <v>0</v>
      </c>
      <c r="AH14" s="63">
        <v>0</v>
      </c>
      <c r="AI14" s="63">
        <v>0</v>
      </c>
      <c r="AJ14" s="63">
        <f>SUM(AK14:AO14)</f>
        <v>9</v>
      </c>
      <c r="AK14" s="63">
        <v>0</v>
      </c>
      <c r="AL14" s="63">
        <v>9</v>
      </c>
      <c r="AM14" s="63">
        <v>0</v>
      </c>
      <c r="AN14" s="63">
        <v>0</v>
      </c>
      <c r="AO14" s="63">
        <v>0</v>
      </c>
      <c r="AP14" s="63">
        <f>SUM(AQ14:AU14)</f>
        <v>4</v>
      </c>
      <c r="AQ14" s="63">
        <v>0</v>
      </c>
      <c r="AR14" s="63">
        <v>4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1</v>
      </c>
      <c r="CK14" s="63">
        <v>4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</v>
      </c>
      <c r="CS14" s="63">
        <v>4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18</v>
      </c>
      <c r="E15" s="63">
        <v>40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76</v>
      </c>
      <c r="M15" s="63">
        <v>235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115</v>
      </c>
      <c r="U15" s="63">
        <v>340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18</v>
      </c>
      <c r="AC15" s="63">
        <f>AD15+AJ15+AP15</f>
        <v>18</v>
      </c>
      <c r="AD15" s="63">
        <f>SUM(AE15:AI15)</f>
        <v>6</v>
      </c>
      <c r="AE15" s="63">
        <v>2</v>
      </c>
      <c r="AF15" s="63">
        <v>4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12</v>
      </c>
      <c r="AQ15" s="63">
        <v>10</v>
      </c>
      <c r="AR15" s="63">
        <v>0</v>
      </c>
      <c r="AS15" s="63">
        <v>2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1</v>
      </c>
      <c r="CC15" s="63">
        <v>2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1</v>
      </c>
      <c r="CK15" s="63">
        <v>2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11</v>
      </c>
      <c r="CS15" s="63">
        <v>34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10</v>
      </c>
      <c r="E16" s="63">
        <v>20</v>
      </c>
      <c r="F16" s="63">
        <v>1</v>
      </c>
      <c r="G16" s="63">
        <v>4</v>
      </c>
      <c r="H16" s="63">
        <v>0</v>
      </c>
      <c r="I16" s="63">
        <v>0</v>
      </c>
      <c r="J16" s="63">
        <v>0</v>
      </c>
      <c r="K16" s="63">
        <v>0</v>
      </c>
      <c r="L16" s="63">
        <v>3</v>
      </c>
      <c r="M16" s="63">
        <v>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137</v>
      </c>
      <c r="U16" s="63">
        <v>391</v>
      </c>
      <c r="V16" s="63">
        <v>24</v>
      </c>
      <c r="W16" s="63">
        <v>212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11</v>
      </c>
      <c r="AC16" s="63">
        <f>AD16+AJ16+AP16</f>
        <v>10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7</v>
      </c>
      <c r="AK16" s="63">
        <v>7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3</v>
      </c>
      <c r="AQ16" s="63">
        <v>3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0</v>
      </c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2</v>
      </c>
      <c r="CC16" s="63">
        <v>4</v>
      </c>
      <c r="CD16" s="63">
        <v>0</v>
      </c>
      <c r="CE16" s="63">
        <v>0</v>
      </c>
      <c r="CF16" s="63">
        <v>2</v>
      </c>
      <c r="CG16" s="63">
        <v>6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25</v>
      </c>
      <c r="CS16" s="63">
        <v>94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3</v>
      </c>
      <c r="E17" s="63">
        <v>5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53</v>
      </c>
      <c r="M17" s="63">
        <v>122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119</v>
      </c>
      <c r="U17" s="63">
        <v>292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3</v>
      </c>
      <c r="AC17" s="63">
        <f>AD17+AJ17+AP17</f>
        <v>3</v>
      </c>
      <c r="AD17" s="63">
        <f>SUM(AE17:AI17)</f>
        <v>1</v>
      </c>
      <c r="AE17" s="63">
        <v>0</v>
      </c>
      <c r="AF17" s="63">
        <v>1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2</v>
      </c>
      <c r="AQ17" s="63">
        <v>2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133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9</v>
      </c>
      <c r="CK17" s="63">
        <v>29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33</v>
      </c>
      <c r="E18" s="63">
        <v>61</v>
      </c>
      <c r="F18" s="63">
        <v>0</v>
      </c>
      <c r="G18" s="63">
        <v>0</v>
      </c>
      <c r="H18" s="63">
        <v>1</v>
      </c>
      <c r="I18" s="63">
        <v>9</v>
      </c>
      <c r="J18" s="63">
        <v>0</v>
      </c>
      <c r="K18" s="63">
        <v>0</v>
      </c>
      <c r="L18" s="63">
        <v>55</v>
      </c>
      <c r="M18" s="63">
        <v>149</v>
      </c>
      <c r="N18" s="63">
        <v>0</v>
      </c>
      <c r="O18" s="63">
        <v>0</v>
      </c>
      <c r="P18" s="63">
        <v>27</v>
      </c>
      <c r="Q18" s="63">
        <v>287</v>
      </c>
      <c r="R18" s="63">
        <v>0</v>
      </c>
      <c r="S18" s="63">
        <v>0</v>
      </c>
      <c r="T18" s="63">
        <v>88</v>
      </c>
      <c r="U18" s="63">
        <v>196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34</v>
      </c>
      <c r="AC18" s="63">
        <f>AD18+AJ18+AP18</f>
        <v>33</v>
      </c>
      <c r="AD18" s="63">
        <f>SUM(AE18:AI18)</f>
        <v>18</v>
      </c>
      <c r="AE18" s="63">
        <v>0</v>
      </c>
      <c r="AF18" s="63">
        <v>18</v>
      </c>
      <c r="AG18" s="63">
        <v>0</v>
      </c>
      <c r="AH18" s="63">
        <v>0</v>
      </c>
      <c r="AI18" s="63">
        <v>0</v>
      </c>
      <c r="AJ18" s="63">
        <f>SUM(AK18:AO18)</f>
        <v>8</v>
      </c>
      <c r="AK18" s="63">
        <v>0</v>
      </c>
      <c r="AL18" s="63">
        <v>8</v>
      </c>
      <c r="AM18" s="63">
        <v>0</v>
      </c>
      <c r="AN18" s="63">
        <v>0</v>
      </c>
      <c r="AO18" s="63">
        <v>0</v>
      </c>
      <c r="AP18" s="63">
        <f>SUM(AQ18:AU18)</f>
        <v>7</v>
      </c>
      <c r="AQ18" s="63">
        <v>4</v>
      </c>
      <c r="AR18" s="63">
        <v>3</v>
      </c>
      <c r="AS18" s="63">
        <v>0</v>
      </c>
      <c r="AT18" s="63">
        <v>0</v>
      </c>
      <c r="AU18" s="63">
        <v>0</v>
      </c>
      <c r="AV18" s="63">
        <f>AW18+BC18+BI18+BO18+BU18</f>
        <v>1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1</v>
      </c>
      <c r="BD18" s="63">
        <v>0</v>
      </c>
      <c r="BE18" s="63">
        <v>0</v>
      </c>
      <c r="BF18" s="63">
        <v>0</v>
      </c>
      <c r="BG18" s="63">
        <v>1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9</v>
      </c>
      <c r="CC18" s="63">
        <v>27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12</v>
      </c>
      <c r="CK18" s="63">
        <v>44</v>
      </c>
      <c r="CL18" s="63">
        <v>0</v>
      </c>
      <c r="CM18" s="63">
        <v>0</v>
      </c>
      <c r="CN18" s="63">
        <v>2</v>
      </c>
      <c r="CO18" s="63">
        <v>17</v>
      </c>
      <c r="CP18" s="63">
        <v>0</v>
      </c>
      <c r="CQ18" s="63">
        <v>0</v>
      </c>
      <c r="CR18" s="63">
        <v>20</v>
      </c>
      <c r="CS18" s="63">
        <v>78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17</v>
      </c>
      <c r="E19" s="63">
        <v>33</v>
      </c>
      <c r="F19" s="63">
        <v>0</v>
      </c>
      <c r="G19" s="63">
        <v>0</v>
      </c>
      <c r="H19" s="63">
        <v>4</v>
      </c>
      <c r="I19" s="63">
        <v>14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97</v>
      </c>
      <c r="U19" s="63">
        <v>250</v>
      </c>
      <c r="V19" s="63">
        <v>0</v>
      </c>
      <c r="W19" s="63">
        <v>0</v>
      </c>
      <c r="X19" s="63">
        <v>3</v>
      </c>
      <c r="Y19" s="63">
        <v>13</v>
      </c>
      <c r="Z19" s="63">
        <v>0</v>
      </c>
      <c r="AA19" s="63">
        <v>0</v>
      </c>
      <c r="AB19" s="63">
        <f>AC19+AV19</f>
        <v>21</v>
      </c>
      <c r="AC19" s="63">
        <f>AD19+AJ19+AP19</f>
        <v>17</v>
      </c>
      <c r="AD19" s="63">
        <f>SUM(AE19:AI19)</f>
        <v>12</v>
      </c>
      <c r="AE19" s="63">
        <v>0</v>
      </c>
      <c r="AF19" s="63">
        <v>12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5</v>
      </c>
      <c r="AQ19" s="63">
        <v>0</v>
      </c>
      <c r="AR19" s="63">
        <v>5</v>
      </c>
      <c r="AS19" s="63">
        <v>0</v>
      </c>
      <c r="AT19" s="63">
        <v>0</v>
      </c>
      <c r="AU19" s="63">
        <v>0</v>
      </c>
      <c r="AV19" s="63">
        <f>AW19+BC19+BI19+BO19+BU19</f>
        <v>4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4</v>
      </c>
      <c r="BD19" s="63">
        <v>0</v>
      </c>
      <c r="BE19" s="63">
        <v>1</v>
      </c>
      <c r="BF19" s="63">
        <v>3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138</v>
      </c>
      <c r="CB19" s="63">
        <v>3</v>
      </c>
      <c r="CC19" s="63">
        <v>9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</v>
      </c>
      <c r="CS19" s="63">
        <v>7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139</v>
      </c>
      <c r="C20" s="62" t="s">
        <v>140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3</v>
      </c>
      <c r="CK20" s="63">
        <v>11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</v>
      </c>
      <c r="CS20" s="63">
        <v>5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14</v>
      </c>
      <c r="E21" s="63">
        <v>34</v>
      </c>
      <c r="F21" s="63">
        <v>16</v>
      </c>
      <c r="G21" s="63">
        <v>25</v>
      </c>
      <c r="H21" s="63">
        <v>0</v>
      </c>
      <c r="I21" s="63">
        <v>0</v>
      </c>
      <c r="J21" s="63">
        <v>0</v>
      </c>
      <c r="K21" s="63">
        <v>0</v>
      </c>
      <c r="L21" s="63">
        <v>39</v>
      </c>
      <c r="M21" s="63">
        <v>108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42</v>
      </c>
      <c r="U21" s="63">
        <v>92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30</v>
      </c>
      <c r="AC21" s="63">
        <f>AD21+AJ21+AP21</f>
        <v>14</v>
      </c>
      <c r="AD21" s="63">
        <f>SUM(AE21:AI21)</f>
        <v>6</v>
      </c>
      <c r="AE21" s="63">
        <v>0</v>
      </c>
      <c r="AF21" s="63">
        <v>6</v>
      </c>
      <c r="AG21" s="63">
        <v>0</v>
      </c>
      <c r="AH21" s="63">
        <v>0</v>
      </c>
      <c r="AI21" s="63">
        <v>0</v>
      </c>
      <c r="AJ21" s="63">
        <f>SUM(AK21:AO21)</f>
        <v>8</v>
      </c>
      <c r="AK21" s="63">
        <v>0</v>
      </c>
      <c r="AL21" s="63">
        <v>8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16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16</v>
      </c>
      <c r="BD21" s="63">
        <v>6</v>
      </c>
      <c r="BE21" s="63">
        <v>10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3</v>
      </c>
      <c r="CK21" s="63">
        <v>7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3</v>
      </c>
      <c r="CS21" s="63">
        <v>10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>
        <v>9</v>
      </c>
      <c r="E22" s="63">
        <v>21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28</v>
      </c>
      <c r="M22" s="63">
        <v>72</v>
      </c>
      <c r="N22" s="63">
        <v>0</v>
      </c>
      <c r="O22" s="63">
        <v>0</v>
      </c>
      <c r="P22" s="63">
        <v>2</v>
      </c>
      <c r="Q22" s="63">
        <v>20</v>
      </c>
      <c r="R22" s="63">
        <v>0</v>
      </c>
      <c r="S22" s="63">
        <v>0</v>
      </c>
      <c r="T22" s="63">
        <v>48</v>
      </c>
      <c r="U22" s="63">
        <v>124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9</v>
      </c>
      <c r="AC22" s="63">
        <f>AD22+AJ22+AP22</f>
        <v>9</v>
      </c>
      <c r="AD22" s="63">
        <f>SUM(AE22:AI22)</f>
        <v>9</v>
      </c>
      <c r="AE22" s="63">
        <v>0</v>
      </c>
      <c r="AF22" s="63">
        <v>9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/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145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3</v>
      </c>
      <c r="CS22" s="63">
        <v>8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11</v>
      </c>
      <c r="E23" s="63">
        <v>20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23</v>
      </c>
      <c r="M23" s="63">
        <v>59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18</v>
      </c>
      <c r="U23" s="63">
        <v>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11</v>
      </c>
      <c r="AC23" s="63">
        <f>AD23+AJ23+AP23</f>
        <v>11</v>
      </c>
      <c r="AD23" s="63">
        <f>SUM(AE23:AI23)</f>
        <v>5</v>
      </c>
      <c r="AE23" s="63">
        <v>0</v>
      </c>
      <c r="AF23" s="63">
        <v>5</v>
      </c>
      <c r="AG23" s="63">
        <v>0</v>
      </c>
      <c r="AH23" s="63">
        <v>0</v>
      </c>
      <c r="AI23" s="63">
        <v>0</v>
      </c>
      <c r="AJ23" s="63">
        <f>SUM(AK23:AO23)</f>
        <v>1</v>
      </c>
      <c r="AK23" s="63">
        <v>0</v>
      </c>
      <c r="AL23" s="63">
        <v>1</v>
      </c>
      <c r="AM23" s="63">
        <v>0</v>
      </c>
      <c r="AN23" s="63">
        <v>0</v>
      </c>
      <c r="AO23" s="63">
        <v>0</v>
      </c>
      <c r="AP23" s="63">
        <f>SUM(AQ23:AU23)</f>
        <v>5</v>
      </c>
      <c r="AQ23" s="63">
        <v>2</v>
      </c>
      <c r="AR23" s="63">
        <v>3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2</v>
      </c>
      <c r="CC23" s="63">
        <v>4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4</v>
      </c>
      <c r="CK23" s="63">
        <v>16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2</v>
      </c>
      <c r="CS23" s="63">
        <v>6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36</v>
      </c>
      <c r="E24" s="63">
        <v>67</v>
      </c>
      <c r="F24" s="63"/>
      <c r="G24" s="63"/>
      <c r="H24" s="63">
        <v>0</v>
      </c>
      <c r="I24" s="63">
        <v>0</v>
      </c>
      <c r="J24" s="63">
        <v>0</v>
      </c>
      <c r="K24" s="63">
        <v>0</v>
      </c>
      <c r="L24" s="63">
        <v>54</v>
      </c>
      <c r="M24" s="63">
        <v>108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188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36</v>
      </c>
      <c r="AC24" s="63">
        <f>AD24+AJ24+AP24</f>
        <v>36</v>
      </c>
      <c r="AD24" s="63">
        <f>SUM(AE24:AI24)</f>
        <v>21</v>
      </c>
      <c r="AE24" s="63">
        <v>0</v>
      </c>
      <c r="AF24" s="63">
        <v>21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15</v>
      </c>
      <c r="AQ24" s="63">
        <v>3</v>
      </c>
      <c r="AR24" s="63">
        <v>12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/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2</v>
      </c>
      <c r="CK24" s="63">
        <v>4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3</v>
      </c>
      <c r="CS24" s="63">
        <v>13</v>
      </c>
      <c r="CT24" s="63">
        <v>2</v>
      </c>
      <c r="CU24" s="63">
        <v>1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150</v>
      </c>
      <c r="C25" s="62" t="s">
        <v>151</v>
      </c>
      <c r="D25" s="63">
        <v>13</v>
      </c>
      <c r="E25" s="63">
        <v>25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19</v>
      </c>
      <c r="M25" s="63">
        <v>50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31</v>
      </c>
      <c r="U25" s="63">
        <v>73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13</v>
      </c>
      <c r="AC25" s="63">
        <f>AD25+AJ25+AP25</f>
        <v>13</v>
      </c>
      <c r="AD25" s="63">
        <f>SUM(AE25:AI25)</f>
        <v>3</v>
      </c>
      <c r="AE25" s="63">
        <v>0</v>
      </c>
      <c r="AF25" s="63">
        <v>3</v>
      </c>
      <c r="AG25" s="63">
        <v>0</v>
      </c>
      <c r="AH25" s="63">
        <v>0</v>
      </c>
      <c r="AI25" s="63">
        <v>0</v>
      </c>
      <c r="AJ25" s="63">
        <f>SUM(AK25:AO25)</f>
        <v>4</v>
      </c>
      <c r="AK25" s="63">
        <v>0</v>
      </c>
      <c r="AL25" s="63">
        <v>4</v>
      </c>
      <c r="AM25" s="63">
        <v>0</v>
      </c>
      <c r="AN25" s="63">
        <v>0</v>
      </c>
      <c r="AO25" s="63">
        <v>0</v>
      </c>
      <c r="AP25" s="63">
        <f>SUM(AQ25:AU25)</f>
        <v>6</v>
      </c>
      <c r="AQ25" s="63">
        <v>4</v>
      </c>
      <c r="AR25" s="63">
        <v>2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135" t="s">
        <v>152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4</v>
      </c>
      <c r="CK25" s="63">
        <v>8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21</v>
      </c>
      <c r="CS25" s="63">
        <v>71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153</v>
      </c>
      <c r="C26" s="62" t="s">
        <v>154</v>
      </c>
      <c r="D26" s="63">
        <v>7</v>
      </c>
      <c r="E26" s="63">
        <v>16</v>
      </c>
      <c r="F26" s="63">
        <v>3</v>
      </c>
      <c r="G26" s="63">
        <v>9</v>
      </c>
      <c r="H26" s="63">
        <v>0</v>
      </c>
      <c r="I26" s="63">
        <v>0</v>
      </c>
      <c r="J26" s="63">
        <v>0</v>
      </c>
      <c r="K26" s="63">
        <v>0</v>
      </c>
      <c r="L26" s="63">
        <v>16</v>
      </c>
      <c r="M26" s="63">
        <v>68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</v>
      </c>
      <c r="U26" s="63">
        <v>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10</v>
      </c>
      <c r="AC26" s="63">
        <f>AD26+AJ26+AP26</f>
        <v>7</v>
      </c>
      <c r="AD26" s="63">
        <f>SUM(AE26:AI26)</f>
        <v>7</v>
      </c>
      <c r="AE26" s="63">
        <v>0</v>
      </c>
      <c r="AF26" s="63">
        <v>6</v>
      </c>
      <c r="AG26" s="63">
        <v>1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3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3</v>
      </c>
      <c r="BD26" s="63">
        <v>0</v>
      </c>
      <c r="BE26" s="63">
        <v>1</v>
      </c>
      <c r="BF26" s="63">
        <v>2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155</v>
      </c>
      <c r="CB26" s="63">
        <v>0</v>
      </c>
      <c r="CC26" s="63">
        <v>0</v>
      </c>
      <c r="CD26" s="63">
        <v>0</v>
      </c>
      <c r="CE26" s="63">
        <v>0</v>
      </c>
      <c r="CF26" s="63">
        <v>1</v>
      </c>
      <c r="CG26" s="63">
        <v>2</v>
      </c>
      <c r="CH26" s="63">
        <v>0</v>
      </c>
      <c r="CI26" s="63">
        <v>0</v>
      </c>
      <c r="CJ26" s="63">
        <v>3</v>
      </c>
      <c r="CK26" s="63">
        <v>12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156</v>
      </c>
      <c r="C27" s="62" t="s">
        <v>157</v>
      </c>
      <c r="D27" s="63">
        <v>3</v>
      </c>
      <c r="E27" s="63">
        <v>7</v>
      </c>
      <c r="F27" s="63">
        <v>4</v>
      </c>
      <c r="G27" s="63">
        <v>8</v>
      </c>
      <c r="H27" s="63">
        <v>0</v>
      </c>
      <c r="I27" s="63">
        <v>0</v>
      </c>
      <c r="J27" s="63">
        <v>0</v>
      </c>
      <c r="K27" s="63">
        <v>0</v>
      </c>
      <c r="L27" s="63">
        <v>61</v>
      </c>
      <c r="M27" s="63">
        <v>169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60</v>
      </c>
      <c r="U27" s="63">
        <v>162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7</v>
      </c>
      <c r="AC27" s="63">
        <f>AD27+AJ27+AP27</f>
        <v>3</v>
      </c>
      <c r="AD27" s="63">
        <f>SUM(AE27:AI27)</f>
        <v>1</v>
      </c>
      <c r="AE27" s="63">
        <v>0</v>
      </c>
      <c r="AF27" s="63">
        <v>1</v>
      </c>
      <c r="AG27" s="63">
        <v>0</v>
      </c>
      <c r="AH27" s="63">
        <v>0</v>
      </c>
      <c r="AI27" s="63">
        <v>0</v>
      </c>
      <c r="AJ27" s="63">
        <f>SUM(AK27:AO27)</f>
        <v>2</v>
      </c>
      <c r="AK27" s="63">
        <v>0</v>
      </c>
      <c r="AL27" s="63">
        <v>2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4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4</v>
      </c>
      <c r="BD27" s="63">
        <v>0</v>
      </c>
      <c r="BE27" s="63">
        <v>4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1</v>
      </c>
      <c r="CC27" s="63">
        <v>3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41</v>
      </c>
      <c r="CK27" s="63">
        <v>168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6</v>
      </c>
      <c r="CS27" s="63">
        <v>19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158</v>
      </c>
      <c r="C28" s="62" t="s">
        <v>159</v>
      </c>
      <c r="D28" s="63">
        <v>1</v>
      </c>
      <c r="E28" s="63">
        <v>2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29</v>
      </c>
      <c r="M28" s="63">
        <v>73</v>
      </c>
      <c r="N28" s="63">
        <v>36</v>
      </c>
      <c r="O28" s="63">
        <v>147</v>
      </c>
      <c r="P28" s="63">
        <v>0</v>
      </c>
      <c r="Q28" s="63">
        <v>0</v>
      </c>
      <c r="R28" s="63">
        <v>0</v>
      </c>
      <c r="S28" s="63">
        <v>0</v>
      </c>
      <c r="T28" s="63">
        <v>49</v>
      </c>
      <c r="U28" s="63">
        <v>143</v>
      </c>
      <c r="V28" s="63">
        <v>56</v>
      </c>
      <c r="W28" s="63">
        <v>222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1</v>
      </c>
      <c r="AC28" s="63">
        <f>AD28+AJ28+AP28</f>
        <v>1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1</v>
      </c>
      <c r="AK28" s="63">
        <v>0</v>
      </c>
      <c r="AL28" s="63">
        <v>1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160</v>
      </c>
      <c r="CB28" s="63">
        <v>2</v>
      </c>
      <c r="CC28" s="63">
        <v>6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/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26</v>
      </c>
      <c r="CS28" s="63">
        <v>111</v>
      </c>
      <c r="CT28" s="63">
        <v>0</v>
      </c>
      <c r="CU28" s="63">
        <v>0</v>
      </c>
      <c r="CV28" s="63">
        <v>12</v>
      </c>
      <c r="CW28" s="63">
        <v>15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161</v>
      </c>
      <c r="C29" s="62" t="s">
        <v>162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3</v>
      </c>
      <c r="CK29" s="63">
        <v>10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163</v>
      </c>
      <c r="C30" s="62" t="s">
        <v>164</v>
      </c>
      <c r="D30" s="63">
        <v>8</v>
      </c>
      <c r="E30" s="63">
        <v>14</v>
      </c>
      <c r="F30" s="63">
        <v>0</v>
      </c>
      <c r="G30" s="63">
        <v>0</v>
      </c>
      <c r="H30" s="63">
        <v>1</v>
      </c>
      <c r="I30" s="63">
        <v>4</v>
      </c>
      <c r="J30" s="63">
        <v>0</v>
      </c>
      <c r="K30" s="63">
        <v>0</v>
      </c>
      <c r="L30" s="63">
        <v>24</v>
      </c>
      <c r="M30" s="63">
        <v>53</v>
      </c>
      <c r="N30" s="63">
        <v>10</v>
      </c>
      <c r="O30" s="63">
        <v>52</v>
      </c>
      <c r="P30" s="63">
        <v>15</v>
      </c>
      <c r="Q30" s="63">
        <v>124</v>
      </c>
      <c r="R30" s="63">
        <v>0</v>
      </c>
      <c r="S30" s="63">
        <v>0</v>
      </c>
      <c r="T30" s="63">
        <v>30</v>
      </c>
      <c r="U30" s="63">
        <v>51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9</v>
      </c>
      <c r="AC30" s="63">
        <f>AD30+AJ30+AP30</f>
        <v>8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3</v>
      </c>
      <c r="AK30" s="63">
        <v>0</v>
      </c>
      <c r="AL30" s="63">
        <v>3</v>
      </c>
      <c r="AM30" s="63">
        <v>0</v>
      </c>
      <c r="AN30" s="63">
        <v>0</v>
      </c>
      <c r="AO30" s="63">
        <v>0</v>
      </c>
      <c r="AP30" s="63">
        <f>SUM(AQ30:AU30)</f>
        <v>5</v>
      </c>
      <c r="AQ30" s="63">
        <v>0</v>
      </c>
      <c r="AR30" s="63">
        <v>5</v>
      </c>
      <c r="AS30" s="63">
        <v>0</v>
      </c>
      <c r="AT30" s="63">
        <v>0</v>
      </c>
      <c r="AU30" s="63">
        <v>0</v>
      </c>
      <c r="AV30" s="63">
        <f>AW30+BC30+BI30+BO30+BU30</f>
        <v>1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1</v>
      </c>
      <c r="BD30" s="63">
        <v>0</v>
      </c>
      <c r="BE30" s="63">
        <v>0</v>
      </c>
      <c r="BF30" s="63">
        <v>1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3</v>
      </c>
      <c r="CC30" s="63">
        <v>15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11</v>
      </c>
      <c r="CK30" s="63">
        <v>37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11</v>
      </c>
      <c r="CS30" s="63">
        <v>37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165</v>
      </c>
      <c r="C31" s="62" t="s">
        <v>166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86</v>
      </c>
      <c r="M31" s="63">
        <v>283</v>
      </c>
      <c r="N31" s="63">
        <v>0</v>
      </c>
      <c r="O31" s="63">
        <v>0</v>
      </c>
      <c r="P31" s="63">
        <v>0</v>
      </c>
      <c r="Q31" s="63">
        <v>0</v>
      </c>
      <c r="R31" s="63">
        <v>1</v>
      </c>
      <c r="S31" s="63">
        <v>40</v>
      </c>
      <c r="T31" s="63">
        <v>40</v>
      </c>
      <c r="U31" s="63">
        <v>105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29</v>
      </c>
      <c r="CS31" s="63">
        <v>86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167</v>
      </c>
      <c r="C32" s="62" t="s">
        <v>168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 t="s">
        <v>169</v>
      </c>
      <c r="CB32" s="63">
        <v>6</v>
      </c>
      <c r="CC32" s="63">
        <v>22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170</v>
      </c>
      <c r="C33" s="62" t="s">
        <v>171</v>
      </c>
      <c r="D33" s="63">
        <v>0</v>
      </c>
      <c r="E33" s="63">
        <v>0</v>
      </c>
      <c r="F33" s="63">
        <v>0</v>
      </c>
      <c r="G33" s="63">
        <v>0</v>
      </c>
      <c r="H33" s="63">
        <v>1</v>
      </c>
      <c r="I33" s="63">
        <v>4</v>
      </c>
      <c r="J33" s="63">
        <v>0</v>
      </c>
      <c r="K33" s="63">
        <v>0</v>
      </c>
      <c r="L33" s="63">
        <v>57</v>
      </c>
      <c r="M33" s="63">
        <v>133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56</v>
      </c>
      <c r="U33" s="63">
        <v>196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1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1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1</v>
      </c>
      <c r="BD33" s="63"/>
      <c r="BE33" s="63">
        <v>0</v>
      </c>
      <c r="BF33" s="63">
        <v>1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23</v>
      </c>
      <c r="CS33" s="63">
        <v>67</v>
      </c>
      <c r="CT33" s="63">
        <v>0</v>
      </c>
      <c r="CU33" s="63">
        <v>0</v>
      </c>
      <c r="CV33" s="63">
        <v>1</v>
      </c>
      <c r="CW33" s="63">
        <v>10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172</v>
      </c>
      <c r="C34" s="62" t="s">
        <v>173</v>
      </c>
      <c r="D34" s="63">
        <v>4</v>
      </c>
      <c r="E34" s="63">
        <v>9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43</v>
      </c>
      <c r="M34" s="63">
        <v>109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140</v>
      </c>
      <c r="U34" s="63">
        <v>418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4</v>
      </c>
      <c r="AC34" s="63">
        <f>AD34+AJ34+AP34</f>
        <v>4</v>
      </c>
      <c r="AD34" s="63">
        <f>SUM(AE34:AI34)</f>
        <v>3</v>
      </c>
      <c r="AE34" s="63">
        <v>0</v>
      </c>
      <c r="AF34" s="63">
        <v>3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1</v>
      </c>
      <c r="AQ34" s="63">
        <v>0</v>
      </c>
      <c r="AR34" s="63">
        <v>1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174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10</v>
      </c>
      <c r="CK34" s="63">
        <v>33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51</v>
      </c>
      <c r="CS34" s="63">
        <v>187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175</v>
      </c>
      <c r="C35" s="62" t="s">
        <v>176</v>
      </c>
      <c r="D35" s="63">
        <v>6</v>
      </c>
      <c r="E35" s="63">
        <v>15</v>
      </c>
      <c r="F35" s="63">
        <v>2</v>
      </c>
      <c r="G35" s="63">
        <v>2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7</v>
      </c>
      <c r="O35" s="63">
        <v>16</v>
      </c>
      <c r="P35" s="63">
        <v>13</v>
      </c>
      <c r="Q35" s="63">
        <v>101</v>
      </c>
      <c r="R35" s="63">
        <v>0</v>
      </c>
      <c r="S35" s="63">
        <v>0</v>
      </c>
      <c r="T35" s="63">
        <v>37</v>
      </c>
      <c r="U35" s="63">
        <v>91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8</v>
      </c>
      <c r="AC35" s="63">
        <f>AD35+AJ35+AP35</f>
        <v>6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6</v>
      </c>
      <c r="AK35" s="63">
        <v>2</v>
      </c>
      <c r="AL35" s="63">
        <v>1</v>
      </c>
      <c r="AM35" s="63">
        <v>3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2</v>
      </c>
      <c r="AW35" s="63">
        <f>SUM(AX35:BB35)</f>
        <v>1</v>
      </c>
      <c r="AX35" s="63">
        <v>0</v>
      </c>
      <c r="AY35" s="63">
        <v>1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1</v>
      </c>
      <c r="BV35" s="63">
        <v>1</v>
      </c>
      <c r="BW35" s="63">
        <v>0</v>
      </c>
      <c r="BX35" s="63">
        <v>0</v>
      </c>
      <c r="BY35" s="63">
        <v>0</v>
      </c>
      <c r="BZ35" s="63">
        <v>0</v>
      </c>
      <c r="CA35" s="63" t="s">
        <v>177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3</v>
      </c>
      <c r="CK35" s="63">
        <v>10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5</v>
      </c>
      <c r="CS35" s="63">
        <v>24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178</v>
      </c>
      <c r="C36" s="62" t="s">
        <v>179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115</v>
      </c>
      <c r="U36" s="63">
        <v>406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180</v>
      </c>
      <c r="C37" s="62" t="s">
        <v>181</v>
      </c>
      <c r="D37" s="63">
        <v>12</v>
      </c>
      <c r="E37" s="63">
        <v>29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4</v>
      </c>
      <c r="M37" s="63">
        <v>13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10</v>
      </c>
      <c r="U37" s="63">
        <v>24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12</v>
      </c>
      <c r="AC37" s="63">
        <f>AD37+AJ37+AP37</f>
        <v>12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5</v>
      </c>
      <c r="AK37" s="63"/>
      <c r="AL37" s="63">
        <v>4</v>
      </c>
      <c r="AM37" s="63">
        <v>0</v>
      </c>
      <c r="AN37" s="63">
        <v>1</v>
      </c>
      <c r="AO37" s="63">
        <v>0</v>
      </c>
      <c r="AP37" s="63">
        <f>SUM(AQ37:AU37)</f>
        <v>7</v>
      </c>
      <c r="AQ37" s="63">
        <v>0</v>
      </c>
      <c r="AR37" s="63">
        <v>7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 t="s">
        <v>182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4</v>
      </c>
      <c r="CK37" s="63">
        <v>10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2</v>
      </c>
      <c r="CS37" s="63">
        <v>4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183</v>
      </c>
      <c r="C38" s="62" t="s">
        <v>184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14</v>
      </c>
      <c r="CS38" s="63">
        <v>639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185</v>
      </c>
      <c r="C39" s="62" t="s">
        <v>186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6</v>
      </c>
      <c r="M39" s="63">
        <v>16</v>
      </c>
      <c r="N39" s="63">
        <v>0</v>
      </c>
      <c r="O39" s="63">
        <v>0</v>
      </c>
      <c r="P39" s="63">
        <v>5</v>
      </c>
      <c r="Q39" s="63">
        <v>7</v>
      </c>
      <c r="R39" s="63">
        <v>0</v>
      </c>
      <c r="S39" s="63">
        <v>0</v>
      </c>
      <c r="T39" s="63">
        <v>2</v>
      </c>
      <c r="U39" s="63">
        <v>5</v>
      </c>
      <c r="V39" s="63">
        <v>0</v>
      </c>
      <c r="W39" s="63">
        <v>0</v>
      </c>
      <c r="X39" s="63">
        <v>2</v>
      </c>
      <c r="Y39" s="63">
        <v>1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/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8</v>
      </c>
      <c r="CK39" s="63">
        <v>29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6</v>
      </c>
      <c r="CS39" s="63">
        <v>26</v>
      </c>
      <c r="CT39" s="63">
        <v>0</v>
      </c>
      <c r="CU39" s="63">
        <v>0</v>
      </c>
      <c r="CV39" s="63">
        <v>1</v>
      </c>
      <c r="CW39" s="63">
        <v>2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187</v>
      </c>
      <c r="C40" s="62" t="s">
        <v>188</v>
      </c>
      <c r="D40" s="63">
        <v>8</v>
      </c>
      <c r="E40" s="63">
        <v>21</v>
      </c>
      <c r="F40" s="63">
        <v>0</v>
      </c>
      <c r="G40" s="63">
        <v>0</v>
      </c>
      <c r="H40" s="63">
        <v>1</v>
      </c>
      <c r="I40" s="63">
        <v>4</v>
      </c>
      <c r="J40" s="63">
        <v>0</v>
      </c>
      <c r="K40" s="63">
        <v>0</v>
      </c>
      <c r="L40" s="63">
        <v>5</v>
      </c>
      <c r="M40" s="63">
        <v>20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23</v>
      </c>
      <c r="U40" s="63">
        <v>30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9</v>
      </c>
      <c r="AC40" s="63">
        <f>AD40+AJ40+AP40</f>
        <v>8</v>
      </c>
      <c r="AD40" s="63">
        <f>SUM(AE40:AI40)</f>
        <v>5</v>
      </c>
      <c r="AE40" s="63">
        <v>0</v>
      </c>
      <c r="AF40" s="63">
        <v>0</v>
      </c>
      <c r="AG40" s="63">
        <v>5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3</v>
      </c>
      <c r="AQ40" s="63">
        <v>1</v>
      </c>
      <c r="AR40" s="63">
        <v>2</v>
      </c>
      <c r="AS40" s="63">
        <v>0</v>
      </c>
      <c r="AT40" s="63">
        <v>0</v>
      </c>
      <c r="AU40" s="63">
        <v>0</v>
      </c>
      <c r="AV40" s="63">
        <f>AW40+BC40+BI40+BO40+BU40</f>
        <v>1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1</v>
      </c>
      <c r="BD40" s="63">
        <v>0</v>
      </c>
      <c r="BE40" s="63">
        <v>0</v>
      </c>
      <c r="BF40" s="63">
        <v>1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 t="s">
        <v>189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4</v>
      </c>
      <c r="CK40" s="63">
        <v>13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20</v>
      </c>
      <c r="CS40" s="63">
        <v>77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190</v>
      </c>
      <c r="C41" s="62" t="s">
        <v>191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/>
      <c r="M41" s="63"/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27</v>
      </c>
      <c r="U41" s="63">
        <v>60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/>
      <c r="CK41" s="63"/>
      <c r="CL41" s="63"/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14</v>
      </c>
      <c r="CS41" s="63">
        <v>58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192</v>
      </c>
      <c r="C42" s="62" t="s">
        <v>193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22</v>
      </c>
      <c r="M42" s="63">
        <v>38</v>
      </c>
      <c r="N42" s="63">
        <v>20</v>
      </c>
      <c r="O42" s="63">
        <v>66</v>
      </c>
      <c r="P42" s="63">
        <v>0</v>
      </c>
      <c r="Q42" s="63">
        <v>0</v>
      </c>
      <c r="R42" s="63">
        <v>0</v>
      </c>
      <c r="S42" s="63">
        <v>0</v>
      </c>
      <c r="T42" s="63">
        <v>43</v>
      </c>
      <c r="U42" s="63">
        <v>111</v>
      </c>
      <c r="V42" s="63">
        <v>33</v>
      </c>
      <c r="W42" s="63">
        <v>101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8</v>
      </c>
      <c r="CK42" s="63">
        <v>41</v>
      </c>
      <c r="CL42" s="63">
        <v>1</v>
      </c>
      <c r="CM42" s="63">
        <v>3</v>
      </c>
      <c r="CN42" s="63">
        <v>0</v>
      </c>
      <c r="CO42" s="63">
        <v>0</v>
      </c>
      <c r="CP42" s="63">
        <v>0</v>
      </c>
      <c r="CQ42" s="63">
        <v>0</v>
      </c>
      <c r="CR42" s="63">
        <v>24</v>
      </c>
      <c r="CS42" s="63">
        <v>104</v>
      </c>
      <c r="CT42" s="63">
        <v>4</v>
      </c>
      <c r="CU42" s="63">
        <v>9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194</v>
      </c>
      <c r="C43" s="62" t="s">
        <v>195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26</v>
      </c>
      <c r="U43" s="63">
        <v>68</v>
      </c>
      <c r="V43" s="63">
        <v>30</v>
      </c>
      <c r="W43" s="63">
        <v>108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13</v>
      </c>
      <c r="CK43" s="63">
        <v>52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21</v>
      </c>
      <c r="CS43" s="63">
        <v>80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196</v>
      </c>
      <c r="C44" s="62" t="s">
        <v>197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222</v>
      </c>
      <c r="U44" s="63">
        <v>637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198</v>
      </c>
      <c r="C45" s="62" t="s">
        <v>199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8</v>
      </c>
      <c r="M45" s="63">
        <v>24</v>
      </c>
      <c r="N45" s="63">
        <v>5</v>
      </c>
      <c r="O45" s="63">
        <v>10</v>
      </c>
      <c r="P45" s="63">
        <v>0</v>
      </c>
      <c r="Q45" s="63">
        <v>0</v>
      </c>
      <c r="R45" s="63">
        <v>0</v>
      </c>
      <c r="S45" s="63">
        <v>0</v>
      </c>
      <c r="T45" s="63">
        <v>60</v>
      </c>
      <c r="U45" s="63">
        <v>127</v>
      </c>
      <c r="V45" s="63">
        <v>64</v>
      </c>
      <c r="W45" s="63">
        <v>303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7</v>
      </c>
      <c r="CK45" s="63">
        <v>29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26</v>
      </c>
      <c r="CS45" s="63">
        <v>98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200</v>
      </c>
      <c r="C46" s="62" t="s">
        <v>201</v>
      </c>
      <c r="D46" s="63">
        <v>9</v>
      </c>
      <c r="E46" s="63">
        <v>21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65</v>
      </c>
      <c r="U46" s="63">
        <v>52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9</v>
      </c>
      <c r="AC46" s="63">
        <f>AD46+AJ46+AP46</f>
        <v>9</v>
      </c>
      <c r="AD46" s="63">
        <f>SUM(AE46:AI46)</f>
        <v>2</v>
      </c>
      <c r="AE46" s="63">
        <v>0</v>
      </c>
      <c r="AF46" s="63">
        <v>2</v>
      </c>
      <c r="AG46" s="63">
        <v>0</v>
      </c>
      <c r="AH46" s="63">
        <v>0</v>
      </c>
      <c r="AI46" s="63">
        <v>0</v>
      </c>
      <c r="AJ46" s="63">
        <f>SUM(AK46:AO46)</f>
        <v>3</v>
      </c>
      <c r="AK46" s="63">
        <v>0</v>
      </c>
      <c r="AL46" s="63">
        <v>2</v>
      </c>
      <c r="AM46" s="63">
        <v>1</v>
      </c>
      <c r="AN46" s="63">
        <v>0</v>
      </c>
      <c r="AO46" s="63">
        <v>0</v>
      </c>
      <c r="AP46" s="63">
        <f>SUM(AQ46:AU46)</f>
        <v>4</v>
      </c>
      <c r="AQ46" s="63">
        <v>0</v>
      </c>
      <c r="AR46" s="63">
        <v>4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 t="s">
        <v>202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6</v>
      </c>
      <c r="CK46" s="63">
        <v>16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6</v>
      </c>
      <c r="CS46" s="63">
        <v>16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203</v>
      </c>
      <c r="C47" s="62" t="s">
        <v>204</v>
      </c>
      <c r="D47" s="63">
        <v>6</v>
      </c>
      <c r="E47" s="63">
        <v>21</v>
      </c>
      <c r="F47" s="63">
        <v>3</v>
      </c>
      <c r="G47" s="63">
        <v>29</v>
      </c>
      <c r="H47" s="63">
        <v>0</v>
      </c>
      <c r="I47" s="63">
        <v>0</v>
      </c>
      <c r="J47" s="63">
        <v>0</v>
      </c>
      <c r="K47" s="63">
        <v>0</v>
      </c>
      <c r="L47" s="63">
        <v>3</v>
      </c>
      <c r="M47" s="63">
        <v>12</v>
      </c>
      <c r="N47" s="63">
        <v>1</v>
      </c>
      <c r="O47" s="63">
        <v>4</v>
      </c>
      <c r="P47" s="63">
        <v>0</v>
      </c>
      <c r="Q47" s="63">
        <v>0</v>
      </c>
      <c r="R47" s="63">
        <v>0</v>
      </c>
      <c r="S47" s="63">
        <v>0</v>
      </c>
      <c r="T47" s="63">
        <v>3</v>
      </c>
      <c r="U47" s="63">
        <v>8</v>
      </c>
      <c r="V47" s="63">
        <v>2</v>
      </c>
      <c r="W47" s="63">
        <v>9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9</v>
      </c>
      <c r="AC47" s="63">
        <f>AD47+AJ47+AP47</f>
        <v>6</v>
      </c>
      <c r="AD47" s="63">
        <f>SUM(AE47:AI47)</f>
        <v>2</v>
      </c>
      <c r="AE47" s="63">
        <v>0</v>
      </c>
      <c r="AF47" s="63">
        <v>0</v>
      </c>
      <c r="AG47" s="63">
        <v>2</v>
      </c>
      <c r="AH47" s="63">
        <v>0</v>
      </c>
      <c r="AI47" s="63">
        <v>0</v>
      </c>
      <c r="AJ47" s="63">
        <f>SUM(AK47:AO47)</f>
        <v>4</v>
      </c>
      <c r="AK47" s="63">
        <v>0</v>
      </c>
      <c r="AL47" s="63">
        <v>0</v>
      </c>
      <c r="AM47" s="63">
        <v>1</v>
      </c>
      <c r="AN47" s="63">
        <v>3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3</v>
      </c>
      <c r="AW47" s="63">
        <f>SUM(AX47:BB47)</f>
        <v>1</v>
      </c>
      <c r="AX47" s="63">
        <v>0</v>
      </c>
      <c r="AY47" s="63">
        <v>1</v>
      </c>
      <c r="AZ47" s="63">
        <v>0</v>
      </c>
      <c r="BA47" s="63">
        <v>0</v>
      </c>
      <c r="BB47" s="63">
        <v>0</v>
      </c>
      <c r="BC47" s="63">
        <f>SUM(BD47:BH47)</f>
        <v>2</v>
      </c>
      <c r="BD47" s="63">
        <v>0</v>
      </c>
      <c r="BE47" s="63">
        <v>1</v>
      </c>
      <c r="BF47" s="63">
        <v>0</v>
      </c>
      <c r="BG47" s="63">
        <v>1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2</v>
      </c>
      <c r="CC47" s="63">
        <v>5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10</v>
      </c>
      <c r="CS47" s="63">
        <v>35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205</v>
      </c>
      <c r="C48" s="62" t="s">
        <v>206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17</v>
      </c>
      <c r="M48" s="63">
        <v>43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15</v>
      </c>
      <c r="W48" s="63">
        <v>56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/>
      <c r="AG48" s="63">
        <v>0</v>
      </c>
      <c r="AH48" s="63"/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/>
      <c r="AZ48" s="63"/>
      <c r="BA48" s="63"/>
      <c r="BB48" s="63">
        <v>0</v>
      </c>
      <c r="BC48" s="63">
        <f>SUM(BD48:BH48)</f>
        <v>0</v>
      </c>
      <c r="BD48" s="63">
        <v>0</v>
      </c>
      <c r="BE48" s="63"/>
      <c r="BF48" s="63"/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/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4</v>
      </c>
      <c r="CK48" s="63">
        <v>15</v>
      </c>
      <c r="CL48" s="63">
        <v>1</v>
      </c>
      <c r="CM48" s="63">
        <v>2</v>
      </c>
      <c r="CN48" s="63">
        <v>0</v>
      </c>
      <c r="CO48" s="63">
        <v>0</v>
      </c>
      <c r="CP48" s="63">
        <v>0</v>
      </c>
      <c r="CQ48" s="63">
        <v>0</v>
      </c>
      <c r="CR48" s="63">
        <v>1</v>
      </c>
      <c r="CS48" s="63">
        <v>5</v>
      </c>
      <c r="CT48" s="63"/>
      <c r="CU48" s="63"/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8">
    <sortCondition ref="A8:A48"/>
    <sortCondition ref="B8:B48"/>
    <sortCondition ref="C8:C4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7" man="1"/>
    <brk id="87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CY7" si="0">SUM(D$8:D$57)</f>
        <v>46</v>
      </c>
      <c r="E7" s="71">
        <f t="shared" si="0"/>
        <v>126</v>
      </c>
      <c r="F7" s="71">
        <f t="shared" si="0"/>
        <v>5</v>
      </c>
      <c r="G7" s="71">
        <f t="shared" si="0"/>
        <v>16</v>
      </c>
      <c r="H7" s="71">
        <f t="shared" si="0"/>
        <v>11</v>
      </c>
      <c r="I7" s="71">
        <f t="shared" si="0"/>
        <v>39</v>
      </c>
      <c r="J7" s="71">
        <f t="shared" si="0"/>
        <v>0</v>
      </c>
      <c r="K7" s="71">
        <f t="shared" si="0"/>
        <v>0</v>
      </c>
      <c r="L7" s="71">
        <f t="shared" si="0"/>
        <v>35</v>
      </c>
      <c r="M7" s="71">
        <f t="shared" si="0"/>
        <v>89</v>
      </c>
      <c r="N7" s="71">
        <f t="shared" si="0"/>
        <v>0</v>
      </c>
      <c r="O7" s="71">
        <f t="shared" si="0"/>
        <v>0</v>
      </c>
      <c r="P7" s="71">
        <f t="shared" si="0"/>
        <v>42</v>
      </c>
      <c r="Q7" s="71">
        <f t="shared" si="0"/>
        <v>374</v>
      </c>
      <c r="R7" s="71">
        <f t="shared" si="0"/>
        <v>0</v>
      </c>
      <c r="S7" s="71">
        <f t="shared" si="0"/>
        <v>0</v>
      </c>
      <c r="T7" s="71">
        <f t="shared" si="0"/>
        <v>260</v>
      </c>
      <c r="U7" s="71">
        <f t="shared" si="0"/>
        <v>545</v>
      </c>
      <c r="V7" s="71">
        <f t="shared" si="0"/>
        <v>18</v>
      </c>
      <c r="W7" s="71">
        <f t="shared" si="0"/>
        <v>33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61</v>
      </c>
      <c r="AC7" s="79">
        <f>AD7+AJ7+AP7</f>
        <v>46</v>
      </c>
      <c r="AD7" s="79">
        <f>SUM(AE7:AI7)</f>
        <v>29</v>
      </c>
      <c r="AE7" s="79">
        <f t="shared" ref="AE7:BZ7" si="1">SUM(AE$8:AE$207)</f>
        <v>2</v>
      </c>
      <c r="AF7" s="79">
        <f t="shared" si="1"/>
        <v>14</v>
      </c>
      <c r="AG7" s="79">
        <f t="shared" si="1"/>
        <v>13</v>
      </c>
      <c r="AH7" s="79">
        <f t="shared" si="1"/>
        <v>0</v>
      </c>
      <c r="AI7" s="79">
        <f t="shared" si="1"/>
        <v>0</v>
      </c>
      <c r="AJ7" s="79">
        <f>SUM(AK7:AO7)</f>
        <v>7</v>
      </c>
      <c r="AK7" s="79">
        <f t="shared" si="1"/>
        <v>1</v>
      </c>
      <c r="AL7" s="79">
        <f t="shared" si="1"/>
        <v>6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10</v>
      </c>
      <c r="AQ7" s="79">
        <f t="shared" si="1"/>
        <v>1</v>
      </c>
      <c r="AR7" s="79">
        <f t="shared" si="1"/>
        <v>2</v>
      </c>
      <c r="AS7" s="79">
        <f t="shared" si="1"/>
        <v>7</v>
      </c>
      <c r="AT7" s="79">
        <f t="shared" si="1"/>
        <v>0</v>
      </c>
      <c r="AU7" s="79">
        <f t="shared" si="1"/>
        <v>0</v>
      </c>
      <c r="AV7" s="79">
        <f>AW7+BC7+BI7+BO7+BU7</f>
        <v>15</v>
      </c>
      <c r="AW7" s="79">
        <f>SUM(AX7:BB7)</f>
        <v>3</v>
      </c>
      <c r="AX7" s="79">
        <f t="shared" si="1"/>
        <v>2</v>
      </c>
      <c r="AY7" s="79">
        <f t="shared" si="1"/>
        <v>1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8</v>
      </c>
      <c r="BD7" s="79">
        <f t="shared" si="1"/>
        <v>1</v>
      </c>
      <c r="BE7" s="79">
        <f t="shared" si="1"/>
        <v>1</v>
      </c>
      <c r="BF7" s="79">
        <f t="shared" si="1"/>
        <v>4</v>
      </c>
      <c r="BG7" s="79">
        <f t="shared" si="1"/>
        <v>2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1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3</v>
      </c>
      <c r="BV7" s="79">
        <f t="shared" si="1"/>
        <v>3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5</v>
      </c>
      <c r="CB7" s="71">
        <f t="shared" si="0"/>
        <v>2</v>
      </c>
      <c r="CC7" s="71">
        <f t="shared" si="0"/>
        <v>8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6</v>
      </c>
      <c r="CK7" s="71">
        <f t="shared" si="0"/>
        <v>13</v>
      </c>
      <c r="CL7" s="71">
        <f t="shared" si="0"/>
        <v>0</v>
      </c>
      <c r="CM7" s="71">
        <f t="shared" si="0"/>
        <v>0</v>
      </c>
      <c r="CN7" s="71">
        <f t="shared" si="0"/>
        <v>7</v>
      </c>
      <c r="CO7" s="71">
        <f t="shared" si="0"/>
        <v>55</v>
      </c>
      <c r="CP7" s="71">
        <f t="shared" si="0"/>
        <v>0</v>
      </c>
      <c r="CQ7" s="71">
        <f t="shared" si="0"/>
        <v>0</v>
      </c>
      <c r="CR7" s="71">
        <f t="shared" si="0"/>
        <v>8</v>
      </c>
      <c r="CS7" s="71">
        <f t="shared" si="0"/>
        <v>22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207</v>
      </c>
      <c r="C8" s="62" t="s">
        <v>208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210</v>
      </c>
      <c r="C9" s="62" t="s">
        <v>211</v>
      </c>
      <c r="D9" s="63">
        <v>19</v>
      </c>
      <c r="E9" s="63">
        <v>46</v>
      </c>
      <c r="F9" s="63"/>
      <c r="G9" s="63"/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51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19</v>
      </c>
      <c r="AC9" s="63">
        <f>AD9+AJ9+AP9</f>
        <v>19</v>
      </c>
      <c r="AD9" s="63">
        <f>SUM(AE9:AI9)</f>
        <v>14</v>
      </c>
      <c r="AE9" s="63">
        <v>0</v>
      </c>
      <c r="AF9" s="63">
        <v>2</v>
      </c>
      <c r="AG9" s="63">
        <v>12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5</v>
      </c>
      <c r="AQ9" s="63">
        <v>1</v>
      </c>
      <c r="AR9" s="63">
        <v>2</v>
      </c>
      <c r="AS9" s="63">
        <v>2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/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/>
      <c r="BF9" s="63"/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212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6</v>
      </c>
      <c r="CK9" s="63">
        <v>13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8</v>
      </c>
      <c r="CS9" s="63">
        <v>22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213</v>
      </c>
      <c r="C10" s="62" t="s">
        <v>214</v>
      </c>
      <c r="D10" s="63">
        <v>6</v>
      </c>
      <c r="E10" s="63">
        <v>25</v>
      </c>
      <c r="F10" s="63">
        <v>5</v>
      </c>
      <c r="G10" s="63">
        <v>16</v>
      </c>
      <c r="H10" s="63">
        <v>0</v>
      </c>
      <c r="I10" s="63">
        <v>0</v>
      </c>
      <c r="J10" s="63">
        <v>0</v>
      </c>
      <c r="K10" s="63">
        <v>0</v>
      </c>
      <c r="L10" s="63">
        <v>6</v>
      </c>
      <c r="M10" s="63">
        <v>20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19</v>
      </c>
      <c r="U10" s="63">
        <v>46</v>
      </c>
      <c r="V10" s="63">
        <v>18</v>
      </c>
      <c r="W10" s="63">
        <v>33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11</v>
      </c>
      <c r="AC10" s="63">
        <f>AD10+AJ10+AP10</f>
        <v>6</v>
      </c>
      <c r="AD10" s="63">
        <f>SUM(AE10:AI10)</f>
        <v>1</v>
      </c>
      <c r="AE10" s="63">
        <v>0</v>
      </c>
      <c r="AF10" s="63">
        <v>1</v>
      </c>
      <c r="AG10" s="63">
        <v>0</v>
      </c>
      <c r="AH10" s="63">
        <v>0</v>
      </c>
      <c r="AI10" s="63">
        <v>0</v>
      </c>
      <c r="AJ10" s="63">
        <f>SUM(AK10:AO10)</f>
        <v>5</v>
      </c>
      <c r="AK10" s="63">
        <v>0</v>
      </c>
      <c r="AL10" s="63">
        <v>5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5</v>
      </c>
      <c r="AW10" s="63">
        <f>SUM(AX10:BB10)</f>
        <v>1</v>
      </c>
      <c r="AX10" s="63">
        <v>1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1</v>
      </c>
      <c r="BD10" s="63">
        <v>1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3</v>
      </c>
      <c r="BV10" s="63">
        <v>3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215</v>
      </c>
      <c r="C11" s="62" t="s">
        <v>216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5</v>
      </c>
      <c r="CO11" s="63">
        <v>42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217</v>
      </c>
      <c r="C12" s="62" t="s">
        <v>218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2</v>
      </c>
      <c r="CC12" s="63">
        <v>8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219</v>
      </c>
      <c r="C13" s="62" t="s">
        <v>220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8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2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2</v>
      </c>
      <c r="BD13" s="63">
        <v>0</v>
      </c>
      <c r="BE13" s="63">
        <v>0</v>
      </c>
      <c r="BF13" s="63"/>
      <c r="BG13" s="63">
        <v>2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221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222</v>
      </c>
      <c r="C14" s="62" t="s">
        <v>223</v>
      </c>
      <c r="D14" s="63">
        <v>0</v>
      </c>
      <c r="E14" s="63">
        <v>0</v>
      </c>
      <c r="F14" s="63">
        <v>0</v>
      </c>
      <c r="G14" s="63">
        <v>0</v>
      </c>
      <c r="H14" s="63">
        <v>3</v>
      </c>
      <c r="I14" s="63">
        <v>11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10</v>
      </c>
      <c r="Q14" s="63">
        <v>58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3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3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3</v>
      </c>
      <c r="BD14" s="63"/>
      <c r="BE14" s="63">
        <v>0</v>
      </c>
      <c r="BF14" s="63">
        <v>3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135" t="s">
        <v>224</v>
      </c>
      <c r="CB14" s="63">
        <v>0</v>
      </c>
      <c r="CC14" s="63">
        <v>0</v>
      </c>
      <c r="CD14" s="63">
        <v>0</v>
      </c>
      <c r="CE14" s="63">
        <v>0</v>
      </c>
      <c r="CF14" s="63">
        <v>1</v>
      </c>
      <c r="CG14" s="63">
        <v>2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2</v>
      </c>
      <c r="CO14" s="63">
        <v>13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225</v>
      </c>
      <c r="C15" s="62" t="s">
        <v>226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2</v>
      </c>
      <c r="Q15" s="63">
        <v>8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227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228</v>
      </c>
      <c r="C16" s="62" t="s">
        <v>229</v>
      </c>
      <c r="D16" s="63">
        <v>10</v>
      </c>
      <c r="E16" s="63">
        <v>21</v>
      </c>
      <c r="F16" s="63">
        <v>0</v>
      </c>
      <c r="G16" s="63">
        <v>0</v>
      </c>
      <c r="H16" s="63">
        <v>4</v>
      </c>
      <c r="I16" s="63">
        <v>7</v>
      </c>
      <c r="J16" s="63">
        <v>0</v>
      </c>
      <c r="K16" s="63">
        <v>0</v>
      </c>
      <c r="L16" s="63">
        <v>7</v>
      </c>
      <c r="M16" s="63">
        <v>18</v>
      </c>
      <c r="N16" s="63">
        <v>0</v>
      </c>
      <c r="O16" s="63">
        <v>0</v>
      </c>
      <c r="P16" s="63">
        <v>7</v>
      </c>
      <c r="Q16" s="63">
        <v>62</v>
      </c>
      <c r="R16" s="63">
        <v>0</v>
      </c>
      <c r="S16" s="63">
        <v>0</v>
      </c>
      <c r="T16" s="63">
        <v>241</v>
      </c>
      <c r="U16" s="63">
        <v>499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14</v>
      </c>
      <c r="AC16" s="63">
        <f>AD16+AJ16+AP16</f>
        <v>10</v>
      </c>
      <c r="AD16" s="63">
        <f>SUM(AE16:AI16)</f>
        <v>8</v>
      </c>
      <c r="AE16" s="63">
        <v>2</v>
      </c>
      <c r="AF16" s="63">
        <v>6</v>
      </c>
      <c r="AG16" s="63">
        <v>0</v>
      </c>
      <c r="AH16" s="63">
        <v>0</v>
      </c>
      <c r="AI16" s="63">
        <v>0</v>
      </c>
      <c r="AJ16" s="63">
        <f>SUM(AK16:AO16)</f>
        <v>2</v>
      </c>
      <c r="AK16" s="63">
        <v>1</v>
      </c>
      <c r="AL16" s="63">
        <v>1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4</v>
      </c>
      <c r="AW16" s="63">
        <f>SUM(AX16:BB16)</f>
        <v>2</v>
      </c>
      <c r="AX16" s="63">
        <v>1</v>
      </c>
      <c r="AY16" s="63">
        <v>1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1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1</v>
      </c>
      <c r="BP16" s="63">
        <v>0</v>
      </c>
      <c r="BQ16" s="63">
        <v>1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230</v>
      </c>
      <c r="C17" s="62" t="s">
        <v>231</v>
      </c>
      <c r="D17" s="63">
        <v>11</v>
      </c>
      <c r="E17" s="63">
        <v>34</v>
      </c>
      <c r="F17" s="63">
        <v>0</v>
      </c>
      <c r="G17" s="63">
        <v>0</v>
      </c>
      <c r="H17" s="63">
        <v>1</v>
      </c>
      <c r="I17" s="63">
        <v>4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12</v>
      </c>
      <c r="AC17" s="63">
        <f>AD17+AJ17+AP17</f>
        <v>11</v>
      </c>
      <c r="AD17" s="63">
        <f>SUM(AE17:AI17)</f>
        <v>6</v>
      </c>
      <c r="AE17" s="63">
        <v>0</v>
      </c>
      <c r="AF17" s="63">
        <v>5</v>
      </c>
      <c r="AG17" s="63">
        <v>1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5</v>
      </c>
      <c r="AQ17" s="63">
        <v>0</v>
      </c>
      <c r="AR17" s="63">
        <v>0</v>
      </c>
      <c r="AS17" s="63">
        <v>5</v>
      </c>
      <c r="AT17" s="63">
        <v>0</v>
      </c>
      <c r="AU17" s="63">
        <v>0</v>
      </c>
      <c r="AV17" s="63">
        <f>AW17+BC17+BI17+BO17+BU17</f>
        <v>1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0</v>
      </c>
      <c r="BF17" s="63">
        <v>1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232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233</v>
      </c>
      <c r="C18" s="62" t="s">
        <v>234</v>
      </c>
      <c r="D18" s="63">
        <v>0</v>
      </c>
      <c r="E18" s="63">
        <v>0</v>
      </c>
      <c r="F18" s="63">
        <v>0</v>
      </c>
      <c r="G18" s="63">
        <v>0</v>
      </c>
      <c r="H18" s="63">
        <v>1</v>
      </c>
      <c r="I18" s="63">
        <v>9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235</v>
      </c>
      <c r="C19" s="62" t="s">
        <v>236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237</v>
      </c>
      <c r="C20" s="62" t="s">
        <v>238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239</v>
      </c>
      <c r="C21" s="62" t="s">
        <v>240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23</v>
      </c>
      <c r="Q21" s="63">
        <v>246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245</v>
      </c>
      <c r="C22" s="62" t="s">
        <v>246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2">
    <sortCondition ref="A8:A22"/>
    <sortCondition ref="B8:B22"/>
    <sortCondition ref="C8:C2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SUM(E7:G7)</f>
        <v>358</v>
      </c>
      <c r="E7" s="71">
        <f>SUM(E$8:E$207)</f>
        <v>208</v>
      </c>
      <c r="F7" s="71">
        <f>SUM(F$8:F$207)</f>
        <v>99</v>
      </c>
      <c r="G7" s="71">
        <f>SUM(G$8:G$207)</f>
        <v>51</v>
      </c>
      <c r="H7" s="71">
        <f>SUM(I7:K7)</f>
        <v>518</v>
      </c>
      <c r="I7" s="71">
        <f>SUM(I$8:I$207)</f>
        <v>497</v>
      </c>
      <c r="J7" s="71">
        <f>SUM(J$8:J$207)</f>
        <v>21</v>
      </c>
      <c r="K7" s="71">
        <f>SUM(K$8:K$207)</f>
        <v>0</v>
      </c>
      <c r="L7" s="71">
        <f>SUM(M7:O7)</f>
        <v>90</v>
      </c>
      <c r="M7" s="71">
        <f>SUM(M$8:M$207)</f>
        <v>52</v>
      </c>
      <c r="N7" s="71">
        <f>SUM(N$8:N$207)</f>
        <v>32</v>
      </c>
      <c r="O7" s="71">
        <f>SUM(O$8:O$207)</f>
        <v>6</v>
      </c>
      <c r="P7" s="71">
        <f>SUM(Q7:S7)</f>
        <v>192</v>
      </c>
      <c r="Q7" s="71">
        <f>SUM(Q$8:Q$207)</f>
        <v>192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10</v>
      </c>
      <c r="E8" s="63">
        <v>6</v>
      </c>
      <c r="F8" s="63">
        <v>3</v>
      </c>
      <c r="G8" s="63">
        <v>1</v>
      </c>
      <c r="H8" s="63">
        <f>SUM(I8:K8)</f>
        <v>23</v>
      </c>
      <c r="I8" s="63">
        <v>23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26</v>
      </c>
      <c r="E9" s="63">
        <v>19</v>
      </c>
      <c r="F9" s="63">
        <v>6</v>
      </c>
      <c r="G9" s="63">
        <v>1</v>
      </c>
      <c r="H9" s="63">
        <f>SUM(I9:K9)</f>
        <v>44</v>
      </c>
      <c r="I9" s="63">
        <v>36</v>
      </c>
      <c r="J9" s="63">
        <v>8</v>
      </c>
      <c r="K9" s="63">
        <v>0</v>
      </c>
      <c r="L9" s="63">
        <f>SUM(M9:O9)</f>
        <v>9</v>
      </c>
      <c r="M9" s="63">
        <v>2</v>
      </c>
      <c r="N9" s="63">
        <v>7</v>
      </c>
      <c r="O9" s="63">
        <v>0</v>
      </c>
      <c r="P9" s="63">
        <f>SUM(Q9:S9)</f>
        <v>20</v>
      </c>
      <c r="Q9" s="63">
        <v>20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39</v>
      </c>
      <c r="E10" s="63">
        <v>34</v>
      </c>
      <c r="F10" s="63">
        <v>0</v>
      </c>
      <c r="G10" s="63">
        <v>5</v>
      </c>
      <c r="H10" s="63">
        <f>SUM(I10:K10)</f>
        <v>12</v>
      </c>
      <c r="I10" s="63">
        <v>12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6</v>
      </c>
      <c r="Q10" s="63">
        <v>6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23</v>
      </c>
      <c r="E11" s="63">
        <v>13</v>
      </c>
      <c r="F11" s="63">
        <v>8</v>
      </c>
      <c r="G11" s="63">
        <v>2</v>
      </c>
      <c r="H11" s="63">
        <f>SUM(I11:K11)</f>
        <v>14</v>
      </c>
      <c r="I11" s="63">
        <v>13</v>
      </c>
      <c r="J11" s="63">
        <v>1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5</v>
      </c>
      <c r="Q11" s="63">
        <v>5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11</v>
      </c>
      <c r="E12" s="63">
        <v>5</v>
      </c>
      <c r="F12" s="63">
        <v>4</v>
      </c>
      <c r="G12" s="63">
        <v>2</v>
      </c>
      <c r="H12" s="63">
        <f>SUM(I12:K12)</f>
        <v>6</v>
      </c>
      <c r="I12" s="63">
        <v>6</v>
      </c>
      <c r="J12" s="63">
        <v>0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13</v>
      </c>
      <c r="E13" s="63">
        <v>9</v>
      </c>
      <c r="F13" s="63">
        <v>3</v>
      </c>
      <c r="G13" s="63">
        <v>1</v>
      </c>
      <c r="H13" s="63">
        <f>SUM(I13:K13)</f>
        <v>11</v>
      </c>
      <c r="I13" s="63">
        <v>10</v>
      </c>
      <c r="J13" s="63">
        <v>1</v>
      </c>
      <c r="K13" s="63">
        <v>0</v>
      </c>
      <c r="L13" s="63">
        <f>SUM(M13:O13)</f>
        <v>3</v>
      </c>
      <c r="M13" s="63">
        <v>0</v>
      </c>
      <c r="N13" s="63">
        <v>1</v>
      </c>
      <c r="O13" s="63">
        <v>2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7</v>
      </c>
      <c r="E14" s="63">
        <v>4</v>
      </c>
      <c r="F14" s="63">
        <v>2</v>
      </c>
      <c r="G14" s="63">
        <v>1</v>
      </c>
      <c r="H14" s="63">
        <f>SUM(I14:K14)</f>
        <v>8</v>
      </c>
      <c r="I14" s="63">
        <v>8</v>
      </c>
      <c r="J14" s="63">
        <v>0</v>
      </c>
      <c r="K14" s="63">
        <v>0</v>
      </c>
      <c r="L14" s="63">
        <f>SUM(M14:O14)</f>
        <v>1</v>
      </c>
      <c r="M14" s="63">
        <v>1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6</v>
      </c>
      <c r="E15" s="63">
        <v>6</v>
      </c>
      <c r="F15" s="63">
        <v>0</v>
      </c>
      <c r="G15" s="63">
        <v>0</v>
      </c>
      <c r="H15" s="63">
        <f>SUM(I15:K15)</f>
        <v>10</v>
      </c>
      <c r="I15" s="63">
        <v>10</v>
      </c>
      <c r="J15" s="63">
        <v>0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4</v>
      </c>
      <c r="E16" s="63">
        <v>1</v>
      </c>
      <c r="F16" s="63">
        <v>2</v>
      </c>
      <c r="G16" s="63">
        <v>1</v>
      </c>
      <c r="H16" s="63">
        <f>SUM(I16:K16)</f>
        <v>27</v>
      </c>
      <c r="I16" s="63">
        <v>25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6</v>
      </c>
      <c r="Q16" s="63">
        <v>6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10</v>
      </c>
      <c r="E17" s="63">
        <v>8</v>
      </c>
      <c r="F17" s="63">
        <v>1</v>
      </c>
      <c r="G17" s="63">
        <v>1</v>
      </c>
      <c r="H17" s="63">
        <f>SUM(I17:K17)</f>
        <v>22</v>
      </c>
      <c r="I17" s="63">
        <v>22</v>
      </c>
      <c r="J17" s="63">
        <v>0</v>
      </c>
      <c r="K17" s="63">
        <v>0</v>
      </c>
      <c r="L17" s="63">
        <f>SUM(M17:O17)</f>
        <v>1</v>
      </c>
      <c r="M17" s="63">
        <v>1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>SUM(E18:G18)</f>
        <v>26</v>
      </c>
      <c r="E18" s="63">
        <v>14</v>
      </c>
      <c r="F18" s="63">
        <v>8</v>
      </c>
      <c r="G18" s="63">
        <v>4</v>
      </c>
      <c r="H18" s="63">
        <f>SUM(I18:K18)</f>
        <v>18</v>
      </c>
      <c r="I18" s="63">
        <v>18</v>
      </c>
      <c r="J18" s="63">
        <v>0</v>
      </c>
      <c r="K18" s="63">
        <v>0</v>
      </c>
      <c r="L18" s="63">
        <f>SUM(M18:O18)</f>
        <v>11</v>
      </c>
      <c r="M18" s="63">
        <v>8</v>
      </c>
      <c r="N18" s="63">
        <v>2</v>
      </c>
      <c r="O18" s="63">
        <v>1</v>
      </c>
      <c r="P18" s="63">
        <f>SUM(Q18:S18)</f>
        <v>10</v>
      </c>
      <c r="Q18" s="63">
        <v>10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>SUM(E19:G19)</f>
        <v>4</v>
      </c>
      <c r="E19" s="63">
        <v>0</v>
      </c>
      <c r="F19" s="63">
        <v>4</v>
      </c>
      <c r="G19" s="63">
        <v>0</v>
      </c>
      <c r="H19" s="63">
        <f>SUM(I19:K19)</f>
        <v>22</v>
      </c>
      <c r="I19" s="63">
        <v>18</v>
      </c>
      <c r="J19" s="63">
        <v>4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139</v>
      </c>
      <c r="C20" s="62" t="s">
        <v>140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>SUM(E21:G21)</f>
        <v>14</v>
      </c>
      <c r="E21" s="63">
        <v>6</v>
      </c>
      <c r="F21" s="63">
        <v>7</v>
      </c>
      <c r="G21" s="63">
        <v>1</v>
      </c>
      <c r="H21" s="63">
        <f>SUM(I21:K21)</f>
        <v>9</v>
      </c>
      <c r="I21" s="63">
        <v>9</v>
      </c>
      <c r="J21" s="63">
        <v>0</v>
      </c>
      <c r="K21" s="63">
        <v>0</v>
      </c>
      <c r="L21" s="63">
        <f>SUM(M21:O21)</f>
        <v>2</v>
      </c>
      <c r="M21" s="63">
        <v>1</v>
      </c>
      <c r="N21" s="63">
        <v>1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>SUM(E22:G22)</f>
        <v>10</v>
      </c>
      <c r="E22" s="63">
        <v>6</v>
      </c>
      <c r="F22" s="63">
        <v>3</v>
      </c>
      <c r="G22" s="63">
        <v>1</v>
      </c>
      <c r="H22" s="63">
        <f>SUM(I22:K22)</f>
        <v>8</v>
      </c>
      <c r="I22" s="63">
        <v>8</v>
      </c>
      <c r="J22" s="63">
        <v>0</v>
      </c>
      <c r="K22" s="63">
        <v>0</v>
      </c>
      <c r="L22" s="63">
        <f>SUM(M22:O22)</f>
        <v>1</v>
      </c>
      <c r="M22" s="63">
        <v>0</v>
      </c>
      <c r="N22" s="63">
        <v>1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9</v>
      </c>
      <c r="E23" s="63">
        <v>4</v>
      </c>
      <c r="F23" s="63">
        <v>4</v>
      </c>
      <c r="G23" s="63">
        <v>1</v>
      </c>
      <c r="H23" s="63">
        <f>SUM(I23:K23)</f>
        <v>3</v>
      </c>
      <c r="I23" s="63">
        <v>3</v>
      </c>
      <c r="J23" s="63">
        <v>0</v>
      </c>
      <c r="K23" s="63">
        <v>0</v>
      </c>
      <c r="L23" s="63">
        <f>SUM(M23:O23)</f>
        <v>2</v>
      </c>
      <c r="M23" s="63">
        <v>1</v>
      </c>
      <c r="N23" s="63">
        <v>1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4</v>
      </c>
      <c r="E24" s="63">
        <v>4</v>
      </c>
      <c r="F24" s="63">
        <v>0</v>
      </c>
      <c r="G24" s="63">
        <v>0</v>
      </c>
      <c r="H24" s="63">
        <f>SUM(I24:K24)</f>
        <v>14</v>
      </c>
      <c r="I24" s="63">
        <v>14</v>
      </c>
      <c r="J24" s="63">
        <v>0</v>
      </c>
      <c r="K24" s="63">
        <v>0</v>
      </c>
      <c r="L24" s="63">
        <f>SUM(M24:O24)</f>
        <v>2</v>
      </c>
      <c r="M24" s="63">
        <v>1</v>
      </c>
      <c r="N24" s="63">
        <v>1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SUM(E25:G25)</f>
        <v>9</v>
      </c>
      <c r="E25" s="63">
        <v>6</v>
      </c>
      <c r="F25" s="63">
        <v>1</v>
      </c>
      <c r="G25" s="63">
        <v>2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5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SUM(E26:G26)</f>
        <v>13</v>
      </c>
      <c r="E26" s="63">
        <v>7</v>
      </c>
      <c r="F26" s="63">
        <v>2</v>
      </c>
      <c r="G26" s="63">
        <v>4</v>
      </c>
      <c r="H26" s="63">
        <f>SUM(I26:K26)</f>
        <v>7</v>
      </c>
      <c r="I26" s="63">
        <v>5</v>
      </c>
      <c r="J26" s="63">
        <v>2</v>
      </c>
      <c r="K26" s="63">
        <v>0</v>
      </c>
      <c r="L26" s="63">
        <f>SUM(M26:O26)</f>
        <v>3</v>
      </c>
      <c r="M26" s="63">
        <v>1</v>
      </c>
      <c r="N26" s="63">
        <v>1</v>
      </c>
      <c r="O26" s="63">
        <v>1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156</v>
      </c>
      <c r="C27" s="62" t="s">
        <v>157</v>
      </c>
      <c r="D27" s="63">
        <f>SUM(E27:G27)</f>
        <v>18</v>
      </c>
      <c r="E27" s="63">
        <v>9</v>
      </c>
      <c r="F27" s="63">
        <v>4</v>
      </c>
      <c r="G27" s="63">
        <v>5</v>
      </c>
      <c r="H27" s="63">
        <f>SUM(I27:K27)</f>
        <v>16</v>
      </c>
      <c r="I27" s="63">
        <v>16</v>
      </c>
      <c r="J27" s="63">
        <v>0</v>
      </c>
      <c r="K27" s="63">
        <v>0</v>
      </c>
      <c r="L27" s="63">
        <f>SUM(M27:O27)</f>
        <v>9</v>
      </c>
      <c r="M27" s="63">
        <v>8</v>
      </c>
      <c r="N27" s="63">
        <v>1</v>
      </c>
      <c r="O27" s="63">
        <v>0</v>
      </c>
      <c r="P27" s="63">
        <f>SUM(Q27:S27)</f>
        <v>12</v>
      </c>
      <c r="Q27" s="63">
        <v>12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158</v>
      </c>
      <c r="C28" s="62" t="s">
        <v>159</v>
      </c>
      <c r="D28" s="63">
        <f>SUM(E28:G28)</f>
        <v>7</v>
      </c>
      <c r="E28" s="63">
        <v>2</v>
      </c>
      <c r="F28" s="63">
        <v>4</v>
      </c>
      <c r="G28" s="63">
        <v>1</v>
      </c>
      <c r="H28" s="63">
        <f>SUM(I28:K28)</f>
        <v>10</v>
      </c>
      <c r="I28" s="63">
        <v>10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9</v>
      </c>
      <c r="Q28" s="63">
        <v>9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161</v>
      </c>
      <c r="C29" s="62" t="s">
        <v>162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3</v>
      </c>
      <c r="M29" s="63">
        <v>1</v>
      </c>
      <c r="N29" s="63">
        <v>1</v>
      </c>
      <c r="O29" s="63">
        <v>1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163</v>
      </c>
      <c r="C30" s="62" t="s">
        <v>164</v>
      </c>
      <c r="D30" s="63">
        <f>SUM(E30:G30)</f>
        <v>10</v>
      </c>
      <c r="E30" s="63">
        <v>4</v>
      </c>
      <c r="F30" s="63">
        <v>5</v>
      </c>
      <c r="G30" s="63">
        <v>1</v>
      </c>
      <c r="H30" s="63">
        <f>SUM(I30:K30)</f>
        <v>14</v>
      </c>
      <c r="I30" s="63">
        <v>14</v>
      </c>
      <c r="J30" s="63">
        <v>0</v>
      </c>
      <c r="K30" s="63">
        <v>0</v>
      </c>
      <c r="L30" s="63">
        <f>SUM(M30:O30)</f>
        <v>7</v>
      </c>
      <c r="M30" s="63">
        <v>4</v>
      </c>
      <c r="N30" s="63">
        <v>3</v>
      </c>
      <c r="O30" s="63">
        <v>0</v>
      </c>
      <c r="P30" s="63">
        <f>SUM(Q30:S30)</f>
        <v>4</v>
      </c>
      <c r="Q30" s="63">
        <v>4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165</v>
      </c>
      <c r="C31" s="62" t="s">
        <v>166</v>
      </c>
      <c r="D31" s="63">
        <f>SUM(E31:G31)</f>
        <v>14</v>
      </c>
      <c r="E31" s="63">
        <v>6</v>
      </c>
      <c r="F31" s="63">
        <v>6</v>
      </c>
      <c r="G31" s="63">
        <v>2</v>
      </c>
      <c r="H31" s="63">
        <f>SUM(I31:K31)</f>
        <v>16</v>
      </c>
      <c r="I31" s="63">
        <v>13</v>
      </c>
      <c r="J31" s="63">
        <v>3</v>
      </c>
      <c r="K31" s="63">
        <v>0</v>
      </c>
      <c r="L31" s="63">
        <f>SUM(M31:O31)</f>
        <v>5</v>
      </c>
      <c r="M31" s="63">
        <v>0</v>
      </c>
      <c r="N31" s="63">
        <v>5</v>
      </c>
      <c r="O31" s="63">
        <v>0</v>
      </c>
      <c r="P31" s="63">
        <f>SUM(Q31:S31)</f>
        <v>8</v>
      </c>
      <c r="Q31" s="63">
        <v>8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167</v>
      </c>
      <c r="C32" s="62" t="s">
        <v>168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170</v>
      </c>
      <c r="C33" s="62" t="s">
        <v>171</v>
      </c>
      <c r="D33" s="63">
        <f>SUM(E33:G33)</f>
        <v>8</v>
      </c>
      <c r="E33" s="63">
        <v>6</v>
      </c>
      <c r="F33" s="63">
        <v>1</v>
      </c>
      <c r="G33" s="63">
        <v>1</v>
      </c>
      <c r="H33" s="63">
        <f>SUM(I33:K33)</f>
        <v>10</v>
      </c>
      <c r="I33" s="63">
        <v>10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7</v>
      </c>
      <c r="Q33" s="63">
        <v>7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172</v>
      </c>
      <c r="C34" s="62" t="s">
        <v>173</v>
      </c>
      <c r="D34" s="63">
        <f>SUM(E34:G34)</f>
        <v>11</v>
      </c>
      <c r="E34" s="63">
        <v>9</v>
      </c>
      <c r="F34" s="63">
        <v>0</v>
      </c>
      <c r="G34" s="63">
        <v>2</v>
      </c>
      <c r="H34" s="63">
        <f>SUM(I34:K34)</f>
        <v>25</v>
      </c>
      <c r="I34" s="63">
        <v>25</v>
      </c>
      <c r="J34" s="63">
        <v>0</v>
      </c>
      <c r="K34" s="63">
        <v>0</v>
      </c>
      <c r="L34" s="63">
        <f>SUM(M34:O34)</f>
        <v>4</v>
      </c>
      <c r="M34" s="63">
        <v>2</v>
      </c>
      <c r="N34" s="63">
        <v>1</v>
      </c>
      <c r="O34" s="63">
        <v>1</v>
      </c>
      <c r="P34" s="63">
        <f>SUM(Q34:S34)</f>
        <v>12</v>
      </c>
      <c r="Q34" s="63">
        <v>12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175</v>
      </c>
      <c r="C35" s="62" t="s">
        <v>176</v>
      </c>
      <c r="D35" s="63">
        <f>SUM(E35:G35)</f>
        <v>18</v>
      </c>
      <c r="E35" s="63">
        <v>4</v>
      </c>
      <c r="F35" s="63">
        <v>12</v>
      </c>
      <c r="G35" s="63">
        <v>2</v>
      </c>
      <c r="H35" s="63">
        <f>SUM(I35:K35)</f>
        <v>15</v>
      </c>
      <c r="I35" s="63">
        <v>15</v>
      </c>
      <c r="J35" s="63">
        <v>0</v>
      </c>
      <c r="K35" s="63">
        <v>0</v>
      </c>
      <c r="L35" s="63">
        <f>SUM(M35:O35)</f>
        <v>1</v>
      </c>
      <c r="M35" s="63">
        <v>1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178</v>
      </c>
      <c r="C36" s="62" t="s">
        <v>179</v>
      </c>
      <c r="D36" s="63">
        <f>SUM(E36:G36)</f>
        <v>1</v>
      </c>
      <c r="E36" s="63">
        <v>0</v>
      </c>
      <c r="F36" s="63">
        <v>0</v>
      </c>
      <c r="G36" s="63">
        <v>1</v>
      </c>
      <c r="H36" s="63">
        <f>SUM(I36:K36)</f>
        <v>37</v>
      </c>
      <c r="I36" s="63">
        <v>37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180</v>
      </c>
      <c r="C37" s="62" t="s">
        <v>181</v>
      </c>
      <c r="D37" s="63">
        <f>SUM(E37:G37)</f>
        <v>3</v>
      </c>
      <c r="E37" s="63">
        <v>3</v>
      </c>
      <c r="F37" s="63">
        <v>0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2</v>
      </c>
      <c r="M37" s="63">
        <v>1</v>
      </c>
      <c r="N37" s="63">
        <v>1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183</v>
      </c>
      <c r="C38" s="62" t="s">
        <v>184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185</v>
      </c>
      <c r="C39" s="62" t="s">
        <v>186</v>
      </c>
      <c r="D39" s="63">
        <f>SUM(E39:G39)</f>
        <v>5</v>
      </c>
      <c r="E39" s="63">
        <v>2</v>
      </c>
      <c r="F39" s="63">
        <v>2</v>
      </c>
      <c r="G39" s="63">
        <v>1</v>
      </c>
      <c r="H39" s="63">
        <f>SUM(I39:K39)</f>
        <v>3</v>
      </c>
      <c r="I39" s="63">
        <v>3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187</v>
      </c>
      <c r="C40" s="62" t="s">
        <v>188</v>
      </c>
      <c r="D40" s="63">
        <f>SUM(E40:G40)</f>
        <v>7</v>
      </c>
      <c r="E40" s="63">
        <v>2</v>
      </c>
      <c r="F40" s="63">
        <v>4</v>
      </c>
      <c r="G40" s="63">
        <v>1</v>
      </c>
      <c r="H40" s="63">
        <f>SUM(I40:K40)</f>
        <v>5</v>
      </c>
      <c r="I40" s="63">
        <v>5</v>
      </c>
      <c r="J40" s="63">
        <v>0</v>
      </c>
      <c r="K40" s="63">
        <v>0</v>
      </c>
      <c r="L40" s="63">
        <f>SUM(M40:O40)</f>
        <v>1</v>
      </c>
      <c r="M40" s="63">
        <v>1</v>
      </c>
      <c r="N40" s="63">
        <v>0</v>
      </c>
      <c r="O40" s="63">
        <v>0</v>
      </c>
      <c r="P40" s="63">
        <f>SUM(Q40:S40)</f>
        <v>5</v>
      </c>
      <c r="Q40" s="63">
        <v>5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190</v>
      </c>
      <c r="C41" s="62" t="s">
        <v>191</v>
      </c>
      <c r="D41" s="63">
        <f>SUM(E41:G41)</f>
        <v>6</v>
      </c>
      <c r="E41" s="63">
        <v>0</v>
      </c>
      <c r="F41" s="63">
        <v>0</v>
      </c>
      <c r="G41" s="63">
        <v>6</v>
      </c>
      <c r="H41" s="63">
        <f>SUM(I41:K41)</f>
        <v>10</v>
      </c>
      <c r="I41" s="63">
        <v>10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4</v>
      </c>
      <c r="Q41" s="63">
        <v>4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192</v>
      </c>
      <c r="C42" s="62" t="s">
        <v>193</v>
      </c>
      <c r="D42" s="63">
        <f>SUM(E42:G42)</f>
        <v>4</v>
      </c>
      <c r="E42" s="63">
        <v>3</v>
      </c>
      <c r="F42" s="63">
        <v>1</v>
      </c>
      <c r="G42" s="63">
        <v>0</v>
      </c>
      <c r="H42" s="63">
        <f>SUM(I42:K42)</f>
        <v>6</v>
      </c>
      <c r="I42" s="63">
        <v>6</v>
      </c>
      <c r="J42" s="63">
        <v>0</v>
      </c>
      <c r="K42" s="63">
        <v>0</v>
      </c>
      <c r="L42" s="63">
        <f>SUM(M42:O42)</f>
        <v>1</v>
      </c>
      <c r="M42" s="63">
        <v>1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194</v>
      </c>
      <c r="C43" s="62" t="s">
        <v>195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14</v>
      </c>
      <c r="I43" s="63">
        <v>14</v>
      </c>
      <c r="J43" s="63">
        <v>0</v>
      </c>
      <c r="K43" s="63">
        <v>0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5</v>
      </c>
      <c r="Q43" s="63">
        <v>5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196</v>
      </c>
      <c r="C44" s="62" t="s">
        <v>197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30</v>
      </c>
      <c r="I44" s="63">
        <v>30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198</v>
      </c>
      <c r="C45" s="62" t="s">
        <v>199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18</v>
      </c>
      <c r="I45" s="63">
        <v>18</v>
      </c>
      <c r="J45" s="63">
        <v>0</v>
      </c>
      <c r="K45" s="63">
        <v>0</v>
      </c>
      <c r="L45" s="63">
        <f>SUM(M45:O45)</f>
        <v>2</v>
      </c>
      <c r="M45" s="63">
        <v>1</v>
      </c>
      <c r="N45" s="63">
        <v>1</v>
      </c>
      <c r="O45" s="63">
        <v>0</v>
      </c>
      <c r="P45" s="63">
        <f>SUM(Q45:S45)</f>
        <v>8</v>
      </c>
      <c r="Q45" s="63">
        <v>8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200</v>
      </c>
      <c r="C46" s="62" t="s">
        <v>201</v>
      </c>
      <c r="D46" s="63">
        <f>SUM(E46:G46)</f>
        <v>2</v>
      </c>
      <c r="E46" s="63">
        <v>1</v>
      </c>
      <c r="F46" s="63">
        <v>1</v>
      </c>
      <c r="G46" s="63">
        <v>0</v>
      </c>
      <c r="H46" s="63">
        <f>SUM(I46:K46)</f>
        <v>18</v>
      </c>
      <c r="I46" s="63">
        <v>18</v>
      </c>
      <c r="J46" s="63">
        <v>0</v>
      </c>
      <c r="K46" s="63">
        <v>0</v>
      </c>
      <c r="L46" s="63">
        <f>SUM(M46:O46)</f>
        <v>3</v>
      </c>
      <c r="M46" s="63">
        <v>2</v>
      </c>
      <c r="N46" s="63">
        <v>1</v>
      </c>
      <c r="O46" s="63">
        <v>0</v>
      </c>
      <c r="P46" s="63">
        <f>SUM(Q46:S46)</f>
        <v>9</v>
      </c>
      <c r="Q46" s="63">
        <v>9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203</v>
      </c>
      <c r="C47" s="62" t="s">
        <v>204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2</v>
      </c>
      <c r="I47" s="63">
        <v>2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3</v>
      </c>
      <c r="Q47" s="63">
        <v>3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205</v>
      </c>
      <c r="C48" s="62" t="s">
        <v>206</v>
      </c>
      <c r="D48" s="63">
        <f>SUM(E48:G48)</f>
        <v>2</v>
      </c>
      <c r="E48" s="63">
        <v>2</v>
      </c>
      <c r="F48" s="63">
        <v>0</v>
      </c>
      <c r="G48" s="63">
        <v>0</v>
      </c>
      <c r="H48" s="63">
        <f>SUM(I48:K48)</f>
        <v>6</v>
      </c>
      <c r="I48" s="63">
        <v>6</v>
      </c>
      <c r="J48" s="63">
        <v>0</v>
      </c>
      <c r="K48" s="63">
        <v>0</v>
      </c>
      <c r="L48" s="63">
        <f>SUM(M48:O48)</f>
        <v>2</v>
      </c>
      <c r="M48" s="63">
        <v>1</v>
      </c>
      <c r="N48" s="63">
        <v>1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8">
    <sortCondition ref="A8:A48"/>
    <sortCondition ref="B8:B48"/>
    <sortCondition ref="C8:C4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>SUM(E7:G7)</f>
        <v>83</v>
      </c>
      <c r="E7" s="71">
        <f>SUM(E$8:E$57)</f>
        <v>16</v>
      </c>
      <c r="F7" s="71">
        <f>SUM(F$8:F$57)</f>
        <v>52</v>
      </c>
      <c r="G7" s="71">
        <f>SUM(G$8:G$57)</f>
        <v>15</v>
      </c>
      <c r="H7" s="71">
        <f>SUM(I7:K7)</f>
        <v>53</v>
      </c>
      <c r="I7" s="71">
        <f>SUM(I$8:I$57)</f>
        <v>53</v>
      </c>
      <c r="J7" s="71">
        <f>SUM(J$8:J$57)</f>
        <v>0</v>
      </c>
      <c r="K7" s="71">
        <f>SUM(K$8:K$57)</f>
        <v>0</v>
      </c>
      <c r="L7" s="71">
        <f>SUM(M7:O7)</f>
        <v>11</v>
      </c>
      <c r="M7" s="71">
        <f>SUM(M$8:M$57)</f>
        <v>4</v>
      </c>
      <c r="N7" s="71">
        <f>SUM(N$8:N$57)</f>
        <v>6</v>
      </c>
      <c r="O7" s="71">
        <f>SUM(O$8:O$57)</f>
        <v>1</v>
      </c>
      <c r="P7" s="71">
        <f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207</v>
      </c>
      <c r="C8" s="62" t="s">
        <v>208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210</v>
      </c>
      <c r="C9" s="62" t="s">
        <v>211</v>
      </c>
      <c r="D9" s="63">
        <f>SUM(E9:G9)</f>
        <v>4</v>
      </c>
      <c r="E9" s="63">
        <v>2</v>
      </c>
      <c r="F9" s="63">
        <v>1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2</v>
      </c>
      <c r="N9" s="63">
        <v>1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213</v>
      </c>
      <c r="C10" s="62" t="s">
        <v>214</v>
      </c>
      <c r="D10" s="63">
        <f>SUM(E10:G10)</f>
        <v>12</v>
      </c>
      <c r="E10" s="63">
        <v>2</v>
      </c>
      <c r="F10" s="63">
        <v>9</v>
      </c>
      <c r="G10" s="63">
        <v>1</v>
      </c>
      <c r="H10" s="63">
        <f>SUM(I10:K10)</f>
        <v>8</v>
      </c>
      <c r="I10" s="63">
        <v>8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215</v>
      </c>
      <c r="C11" s="62" t="s">
        <v>216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5</v>
      </c>
      <c r="M11" s="63">
        <v>2</v>
      </c>
      <c r="N11" s="63">
        <v>3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217</v>
      </c>
      <c r="C12" s="62" t="s">
        <v>218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219</v>
      </c>
      <c r="C13" s="62" t="s">
        <v>220</v>
      </c>
      <c r="D13" s="63">
        <f>SUM(E13:G13)</f>
        <v>1</v>
      </c>
      <c r="E13" s="63">
        <v>0</v>
      </c>
      <c r="F13" s="63">
        <v>0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222</v>
      </c>
      <c r="C14" s="62" t="s">
        <v>223</v>
      </c>
      <c r="D14" s="63">
        <f>SUM(E14:G14)</f>
        <v>6</v>
      </c>
      <c r="E14" s="63">
        <v>0</v>
      </c>
      <c r="F14" s="63">
        <v>5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2</v>
      </c>
      <c r="M14" s="63">
        <v>0</v>
      </c>
      <c r="N14" s="63">
        <v>1</v>
      </c>
      <c r="O14" s="63">
        <v>1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225</v>
      </c>
      <c r="C15" s="62" t="s">
        <v>226</v>
      </c>
      <c r="D15" s="63">
        <f>SUM(E15:G15)</f>
        <v>3</v>
      </c>
      <c r="E15" s="63">
        <v>0</v>
      </c>
      <c r="F15" s="63">
        <v>2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228</v>
      </c>
      <c r="C16" s="62" t="s">
        <v>229</v>
      </c>
      <c r="D16" s="63">
        <f>SUM(E16:G16)</f>
        <v>20</v>
      </c>
      <c r="E16" s="63">
        <v>10</v>
      </c>
      <c r="F16" s="63">
        <v>10</v>
      </c>
      <c r="G16" s="63">
        <v>0</v>
      </c>
      <c r="H16" s="63">
        <f>SUM(I16:K16)</f>
        <v>45</v>
      </c>
      <c r="I16" s="63">
        <v>45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230</v>
      </c>
      <c r="C17" s="62" t="s">
        <v>231</v>
      </c>
      <c r="D17" s="63">
        <f>SUM(E17:G17)</f>
        <v>9</v>
      </c>
      <c r="E17" s="63">
        <v>1</v>
      </c>
      <c r="F17" s="63">
        <v>2</v>
      </c>
      <c r="G17" s="63">
        <v>6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233</v>
      </c>
      <c r="C18" s="62" t="s">
        <v>234</v>
      </c>
      <c r="D18" s="63">
        <f>SUM(E18:G18)</f>
        <v>4</v>
      </c>
      <c r="E18" s="63">
        <v>0</v>
      </c>
      <c r="F18" s="63">
        <v>1</v>
      </c>
      <c r="G18" s="63">
        <v>3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235</v>
      </c>
      <c r="C19" s="62" t="s">
        <v>236</v>
      </c>
      <c r="D19" s="63">
        <f>SUM(E19:G19)</f>
        <v>1</v>
      </c>
      <c r="E19" s="63">
        <v>0</v>
      </c>
      <c r="F19" s="63">
        <v>1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237</v>
      </c>
      <c r="C20" s="62" t="s">
        <v>238</v>
      </c>
      <c r="D20" s="63">
        <f>SUM(E20:G20)</f>
        <v>4</v>
      </c>
      <c r="E20" s="63">
        <v>0</v>
      </c>
      <c r="F20" s="63">
        <v>4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239</v>
      </c>
      <c r="C21" s="62" t="s">
        <v>240</v>
      </c>
      <c r="D21" s="63">
        <f>SUM(E21:G21)</f>
        <v>18</v>
      </c>
      <c r="E21" s="63">
        <v>1</v>
      </c>
      <c r="F21" s="63">
        <v>16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245</v>
      </c>
      <c r="C22" s="62" t="s">
        <v>246</v>
      </c>
      <c r="D22" s="63">
        <f>SUM(E22:G22)</f>
        <v>1</v>
      </c>
      <c r="E22" s="63">
        <v>0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2">
    <sortCondition ref="A8:A22"/>
    <sortCondition ref="B8:B22"/>
    <sortCondition ref="C8:C2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兵庫県</v>
      </c>
      <c r="B7" s="70" t="str">
        <f>組合状況!B7</f>
        <v>28000</v>
      </c>
      <c r="C7" s="69" t="s">
        <v>52</v>
      </c>
      <c r="D7" s="71">
        <f t="shared" ref="D7:J7" si="0">SUM(D$8:D$207)</f>
        <v>456</v>
      </c>
      <c r="E7" s="71">
        <f t="shared" si="0"/>
        <v>388</v>
      </c>
      <c r="F7" s="71">
        <f t="shared" si="0"/>
        <v>120</v>
      </c>
      <c r="G7" s="71">
        <f t="shared" si="0"/>
        <v>6402</v>
      </c>
      <c r="H7" s="71">
        <f t="shared" si="0"/>
        <v>5833</v>
      </c>
      <c r="I7" s="71">
        <f t="shared" si="0"/>
        <v>603</v>
      </c>
      <c r="J7" s="71">
        <f t="shared" si="0"/>
        <v>11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33</v>
      </c>
      <c r="E8" s="63">
        <v>23</v>
      </c>
      <c r="F8" s="63">
        <v>11</v>
      </c>
      <c r="G8" s="63">
        <v>699</v>
      </c>
      <c r="H8" s="63">
        <v>699</v>
      </c>
      <c r="I8" s="63">
        <v>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47</v>
      </c>
      <c r="E9" s="63">
        <v>40</v>
      </c>
      <c r="F9" s="63">
        <v>20</v>
      </c>
      <c r="G9" s="63">
        <v>783</v>
      </c>
      <c r="H9" s="63">
        <v>504</v>
      </c>
      <c r="I9" s="63">
        <v>279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17</v>
      </c>
      <c r="E10" s="63">
        <v>13</v>
      </c>
      <c r="F10" s="63">
        <v>7</v>
      </c>
      <c r="G10" s="63">
        <v>503</v>
      </c>
      <c r="H10" s="63">
        <v>503</v>
      </c>
      <c r="I10" s="63">
        <v>0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16</v>
      </c>
      <c r="E11" s="63">
        <v>16</v>
      </c>
      <c r="F11" s="63">
        <v>5</v>
      </c>
      <c r="G11" s="63">
        <v>550</v>
      </c>
      <c r="H11" s="63">
        <v>488</v>
      </c>
      <c r="I11" s="63">
        <v>98</v>
      </c>
      <c r="J11" s="63">
        <v>5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12</v>
      </c>
      <c r="E12" s="63">
        <v>7</v>
      </c>
      <c r="F12" s="63">
        <v>5</v>
      </c>
      <c r="G12" s="63">
        <v>355</v>
      </c>
      <c r="H12" s="63">
        <v>305</v>
      </c>
      <c r="I12" s="63">
        <v>50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8</v>
      </c>
      <c r="E13" s="63">
        <v>7</v>
      </c>
      <c r="F13" s="63">
        <v>3</v>
      </c>
      <c r="G13" s="63">
        <v>75</v>
      </c>
      <c r="H13" s="63">
        <v>71</v>
      </c>
      <c r="I13" s="63">
        <v>4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9</v>
      </c>
      <c r="E14" s="63">
        <v>8</v>
      </c>
      <c r="F14" s="63">
        <v>1</v>
      </c>
      <c r="G14" s="63">
        <v>110</v>
      </c>
      <c r="H14" s="63">
        <v>78</v>
      </c>
      <c r="I14" s="63">
        <v>32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7</v>
      </c>
      <c r="E15" s="63">
        <v>6</v>
      </c>
      <c r="F15" s="63">
        <v>1</v>
      </c>
      <c r="G15" s="63">
        <v>126</v>
      </c>
      <c r="H15" s="63">
        <v>122</v>
      </c>
      <c r="I15" s="63">
        <v>4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16</v>
      </c>
      <c r="E16" s="63">
        <v>14</v>
      </c>
      <c r="F16" s="63">
        <v>2</v>
      </c>
      <c r="G16" s="63">
        <v>411</v>
      </c>
      <c r="H16" s="63">
        <v>389</v>
      </c>
      <c r="I16" s="63">
        <v>22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19</v>
      </c>
      <c r="E17" s="63">
        <v>18</v>
      </c>
      <c r="F17" s="63">
        <v>1</v>
      </c>
      <c r="G17" s="63">
        <v>206</v>
      </c>
      <c r="H17" s="63">
        <v>206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21</v>
      </c>
      <c r="E18" s="63">
        <v>11</v>
      </c>
      <c r="F18" s="63">
        <v>10</v>
      </c>
      <c r="G18" s="63">
        <v>297</v>
      </c>
      <c r="H18" s="63">
        <v>294</v>
      </c>
      <c r="I18" s="63">
        <v>3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10</v>
      </c>
      <c r="E19" s="63">
        <v>10</v>
      </c>
      <c r="F19" s="63">
        <v>1</v>
      </c>
      <c r="G19" s="63">
        <v>144</v>
      </c>
      <c r="H19" s="63">
        <v>132</v>
      </c>
      <c r="I19" s="63">
        <v>12</v>
      </c>
      <c r="J19" s="63">
        <v>0</v>
      </c>
    </row>
    <row r="20" spans="1:10" s="10" customFormat="1" ht="13.5" customHeight="1">
      <c r="A20" s="60" t="s">
        <v>100</v>
      </c>
      <c r="B20" s="61" t="s">
        <v>139</v>
      </c>
      <c r="C20" s="62" t="s">
        <v>140</v>
      </c>
      <c r="D20" s="63">
        <v>8</v>
      </c>
      <c r="E20" s="63">
        <v>7</v>
      </c>
      <c r="F20" s="63">
        <v>2</v>
      </c>
      <c r="G20" s="63">
        <v>45</v>
      </c>
      <c r="H20" s="63">
        <v>45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16</v>
      </c>
      <c r="E21" s="63">
        <v>14</v>
      </c>
      <c r="F21" s="63">
        <v>2</v>
      </c>
      <c r="G21" s="63">
        <v>216</v>
      </c>
      <c r="H21" s="63">
        <v>171</v>
      </c>
      <c r="I21" s="63">
        <v>44</v>
      </c>
      <c r="J21" s="63">
        <v>1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5</v>
      </c>
      <c r="E22" s="63">
        <v>5</v>
      </c>
      <c r="F22" s="63">
        <v>2</v>
      </c>
      <c r="G22" s="63">
        <v>39</v>
      </c>
      <c r="H22" s="63">
        <v>39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6</v>
      </c>
      <c r="E23" s="63">
        <v>4</v>
      </c>
      <c r="F23" s="63">
        <v>2</v>
      </c>
      <c r="G23" s="63">
        <v>92</v>
      </c>
      <c r="H23" s="63">
        <v>87</v>
      </c>
      <c r="I23" s="63">
        <v>5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11</v>
      </c>
      <c r="E24" s="63">
        <v>10</v>
      </c>
      <c r="F24" s="63">
        <v>1</v>
      </c>
      <c r="G24" s="63">
        <v>115</v>
      </c>
      <c r="H24" s="63">
        <v>115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150</v>
      </c>
      <c r="C25" s="62" t="s">
        <v>151</v>
      </c>
      <c r="D25" s="63">
        <v>4</v>
      </c>
      <c r="E25" s="63">
        <v>4</v>
      </c>
      <c r="F25" s="63">
        <v>1</v>
      </c>
      <c r="G25" s="63">
        <v>37</v>
      </c>
      <c r="H25" s="63">
        <v>37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153</v>
      </c>
      <c r="C26" s="62" t="s">
        <v>154</v>
      </c>
      <c r="D26" s="63">
        <v>9</v>
      </c>
      <c r="E26" s="63">
        <v>8</v>
      </c>
      <c r="F26" s="63">
        <v>1</v>
      </c>
      <c r="G26" s="63">
        <v>129</v>
      </c>
      <c r="H26" s="63">
        <v>99</v>
      </c>
      <c r="I26" s="63">
        <v>30</v>
      </c>
      <c r="J26" s="63">
        <v>0</v>
      </c>
    </row>
    <row r="27" spans="1:10" s="10" customFormat="1" ht="13.5" customHeight="1">
      <c r="A27" s="60" t="s">
        <v>100</v>
      </c>
      <c r="B27" s="61" t="s">
        <v>156</v>
      </c>
      <c r="C27" s="62" t="s">
        <v>157</v>
      </c>
      <c r="D27" s="63">
        <v>10</v>
      </c>
      <c r="E27" s="63">
        <v>10</v>
      </c>
      <c r="F27" s="63">
        <v>4</v>
      </c>
      <c r="G27" s="63">
        <v>78</v>
      </c>
      <c r="H27" s="63">
        <v>78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158</v>
      </c>
      <c r="C28" s="62" t="s">
        <v>159</v>
      </c>
      <c r="D28" s="63">
        <v>6</v>
      </c>
      <c r="E28" s="63">
        <v>6</v>
      </c>
      <c r="F28" s="63">
        <v>3</v>
      </c>
      <c r="G28" s="63">
        <v>57</v>
      </c>
      <c r="H28" s="63">
        <v>57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161</v>
      </c>
      <c r="C29" s="62" t="s">
        <v>162</v>
      </c>
      <c r="D29" s="63">
        <v>25</v>
      </c>
      <c r="E29" s="63">
        <v>25</v>
      </c>
      <c r="F29" s="63">
        <v>0</v>
      </c>
      <c r="G29" s="63">
        <v>153</v>
      </c>
      <c r="H29" s="63">
        <v>153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163</v>
      </c>
      <c r="C30" s="62" t="s">
        <v>164</v>
      </c>
      <c r="D30" s="63">
        <v>13</v>
      </c>
      <c r="E30" s="63">
        <v>13</v>
      </c>
      <c r="F30" s="63">
        <v>4</v>
      </c>
      <c r="G30" s="63">
        <v>98</v>
      </c>
      <c r="H30" s="63">
        <v>98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165</v>
      </c>
      <c r="C31" s="62" t="s">
        <v>166</v>
      </c>
      <c r="D31" s="63">
        <v>21</v>
      </c>
      <c r="E31" s="63">
        <v>13</v>
      </c>
      <c r="F31" s="63">
        <v>8</v>
      </c>
      <c r="G31" s="63">
        <v>167</v>
      </c>
      <c r="H31" s="63">
        <v>152</v>
      </c>
      <c r="I31" s="63">
        <v>15</v>
      </c>
      <c r="J31" s="63">
        <v>0</v>
      </c>
    </row>
    <row r="32" spans="1:10" s="10" customFormat="1" ht="13.5" customHeight="1">
      <c r="A32" s="60" t="s">
        <v>100</v>
      </c>
      <c r="B32" s="61" t="s">
        <v>167</v>
      </c>
      <c r="C32" s="62" t="s">
        <v>168</v>
      </c>
      <c r="D32" s="63">
        <v>18</v>
      </c>
      <c r="E32" s="63">
        <v>18</v>
      </c>
      <c r="F32" s="63">
        <v>0</v>
      </c>
      <c r="G32" s="63">
        <v>136</v>
      </c>
      <c r="H32" s="63">
        <v>136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170</v>
      </c>
      <c r="C33" s="62" t="s">
        <v>171</v>
      </c>
      <c r="D33" s="63">
        <v>8</v>
      </c>
      <c r="E33" s="63">
        <v>6</v>
      </c>
      <c r="F33" s="63">
        <v>4</v>
      </c>
      <c r="G33" s="63">
        <v>42</v>
      </c>
      <c r="H33" s="63">
        <v>42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172</v>
      </c>
      <c r="C34" s="62" t="s">
        <v>173</v>
      </c>
      <c r="D34" s="63">
        <v>19</v>
      </c>
      <c r="E34" s="63">
        <v>18</v>
      </c>
      <c r="F34" s="63">
        <v>4</v>
      </c>
      <c r="G34" s="63">
        <v>118</v>
      </c>
      <c r="H34" s="63">
        <v>117</v>
      </c>
      <c r="I34" s="63">
        <v>0</v>
      </c>
      <c r="J34" s="63">
        <v>5</v>
      </c>
    </row>
    <row r="35" spans="1:10" s="10" customFormat="1" ht="13.5" customHeight="1">
      <c r="A35" s="60" t="s">
        <v>100</v>
      </c>
      <c r="B35" s="61" t="s">
        <v>175</v>
      </c>
      <c r="C35" s="62" t="s">
        <v>176</v>
      </c>
      <c r="D35" s="63">
        <v>2</v>
      </c>
      <c r="E35" s="63">
        <v>2</v>
      </c>
      <c r="F35" s="63">
        <v>1</v>
      </c>
      <c r="G35" s="63">
        <v>21</v>
      </c>
      <c r="H35" s="63">
        <v>21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178</v>
      </c>
      <c r="C36" s="62" t="s">
        <v>179</v>
      </c>
      <c r="D36" s="63">
        <v>14</v>
      </c>
      <c r="E36" s="63">
        <v>13</v>
      </c>
      <c r="F36" s="63">
        <v>2</v>
      </c>
      <c r="G36" s="63">
        <v>260</v>
      </c>
      <c r="H36" s="63">
        <v>260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180</v>
      </c>
      <c r="C37" s="62" t="s">
        <v>181</v>
      </c>
      <c r="D37" s="63">
        <v>8</v>
      </c>
      <c r="E37" s="63">
        <v>6</v>
      </c>
      <c r="F37" s="63">
        <v>2</v>
      </c>
      <c r="G37" s="63">
        <v>31</v>
      </c>
      <c r="H37" s="63">
        <v>31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183</v>
      </c>
      <c r="C38" s="62" t="s">
        <v>184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</row>
    <row r="39" spans="1:10" s="10" customFormat="1" ht="13.5" customHeight="1">
      <c r="A39" s="60" t="s">
        <v>100</v>
      </c>
      <c r="B39" s="61" t="s">
        <v>185</v>
      </c>
      <c r="C39" s="62" t="s">
        <v>186</v>
      </c>
      <c r="D39" s="63">
        <v>3</v>
      </c>
      <c r="E39" s="63">
        <v>3</v>
      </c>
      <c r="F39" s="63">
        <v>2</v>
      </c>
      <c r="G39" s="63">
        <v>19</v>
      </c>
      <c r="H39" s="63">
        <v>14</v>
      </c>
      <c r="I39" s="63">
        <v>5</v>
      </c>
      <c r="J39" s="63">
        <v>0</v>
      </c>
    </row>
    <row r="40" spans="1:10" s="10" customFormat="1" ht="13.5" customHeight="1">
      <c r="A40" s="60" t="s">
        <v>100</v>
      </c>
      <c r="B40" s="61" t="s">
        <v>187</v>
      </c>
      <c r="C40" s="62" t="s">
        <v>188</v>
      </c>
      <c r="D40" s="63">
        <v>3</v>
      </c>
      <c r="E40" s="63">
        <v>2</v>
      </c>
      <c r="F40" s="63">
        <v>1</v>
      </c>
      <c r="G40" s="63">
        <v>20</v>
      </c>
      <c r="H40" s="63">
        <v>20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190</v>
      </c>
      <c r="C41" s="62" t="s">
        <v>191</v>
      </c>
      <c r="D41" s="63">
        <v>1</v>
      </c>
      <c r="E41" s="63">
        <v>1</v>
      </c>
      <c r="F41" s="63">
        <v>0</v>
      </c>
      <c r="G41" s="63">
        <v>3</v>
      </c>
      <c r="H41" s="63">
        <v>3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192</v>
      </c>
      <c r="C42" s="62" t="s">
        <v>193</v>
      </c>
      <c r="D42" s="63">
        <v>3</v>
      </c>
      <c r="E42" s="63">
        <v>3</v>
      </c>
      <c r="F42" s="63">
        <v>0</v>
      </c>
      <c r="G42" s="63">
        <v>15</v>
      </c>
      <c r="H42" s="63">
        <v>15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194</v>
      </c>
      <c r="C43" s="62" t="s">
        <v>195</v>
      </c>
      <c r="D43" s="63">
        <v>1</v>
      </c>
      <c r="E43" s="63">
        <v>1</v>
      </c>
      <c r="F43" s="63">
        <v>0</v>
      </c>
      <c r="G43" s="63">
        <v>6</v>
      </c>
      <c r="H43" s="63">
        <v>6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196</v>
      </c>
      <c r="C44" s="62" t="s">
        <v>197</v>
      </c>
      <c r="D44" s="63">
        <v>6</v>
      </c>
      <c r="E44" s="63">
        <v>6</v>
      </c>
      <c r="F44" s="63">
        <v>0</v>
      </c>
      <c r="G44" s="63">
        <v>56</v>
      </c>
      <c r="H44" s="63">
        <v>56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198</v>
      </c>
      <c r="C45" s="62" t="s">
        <v>199</v>
      </c>
      <c r="D45" s="63">
        <v>5</v>
      </c>
      <c r="E45" s="63">
        <v>4</v>
      </c>
      <c r="F45" s="63">
        <v>2</v>
      </c>
      <c r="G45" s="63">
        <v>55</v>
      </c>
      <c r="H45" s="63">
        <v>55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200</v>
      </c>
      <c r="C46" s="62" t="s">
        <v>201</v>
      </c>
      <c r="D46" s="63">
        <v>6</v>
      </c>
      <c r="E46" s="63">
        <v>6</v>
      </c>
      <c r="F46" s="63">
        <v>2</v>
      </c>
      <c r="G46" s="63">
        <v>78</v>
      </c>
      <c r="H46" s="63">
        <v>78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203</v>
      </c>
      <c r="C47" s="62" t="s">
        <v>204</v>
      </c>
      <c r="D47" s="63">
        <v>4</v>
      </c>
      <c r="E47" s="63">
        <v>3</v>
      </c>
      <c r="F47" s="63">
        <v>1</v>
      </c>
      <c r="G47" s="63">
        <v>10</v>
      </c>
      <c r="H47" s="63">
        <v>10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205</v>
      </c>
      <c r="C48" s="62" t="s">
        <v>206</v>
      </c>
      <c r="D48" s="63">
        <v>6</v>
      </c>
      <c r="E48" s="63">
        <v>4</v>
      </c>
      <c r="F48" s="63">
        <v>2</v>
      </c>
      <c r="G48" s="63">
        <v>47</v>
      </c>
      <c r="H48" s="63">
        <v>47</v>
      </c>
      <c r="I48" s="63">
        <v>0</v>
      </c>
      <c r="J48" s="63">
        <v>0</v>
      </c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8">
    <sortCondition ref="A8:A48"/>
    <sortCondition ref="B8:B48"/>
    <sortCondition ref="C8:C48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細川 祥子</cp:lastModifiedBy>
  <cp:lastPrinted>2016-10-26T02:57:45Z</cp:lastPrinted>
  <dcterms:created xsi:type="dcterms:W3CDTF">2008-01-06T09:25:24Z</dcterms:created>
  <dcterms:modified xsi:type="dcterms:W3CDTF">2021-01-20T03:18:35Z</dcterms:modified>
</cp:coreProperties>
</file>