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7大阪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'災害廃棄物事業経費（市町村）'!$2:$35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4" i="6"/>
  <c r="E14" i="6"/>
  <c r="CH42" i="4"/>
  <c r="CG42" i="4"/>
  <c r="BZ42" i="4"/>
  <c r="BT42" i="4"/>
  <c r="BM42" i="4"/>
  <c r="CB42" i="4"/>
  <c r="CE42" i="4"/>
  <c r="CD42" i="4"/>
  <c r="CC42" i="4"/>
  <c r="BY42" i="4"/>
  <c r="BX42" i="4"/>
  <c r="BV42" i="4"/>
  <c r="BU42" i="4"/>
  <c r="BS42" i="4"/>
  <c r="BN42" i="4"/>
  <c r="BL42" i="4"/>
  <c r="BK42" i="4"/>
  <c r="M42" i="3"/>
  <c r="DH14" i="2"/>
  <c r="DD14" i="2"/>
  <c r="DA14" i="2"/>
  <c r="CX14" i="2"/>
  <c r="CU14" i="2"/>
  <c r="CN14" i="2"/>
  <c r="CK14" i="2"/>
  <c r="DI14" i="2"/>
  <c r="DF14" i="2"/>
  <c r="DE14" i="2"/>
  <c r="DC14" i="2"/>
  <c r="BU14" i="2"/>
  <c r="CY14" i="2"/>
  <c r="CV14" i="2"/>
  <c r="BP14" i="2"/>
  <c r="CS14" i="2"/>
  <c r="CO14" i="2"/>
  <c r="BH14" i="2"/>
  <c r="CL14" i="2"/>
  <c r="AX14" i="2"/>
  <c r="AS14" i="2"/>
  <c r="AN14" i="2"/>
  <c r="AF14" i="2"/>
  <c r="AE14" i="2" s="1"/>
  <c r="N14" i="2"/>
  <c r="M14" i="2" s="1"/>
  <c r="E14" i="2"/>
  <c r="E13" i="6"/>
  <c r="D13" i="6"/>
  <c r="CG41" i="4"/>
  <c r="CC41" i="4"/>
  <c r="BZ41" i="4"/>
  <c r="BW41" i="4"/>
  <c r="BT41" i="4"/>
  <c r="BM41" i="4"/>
  <c r="BJ41" i="4"/>
  <c r="CB41" i="4"/>
  <c r="CH41" i="4"/>
  <c r="CE41" i="4"/>
  <c r="CD41" i="4"/>
  <c r="CA41" i="4"/>
  <c r="BY41" i="4"/>
  <c r="BX41" i="4"/>
  <c r="BU41" i="4"/>
  <c r="BS41" i="4"/>
  <c r="BR41" i="4"/>
  <c r="BN41" i="4"/>
  <c r="BL41" i="4"/>
  <c r="BK41" i="4"/>
  <c r="M41" i="3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E12" i="6"/>
  <c r="D12" i="6"/>
  <c r="J40" i="3" s="1"/>
  <c r="CG40" i="4"/>
  <c r="BZ40" i="4"/>
  <c r="BT40" i="4"/>
  <c r="BM40" i="4"/>
  <c r="CB40" i="4"/>
  <c r="CH40" i="4"/>
  <c r="CE40" i="4"/>
  <c r="CD40" i="4"/>
  <c r="CC40" i="4"/>
  <c r="BY40" i="4"/>
  <c r="BX40" i="4"/>
  <c r="BU40" i="4"/>
  <c r="BS40" i="4"/>
  <c r="BN40" i="4"/>
  <c r="BL40" i="4"/>
  <c r="BK40" i="4"/>
  <c r="M40" i="3"/>
  <c r="DF12" i="2"/>
  <c r="DE12" i="2"/>
  <c r="CY12" i="2"/>
  <c r="CS12" i="2"/>
  <c r="CL12" i="2"/>
  <c r="DI12" i="2"/>
  <c r="DH12" i="2"/>
  <c r="DD12" i="2"/>
  <c r="BZ12" i="2"/>
  <c r="DA12" i="2"/>
  <c r="BU12" i="2"/>
  <c r="CV12" i="2"/>
  <c r="BP12" i="2"/>
  <c r="CO12" i="2"/>
  <c r="CN12" i="2"/>
  <c r="BH12" i="2"/>
  <c r="DC12" i="2"/>
  <c r="CZ12" i="2"/>
  <c r="AS12" i="2"/>
  <c r="CT12" i="2"/>
  <c r="AN12" i="2"/>
  <c r="CM12" i="2"/>
  <c r="AF12" i="2"/>
  <c r="AE12" i="2" s="1"/>
  <c r="N12" i="2"/>
  <c r="M12" i="2" s="1"/>
  <c r="E12" i="2"/>
  <c r="E11" i="6"/>
  <c r="D11" i="6"/>
  <c r="CG39" i="4"/>
  <c r="CE39" i="4"/>
  <c r="BY39" i="4"/>
  <c r="BS39" i="4"/>
  <c r="BL39" i="4"/>
  <c r="BZ39" i="4"/>
  <c r="BU39" i="4"/>
  <c r="BT39" i="4"/>
  <c r="BN39" i="4"/>
  <c r="BM39" i="4"/>
  <c r="CD39" i="4"/>
  <c r="CC39" i="4"/>
  <c r="CA39" i="4"/>
  <c r="BX39" i="4"/>
  <c r="BV39" i="4"/>
  <c r="BR39" i="4"/>
  <c r="BK39" i="4"/>
  <c r="DE11" i="2"/>
  <c r="CY11" i="2"/>
  <c r="CS11" i="2"/>
  <c r="CL11" i="2"/>
  <c r="DI11" i="2"/>
  <c r="DH11" i="2"/>
  <c r="DD11" i="2"/>
  <c r="BZ11" i="2"/>
  <c r="DA11" i="2"/>
  <c r="BU11" i="2"/>
  <c r="CV11" i="2"/>
  <c r="BP11" i="2"/>
  <c r="CO11" i="2"/>
  <c r="CN11" i="2"/>
  <c r="BH11" i="2"/>
  <c r="DF11" i="2"/>
  <c r="DC11" i="2"/>
  <c r="CZ11" i="2"/>
  <c r="AS11" i="2"/>
  <c r="CT11" i="2"/>
  <c r="AN11" i="2"/>
  <c r="CM11" i="2"/>
  <c r="AF11" i="2"/>
  <c r="AE11" i="2" s="1"/>
  <c r="N11" i="2"/>
  <c r="E11" i="2"/>
  <c r="E10" i="6"/>
  <c r="D10" i="6"/>
  <c r="CE38" i="4"/>
  <c r="BZ38" i="4"/>
  <c r="BY38" i="4"/>
  <c r="BS38" i="4"/>
  <c r="BL38" i="4"/>
  <c r="CG38" i="4"/>
  <c r="BU38" i="4"/>
  <c r="BT38" i="4"/>
  <c r="BN38" i="4"/>
  <c r="BM38" i="4"/>
  <c r="CD38" i="4"/>
  <c r="CC38" i="4"/>
  <c r="CB38" i="4"/>
  <c r="BX38" i="4"/>
  <c r="BV38" i="4"/>
  <c r="BK38" i="4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Y10" i="2"/>
  <c r="AS10" i="2"/>
  <c r="AN10" i="2"/>
  <c r="CL10" i="2"/>
  <c r="AF10" i="2"/>
  <c r="AE10" i="2" s="1"/>
  <c r="N10" i="2"/>
  <c r="E10" i="2"/>
  <c r="E9" i="6"/>
  <c r="D9" i="6"/>
  <c r="BZ37" i="4"/>
  <c r="BT37" i="4"/>
  <c r="BM37" i="4"/>
  <c r="CH37" i="4"/>
  <c r="CG37" i="4"/>
  <c r="BU37" i="4"/>
  <c r="BN37" i="4"/>
  <c r="CE37" i="4"/>
  <c r="CD37" i="4"/>
  <c r="CC37" i="4"/>
  <c r="CB37" i="4"/>
  <c r="BY37" i="4"/>
  <c r="BX37" i="4"/>
  <c r="BV37" i="4"/>
  <c r="BS37" i="4"/>
  <c r="BL37" i="4"/>
  <c r="BK37" i="4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S9" i="2"/>
  <c r="AN9" i="2"/>
  <c r="CL9" i="2"/>
  <c r="AF9" i="2"/>
  <c r="AE9" i="2" s="1"/>
  <c r="N9" i="2"/>
  <c r="E9" i="2"/>
  <c r="E8" i="6"/>
  <c r="D8" i="6"/>
  <c r="CG36" i="4"/>
  <c r="CE36" i="4"/>
  <c r="BY36" i="4"/>
  <c r="BS36" i="4"/>
  <c r="BL36" i="4"/>
  <c r="BZ36" i="4"/>
  <c r="BU36" i="4"/>
  <c r="BT36" i="4"/>
  <c r="BN36" i="4"/>
  <c r="BM36" i="4"/>
  <c r="CD36" i="4"/>
  <c r="CC36" i="4"/>
  <c r="CA36" i="4"/>
  <c r="BX36" i="4"/>
  <c r="BV36" i="4"/>
  <c r="BR36" i="4"/>
  <c r="BK36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5" i="5"/>
  <c r="BB35" i="5"/>
  <c r="AW35" i="5"/>
  <c r="AT35" i="5"/>
  <c r="AO35" i="5"/>
  <c r="AL35" i="5"/>
  <c r="AG35" i="5"/>
  <c r="H35" i="5"/>
  <c r="Q35" i="5"/>
  <c r="N35" i="5"/>
  <c r="D35" i="5"/>
  <c r="G35" i="5"/>
  <c r="CG35" i="4"/>
  <c r="BZ35" i="4"/>
  <c r="BU35" i="4"/>
  <c r="BT35" i="4"/>
  <c r="BN35" i="4"/>
  <c r="AM35" i="4"/>
  <c r="CH35" i="4"/>
  <c r="CE35" i="4"/>
  <c r="CD35" i="4"/>
  <c r="CC35" i="4"/>
  <c r="CB35" i="4"/>
  <c r="BY35" i="4"/>
  <c r="BX35" i="4"/>
  <c r="BW35" i="4"/>
  <c r="BS35" i="4"/>
  <c r="BR35" i="4"/>
  <c r="BQ35" i="4"/>
  <c r="BM35" i="4"/>
  <c r="BL35" i="4"/>
  <c r="BK35" i="4"/>
  <c r="BJ35" i="4"/>
  <c r="M35" i="3"/>
  <c r="DA35" i="1"/>
  <c r="CU35" i="1"/>
  <c r="CO35" i="1"/>
  <c r="DF35" i="1"/>
  <c r="DE35" i="1"/>
  <c r="DD35" i="1"/>
  <c r="CZ35" i="1"/>
  <c r="CY35" i="1"/>
  <c r="CX35" i="1"/>
  <c r="CT35" i="1"/>
  <c r="BP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E34" i="5"/>
  <c r="BC34" i="1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V34" i="4"/>
  <c r="BU34" i="4"/>
  <c r="BR34" i="4"/>
  <c r="BQ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G32" i="5"/>
  <c r="N32" i="5"/>
  <c r="D32" i="5"/>
  <c r="H32" i="5"/>
  <c r="BD32" i="4" s="1"/>
  <c r="E32" i="5"/>
  <c r="AB32" i="4" s="1"/>
  <c r="BZ32" i="4"/>
  <c r="BT32" i="4"/>
  <c r="BN32" i="4"/>
  <c r="CG32" i="4"/>
  <c r="BU32" i="4"/>
  <c r="CH32" i="4"/>
  <c r="CE32" i="4"/>
  <c r="CD32" i="4"/>
  <c r="CC32" i="4"/>
  <c r="CB32" i="4"/>
  <c r="BY32" i="4"/>
  <c r="BX32" i="4"/>
  <c r="BW32" i="4"/>
  <c r="BS32" i="4"/>
  <c r="BR32" i="4"/>
  <c r="BQ32" i="4"/>
  <c r="BM32" i="4"/>
  <c r="BL32" i="4"/>
  <c r="BK32" i="4"/>
  <c r="BJ32" i="4"/>
  <c r="M32" i="3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U31" i="4"/>
  <c r="BZ31" i="4"/>
  <c r="BT31" i="4"/>
  <c r="BN31" i="4"/>
  <c r="CH31" i="4"/>
  <c r="CE31" i="4"/>
  <c r="CD31" i="4"/>
  <c r="CC31" i="4"/>
  <c r="CB31" i="4"/>
  <c r="BY31" i="4"/>
  <c r="BX31" i="4"/>
  <c r="BW31" i="4"/>
  <c r="BV31" i="4"/>
  <c r="BS31" i="4"/>
  <c r="BM31" i="4"/>
  <c r="BL31" i="4"/>
  <c r="BK31" i="4"/>
  <c r="BJ31" i="4"/>
  <c r="M31" i="3"/>
  <c r="DF31" i="1"/>
  <c r="DE31" i="1"/>
  <c r="DD31" i="1"/>
  <c r="DA31" i="1"/>
  <c r="CZ31" i="1"/>
  <c r="CY31" i="1"/>
  <c r="BU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E30" i="5"/>
  <c r="D30" i="5"/>
  <c r="G30" i="5"/>
  <c r="AM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H29" i="4"/>
  <c r="CE29" i="4"/>
  <c r="CB29" i="4"/>
  <c r="BY29" i="4"/>
  <c r="BS29" i="4"/>
  <c r="BM29" i="4"/>
  <c r="BJ29" i="4"/>
  <c r="CC29" i="4"/>
  <c r="BZ29" i="4"/>
  <c r="BT29" i="4"/>
  <c r="BN29" i="4"/>
  <c r="BK29" i="4"/>
  <c r="CG29" i="4"/>
  <c r="CD29" i="4"/>
  <c r="BU29" i="4"/>
  <c r="M29" i="3"/>
  <c r="DF29" i="1"/>
  <c r="DC29" i="1"/>
  <c r="CZ29" i="1"/>
  <c r="CT29" i="1"/>
  <c r="CN29" i="1"/>
  <c r="CK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DI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U28" i="4"/>
  <c r="BR28" i="4"/>
  <c r="BL28" i="4"/>
  <c r="BK28" i="4"/>
  <c r="BJ28" i="4"/>
  <c r="D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D27" i="4"/>
  <c r="BX27" i="4"/>
  <c r="BR27" i="4"/>
  <c r="BL27" i="4"/>
  <c r="CG27" i="4"/>
  <c r="BU27" i="4"/>
  <c r="CH27" i="4"/>
  <c r="CE27" i="4"/>
  <c r="CC27" i="4"/>
  <c r="CB27" i="4"/>
  <c r="BZ27" i="4"/>
  <c r="BY27" i="4"/>
  <c r="BW27" i="4"/>
  <c r="BS27" i="4"/>
  <c r="BN27" i="4"/>
  <c r="BM27" i="4"/>
  <c r="BK27" i="4"/>
  <c r="BJ27" i="4"/>
  <c r="DH27" i="1"/>
  <c r="CV27" i="1"/>
  <c r="DF27" i="1"/>
  <c r="DE27" i="1"/>
  <c r="BZ27" i="1"/>
  <c r="DA27" i="1"/>
  <c r="CZ27" i="1"/>
  <c r="CY27" i="1"/>
  <c r="CU27" i="1"/>
  <c r="CT27" i="1"/>
  <c r="BP27" i="1"/>
  <c r="CO27" i="1"/>
  <c r="CN27" i="1"/>
  <c r="CM27" i="1"/>
  <c r="BH27" i="1"/>
  <c r="DI27" i="1"/>
  <c r="DD27" i="1"/>
  <c r="DC27" i="1"/>
  <c r="CX27" i="1"/>
  <c r="AS27" i="1"/>
  <c r="AN27" i="1"/>
  <c r="CL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Q26" i="4"/>
  <c r="BM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G25" i="5"/>
  <c r="Q25" i="5"/>
  <c r="E25" i="5"/>
  <c r="D25" i="5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V25" i="4"/>
  <c r="BU25" i="4"/>
  <c r="BR25" i="4"/>
  <c r="BL25" i="4"/>
  <c r="BK25" i="4"/>
  <c r="BJ25" i="4"/>
  <c r="M25" i="3"/>
  <c r="DA25" i="1"/>
  <c r="CV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AN25" i="1"/>
  <c r="AF25" i="1"/>
  <c r="AE25" i="1" s="1"/>
  <c r="E25" i="1"/>
  <c r="BE24" i="5"/>
  <c r="BB24" i="5"/>
  <c r="AW24" i="5"/>
  <c r="AT24" i="5"/>
  <c r="AO24" i="5"/>
  <c r="AL24" i="5"/>
  <c r="AG24" i="5"/>
  <c r="Q24" i="5"/>
  <c r="G24" i="5"/>
  <c r="N24" i="5"/>
  <c r="D24" i="5"/>
  <c r="H24" i="5"/>
  <c r="BD24" i="4" s="1"/>
  <c r="E24" i="5"/>
  <c r="AB24" i="4" s="1"/>
  <c r="CH24" i="4"/>
  <c r="CC24" i="4"/>
  <c r="CB24" i="4"/>
  <c r="BW24" i="4"/>
  <c r="BK24" i="4"/>
  <c r="BJ24" i="4"/>
  <c r="CG24" i="4"/>
  <c r="CE24" i="4"/>
  <c r="CD24" i="4"/>
  <c r="CA24" i="4"/>
  <c r="BZ24" i="4"/>
  <c r="BY24" i="4"/>
  <c r="BU24" i="4"/>
  <c r="BT24" i="4"/>
  <c r="BS24" i="4"/>
  <c r="BN24" i="4"/>
  <c r="BM24" i="4"/>
  <c r="BL24" i="4"/>
  <c r="DH24" i="1"/>
  <c r="CV24" i="1"/>
  <c r="DF24" i="1"/>
  <c r="DE24" i="1"/>
  <c r="BZ24" i="1"/>
  <c r="DA24" i="1"/>
  <c r="CZ24" i="1"/>
  <c r="CY24" i="1"/>
  <c r="CU24" i="1"/>
  <c r="CT24" i="1"/>
  <c r="BP24" i="1"/>
  <c r="CO24" i="1"/>
  <c r="CN24" i="1"/>
  <c r="CM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23" i="3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G21" i="5"/>
  <c r="N21" i="5"/>
  <c r="D21" i="5"/>
  <c r="H21" i="5"/>
  <c r="CE21" i="1" s="1"/>
  <c r="E21" i="5"/>
  <c r="AB21" i="4" s="1"/>
  <c r="CG21" i="4"/>
  <c r="BU21" i="4"/>
  <c r="BZ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M21" i="4"/>
  <c r="BL21" i="4"/>
  <c r="BK21" i="4"/>
  <c r="BJ21" i="4"/>
  <c r="DH21" i="1"/>
  <c r="DE21" i="1"/>
  <c r="CY21" i="1"/>
  <c r="CV21" i="1"/>
  <c r="CS21" i="1"/>
  <c r="CM21" i="1"/>
  <c r="DI21" i="1"/>
  <c r="DF21" i="1"/>
  <c r="DD21" i="1"/>
  <c r="BZ21" i="1"/>
  <c r="DA21" i="1"/>
  <c r="CZ21" i="1"/>
  <c r="CX21" i="1"/>
  <c r="CU21" i="1"/>
  <c r="CT21" i="1"/>
  <c r="CO21" i="1"/>
  <c r="CN21" i="1"/>
  <c r="CL21" i="1"/>
  <c r="BH21" i="1"/>
  <c r="AX21" i="1"/>
  <c r="AS21" i="1"/>
  <c r="AN21" i="1"/>
  <c r="AF21" i="1"/>
  <c r="AE21" i="1" s="1"/>
  <c r="N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I20" i="1"/>
  <c r="DF20" i="1"/>
  <c r="DC20" i="1"/>
  <c r="CZ20" i="1"/>
  <c r="CT20" i="1"/>
  <c r="CN20" i="1"/>
  <c r="CK20" i="1"/>
  <c r="DH20" i="1"/>
  <c r="DE20" i="1"/>
  <c r="DD20" i="1"/>
  <c r="DA20" i="1"/>
  <c r="CY20" i="1"/>
  <c r="BU20" i="1"/>
  <c r="CV20" i="1"/>
  <c r="CU20" i="1"/>
  <c r="CS20" i="1"/>
  <c r="BP20" i="1"/>
  <c r="CO20" i="1"/>
  <c r="CM20" i="1"/>
  <c r="CL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AM19" i="4" s="1"/>
  <c r="CG19" i="4"/>
  <c r="BU19" i="4"/>
  <c r="BZ19" i="4"/>
  <c r="BT19" i="4"/>
  <c r="BN19" i="4"/>
  <c r="CH19" i="4"/>
  <c r="CE19" i="4"/>
  <c r="CD19" i="4"/>
  <c r="CC19" i="4"/>
  <c r="CB19" i="4"/>
  <c r="BY19" i="4"/>
  <c r="BX19" i="4"/>
  <c r="BW19" i="4"/>
  <c r="BV19" i="4"/>
  <c r="BS19" i="4"/>
  <c r="BR19" i="4"/>
  <c r="BM19" i="4"/>
  <c r="BL19" i="4"/>
  <c r="BK19" i="4"/>
  <c r="BJ19" i="4"/>
  <c r="M19" i="3"/>
  <c r="DA19" i="1"/>
  <c r="CZ19" i="1"/>
  <c r="CU19" i="1"/>
  <c r="CT19" i="1"/>
  <c r="CO19" i="1"/>
  <c r="CN19" i="1"/>
  <c r="DF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I18" i="1"/>
  <c r="DF18" i="1"/>
  <c r="DC18" i="1"/>
  <c r="CZ18" i="1"/>
  <c r="CT18" i="1"/>
  <c r="CN18" i="1"/>
  <c r="CK18" i="1"/>
  <c r="DH18" i="1"/>
  <c r="DE18" i="1"/>
  <c r="DD18" i="1"/>
  <c r="DA18" i="1"/>
  <c r="CY18" i="1"/>
  <c r="BU18" i="1"/>
  <c r="CV18" i="1"/>
  <c r="CU18" i="1"/>
  <c r="CS18" i="1"/>
  <c r="BP18" i="1"/>
  <c r="CO18" i="1"/>
  <c r="CM18" i="1"/>
  <c r="CL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G16" i="5"/>
  <c r="N16" i="5"/>
  <c r="H16" i="5"/>
  <c r="CE16" i="1" s="1"/>
  <c r="E16" i="5"/>
  <c r="AB16" i="4" s="1"/>
  <c r="CH16" i="4"/>
  <c r="CG16" i="4"/>
  <c r="CB16" i="4"/>
  <c r="BU16" i="4"/>
  <c r="BJ16" i="4"/>
  <c r="CE16" i="4"/>
  <c r="CD16" i="4"/>
  <c r="CC16" i="4"/>
  <c r="BZ16" i="4"/>
  <c r="BY16" i="4"/>
  <c r="BX16" i="4"/>
  <c r="BW16" i="4"/>
  <c r="BT16" i="4"/>
  <c r="BS16" i="4"/>
  <c r="BR16" i="4"/>
  <c r="BN16" i="4"/>
  <c r="BM16" i="4"/>
  <c r="BL16" i="4"/>
  <c r="BK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E14" i="5"/>
  <c r="Q14" i="5"/>
  <c r="G14" i="5"/>
  <c r="N14" i="5"/>
  <c r="D14" i="5"/>
  <c r="H14" i="5"/>
  <c r="BD14" i="4" s="1"/>
  <c r="CG14" i="4"/>
  <c r="BU14" i="4"/>
  <c r="BZ14" i="4"/>
  <c r="BT14" i="4"/>
  <c r="BN14" i="4"/>
  <c r="CH14" i="4"/>
  <c r="CE14" i="4"/>
  <c r="CD14" i="4"/>
  <c r="CC14" i="4"/>
  <c r="CB14" i="4"/>
  <c r="BY14" i="4"/>
  <c r="BX14" i="4"/>
  <c r="BS14" i="4"/>
  <c r="BR14" i="4"/>
  <c r="BM14" i="4"/>
  <c r="BL14" i="4"/>
  <c r="BK14" i="4"/>
  <c r="BJ14" i="4"/>
  <c r="D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DC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G12" i="5"/>
  <c r="N12" i="5"/>
  <c r="D12" i="5"/>
  <c r="AL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G9" i="5"/>
  <c r="BN9" i="1" s="1"/>
  <c r="E9" i="5"/>
  <c r="AB9" i="4" s="1"/>
  <c r="D9" i="5"/>
  <c r="K9" i="4" s="1"/>
  <c r="CE9" i="4"/>
  <c r="CD9" i="4"/>
  <c r="BY9" i="4"/>
  <c r="BX9" i="4"/>
  <c r="BS9" i="4"/>
  <c r="BR9" i="4"/>
  <c r="BM9" i="4"/>
  <c r="BL9" i="4"/>
  <c r="CH9" i="4"/>
  <c r="CG9" i="4"/>
  <c r="CC9" i="4"/>
  <c r="CB9" i="4"/>
  <c r="BZ9" i="4"/>
  <c r="BW9" i="4"/>
  <c r="BV9" i="4"/>
  <c r="BU9" i="4"/>
  <c r="BN9" i="4"/>
  <c r="BK9" i="4"/>
  <c r="BJ9" i="4"/>
  <c r="BI9" i="4"/>
  <c r="DI9" i="1"/>
  <c r="DC9" i="1"/>
  <c r="CK9" i="1"/>
  <c r="DF9" i="1"/>
  <c r="DE9" i="1"/>
  <c r="DD9" i="1"/>
  <c r="BZ9" i="1"/>
  <c r="DA9" i="1"/>
  <c r="CZ9" i="1"/>
  <c r="CY9" i="1"/>
  <c r="CX9" i="1"/>
  <c r="BU9" i="1"/>
  <c r="CU9" i="1"/>
  <c r="CT9" i="1"/>
  <c r="BP9" i="1"/>
  <c r="CO9" i="1"/>
  <c r="CN9" i="1"/>
  <c r="CM9" i="1"/>
  <c r="CL9" i="1"/>
  <c r="BH9" i="1"/>
  <c r="DH9" i="1"/>
  <c r="AX9" i="1"/>
  <c r="AS9" i="1"/>
  <c r="CV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G8" i="5"/>
  <c r="N8" i="5"/>
  <c r="D8" i="5"/>
  <c r="AL8" i="1" s="1"/>
  <c r="BJ8" i="4"/>
  <c r="CH8" i="4"/>
  <c r="CG8" i="4"/>
  <c r="CE8" i="4"/>
  <c r="CD8" i="4"/>
  <c r="CC8" i="4"/>
  <c r="BZ8" i="4"/>
  <c r="BY8" i="4"/>
  <c r="BX8" i="4"/>
  <c r="BW8" i="4"/>
  <c r="BU8" i="4"/>
  <c r="BT8" i="4"/>
  <c r="BS8" i="4"/>
  <c r="BN8" i="4"/>
  <c r="BM8" i="4"/>
  <c r="BL8" i="4"/>
  <c r="BK8" i="4"/>
  <c r="M8" i="3"/>
  <c r="DI8" i="1"/>
  <c r="DH8" i="1"/>
  <c r="DC8" i="1"/>
  <c r="CV8" i="1"/>
  <c r="CK8" i="1"/>
  <c r="DF8" i="1"/>
  <c r="DA8" i="1"/>
  <c r="BU8" i="1"/>
  <c r="CU8" i="1"/>
  <c r="CT8" i="1"/>
  <c r="CO8" i="1"/>
  <c r="CN8" i="1"/>
  <c r="DE8" i="1"/>
  <c r="DD8" i="1"/>
  <c r="CY8" i="1"/>
  <c r="AS8" i="1"/>
  <c r="CS8" i="1"/>
  <c r="AN8" i="1"/>
  <c r="CM8" i="1"/>
  <c r="CL8" i="1"/>
  <c r="AF8" i="1"/>
  <c r="AE8" i="1" s="1"/>
  <c r="N8" i="1"/>
  <c r="E8" i="1"/>
  <c r="DB10" i="2" l="1"/>
  <c r="CW9" i="1"/>
  <c r="CW19" i="1"/>
  <c r="CW8" i="1"/>
  <c r="J14" i="2"/>
  <c r="J42" i="3"/>
  <c r="S42" i="3"/>
  <c r="S14" i="2"/>
  <c r="BQ42" i="4"/>
  <c r="BI42" i="4"/>
  <c r="BJ42" i="4"/>
  <c r="BW42" i="4"/>
  <c r="BR42" i="4"/>
  <c r="D42" i="3"/>
  <c r="CW14" i="2"/>
  <c r="AM14" i="2"/>
  <c r="BF14" i="2"/>
  <c r="D14" i="2"/>
  <c r="CJ14" i="2"/>
  <c r="BG14" i="2"/>
  <c r="CI14" i="2" s="1"/>
  <c r="CR14" i="2"/>
  <c r="BZ14" i="2"/>
  <c r="DB14" i="2" s="1"/>
  <c r="CM14" i="2"/>
  <c r="CT14" i="2"/>
  <c r="CZ14" i="2"/>
  <c r="J41" i="3"/>
  <c r="J13" i="2"/>
  <c r="S13" i="2"/>
  <c r="S41" i="3"/>
  <c r="BI41" i="4"/>
  <c r="BV41" i="4"/>
  <c r="D41" i="3"/>
  <c r="CW13" i="2"/>
  <c r="CJ13" i="2"/>
  <c r="BG13" i="2"/>
  <c r="CI13" i="2" s="1"/>
  <c r="D13" i="2"/>
  <c r="AM13" i="2"/>
  <c r="BF13" i="2" s="1"/>
  <c r="CR13" i="2"/>
  <c r="BZ13" i="2"/>
  <c r="DB13" i="2" s="1"/>
  <c r="CM13" i="2"/>
  <c r="CT13" i="2"/>
  <c r="CZ13" i="2"/>
  <c r="S40" i="3"/>
  <c r="AB40" i="3" s="1"/>
  <c r="S12" i="2"/>
  <c r="J12" i="2"/>
  <c r="AB12" i="2" s="1"/>
  <c r="BQ40" i="4"/>
  <c r="BV40" i="4"/>
  <c r="BI40" i="4"/>
  <c r="BJ40" i="4"/>
  <c r="BW40" i="4"/>
  <c r="BR40" i="4"/>
  <c r="D40" i="3"/>
  <c r="CW12" i="2"/>
  <c r="CJ12" i="2"/>
  <c r="BO12" i="2"/>
  <c r="CR12" i="2"/>
  <c r="AX12" i="2"/>
  <c r="AM12" i="2" s="1"/>
  <c r="BF12" i="2" s="1"/>
  <c r="CK12" i="2"/>
  <c r="CX12" i="2"/>
  <c r="BG12" i="2"/>
  <c r="CI12" i="2" s="1"/>
  <c r="D12" i="2"/>
  <c r="CU12" i="2"/>
  <c r="S39" i="3"/>
  <c r="S11" i="2"/>
  <c r="J39" i="3"/>
  <c r="AB39" i="3" s="1"/>
  <c r="J11" i="2"/>
  <c r="BI39" i="4"/>
  <c r="CH39" i="4"/>
  <c r="CB39" i="4"/>
  <c r="BJ39" i="4"/>
  <c r="BW39" i="4"/>
  <c r="M39" i="3"/>
  <c r="M11" i="2"/>
  <c r="CJ11" i="2"/>
  <c r="BG11" i="2"/>
  <c r="CI11" i="2" s="1"/>
  <c r="BO11" i="2"/>
  <c r="CR11" i="2"/>
  <c r="CW11" i="2"/>
  <c r="AX11" i="2"/>
  <c r="AM11" i="2" s="1"/>
  <c r="BF11" i="2" s="1"/>
  <c r="CK11" i="2"/>
  <c r="CX11" i="2"/>
  <c r="D11" i="2"/>
  <c r="CU11" i="2"/>
  <c r="J38" i="3"/>
  <c r="J10" i="2"/>
  <c r="S38" i="3"/>
  <c r="S10" i="2"/>
  <c r="BP38" i="4"/>
  <c r="BQ38" i="4"/>
  <c r="BI38" i="4"/>
  <c r="CH38" i="4"/>
  <c r="CA38" i="4"/>
  <c r="BJ38" i="4"/>
  <c r="BW38" i="4"/>
  <c r="BR38" i="4"/>
  <c r="D38" i="3"/>
  <c r="M38" i="3"/>
  <c r="CW10" i="2"/>
  <c r="AM10" i="2"/>
  <c r="BF10" i="2" s="1"/>
  <c r="BO10" i="2"/>
  <c r="CR10" i="2"/>
  <c r="M10" i="2"/>
  <c r="D10" i="2"/>
  <c r="CI10" i="2"/>
  <c r="CJ10" i="2"/>
  <c r="CS10" i="2"/>
  <c r="CU10" i="2"/>
  <c r="S9" i="2"/>
  <c r="S37" i="3"/>
  <c r="J9" i="2"/>
  <c r="J37" i="3"/>
  <c r="BI37" i="4"/>
  <c r="CA37" i="4"/>
  <c r="BJ37" i="4"/>
  <c r="BW37" i="4"/>
  <c r="BR37" i="4"/>
  <c r="D37" i="3"/>
  <c r="M37" i="3"/>
  <c r="AM9" i="2"/>
  <c r="BF9" i="2" s="1"/>
  <c r="CJ9" i="2"/>
  <c r="M9" i="2"/>
  <c r="D9" i="2"/>
  <c r="DB9" i="2"/>
  <c r="BO9" i="2"/>
  <c r="CR9" i="2"/>
  <c r="CW9" i="2"/>
  <c r="CI9" i="2"/>
  <c r="CU9" i="2"/>
  <c r="J8" i="2"/>
  <c r="J36" i="3"/>
  <c r="S36" i="3"/>
  <c r="S7" i="3" s="1"/>
  <c r="S8" i="2"/>
  <c r="BI36" i="4"/>
  <c r="CH36" i="4"/>
  <c r="CB36" i="4"/>
  <c r="BJ36" i="4"/>
  <c r="BW36" i="4"/>
  <c r="M36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I35" i="5"/>
  <c r="K35" i="4"/>
  <c r="BO35" i="4" s="1"/>
  <c r="AL35" i="1"/>
  <c r="BD35" i="4"/>
  <c r="CE35" i="1"/>
  <c r="BN35" i="1"/>
  <c r="E35" i="5"/>
  <c r="CA35" i="4"/>
  <c r="BV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AL34" i="1"/>
  <c r="F34" i="5"/>
  <c r="K34" i="4"/>
  <c r="BO34" i="4" s="1"/>
  <c r="I34" i="5"/>
  <c r="CE34" i="1"/>
  <c r="DG34" i="1" s="1"/>
  <c r="BD34" i="4"/>
  <c r="AB34" i="4"/>
  <c r="BN34" i="1"/>
  <c r="D34" i="3"/>
  <c r="M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BD33" i="4"/>
  <c r="CF33" i="4" s="1"/>
  <c r="CE33" i="1"/>
  <c r="F33" i="5"/>
  <c r="AL33" i="1"/>
  <c r="K33" i="4"/>
  <c r="G33" i="5"/>
  <c r="BC33" i="1"/>
  <c r="BV33" i="4"/>
  <c r="BQ33" i="4"/>
  <c r="D33" i="3"/>
  <c r="M33" i="1"/>
  <c r="CR33" i="1"/>
  <c r="BZ33" i="1"/>
  <c r="D33" i="1"/>
  <c r="BU33" i="1"/>
  <c r="CW33" i="1" s="1"/>
  <c r="CS33" i="1"/>
  <c r="AF33" i="1"/>
  <c r="AE33" i="1" s="1"/>
  <c r="AX33" i="1"/>
  <c r="AM33" i="1" s="1"/>
  <c r="BF33" i="1" s="1"/>
  <c r="BH33" i="1"/>
  <c r="CE32" i="1"/>
  <c r="DG32" i="1" s="1"/>
  <c r="K32" i="4"/>
  <c r="F32" i="5"/>
  <c r="AL32" i="1"/>
  <c r="CF32" i="4"/>
  <c r="I32" i="5"/>
  <c r="AM32" i="4"/>
  <c r="BN32" i="1"/>
  <c r="BC32" i="1"/>
  <c r="BV32" i="4"/>
  <c r="D32" i="3"/>
  <c r="DB32" i="1"/>
  <c r="BG32" i="1"/>
  <c r="CI32" i="1" s="1"/>
  <c r="CJ32" i="1"/>
  <c r="CR32" i="1"/>
  <c r="BO32" i="1"/>
  <c r="E32" i="1"/>
  <c r="M32" i="1"/>
  <c r="AS32" i="1"/>
  <c r="CW32" i="1" s="1"/>
  <c r="CK32" i="1"/>
  <c r="DC32" i="1"/>
  <c r="AB31" i="4"/>
  <c r="F31" i="5"/>
  <c r="AL31" i="1"/>
  <c r="K31" i="4"/>
  <c r="BD31" i="4"/>
  <c r="CE31" i="1"/>
  <c r="DG31" i="1" s="1"/>
  <c r="G31" i="5"/>
  <c r="BQ31" i="4"/>
  <c r="BP31" i="4"/>
  <c r="BR31" i="4"/>
  <c r="CA31" i="4"/>
  <c r="D31" i="3"/>
  <c r="CW31" i="1"/>
  <c r="M31" i="1"/>
  <c r="D31" i="1"/>
  <c r="CR31" i="1"/>
  <c r="AM31" i="1"/>
  <c r="BH31" i="1"/>
  <c r="CX31" i="1"/>
  <c r="CS31" i="1"/>
  <c r="AF31" i="1"/>
  <c r="AE31" i="1" s="1"/>
  <c r="AX31" i="1"/>
  <c r="BZ31" i="1"/>
  <c r="DB31" i="1" s="1"/>
  <c r="K30" i="4"/>
  <c r="BO30" i="4" s="1"/>
  <c r="F30" i="5"/>
  <c r="AL30" i="1"/>
  <c r="AB30" i="4"/>
  <c r="BC30" i="1"/>
  <c r="H30" i="5"/>
  <c r="I30" i="5" s="1"/>
  <c r="N30" i="5"/>
  <c r="BN30" i="1"/>
  <c r="BI30" i="4"/>
  <c r="CA30" i="4"/>
  <c r="BJ30" i="4"/>
  <c r="CB30" i="4"/>
  <c r="M30" i="3"/>
  <c r="D30" i="3"/>
  <c r="DB30" i="1"/>
  <c r="BG30" i="1"/>
  <c r="CI30" i="1" s="1"/>
  <c r="CJ30" i="1"/>
  <c r="CR30" i="1"/>
  <c r="BO30" i="1"/>
  <c r="E30" i="1"/>
  <c r="M30" i="1"/>
  <c r="AS30" i="1"/>
  <c r="AM30" i="1" s="1"/>
  <c r="BF30" i="1" s="1"/>
  <c r="CK30" i="1"/>
  <c r="DC30" i="1"/>
  <c r="AB29" i="4"/>
  <c r="CE29" i="1"/>
  <c r="DG29" i="1" s="1"/>
  <c r="BD29" i="4"/>
  <c r="CF29" i="4" s="1"/>
  <c r="K29" i="4"/>
  <c r="F29" i="5"/>
  <c r="AL29" i="1"/>
  <c r="G29" i="5"/>
  <c r="BV29" i="4"/>
  <c r="CA29" i="4"/>
  <c r="BW29" i="4"/>
  <c r="BL29" i="4"/>
  <c r="BR29" i="4"/>
  <c r="BX29" i="4"/>
  <c r="BQ29" i="4"/>
  <c r="D29" i="3"/>
  <c r="CR29" i="1"/>
  <c r="AM29" i="1"/>
  <c r="BF29" i="1" s="1"/>
  <c r="D29" i="1"/>
  <c r="BU29" i="1"/>
  <c r="CW29" i="1" s="1"/>
  <c r="BH29" i="1"/>
  <c r="BZ29" i="1"/>
  <c r="DB29" i="1" s="1"/>
  <c r="CE28" i="1"/>
  <c r="BD28" i="4"/>
  <c r="CF28" i="4" s="1"/>
  <c r="AL28" i="1"/>
  <c r="F28" i="5"/>
  <c r="K28" i="4"/>
  <c r="BC28" i="1"/>
  <c r="G28" i="5"/>
  <c r="BH28" i="4"/>
  <c r="BI28" i="4"/>
  <c r="CB28" i="4"/>
  <c r="M28" i="3"/>
  <c r="AM28" i="1"/>
  <c r="BF28" i="1" s="1"/>
  <c r="D28" i="1"/>
  <c r="CR28" i="1"/>
  <c r="CK28" i="1"/>
  <c r="DC28" i="1"/>
  <c r="BH28" i="1"/>
  <c r="BU28" i="1"/>
  <c r="CW28" i="1" s="1"/>
  <c r="CS28" i="1"/>
  <c r="BZ28" i="1"/>
  <c r="DB28" i="1" s="1"/>
  <c r="I27" i="5"/>
  <c r="CE27" i="1"/>
  <c r="BD27" i="4"/>
  <c r="F27" i="5"/>
  <c r="K27" i="4"/>
  <c r="AL27" i="1"/>
  <c r="BN27" i="1"/>
  <c r="E27" i="5"/>
  <c r="AM27" i="4"/>
  <c r="BQ27" i="4"/>
  <c r="BP27" i="4"/>
  <c r="CA27" i="4"/>
  <c r="BV27" i="4"/>
  <c r="BT27" i="4"/>
  <c r="D27" i="3"/>
  <c r="M27" i="3"/>
  <c r="BG27" i="1"/>
  <c r="CR27" i="1"/>
  <c r="D27" i="1"/>
  <c r="BU27" i="1"/>
  <c r="CW27" i="1" s="1"/>
  <c r="CS27" i="1"/>
  <c r="AF27" i="1"/>
  <c r="AE27" i="1" s="1"/>
  <c r="AX27" i="1"/>
  <c r="AM27" i="1" s="1"/>
  <c r="N27" i="1"/>
  <c r="M27" i="1" s="1"/>
  <c r="CE26" i="1"/>
  <c r="DG26" i="1" s="1"/>
  <c r="BD26" i="4"/>
  <c r="AL26" i="1"/>
  <c r="K26" i="4"/>
  <c r="F26" i="5"/>
  <c r="G26" i="5"/>
  <c r="AB26" i="4"/>
  <c r="BI26" i="4"/>
  <c r="CA26" i="4"/>
  <c r="BP26" i="4"/>
  <c r="BV26" i="4"/>
  <c r="BJ26" i="4"/>
  <c r="CB26" i="4"/>
  <c r="D26" i="3"/>
  <c r="CW26" i="1"/>
  <c r="D26" i="1"/>
  <c r="CR26" i="1"/>
  <c r="BH26" i="1"/>
  <c r="BZ26" i="1"/>
  <c r="DB26" i="1" s="1"/>
  <c r="CX26" i="1"/>
  <c r="CS26" i="1"/>
  <c r="AF26" i="1"/>
  <c r="AE26" i="1" s="1"/>
  <c r="AX26" i="1"/>
  <c r="AM26" i="1" s="1"/>
  <c r="AM25" i="4"/>
  <c r="BN25" i="1"/>
  <c r="K25" i="4"/>
  <c r="F25" i="5"/>
  <c r="AL25" i="1"/>
  <c r="BC25" i="1"/>
  <c r="AB25" i="4"/>
  <c r="H25" i="5"/>
  <c r="N25" i="5"/>
  <c r="CA25" i="4"/>
  <c r="CB25" i="4"/>
  <c r="BQ25" i="4"/>
  <c r="D25" i="3"/>
  <c r="CW25" i="1"/>
  <c r="AM25" i="1"/>
  <c r="BF25" i="1"/>
  <c r="D25" i="1"/>
  <c r="CR25" i="1"/>
  <c r="N25" i="1"/>
  <c r="M25" i="1" s="1"/>
  <c r="CK25" i="1"/>
  <c r="DC25" i="1"/>
  <c r="BH25" i="1"/>
  <c r="BZ25" i="1"/>
  <c r="DB25" i="1" s="1"/>
  <c r="CX25" i="1"/>
  <c r="CS25" i="1"/>
  <c r="CF24" i="4"/>
  <c r="K24" i="4"/>
  <c r="F24" i="5"/>
  <c r="AL24" i="1"/>
  <c r="I24" i="5"/>
  <c r="AM24" i="4"/>
  <c r="BN24" i="1"/>
  <c r="BC24" i="1"/>
  <c r="CE24" i="1"/>
  <c r="BV24" i="4"/>
  <c r="BI24" i="4"/>
  <c r="BQ24" i="4"/>
  <c r="BP24" i="4"/>
  <c r="BR24" i="4"/>
  <c r="BX24" i="4"/>
  <c r="D24" i="3"/>
  <c r="M24" i="3"/>
  <c r="BG24" i="1"/>
  <c r="D24" i="1"/>
  <c r="CR24" i="1"/>
  <c r="DB24" i="1"/>
  <c r="BU24" i="1"/>
  <c r="CW24" i="1" s="1"/>
  <c r="CS24" i="1"/>
  <c r="AF24" i="1"/>
  <c r="AE24" i="1" s="1"/>
  <c r="AX24" i="1"/>
  <c r="M24" i="1"/>
  <c r="AS24" i="1"/>
  <c r="AM24" i="1" s="1"/>
  <c r="BF24" i="1" s="1"/>
  <c r="BC23" i="1"/>
  <c r="BD23" i="4"/>
  <c r="CF23" i="4" s="1"/>
  <c r="CE23" i="1"/>
  <c r="F23" i="5"/>
  <c r="AL23" i="1"/>
  <c r="K23" i="4"/>
  <c r="G23" i="5"/>
  <c r="BI23" i="4"/>
  <c r="BQ23" i="4"/>
  <c r="CA23" i="4"/>
  <c r="BP23" i="4"/>
  <c r="BJ23" i="4"/>
  <c r="CB23" i="4"/>
  <c r="CW23" i="1"/>
  <c r="AM23" i="1"/>
  <c r="BF23" i="1"/>
  <c r="D23" i="1"/>
  <c r="CR23" i="1"/>
  <c r="N23" i="1"/>
  <c r="M23" i="1" s="1"/>
  <c r="CK23" i="1"/>
  <c r="DC23" i="1"/>
  <c r="BH23" i="1"/>
  <c r="BZ23" i="1"/>
  <c r="DB23" i="1" s="1"/>
  <c r="CX23" i="1"/>
  <c r="CS23" i="1"/>
  <c r="BD22" i="4"/>
  <c r="CE22" i="1"/>
  <c r="DG22" i="1" s="1"/>
  <c r="F22" i="5"/>
  <c r="K22" i="4"/>
  <c r="AL22" i="1"/>
  <c r="G22" i="5"/>
  <c r="AB22" i="4"/>
  <c r="CF22" i="4" s="1"/>
  <c r="BH22" i="4"/>
  <c r="BI22" i="4"/>
  <c r="D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BC21" i="1"/>
  <c r="DG21" i="1"/>
  <c r="AL21" i="1"/>
  <c r="F21" i="5"/>
  <c r="K21" i="4"/>
  <c r="BN21" i="1"/>
  <c r="I21" i="5"/>
  <c r="AM21" i="4"/>
  <c r="BD21" i="4"/>
  <c r="CF21" i="4" s="1"/>
  <c r="BQ21" i="4"/>
  <c r="CA21" i="4"/>
  <c r="BP21" i="4"/>
  <c r="BV21" i="4"/>
  <c r="D21" i="3"/>
  <c r="M21" i="3"/>
  <c r="M21" i="1"/>
  <c r="BG21" i="1"/>
  <c r="CI21" i="1" s="1"/>
  <c r="CJ21" i="1"/>
  <c r="AM21" i="1"/>
  <c r="BF21" i="1" s="1"/>
  <c r="DB21" i="1"/>
  <c r="BU21" i="1"/>
  <c r="CW21" i="1" s="1"/>
  <c r="E21" i="1"/>
  <c r="BP21" i="1"/>
  <c r="CK21" i="1"/>
  <c r="DC21" i="1"/>
  <c r="CE20" i="1"/>
  <c r="BD20" i="4"/>
  <c r="CF20" i="4" s="1"/>
  <c r="AL20" i="1"/>
  <c r="F20" i="5"/>
  <c r="K20" i="4"/>
  <c r="G20" i="5"/>
  <c r="BC20" i="1"/>
  <c r="BH20" i="4"/>
  <c r="BI20" i="4"/>
  <c r="M20" i="3"/>
  <c r="D20" i="1"/>
  <c r="CW20" i="1"/>
  <c r="AM20" i="1"/>
  <c r="BF20" i="1" s="1"/>
  <c r="BH20" i="1"/>
  <c r="BZ20" i="1"/>
  <c r="DB20" i="1" s="1"/>
  <c r="CR20" i="1"/>
  <c r="CX20" i="1"/>
  <c r="BD19" i="4"/>
  <c r="CE19" i="1"/>
  <c r="AL19" i="1"/>
  <c r="K19" i="4"/>
  <c r="BO19" i="4" s="1"/>
  <c r="F19" i="5"/>
  <c r="BC19" i="1"/>
  <c r="AB19" i="4"/>
  <c r="N19" i="5"/>
  <c r="I19" i="5"/>
  <c r="BN19" i="1"/>
  <c r="BQ19" i="4"/>
  <c r="D19" i="1"/>
  <c r="AN19" i="1"/>
  <c r="AM19" i="1" s="1"/>
  <c r="BF19" i="1" s="1"/>
  <c r="CK19" i="1"/>
  <c r="DC19" i="1"/>
  <c r="BH19" i="1"/>
  <c r="BZ19" i="1"/>
  <c r="DB19" i="1" s="1"/>
  <c r="CX19" i="1"/>
  <c r="CS19" i="1"/>
  <c r="BN18" i="1"/>
  <c r="BD18" i="4"/>
  <c r="AB18" i="4"/>
  <c r="CF18" i="4" s="1"/>
  <c r="BC18" i="1"/>
  <c r="DG18" i="1" s="1"/>
  <c r="N18" i="5"/>
  <c r="I18" i="5"/>
  <c r="D18" i="5"/>
  <c r="BH18" i="4"/>
  <c r="BI18" i="4"/>
  <c r="D18" i="3"/>
  <c r="M18" i="3"/>
  <c r="D18" i="1"/>
  <c r="AM18" i="1"/>
  <c r="BF18" i="1" s="1"/>
  <c r="CW18" i="1"/>
  <c r="BH18" i="1"/>
  <c r="BZ18" i="1"/>
  <c r="DB18" i="1" s="1"/>
  <c r="CR18" i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DG16" i="1"/>
  <c r="BN16" i="1"/>
  <c r="AM16" i="4"/>
  <c r="I16" i="5"/>
  <c r="BD16" i="4"/>
  <c r="CF16" i="4" s="1"/>
  <c r="D16" i="5"/>
  <c r="Q16" i="5"/>
  <c r="BQ16" i="4"/>
  <c r="CA16" i="4"/>
  <c r="BV16" i="4"/>
  <c r="D16" i="3"/>
  <c r="AM16" i="1"/>
  <c r="BF16" i="1"/>
  <c r="D16" i="1"/>
  <c r="CR16" i="1"/>
  <c r="N16" i="1"/>
  <c r="M16" i="1" s="1"/>
  <c r="CK16" i="1"/>
  <c r="DC16" i="1"/>
  <c r="BH16" i="1"/>
  <c r="BZ16" i="1"/>
  <c r="DB16" i="1" s="1"/>
  <c r="BU16" i="1"/>
  <c r="CW16" i="1" s="1"/>
  <c r="CS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F14" i="5"/>
  <c r="AL14" i="1"/>
  <c r="K14" i="4"/>
  <c r="AB14" i="4"/>
  <c r="CF14" i="4" s="1"/>
  <c r="BC14" i="1"/>
  <c r="BN14" i="1"/>
  <c r="I14" i="5"/>
  <c r="AM14" i="4"/>
  <c r="BV14" i="4"/>
  <c r="BP14" i="4"/>
  <c r="BQ14" i="4"/>
  <c r="BW14" i="4"/>
  <c r="CA14" i="4"/>
  <c r="M14" i="3"/>
  <c r="D14" i="1"/>
  <c r="CR14" i="1"/>
  <c r="N14" i="1"/>
  <c r="M14" i="1" s="1"/>
  <c r="CK14" i="1"/>
  <c r="BH14" i="1"/>
  <c r="BZ14" i="1"/>
  <c r="BU14" i="1"/>
  <c r="CW14" i="1" s="1"/>
  <c r="CS14" i="1"/>
  <c r="AX14" i="1"/>
  <c r="AM14" i="1" s="1"/>
  <c r="BF14" i="1" s="1"/>
  <c r="CE13" i="1"/>
  <c r="DG13" i="1" s="1"/>
  <c r="BD13" i="4"/>
  <c r="F13" i="5"/>
  <c r="K13" i="4"/>
  <c r="AL13" i="1"/>
  <c r="G13" i="5"/>
  <c r="AB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K12" i="4"/>
  <c r="BD12" i="4"/>
  <c r="CE12" i="1"/>
  <c r="AM12" i="4"/>
  <c r="BN12" i="1"/>
  <c r="CP12" i="1" s="1"/>
  <c r="I12" i="5"/>
  <c r="E12" i="5"/>
  <c r="F12" i="5" s="1"/>
  <c r="Q12" i="5"/>
  <c r="BI12" i="4"/>
  <c r="CA12" i="4"/>
  <c r="BP12" i="4"/>
  <c r="BQ12" i="4"/>
  <c r="BJ12" i="4"/>
  <c r="CB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K11" i="4"/>
  <c r="AL11" i="1"/>
  <c r="G11" i="5"/>
  <c r="BC11" i="1"/>
  <c r="BH11" i="4"/>
  <c r="BI11" i="4"/>
  <c r="D11" i="3"/>
  <c r="M11" i="3"/>
  <c r="D11" i="1"/>
  <c r="AM11" i="1"/>
  <c r="BF11" i="1" s="1"/>
  <c r="CW11" i="1"/>
  <c r="BH11" i="1"/>
  <c r="BZ11" i="1"/>
  <c r="DB11" i="1" s="1"/>
  <c r="CR11" i="1"/>
  <c r="CX11" i="1"/>
  <c r="CE10" i="1"/>
  <c r="BD10" i="4"/>
  <c r="CF10" i="4" s="1"/>
  <c r="AL10" i="1"/>
  <c r="F10" i="5"/>
  <c r="K10" i="4"/>
  <c r="G10" i="5"/>
  <c r="BC10" i="1"/>
  <c r="BH10" i="4"/>
  <c r="BI10" i="4"/>
  <c r="M10" i="3"/>
  <c r="DB10" i="1"/>
  <c r="BG10" i="1"/>
  <c r="CI10" i="1" s="1"/>
  <c r="CJ10" i="1"/>
  <c r="AN10" i="1"/>
  <c r="AM10" i="1" s="1"/>
  <c r="BF10" i="1" s="1"/>
  <c r="D10" i="1"/>
  <c r="BU10" i="1"/>
  <c r="CW10" i="1" s="1"/>
  <c r="N10" i="1"/>
  <c r="M10" i="1" s="1"/>
  <c r="BC9" i="1"/>
  <c r="BD9" i="4"/>
  <c r="CF9" i="4" s="1"/>
  <c r="CE9" i="1"/>
  <c r="DG9" i="1" s="1"/>
  <c r="I9" i="5"/>
  <c r="AL9" i="1"/>
  <c r="CP9" i="1" s="1"/>
  <c r="Q9" i="5"/>
  <c r="AM9" i="4"/>
  <c r="BO9" i="4" s="1"/>
  <c r="F9" i="5"/>
  <c r="CA9" i="4"/>
  <c r="BQ9" i="4"/>
  <c r="BP9" i="4"/>
  <c r="CI9" i="4"/>
  <c r="BH9" i="4"/>
  <c r="BT9" i="4"/>
  <c r="M9" i="3"/>
  <c r="D9" i="3"/>
  <c r="DB9" i="1"/>
  <c r="AM9" i="1"/>
  <c r="BF9" i="1" s="1"/>
  <c r="D9" i="1"/>
  <c r="BG9" i="1"/>
  <c r="CI9" i="1" s="1"/>
  <c r="CJ9" i="1"/>
  <c r="CR9" i="1"/>
  <c r="BO9" i="1"/>
  <c r="CS9" i="1"/>
  <c r="BD8" i="4"/>
  <c r="CE8" i="1"/>
  <c r="AM8" i="4"/>
  <c r="BN8" i="1"/>
  <c r="I8" i="5"/>
  <c r="K8" i="4"/>
  <c r="E8" i="5"/>
  <c r="Q8" i="5"/>
  <c r="BQ8" i="4"/>
  <c r="BP8" i="4"/>
  <c r="CA8" i="4"/>
  <c r="BV8" i="4"/>
  <c r="BR8" i="4"/>
  <c r="CB8" i="4"/>
  <c r="M8" i="1"/>
  <c r="D8" i="1"/>
  <c r="BH8" i="1"/>
  <c r="BZ8" i="1"/>
  <c r="CX8" i="1"/>
  <c r="AX8" i="1"/>
  <c r="AM8" i="1" s="1"/>
  <c r="BF8" i="1" s="1"/>
  <c r="BP8" i="1"/>
  <c r="CZ8" i="1"/>
  <c r="J7" i="3" l="1"/>
  <c r="J7" i="2"/>
  <c r="S7" i="2"/>
  <c r="CF31" i="4"/>
  <c r="CP8" i="1"/>
  <c r="AL7" i="1"/>
  <c r="BO12" i="4"/>
  <c r="BO25" i="4"/>
  <c r="BO13" i="2"/>
  <c r="CH13" i="2" s="1"/>
  <c r="DJ13" i="2" s="1"/>
  <c r="DB11" i="2"/>
  <c r="AB11" i="2"/>
  <c r="DG14" i="1"/>
  <c r="CP24" i="1"/>
  <c r="CR15" i="1"/>
  <c r="DG23" i="1"/>
  <c r="BF27" i="1"/>
  <c r="AB42" i="3"/>
  <c r="AB14" i="2"/>
  <c r="BH42" i="4"/>
  <c r="CI42" i="4"/>
  <c r="BP42" i="4"/>
  <c r="CA42" i="4"/>
  <c r="BO14" i="2"/>
  <c r="CQ14" i="2"/>
  <c r="CH14" i="2"/>
  <c r="DJ14" i="2" s="1"/>
  <c r="AB13" i="2"/>
  <c r="AB41" i="3"/>
  <c r="BQ41" i="4"/>
  <c r="BP41" i="4"/>
  <c r="BH41" i="4"/>
  <c r="CQ13" i="2"/>
  <c r="CA40" i="4"/>
  <c r="BP40" i="4"/>
  <c r="BH40" i="4"/>
  <c r="CI40" i="4"/>
  <c r="CQ12" i="2"/>
  <c r="CH12" i="2"/>
  <c r="DJ12" i="2" s="1"/>
  <c r="DB12" i="2"/>
  <c r="BP39" i="4"/>
  <c r="BQ39" i="4"/>
  <c r="CI39" i="4"/>
  <c r="BH39" i="4"/>
  <c r="D39" i="3"/>
  <c r="CQ11" i="2"/>
  <c r="CH11" i="2"/>
  <c r="DJ11" i="2" s="1"/>
  <c r="AB10" i="2"/>
  <c r="AB38" i="3"/>
  <c r="CI38" i="4"/>
  <c r="BH38" i="4"/>
  <c r="CQ10" i="2"/>
  <c r="CH10" i="2"/>
  <c r="DJ10" i="2" s="1"/>
  <c r="AB37" i="3"/>
  <c r="AB9" i="2"/>
  <c r="BH37" i="4"/>
  <c r="BQ37" i="4"/>
  <c r="BP37" i="4"/>
  <c r="CQ9" i="2"/>
  <c r="CH9" i="2"/>
  <c r="DJ9" i="2" s="1"/>
  <c r="AB8" i="2"/>
  <c r="AB36" i="3"/>
  <c r="BP36" i="4"/>
  <c r="CI36" i="4"/>
  <c r="BH36" i="4"/>
  <c r="BQ36" i="4"/>
  <c r="D36" i="3"/>
  <c r="CQ8" i="2"/>
  <c r="CH8" i="2"/>
  <c r="DJ8" i="2" s="1"/>
  <c r="CP35" i="1"/>
  <c r="AB35" i="4"/>
  <c r="CF35" i="4" s="1"/>
  <c r="BC35" i="1"/>
  <c r="DG35" i="1" s="1"/>
  <c r="F35" i="5"/>
  <c r="BI35" i="4"/>
  <c r="BP35" i="4"/>
  <c r="BO35" i="1"/>
  <c r="CQ35" i="1" s="1"/>
  <c r="BF35" i="1"/>
  <c r="BG35" i="1"/>
  <c r="CI35" i="1" s="1"/>
  <c r="CJ35" i="1"/>
  <c r="DB35" i="1"/>
  <c r="CF34" i="4"/>
  <c r="CP34" i="1"/>
  <c r="CA34" i="4"/>
  <c r="BP34" i="4"/>
  <c r="BI34" i="4"/>
  <c r="BO34" i="1"/>
  <c r="CQ34" i="1" s="1"/>
  <c r="BF34" i="1"/>
  <c r="DB34" i="1"/>
  <c r="BG34" i="1"/>
  <c r="CI34" i="1" s="1"/>
  <c r="CJ34" i="1"/>
  <c r="DG33" i="1"/>
  <c r="I33" i="5"/>
  <c r="AM33" i="4"/>
  <c r="BO33" i="4" s="1"/>
  <c r="BN33" i="1"/>
  <c r="CP33" i="1" s="1"/>
  <c r="CA33" i="4"/>
  <c r="BP33" i="4"/>
  <c r="BI33" i="4"/>
  <c r="BG33" i="1"/>
  <c r="CI33" i="1" s="1"/>
  <c r="CJ33" i="1"/>
  <c r="DB33" i="1"/>
  <c r="BO33" i="1"/>
  <c r="CP32" i="1"/>
  <c r="BO32" i="4"/>
  <c r="BI32" i="4"/>
  <c r="CA32" i="4"/>
  <c r="BP32" i="4"/>
  <c r="AM32" i="1"/>
  <c r="BF32" i="1" s="1"/>
  <c r="CH32" i="1"/>
  <c r="DJ32" i="1" s="1"/>
  <c r="D32" i="1"/>
  <c r="I31" i="5"/>
  <c r="AM31" i="4"/>
  <c r="BO31" i="4" s="1"/>
  <c r="BN31" i="1"/>
  <c r="CP31" i="1" s="1"/>
  <c r="BI31" i="4"/>
  <c r="BF31" i="1"/>
  <c r="BO31" i="1"/>
  <c r="BG31" i="1"/>
  <c r="CI31" i="1" s="1"/>
  <c r="CJ31" i="1"/>
  <c r="CP30" i="1"/>
  <c r="BD30" i="4"/>
  <c r="CF30" i="4" s="1"/>
  <c r="CE30" i="1"/>
  <c r="DG30" i="1" s="1"/>
  <c r="BP30" i="4"/>
  <c r="BQ30" i="4"/>
  <c r="BH30" i="4"/>
  <c r="CW30" i="1"/>
  <c r="CQ30" i="1"/>
  <c r="CH30" i="1"/>
  <c r="DJ30" i="1" s="1"/>
  <c r="D30" i="1"/>
  <c r="I29" i="5"/>
  <c r="AM29" i="4"/>
  <c r="BO29" i="4" s="1"/>
  <c r="BN29" i="1"/>
  <c r="CP29" i="1" s="1"/>
  <c r="BH29" i="4"/>
  <c r="BI29" i="4"/>
  <c r="CI29" i="4"/>
  <c r="BG29" i="1"/>
  <c r="CI29" i="1" s="1"/>
  <c r="CJ29" i="1"/>
  <c r="BO29" i="1"/>
  <c r="I28" i="5"/>
  <c r="AM28" i="4"/>
  <c r="BO28" i="4" s="1"/>
  <c r="BN28" i="1"/>
  <c r="CP28" i="1" s="1"/>
  <c r="DG28" i="1"/>
  <c r="BQ28" i="4"/>
  <c r="CJ28" i="1"/>
  <c r="BG28" i="1"/>
  <c r="CI28" i="1" s="1"/>
  <c r="BO28" i="1"/>
  <c r="CP27" i="1"/>
  <c r="BO27" i="4"/>
  <c r="AB27" i="4"/>
  <c r="CF27" i="4" s="1"/>
  <c r="BC27" i="1"/>
  <c r="DG27" i="1" s="1"/>
  <c r="BI27" i="4"/>
  <c r="BO27" i="1"/>
  <c r="CQ27" i="1" s="1"/>
  <c r="CJ27" i="1"/>
  <c r="DB27" i="1"/>
  <c r="CI27" i="1"/>
  <c r="CF26" i="4"/>
  <c r="I26" i="5"/>
  <c r="AM26" i="4"/>
  <c r="BO26" i="4" s="1"/>
  <c r="BN26" i="1"/>
  <c r="CP26" i="1" s="1"/>
  <c r="CI26" i="4"/>
  <c r="BH26" i="4"/>
  <c r="BO26" i="1"/>
  <c r="CQ26" i="1"/>
  <c r="BF26" i="1"/>
  <c r="CJ26" i="1"/>
  <c r="BG26" i="1"/>
  <c r="CI26" i="1" s="1"/>
  <c r="BD25" i="4"/>
  <c r="CF25" i="4" s="1"/>
  <c r="CE25" i="1"/>
  <c r="DG25" i="1" s="1"/>
  <c r="I25" i="5"/>
  <c r="CP25" i="1"/>
  <c r="BP25" i="4"/>
  <c r="BI25" i="4"/>
  <c r="BO25" i="1"/>
  <c r="CJ25" i="1"/>
  <c r="BG25" i="1"/>
  <c r="CI25" i="1" s="1"/>
  <c r="BO24" i="4"/>
  <c r="DG24" i="1"/>
  <c r="CI24" i="4"/>
  <c r="BH24" i="4"/>
  <c r="CJ24" i="1"/>
  <c r="CI24" i="1"/>
  <c r="BO24" i="1"/>
  <c r="BN23" i="1"/>
  <c r="CP23" i="1" s="1"/>
  <c r="I23" i="5"/>
  <c r="AM23" i="4"/>
  <c r="BO23" i="4" s="1"/>
  <c r="CI23" i="4"/>
  <c r="BH23" i="4"/>
  <c r="BG23" i="1"/>
  <c r="CI23" i="1" s="1"/>
  <c r="CJ23" i="1"/>
  <c r="BO23" i="1"/>
  <c r="BN22" i="1"/>
  <c r="CP22" i="1" s="1"/>
  <c r="I22" i="5"/>
  <c r="AM22" i="4"/>
  <c r="BO22" i="4" s="1"/>
  <c r="BQ22" i="4"/>
  <c r="BG22" i="1"/>
  <c r="CI22" i="1" s="1"/>
  <c r="CJ22" i="1"/>
  <c r="BO22" i="1"/>
  <c r="CP21" i="1"/>
  <c r="BO21" i="4"/>
  <c r="BI21" i="4"/>
  <c r="D21" i="1"/>
  <c r="CR21" i="1"/>
  <c r="BO21" i="1"/>
  <c r="DG20" i="1"/>
  <c r="I20" i="5"/>
  <c r="AM20" i="4"/>
  <c r="BO20" i="4" s="1"/>
  <c r="BN20" i="1"/>
  <c r="CP20" i="1" s="1"/>
  <c r="BQ20" i="4"/>
  <c r="CJ20" i="1"/>
  <c r="BG20" i="1"/>
  <c r="CI20" i="1" s="1"/>
  <c r="BO20" i="1"/>
  <c r="CP19" i="1"/>
  <c r="DG19" i="1"/>
  <c r="CF19" i="4"/>
  <c r="CA19" i="4"/>
  <c r="BP19" i="4"/>
  <c r="BI19" i="4"/>
  <c r="D19" i="3"/>
  <c r="BG19" i="1"/>
  <c r="CI19" i="1" s="1"/>
  <c r="CJ19" i="1"/>
  <c r="CR19" i="1"/>
  <c r="BO19" i="1"/>
  <c r="F18" i="5"/>
  <c r="K18" i="4"/>
  <c r="BO18" i="4" s="1"/>
  <c r="AL18" i="1"/>
  <c r="CP18" i="1" s="1"/>
  <c r="BQ18" i="4"/>
  <c r="CJ18" i="1"/>
  <c r="BG18" i="1"/>
  <c r="CI18" i="1" s="1"/>
  <c r="BO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F16" i="5"/>
  <c r="K16" i="4"/>
  <c r="BO16" i="4" s="1"/>
  <c r="AL16" i="1"/>
  <c r="CP16" i="1" s="1"/>
  <c r="BP16" i="4"/>
  <c r="BI16" i="4"/>
  <c r="BO16" i="1"/>
  <c r="CQ16" i="1" s="1"/>
  <c r="BG16" i="1"/>
  <c r="CI16" i="1" s="1"/>
  <c r="CJ16" i="1"/>
  <c r="CF15" i="4"/>
  <c r="I15" i="5"/>
  <c r="BN15" i="1"/>
  <c r="CP15" i="1" s="1"/>
  <c r="AM15" i="4"/>
  <c r="BO15" i="4" s="1"/>
  <c r="BQ15" i="4"/>
  <c r="BO15" i="1"/>
  <c r="BG15" i="1"/>
  <c r="CI15" i="1" s="1"/>
  <c r="CJ15" i="1"/>
  <c r="CP14" i="1"/>
  <c r="BO14" i="4"/>
  <c r="BI14" i="4"/>
  <c r="BO14" i="1"/>
  <c r="DB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BC12" i="1"/>
  <c r="DG12" i="1" s="1"/>
  <c r="AB12" i="4"/>
  <c r="CF12" i="4" s="1"/>
  <c r="BH12" i="4"/>
  <c r="CI12" i="4"/>
  <c r="CR12" i="1"/>
  <c r="CQ12" i="1"/>
  <c r="BG12" i="1"/>
  <c r="CI12" i="1" s="1"/>
  <c r="CJ12" i="1"/>
  <c r="DG11" i="1"/>
  <c r="I11" i="5"/>
  <c r="BN11" i="1"/>
  <c r="CP11" i="1" s="1"/>
  <c r="AM11" i="4"/>
  <c r="BO11" i="4" s="1"/>
  <c r="BQ11" i="4"/>
  <c r="CJ11" i="1"/>
  <c r="BG11" i="1"/>
  <c r="CI11" i="1" s="1"/>
  <c r="BO11" i="1"/>
  <c r="I10" i="5"/>
  <c r="BN10" i="1"/>
  <c r="CP10" i="1" s="1"/>
  <c r="AM10" i="4"/>
  <c r="BO10" i="4" s="1"/>
  <c r="DG10" i="1"/>
  <c r="BQ10" i="4"/>
  <c r="CR10" i="1"/>
  <c r="BO10" i="1"/>
  <c r="CQ9" i="1"/>
  <c r="CH9" i="1"/>
  <c r="DJ9" i="1" s="1"/>
  <c r="BO8" i="4"/>
  <c r="BC8" i="1"/>
  <c r="BC7" i="1" s="1"/>
  <c r="AB8" i="4"/>
  <c r="F8" i="5"/>
  <c r="BI8" i="4"/>
  <c r="D8" i="3"/>
  <c r="DB8" i="1"/>
  <c r="CR8" i="1"/>
  <c r="BO8" i="1"/>
  <c r="CJ8" i="1"/>
  <c r="BG8" i="1"/>
  <c r="CI8" i="1" s="1"/>
  <c r="AB7" i="3" l="1"/>
  <c r="AB7" i="2"/>
  <c r="CF8" i="4"/>
  <c r="CF7" i="4" s="1"/>
  <c r="AB7" i="4"/>
  <c r="DG8" i="1"/>
  <c r="DG7" i="1" s="1"/>
  <c r="K7" i="4"/>
  <c r="CE7" i="1"/>
  <c r="BN7" i="1"/>
  <c r="CP7" i="1"/>
  <c r="BD7" i="4"/>
  <c r="BO7" i="4"/>
  <c r="AM7" i="4"/>
  <c r="CH27" i="1"/>
  <c r="DJ27" i="1" s="1"/>
  <c r="CH35" i="1"/>
  <c r="DJ35" i="1" s="1"/>
  <c r="CI41" i="4"/>
  <c r="CI37" i="4"/>
  <c r="CI35" i="4"/>
  <c r="BH35" i="4"/>
  <c r="CI34" i="4"/>
  <c r="BH34" i="4"/>
  <c r="CH34" i="1"/>
  <c r="DJ34" i="1" s="1"/>
  <c r="CI33" i="4"/>
  <c r="BH33" i="4"/>
  <c r="CQ33" i="1"/>
  <c r="CH33" i="1"/>
  <c r="DJ33" i="1" s="1"/>
  <c r="CI32" i="4"/>
  <c r="BH32" i="4"/>
  <c r="CQ32" i="1"/>
  <c r="CI31" i="4"/>
  <c r="BH31" i="4"/>
  <c r="CQ31" i="1"/>
  <c r="CH31" i="1"/>
  <c r="DJ31" i="1" s="1"/>
  <c r="CI30" i="4"/>
  <c r="BP29" i="4"/>
  <c r="CQ29" i="1"/>
  <c r="CH29" i="1"/>
  <c r="DJ29" i="1" s="1"/>
  <c r="BP28" i="4"/>
  <c r="CI28" i="4"/>
  <c r="CH28" i="1"/>
  <c r="DJ28" i="1" s="1"/>
  <c r="CQ28" i="1"/>
  <c r="CI27" i="4"/>
  <c r="BH27" i="4"/>
  <c r="CH26" i="1"/>
  <c r="DJ26" i="1" s="1"/>
  <c r="CI25" i="4"/>
  <c r="BH25" i="4"/>
  <c r="CH25" i="1"/>
  <c r="DJ25" i="1" s="1"/>
  <c r="CQ25" i="1"/>
  <c r="CQ24" i="1"/>
  <c r="CH24" i="1"/>
  <c r="DJ24" i="1" s="1"/>
  <c r="CH23" i="1"/>
  <c r="DJ23" i="1" s="1"/>
  <c r="CQ23" i="1"/>
  <c r="BP22" i="4"/>
  <c r="CI22" i="4"/>
  <c r="CH22" i="1"/>
  <c r="DJ22" i="1" s="1"/>
  <c r="CQ22" i="1"/>
  <c r="CI21" i="4"/>
  <c r="BH21" i="4"/>
  <c r="CQ21" i="1"/>
  <c r="CH21" i="1"/>
  <c r="DJ21" i="1" s="1"/>
  <c r="BP20" i="4"/>
  <c r="CI20" i="4"/>
  <c r="CH20" i="1"/>
  <c r="DJ20" i="1" s="1"/>
  <c r="CQ20" i="1"/>
  <c r="CI19" i="4"/>
  <c r="BH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H16" i="4"/>
  <c r="CI16" i="4"/>
  <c r="CH16" i="1"/>
  <c r="DJ16" i="1" s="1"/>
  <c r="BP15" i="4"/>
  <c r="CI15" i="4"/>
  <c r="CQ15" i="1"/>
  <c r="CH15" i="1"/>
  <c r="DJ15" i="1" s="1"/>
  <c r="CI14" i="4"/>
  <c r="BH14" i="4"/>
  <c r="CH14" i="1"/>
  <c r="DJ14" i="1" s="1"/>
  <c r="BP13" i="4"/>
  <c r="CI13" i="4"/>
  <c r="CQ13" i="1"/>
  <c r="CH13" i="1"/>
  <c r="DJ13" i="1" s="1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<sst xmlns="http://schemas.openxmlformats.org/spreadsheetml/2006/main" count="2437" uniqueCount="411">
  <si>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</si>
  <si>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</si>
  <si>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</si>
  <si>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</si>
  <si>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</si>
  <si>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</si>
  <si>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</si>
  <si>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</si>
  <si>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</si>
  <si>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</si>
  <si>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</si>
  <si>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</si>
  <si>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</si>
  <si>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</si>
  <si>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</si>
  <si>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</si>
  <si>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</si>
  <si>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</si>
  <si>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</si>
  <si>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</si>
  <si>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</si>
  <si>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</si>
  <si>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</si>
  <si>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</si>
  <si>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</si>
  <si>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</si>
  <si>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</si>
  <si>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</si>
  <si>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</si>
  <si>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</si>
  <si>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</si>
  <si>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</si>
  <si>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</si>
  <si>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</si>
  <si>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</si>
  <si>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</si>
  <si>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</si>
  <si>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</si>
  <si>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</si>
  <si>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</si>
  <si>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</si>
  <si>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</si>
  <si>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</si>
  <si>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</si>
  <si>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</si>
  <si>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</si>
  <si>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</si>
  <si>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</si>
  <si>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</si>
  <si>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</si>
  <si>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</si>
  <si>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</si>
  <si>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</si>
  <si>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</si>
  <si>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</si>
  <si>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</si>
  <si>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</si>
  <si>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</si>
  <si>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</si>
  <si>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</si>
  <si>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</si>
  <si>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</si>
  <si>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</si>
  <si>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</si>
  <si>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</si>
  <si>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</si>
  <si>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</si>
  <si>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</si>
  <si>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</si>
  <si>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</si>
  <si>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</si>
  <si>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</si>
  <si>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</si>
  <si>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</si>
  <si>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</si>
  <si>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</si>
  <si>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</si>
  <si>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</si>
  <si>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</si>
  <si>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</si>
  <si>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</si>
  <si>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</si>
  <si>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</si>
  <si>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</si>
  <si>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</si>
  <si>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</si>
  <si>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</si>
  <si>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</si>
  <si>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</si>
  <si>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</si>
  <si>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</si>
  <si>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</si>
  <si>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</si>
  <si>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</si>
  <si>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</si>
  <si>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</si>
  <si>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</si>
  <si>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</si>
  <si>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</si>
  <si>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</si>
  <si>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</si>
  <si>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</si>
  <si>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</si>
  <si>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</si>
  <si>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</si>
  <si>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</si>
  <si>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</si>
  <si>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</si>
  <si>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</si>
  <si>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</si>
  <si>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</si>
  <si>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</si>
  <si>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</si>
  <si>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</si>
  <si>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</si>
  <si>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</si>
  <si>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</si>
  <si>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</si>
  <si>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</si>
  <si>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</si>
  <si>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</si>
  <si>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</si>
  <si>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</si>
  <si>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</si>
  <si>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</si>
  <si>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</si>
  <si>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</si>
  <si>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</si>
  <si>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</si>
  <si>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</si>
  <si>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</si>
  <si>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</si>
  <si>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</si>
  <si>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</si>
  <si>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</si>
  <si>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</si>
  <si>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</si>
  <si>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</si>
  <si>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</si>
  <si>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</si>
  <si>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</si>
  <si>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</si>
  <si>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</si>
  <si>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</si>
  <si>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</si>
  <si>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</si>
  <si>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</si>
  <si>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</si>
  <si>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</si>
  <si>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</si>
  <si>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</si>
  <si>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</si>
  <si>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</si>
  <si>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</si>
  <si>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</si>
  <si>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</si>
  <si>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</si>
  <si>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</si>
  <si>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</si>
  <si>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</si>
  <si>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</si>
  <si>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</si>
  <si>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</si>
  <si>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</si>
  <si>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</si>
  <si>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</si>
  <si>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</si>
  <si>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</si>
  <si>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</si>
  <si>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</si>
  <si>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</si>
  <si>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</si>
  <si>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</si>
  <si>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</si>
  <si>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</si>
  <si>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</si>
  <si>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</si>
  <si>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</si>
  <si>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</si>
  <si>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</si>
  <si>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</si>
  <si>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</si>
  <si>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</si>
  <si>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</si>
  <si>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</si>
  <si>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</si>
  <si>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</si>
  <si>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</si>
  <si>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</si>
  <si>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</si>
  <si>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</si>
  <si>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</si>
  <si>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</si>
  <si>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</si>
  <si>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</si>
  <si>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</si>
  <si>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</si>
  <si>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</si>
  <si>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</si>
  <si>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</si>
  <si>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</si>
  <si>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大阪府</t>
    <phoneticPr fontId="3"/>
  </si>
  <si>
    <t>27100</t>
    <phoneticPr fontId="3"/>
  </si>
  <si>
    <t>大阪市</t>
    <phoneticPr fontId="3"/>
  </si>
  <si>
    <t/>
  </si>
  <si>
    <t>27100</t>
    <phoneticPr fontId="3"/>
  </si>
  <si>
    <t>大阪市</t>
    <phoneticPr fontId="3"/>
  </si>
  <si>
    <t>大阪府</t>
    <phoneticPr fontId="3"/>
  </si>
  <si>
    <t>大阪府</t>
    <phoneticPr fontId="3"/>
  </si>
  <si>
    <t>大阪市</t>
    <phoneticPr fontId="3"/>
  </si>
  <si>
    <t>27100</t>
    <phoneticPr fontId="3"/>
  </si>
  <si>
    <t>大阪市</t>
    <phoneticPr fontId="3"/>
  </si>
  <si>
    <t>27140</t>
    <phoneticPr fontId="3"/>
  </si>
  <si>
    <t>堺市</t>
    <phoneticPr fontId="3"/>
  </si>
  <si>
    <t>27140</t>
    <phoneticPr fontId="3"/>
  </si>
  <si>
    <t>堺市</t>
    <phoneticPr fontId="3"/>
  </si>
  <si>
    <t>大阪府</t>
    <phoneticPr fontId="3"/>
  </si>
  <si>
    <t>27140</t>
    <phoneticPr fontId="3"/>
  </si>
  <si>
    <t>27140</t>
    <phoneticPr fontId="3"/>
  </si>
  <si>
    <t>堺市</t>
    <phoneticPr fontId="3"/>
  </si>
  <si>
    <t>27202</t>
    <phoneticPr fontId="3"/>
  </si>
  <si>
    <t>岸和田市</t>
    <phoneticPr fontId="3"/>
  </si>
  <si>
    <t>27202</t>
    <phoneticPr fontId="3"/>
  </si>
  <si>
    <t>27202</t>
    <phoneticPr fontId="3"/>
  </si>
  <si>
    <t>岸和田市</t>
    <phoneticPr fontId="3"/>
  </si>
  <si>
    <t>大阪府</t>
    <phoneticPr fontId="3"/>
  </si>
  <si>
    <t>27202</t>
    <phoneticPr fontId="3"/>
  </si>
  <si>
    <t>岸和田市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</si>
  <si>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</si>
  <si>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</si>
  <si>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</si>
  <si>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</si>
  <si>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池田市</t>
    <phoneticPr fontId="3"/>
  </si>
  <si>
    <t>27204</t>
    <phoneticPr fontId="3"/>
  </si>
  <si>
    <t>27205</t>
    <phoneticPr fontId="3"/>
  </si>
  <si>
    <t>吹田市</t>
    <phoneticPr fontId="3"/>
  </si>
  <si>
    <t>27205</t>
    <phoneticPr fontId="3"/>
  </si>
  <si>
    <t>吹田市</t>
    <phoneticPr fontId="3"/>
  </si>
  <si>
    <t>大阪府</t>
    <phoneticPr fontId="3"/>
  </si>
  <si>
    <t>27206</t>
    <phoneticPr fontId="3"/>
  </si>
  <si>
    <t>泉大津市</t>
    <phoneticPr fontId="3"/>
  </si>
  <si>
    <t>27206</t>
    <phoneticPr fontId="3"/>
  </si>
  <si>
    <t>泉大津市</t>
    <phoneticPr fontId="3"/>
  </si>
  <si>
    <t>27206</t>
    <phoneticPr fontId="3"/>
  </si>
  <si>
    <t>27207</t>
    <phoneticPr fontId="3"/>
  </si>
  <si>
    <t>高槻市</t>
    <phoneticPr fontId="3"/>
  </si>
  <si>
    <t>27207</t>
    <phoneticPr fontId="3"/>
  </si>
  <si>
    <t>高槻市</t>
    <phoneticPr fontId="3"/>
  </si>
  <si>
    <t>大阪府</t>
    <phoneticPr fontId="3"/>
  </si>
  <si>
    <t>高槻市</t>
    <phoneticPr fontId="3"/>
  </si>
  <si>
    <t>27207</t>
    <phoneticPr fontId="3"/>
  </si>
  <si>
    <t>高槻市</t>
    <phoneticPr fontId="3"/>
  </si>
  <si>
    <t>27208</t>
    <phoneticPr fontId="3"/>
  </si>
  <si>
    <t>貝塚市</t>
    <phoneticPr fontId="3"/>
  </si>
  <si>
    <t>27208</t>
    <phoneticPr fontId="3"/>
  </si>
  <si>
    <t>貝塚市</t>
    <phoneticPr fontId="3"/>
  </si>
  <si>
    <t>27208</t>
    <phoneticPr fontId="3"/>
  </si>
  <si>
    <t>貝塚市</t>
    <phoneticPr fontId="3"/>
  </si>
  <si>
    <t>27209</t>
    <phoneticPr fontId="3"/>
  </si>
  <si>
    <t>守口市</t>
    <phoneticPr fontId="3"/>
  </si>
  <si>
    <t>守口市</t>
    <phoneticPr fontId="3"/>
  </si>
  <si>
    <t>27209</t>
    <phoneticPr fontId="3"/>
  </si>
  <si>
    <t>27210</t>
    <phoneticPr fontId="3"/>
  </si>
  <si>
    <t>枚方市</t>
    <phoneticPr fontId="3"/>
  </si>
  <si>
    <t>大阪府</t>
    <phoneticPr fontId="3"/>
  </si>
  <si>
    <t>27210</t>
    <phoneticPr fontId="3"/>
  </si>
  <si>
    <t>枚方市</t>
    <phoneticPr fontId="3"/>
  </si>
  <si>
    <t>27211</t>
    <phoneticPr fontId="3"/>
  </si>
  <si>
    <t>茨木市</t>
    <phoneticPr fontId="3"/>
  </si>
  <si>
    <t>27211</t>
    <phoneticPr fontId="3"/>
  </si>
  <si>
    <t>茨木市</t>
    <phoneticPr fontId="3"/>
  </si>
  <si>
    <t>茨木市</t>
    <phoneticPr fontId="3"/>
  </si>
  <si>
    <t>27211</t>
    <phoneticPr fontId="3"/>
  </si>
  <si>
    <t>茨木市</t>
    <phoneticPr fontId="3"/>
  </si>
  <si>
    <t>27214</t>
    <phoneticPr fontId="3"/>
  </si>
  <si>
    <t>富田林市</t>
    <phoneticPr fontId="3"/>
  </si>
  <si>
    <t>27214</t>
    <phoneticPr fontId="3"/>
  </si>
  <si>
    <t>富田林市</t>
    <phoneticPr fontId="3"/>
  </si>
  <si>
    <t>富田林市</t>
    <phoneticPr fontId="3"/>
  </si>
  <si>
    <t>27217</t>
    <phoneticPr fontId="3"/>
  </si>
  <si>
    <t>松原市</t>
    <phoneticPr fontId="3"/>
  </si>
  <si>
    <t>松原市</t>
    <phoneticPr fontId="3"/>
  </si>
  <si>
    <t>27217</t>
    <phoneticPr fontId="3"/>
  </si>
  <si>
    <t>27217</t>
    <phoneticPr fontId="3"/>
  </si>
  <si>
    <t>松原市</t>
    <phoneticPr fontId="3"/>
  </si>
  <si>
    <t>27220</t>
    <phoneticPr fontId="3"/>
  </si>
  <si>
    <t>箕面市</t>
    <phoneticPr fontId="3"/>
  </si>
  <si>
    <t>27220</t>
    <phoneticPr fontId="3"/>
  </si>
  <si>
    <t>箕面市</t>
    <phoneticPr fontId="3"/>
  </si>
  <si>
    <t>大阪府</t>
    <phoneticPr fontId="3"/>
  </si>
  <si>
    <t>27220</t>
    <phoneticPr fontId="3"/>
  </si>
  <si>
    <t>箕面市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</si>
  <si>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</si>
  <si>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</si>
  <si>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</si>
  <si>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</si>
  <si>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羽曳野市</t>
    <phoneticPr fontId="3"/>
  </si>
  <si>
    <t>27223</t>
    <phoneticPr fontId="3"/>
  </si>
  <si>
    <t>門真市</t>
    <phoneticPr fontId="3"/>
  </si>
  <si>
    <t>27223</t>
    <phoneticPr fontId="3"/>
  </si>
  <si>
    <t>門真市</t>
    <phoneticPr fontId="3"/>
  </si>
  <si>
    <t>27223</t>
    <phoneticPr fontId="3"/>
  </si>
  <si>
    <t>27223</t>
    <phoneticPr fontId="3"/>
  </si>
  <si>
    <t>門真市</t>
    <phoneticPr fontId="3"/>
  </si>
  <si>
    <t>27224</t>
    <phoneticPr fontId="3"/>
  </si>
  <si>
    <t>摂津市</t>
    <phoneticPr fontId="3"/>
  </si>
  <si>
    <t>27224</t>
    <phoneticPr fontId="3"/>
  </si>
  <si>
    <t>摂津市</t>
    <phoneticPr fontId="3"/>
  </si>
  <si>
    <t>27224</t>
    <phoneticPr fontId="3"/>
  </si>
  <si>
    <t>摂津市</t>
    <phoneticPr fontId="3"/>
  </si>
  <si>
    <t>27225</t>
    <phoneticPr fontId="3"/>
  </si>
  <si>
    <t>高石市</t>
    <phoneticPr fontId="3"/>
  </si>
  <si>
    <t>高石市</t>
    <phoneticPr fontId="3"/>
  </si>
  <si>
    <t>27225</t>
    <phoneticPr fontId="3"/>
  </si>
  <si>
    <t>大阪府</t>
    <phoneticPr fontId="3"/>
  </si>
  <si>
    <t>高石市</t>
    <phoneticPr fontId="3"/>
  </si>
  <si>
    <t>27226</t>
    <phoneticPr fontId="3"/>
  </si>
  <si>
    <t>藤井寺市</t>
    <phoneticPr fontId="3"/>
  </si>
  <si>
    <t>27226</t>
    <phoneticPr fontId="3"/>
  </si>
  <si>
    <t>藤井寺市</t>
    <phoneticPr fontId="3"/>
  </si>
  <si>
    <t>藤井寺市</t>
    <phoneticPr fontId="3"/>
  </si>
  <si>
    <t>27226</t>
    <phoneticPr fontId="3"/>
  </si>
  <si>
    <t>藤井寺市</t>
    <phoneticPr fontId="3"/>
  </si>
  <si>
    <t>27232</t>
    <phoneticPr fontId="3"/>
  </si>
  <si>
    <t>阪南市</t>
    <phoneticPr fontId="3"/>
  </si>
  <si>
    <t>27232</t>
    <phoneticPr fontId="3"/>
  </si>
  <si>
    <t>阪南市</t>
    <phoneticPr fontId="3"/>
  </si>
  <si>
    <t>阪南市</t>
    <phoneticPr fontId="3"/>
  </si>
  <si>
    <t>大阪府</t>
    <phoneticPr fontId="3"/>
  </si>
  <si>
    <t>27232</t>
    <phoneticPr fontId="3"/>
  </si>
  <si>
    <t>阪南市</t>
    <phoneticPr fontId="3"/>
  </si>
  <si>
    <t>27321</t>
    <phoneticPr fontId="3"/>
  </si>
  <si>
    <t>豊能町</t>
    <phoneticPr fontId="3"/>
  </si>
  <si>
    <t>豊能町</t>
    <phoneticPr fontId="3"/>
  </si>
  <si>
    <t>27321</t>
    <phoneticPr fontId="3"/>
  </si>
  <si>
    <t>豊能町</t>
    <phoneticPr fontId="3"/>
  </si>
  <si>
    <t>27322</t>
    <phoneticPr fontId="3"/>
  </si>
  <si>
    <t>能勢町</t>
    <phoneticPr fontId="3"/>
  </si>
  <si>
    <t>27322</t>
    <phoneticPr fontId="3"/>
  </si>
  <si>
    <t>能勢町</t>
    <phoneticPr fontId="3"/>
  </si>
  <si>
    <t>27322</t>
    <phoneticPr fontId="3"/>
  </si>
  <si>
    <t>能勢町</t>
    <phoneticPr fontId="3"/>
  </si>
  <si>
    <t>27341</t>
    <phoneticPr fontId="3"/>
  </si>
  <si>
    <t>忠岡町</t>
    <phoneticPr fontId="3"/>
  </si>
  <si>
    <t>27341</t>
    <phoneticPr fontId="3"/>
  </si>
  <si>
    <t>27341</t>
    <phoneticPr fontId="3"/>
  </si>
  <si>
    <t>忠岡町</t>
    <phoneticPr fontId="3"/>
  </si>
  <si>
    <t>忠岡町</t>
    <phoneticPr fontId="3"/>
  </si>
  <si>
    <t>大阪府</t>
    <phoneticPr fontId="3"/>
  </si>
  <si>
    <t>27362</t>
    <phoneticPr fontId="3"/>
  </si>
  <si>
    <t>田尻町</t>
    <phoneticPr fontId="3"/>
  </si>
  <si>
    <t>27362</t>
    <phoneticPr fontId="3"/>
  </si>
  <si>
    <t>田尻町</t>
    <phoneticPr fontId="3"/>
  </si>
  <si>
    <t>27366</t>
    <phoneticPr fontId="3"/>
  </si>
  <si>
    <t>岬町</t>
    <phoneticPr fontId="3"/>
  </si>
  <si>
    <t>27366</t>
    <phoneticPr fontId="3"/>
  </si>
  <si>
    <t>岬町</t>
    <phoneticPr fontId="3"/>
  </si>
  <si>
    <t>27366</t>
    <phoneticPr fontId="3"/>
  </si>
  <si>
    <t>27381</t>
    <phoneticPr fontId="3"/>
  </si>
  <si>
    <t>太子町</t>
    <phoneticPr fontId="3"/>
  </si>
  <si>
    <t>27381</t>
    <phoneticPr fontId="3"/>
  </si>
  <si>
    <t>太子町</t>
    <phoneticPr fontId="3"/>
  </si>
  <si>
    <t>太子町</t>
    <phoneticPr fontId="3"/>
  </si>
  <si>
    <t>27382</t>
    <phoneticPr fontId="3"/>
  </si>
  <si>
    <t>河南町</t>
    <phoneticPr fontId="3"/>
  </si>
  <si>
    <t>河南町</t>
    <phoneticPr fontId="3"/>
  </si>
  <si>
    <t>27382</t>
    <phoneticPr fontId="3"/>
  </si>
  <si>
    <t>河南町</t>
    <phoneticPr fontId="3"/>
  </si>
  <si>
    <t>27383</t>
    <phoneticPr fontId="3"/>
  </si>
  <si>
    <t>千早赤阪村</t>
    <phoneticPr fontId="3"/>
  </si>
  <si>
    <t>27383</t>
    <phoneticPr fontId="3"/>
  </si>
  <si>
    <t>千早赤阪村</t>
    <phoneticPr fontId="3"/>
  </si>
  <si>
    <t>千早赤阪村</t>
    <phoneticPr fontId="3"/>
  </si>
  <si>
    <t>27827</t>
    <phoneticPr fontId="3"/>
  </si>
  <si>
    <t>27827</t>
    <phoneticPr fontId="3"/>
  </si>
  <si>
    <t>豊中市伊丹市クリーンランド</t>
    <phoneticPr fontId="3"/>
  </si>
  <si>
    <t>豊中市伊丹市クリーンランド</t>
    <phoneticPr fontId="3"/>
  </si>
  <si>
    <t>大阪府</t>
    <phoneticPr fontId="3"/>
  </si>
  <si>
    <t>27827</t>
    <phoneticPr fontId="3"/>
  </si>
  <si>
    <t>27831</t>
    <phoneticPr fontId="3"/>
  </si>
  <si>
    <t>柏羽藤環境事業組合</t>
    <phoneticPr fontId="3"/>
  </si>
  <si>
    <t>27831</t>
    <phoneticPr fontId="3"/>
  </si>
  <si>
    <t>柏羽藤環境事業組合</t>
    <phoneticPr fontId="3"/>
  </si>
  <si>
    <t>27831</t>
    <phoneticPr fontId="3"/>
  </si>
  <si>
    <t>27834</t>
    <phoneticPr fontId="3"/>
  </si>
  <si>
    <t>東大阪都市清掃施設組合</t>
    <phoneticPr fontId="3"/>
  </si>
  <si>
    <t>27834</t>
    <phoneticPr fontId="3"/>
  </si>
  <si>
    <t>東大阪都市清掃施設組合</t>
    <phoneticPr fontId="3"/>
  </si>
  <si>
    <t>27835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</si>
  <si>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</si>
  <si>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</si>
  <si>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</si>
  <si>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</si>
  <si>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</si>
  <si>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</si>
  <si>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</si>
  <si>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</si>
  <si>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27838</t>
    <phoneticPr fontId="3"/>
  </si>
  <si>
    <t>泉南清掃事務組合</t>
    <phoneticPr fontId="3"/>
  </si>
  <si>
    <t>27838</t>
    <phoneticPr fontId="3"/>
  </si>
  <si>
    <t>泉南清掃事務組合</t>
    <phoneticPr fontId="3"/>
  </si>
  <si>
    <t>27838</t>
    <phoneticPr fontId="3"/>
  </si>
  <si>
    <t>泉南清掃事務組合</t>
    <phoneticPr fontId="3"/>
  </si>
  <si>
    <t>27873</t>
    <phoneticPr fontId="3"/>
  </si>
  <si>
    <t>枚方京田辺環境施設組合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</si>
  <si>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</si>
  <si>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</si>
  <si>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</si>
  <si>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27000</t>
    <phoneticPr fontId="3"/>
  </si>
  <si>
    <t>27000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</si>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</sst>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408</v>
      </c>
      <c r="C7" s="78" t="s">
        <v>192</v>
      </c>
      <c r="D7" s="79">
        <f>SUM($D$8:$D$35)</f>
        <v>40365</v>
      </c>
      <c r="E7" s="79">
        <f>SUM($E$8:$E$35)</f>
        <v>28523</v>
      </c>
      <c r="F7" s="79">
        <f>SUM($F$8:$F$35)</f>
        <v>16763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93" t="s">
        <v>194</v>
      </c>
      <c r="K7" s="79">
        <f>SUM($K$8:$K$35)</f>
        <v>11760</v>
      </c>
      <c r="L7" s="79">
        <f>SUM($L$8:$L$35)</f>
        <v>11842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93" t="s">
        <v>194</v>
      </c>
      <c r="T7" s="79">
        <f>SUM($T$8:$T$35)</f>
        <v>0</v>
      </c>
      <c r="U7" s="79">
        <f>SUM($U$8:$U$35)</f>
        <v>0</v>
      </c>
      <c r="V7" s="79">
        <f>SUM($V$8:$V$35)</f>
        <v>40365</v>
      </c>
      <c r="W7" s="79">
        <f>SUM($W$8:$W$35)</f>
        <v>28523</v>
      </c>
      <c r="X7" s="79">
        <f>SUM($X$8:$X$35)</f>
        <v>16763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93" t="s">
        <v>194</v>
      </c>
      <c r="AC7" s="79">
        <f>SUM($AC$8:$AC$35)</f>
        <v>11760</v>
      </c>
      <c r="AD7" s="79">
        <f>SUM($AD$8:$AD$35)</f>
        <v>11842</v>
      </c>
      <c r="AE7" s="79">
        <f>SUM($AE$8:$AE$35)</f>
        <v>0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23734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23734</v>
      </c>
      <c r="AT7" s="79">
        <f>SUM($AT$8:$AT$35)</f>
        <v>13712</v>
      </c>
      <c r="AU7" s="79">
        <f>SUM($AU$8:$AU$35)</f>
        <v>10022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0</v>
      </c>
      <c r="AZ7" s="79">
        <f>SUM($AZ$8:$AZ$35)</f>
        <v>0</v>
      </c>
      <c r="BA7" s="79">
        <f>SUM($BA$8:$BA$35)</f>
        <v>0</v>
      </c>
      <c r="BB7" s="79">
        <f>SUM($BB$8:$BB$35)</f>
        <v>0</v>
      </c>
      <c r="BC7" s="79">
        <f>SUM($BC$8:$BC$35)</f>
        <v>0</v>
      </c>
      <c r="BD7" s="79">
        <f>SUM($BD$8:$BD$35)</f>
        <v>0</v>
      </c>
      <c r="BE7" s="79">
        <f>SUM($BE$8:$BE$35)</f>
        <v>16631</v>
      </c>
      <c r="BF7" s="79">
        <f>SUM($BF$8:$BF$35)</f>
        <v>40365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0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0</v>
      </c>
      <c r="CI7" s="79">
        <f>SUM($CI$8:$CI$35)</f>
        <v>0</v>
      </c>
      <c r="CJ7" s="79">
        <f>SUM($CJ$8:$CJ$35)</f>
        <v>0</v>
      </c>
      <c r="CK7" s="79">
        <f>SUM($CK$8:$CK$35)</f>
        <v>0</v>
      </c>
      <c r="CL7" s="79">
        <f>SUM($CL$8:$CL$35)</f>
        <v>0</v>
      </c>
      <c r="CM7" s="79">
        <f>SUM($CM$8:$CM$35)</f>
        <v>0</v>
      </c>
      <c r="CN7" s="79">
        <f>SUM($CN$8:$CN$35)</f>
        <v>0</v>
      </c>
      <c r="CO7" s="79">
        <f>SUM($CO$8:$CO$35)</f>
        <v>0</v>
      </c>
      <c r="CP7" s="79">
        <f>SUM($CP$8:$CP$35)</f>
        <v>0</v>
      </c>
      <c r="CQ7" s="79">
        <f>SUM($CQ$8:$CQ$35)</f>
        <v>23734</v>
      </c>
      <c r="CR7" s="79">
        <f>SUM($CR$8:$CR$35)</f>
        <v>0</v>
      </c>
      <c r="CS7" s="79">
        <f>SUM($CS$8:$CS$35)</f>
        <v>0</v>
      </c>
      <c r="CT7" s="79">
        <f>SUM($CT$8:$CT$35)</f>
        <v>0</v>
      </c>
      <c r="CU7" s="79">
        <f>SUM($CU$8:$CU$35)</f>
        <v>0</v>
      </c>
      <c r="CV7" s="79">
        <f>SUM($CV$8:$CV$35)</f>
        <v>0</v>
      </c>
      <c r="CW7" s="79">
        <f>SUM($CW$8:$CW$35)</f>
        <v>23734</v>
      </c>
      <c r="CX7" s="79">
        <f>SUM($CX$8:$CX$35)</f>
        <v>13712</v>
      </c>
      <c r="CY7" s="79">
        <f>SUM($CY$8:$CY$35)</f>
        <v>10022</v>
      </c>
      <c r="CZ7" s="79">
        <f>SUM($CZ$8:$CZ$35)</f>
        <v>0</v>
      </c>
      <c r="DA7" s="79">
        <f>SUM($DA$8:$DA$35)</f>
        <v>0</v>
      </c>
      <c r="DB7" s="79">
        <f>SUM($DB$8:$DB$35)</f>
        <v>0</v>
      </c>
      <c r="DC7" s="79">
        <f>SUM($DC$8:$DC$35)</f>
        <v>0</v>
      </c>
      <c r="DD7" s="79">
        <f>SUM($DD$8:$DD$35)</f>
        <v>0</v>
      </c>
      <c r="DE7" s="79">
        <f>SUM($DE$8:$DE$35)</f>
        <v>0</v>
      </c>
      <c r="DF7" s="79">
        <f>SUM($DF$8:$DF$35)</f>
        <v>0</v>
      </c>
      <c r="DG7" s="79">
        <f>SUM($DG$8:$DG$35)</f>
        <v>0</v>
      </c>
      <c r="DH7" s="79">
        <f>SUM($DH$8:$DH$35)</f>
        <v>0</v>
      </c>
      <c r="DI7" s="79">
        <f>SUM($DI$8:$DI$35)</f>
        <v>16631</v>
      </c>
      <c r="DJ7" s="79">
        <f>SUM($DJ$8:$DJ$35)</f>
        <v>40365</v>
      </c>
    </row>
    <row r="8" spans="1:114" s="8" customFormat="1" ht="12" customHeight="1">
      <c r="A8" s="80" t="s">
        <v>201</v>
      </c>
      <c r="B8" s="83" t="s">
        <v>205</v>
      </c>
      <c r="C8" s="80" t="s">
        <v>209</v>
      </c>
      <c r="D8" s="84">
        <f>SUM(E8,+L8)</f>
        <v>13712</v>
      </c>
      <c r="E8" s="84">
        <f>SUM(F8:I8)+K8</f>
        <v>3437</v>
      </c>
      <c r="F8" s="84">
        <v>3437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10275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13712</v>
      </c>
      <c r="W8" s="84">
        <v>3437</v>
      </c>
      <c r="X8" s="84">
        <v>3437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10275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13712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13712</v>
      </c>
      <c r="AT8" s="84">
        <v>13712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13712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5" si="0">SUM(AE8,+BG8)</f>
        <v>0</v>
      </c>
      <c r="CJ8" s="84">
        <f t="shared" ref="CJ8:CJ35" si="1">SUM(AF8,+BH8)</f>
        <v>0</v>
      </c>
      <c r="CK8" s="84">
        <f t="shared" ref="CK8:CK35" si="2">SUM(AG8,+BI8)</f>
        <v>0</v>
      </c>
      <c r="CL8" s="84">
        <f t="shared" ref="CL8:CL35" si="3">SUM(AH8,+BJ8)</f>
        <v>0</v>
      </c>
      <c r="CM8" s="84">
        <f t="shared" ref="CM8:CM35" si="4">SUM(AI8,+BK8)</f>
        <v>0</v>
      </c>
      <c r="CN8" s="84">
        <f t="shared" ref="CN8:CN35" si="5">SUM(AJ8,+BL8)</f>
        <v>0</v>
      </c>
      <c r="CO8" s="84">
        <f t="shared" ref="CO8:CO35" si="6">SUM(AK8,+BM8)</f>
        <v>0</v>
      </c>
      <c r="CP8" s="84">
        <f t="shared" ref="CP8:CP35" si="7">SUM(AL8,+BN8)</f>
        <v>0</v>
      </c>
      <c r="CQ8" s="84">
        <f t="shared" ref="CQ8:CQ35" si="8">SUM(AM8,+BO8)</f>
        <v>13712</v>
      </c>
      <c r="CR8" s="84">
        <f t="shared" ref="CR8:CR35" si="9">SUM(AN8,+BP8)</f>
        <v>0</v>
      </c>
      <c r="CS8" s="84">
        <f t="shared" ref="CS8:CS35" si="10">SUM(AO8,+BQ8)</f>
        <v>0</v>
      </c>
      <c r="CT8" s="84">
        <f t="shared" ref="CT8:CT35" si="11">SUM(AP8,+BR8)</f>
        <v>0</v>
      </c>
      <c r="CU8" s="84">
        <f t="shared" ref="CU8:CU35" si="12">SUM(AQ8,+BS8)</f>
        <v>0</v>
      </c>
      <c r="CV8" s="84">
        <f t="shared" ref="CV8:CV35" si="13">SUM(AR8,+BT8)</f>
        <v>0</v>
      </c>
      <c r="CW8" s="84">
        <f t="shared" ref="CW8:CW35" si="14">SUM(AS8,+BU8)</f>
        <v>13712</v>
      </c>
      <c r="CX8" s="84">
        <f t="shared" ref="CX8:CX35" si="15">SUM(AT8,+BV8)</f>
        <v>13712</v>
      </c>
      <c r="CY8" s="84">
        <f t="shared" ref="CY8:CY35" si="16">SUM(AU8,+BW8)</f>
        <v>0</v>
      </c>
      <c r="CZ8" s="84">
        <f t="shared" ref="CZ8:CZ35" si="17">SUM(AV8,+BX8)</f>
        <v>0</v>
      </c>
      <c r="DA8" s="84">
        <f t="shared" ref="DA8:DA35" si="18">SUM(AW8,+BY8)</f>
        <v>0</v>
      </c>
      <c r="DB8" s="84">
        <f t="shared" ref="DB8:DB35" si="19">SUM(AX8,+BZ8)</f>
        <v>0</v>
      </c>
      <c r="DC8" s="84">
        <f t="shared" ref="DC8:DC35" si="20">SUM(AY8,+CA8)</f>
        <v>0</v>
      </c>
      <c r="DD8" s="84">
        <f t="shared" ref="DD8:DD35" si="21">SUM(AZ8,+CB8)</f>
        <v>0</v>
      </c>
      <c r="DE8" s="84">
        <f t="shared" ref="DE8:DE35" si="22">SUM(BA8,+CC8)</f>
        <v>0</v>
      </c>
      <c r="DF8" s="84">
        <f t="shared" ref="DF8:DF35" si="23">SUM(BB8,+CD8)</f>
        <v>0</v>
      </c>
      <c r="DG8" s="84">
        <f t="shared" ref="DG8:DG35" si="24">SUM(BC8,+CE8)</f>
        <v>0</v>
      </c>
      <c r="DH8" s="84">
        <f t="shared" ref="DH8:DH35" si="25">SUM(BD8,+CF8)</f>
        <v>0</v>
      </c>
      <c r="DI8" s="84">
        <f t="shared" ref="DI8:DI35" si="26">SUM(BE8,+CG8)</f>
        <v>0</v>
      </c>
      <c r="DJ8" s="84">
        <f t="shared" ref="DJ8:DJ35" si="27">SUM(BF8,+CH8)</f>
        <v>13712</v>
      </c>
    </row>
    <row r="9" spans="1:114" s="8" customFormat="1" ht="12" customHeight="1">
      <c r="A9" s="80" t="s">
        <v>207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216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228</v>
      </c>
      <c r="C11" s="80" t="s">
        <v>229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234</v>
      </c>
      <c r="C12" s="80" t="s">
        <v>235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207</v>
      </c>
      <c r="B13" s="83" t="s">
        <v>239</v>
      </c>
      <c r="C13" s="80" t="s">
        <v>240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244</v>
      </c>
      <c r="C14" s="80" t="s">
        <v>245</v>
      </c>
      <c r="D14" s="84">
        <f>SUM(E14,+L14)</f>
        <v>10022</v>
      </c>
      <c r="E14" s="84">
        <f>SUM(F14:I14)+K14</f>
        <v>5011</v>
      </c>
      <c r="F14" s="84">
        <v>5011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5011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10022</v>
      </c>
      <c r="W14" s="84">
        <v>5011</v>
      </c>
      <c r="X14" s="84">
        <v>5011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5011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10022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10022</v>
      </c>
      <c r="AT14" s="84">
        <v>0</v>
      </c>
      <c r="AU14" s="84">
        <v>10022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10022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10022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10022</v>
      </c>
      <c r="CX14" s="84">
        <f t="shared" si="15"/>
        <v>0</v>
      </c>
      <c r="CY14" s="84">
        <f t="shared" si="16"/>
        <v>10022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10022</v>
      </c>
    </row>
    <row r="15" spans="1:114" s="8" customFormat="1" ht="12" customHeight="1">
      <c r="A15" s="80" t="s">
        <v>238</v>
      </c>
      <c r="B15" s="83" t="s">
        <v>252</v>
      </c>
      <c r="C15" s="80" t="s">
        <v>253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216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262</v>
      </c>
      <c r="C17" s="80" t="s">
        <v>263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267</v>
      </c>
      <c r="C18" s="80" t="s">
        <v>268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207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279</v>
      </c>
      <c r="C20" s="80" t="s">
        <v>280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216</v>
      </c>
      <c r="B21" s="83" t="s">
        <v>285</v>
      </c>
      <c r="C21" s="80" t="s">
        <v>286</v>
      </c>
      <c r="D21" s="84">
        <f>SUM(E21,+L21)</f>
        <v>16631</v>
      </c>
      <c r="E21" s="84">
        <f>SUM(F21:I21)+K21</f>
        <v>20075</v>
      </c>
      <c r="F21" s="84">
        <v>8315</v>
      </c>
      <c r="G21" s="84">
        <v>0</v>
      </c>
      <c r="H21" s="84">
        <v>0</v>
      </c>
      <c r="I21" s="84">
        <v>0</v>
      </c>
      <c r="J21" s="94" t="s">
        <v>194</v>
      </c>
      <c r="K21" s="84">
        <v>11760</v>
      </c>
      <c r="L21" s="84">
        <v>-3444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16631</v>
      </c>
      <c r="W21" s="84">
        <v>20075</v>
      </c>
      <c r="X21" s="84">
        <v>8315</v>
      </c>
      <c r="Y21" s="84">
        <v>0</v>
      </c>
      <c r="Z21" s="84">
        <v>0</v>
      </c>
      <c r="AA21" s="84">
        <v>0</v>
      </c>
      <c r="AB21" s="94" t="s">
        <v>194</v>
      </c>
      <c r="AC21" s="84">
        <v>11760</v>
      </c>
      <c r="AD21" s="84">
        <v>-3444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16631</v>
      </c>
      <c r="BF21" s="84">
        <f>SUM(AE21,+AM21,+BE21)</f>
        <v>16631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16631</v>
      </c>
      <c r="DJ21" s="84">
        <f t="shared" si="27"/>
        <v>16631</v>
      </c>
    </row>
    <row r="22" spans="1:114" s="8" customFormat="1" ht="12" customHeight="1">
      <c r="A22" s="80" t="s">
        <v>216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207</v>
      </c>
      <c r="B23" s="83" t="s">
        <v>297</v>
      </c>
      <c r="C23" s="80" t="s">
        <v>298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304</v>
      </c>
      <c r="C24" s="80" t="s">
        <v>305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216</v>
      </c>
      <c r="B25" s="83" t="s">
        <v>310</v>
      </c>
      <c r="C25" s="80" t="s">
        <v>311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216</v>
      </c>
      <c r="B26" s="83" t="s">
        <v>316</v>
      </c>
      <c r="C26" s="80" t="s">
        <v>317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216</v>
      </c>
      <c r="B27" s="83" t="s">
        <v>323</v>
      </c>
      <c r="C27" s="80" t="s">
        <v>324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216</v>
      </c>
      <c r="B28" s="83" t="s">
        <v>331</v>
      </c>
      <c r="C28" s="80" t="s">
        <v>332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207</v>
      </c>
      <c r="B29" s="83" t="s">
        <v>336</v>
      </c>
      <c r="C29" s="80" t="s">
        <v>337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342</v>
      </c>
      <c r="C30" s="80" t="s">
        <v>343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348</v>
      </c>
      <c r="B31" s="83" t="s">
        <v>349</v>
      </c>
      <c r="C31" s="80" t="s">
        <v>350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353</v>
      </c>
      <c r="C32" s="80" t="s">
        <v>354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201</v>
      </c>
      <c r="B33" s="83" t="s">
        <v>358</v>
      </c>
      <c r="C33" s="80" t="s">
        <v>359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201</v>
      </c>
      <c r="B34" s="83" t="s">
        <v>363</v>
      </c>
      <c r="C34" s="80" t="s">
        <v>364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207</v>
      </c>
      <c r="B35" s="83" t="s">
        <v>368</v>
      </c>
      <c r="C35" s="80" t="s">
        <v>369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204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204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204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204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204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204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495" priority="39" stopIfTrue="1">
      <formula>$A43&lt;&gt;""</formula>
    </cfRule>
  </conditionalFormatting>
  <conditionalFormatting sqref="A7:DJ7">
    <cfRule type="expression" dxfId="494" priority="1" stopIfTrue="1">
      <formula>$A7&lt;&gt;""</formula>
    </cfRule>
  </conditionalFormatting>
  <conditionalFormatting sqref="A8:DJ8">
    <cfRule type="expression" dxfId="493" priority="37" stopIfTrue="1">
      <formula>$A8&lt;&gt;""</formula>
    </cfRule>
  </conditionalFormatting>
  <conditionalFormatting sqref="A9:DJ9">
    <cfRule type="expression" dxfId="492" priority="36" stopIfTrue="1">
      <formula>$A9&lt;&gt;""</formula>
    </cfRule>
  </conditionalFormatting>
  <conditionalFormatting sqref="A10:DJ10">
    <cfRule type="expression" dxfId="491" priority="35" stopIfTrue="1">
      <formula>$A10&lt;&gt;""</formula>
    </cfRule>
  </conditionalFormatting>
  <conditionalFormatting sqref="A11:DJ11">
    <cfRule type="expression" dxfId="490" priority="34" stopIfTrue="1">
      <formula>$A11&lt;&gt;""</formula>
    </cfRule>
  </conditionalFormatting>
  <conditionalFormatting sqref="A12:DJ12">
    <cfRule type="expression" dxfId="489" priority="33" stopIfTrue="1">
      <formula>$A12&lt;&gt;""</formula>
    </cfRule>
  </conditionalFormatting>
  <conditionalFormatting sqref="A13:DJ13">
    <cfRule type="expression" dxfId="488" priority="32" stopIfTrue="1">
      <formula>$A13&lt;&gt;""</formula>
    </cfRule>
  </conditionalFormatting>
  <conditionalFormatting sqref="A14:DJ14">
    <cfRule type="expression" dxfId="487" priority="31" stopIfTrue="1">
      <formula>$A14&lt;&gt;""</formula>
    </cfRule>
  </conditionalFormatting>
  <conditionalFormatting sqref="A15:DJ15">
    <cfRule type="expression" dxfId="486" priority="30" stopIfTrue="1">
      <formula>$A15&lt;&gt;""</formula>
    </cfRule>
  </conditionalFormatting>
  <conditionalFormatting sqref="A16:DJ16">
    <cfRule type="expression" dxfId="485" priority="29" stopIfTrue="1">
      <formula>$A16&lt;&gt;""</formula>
    </cfRule>
  </conditionalFormatting>
  <conditionalFormatting sqref="A17:DJ17">
    <cfRule type="expression" dxfId="484" priority="28" stopIfTrue="1">
      <formula>$A17&lt;&gt;""</formula>
    </cfRule>
  </conditionalFormatting>
  <conditionalFormatting sqref="A18:DJ18">
    <cfRule type="expression" dxfId="483" priority="27" stopIfTrue="1">
      <formula>$A18&lt;&gt;""</formula>
    </cfRule>
  </conditionalFormatting>
  <conditionalFormatting sqref="A19:DJ19">
    <cfRule type="expression" dxfId="482" priority="26" stopIfTrue="1">
      <formula>$A19&lt;&gt;""</formula>
    </cfRule>
  </conditionalFormatting>
  <conditionalFormatting sqref="A20:DJ20">
    <cfRule type="expression" dxfId="481" priority="25" stopIfTrue="1">
      <formula>$A20&lt;&gt;""</formula>
    </cfRule>
  </conditionalFormatting>
  <conditionalFormatting sqref="A21:DJ21">
    <cfRule type="expression" dxfId="480" priority="24" stopIfTrue="1">
      <formula>$A21&lt;&gt;""</formula>
    </cfRule>
  </conditionalFormatting>
  <conditionalFormatting sqref="A22:DJ22">
    <cfRule type="expression" dxfId="479" priority="23" stopIfTrue="1">
      <formula>$A22&lt;&gt;""</formula>
    </cfRule>
  </conditionalFormatting>
  <conditionalFormatting sqref="A23:DJ23">
    <cfRule type="expression" dxfId="478" priority="22" stopIfTrue="1">
      <formula>$A23&lt;&gt;""</formula>
    </cfRule>
  </conditionalFormatting>
  <conditionalFormatting sqref="A24:DJ24">
    <cfRule type="expression" dxfId="477" priority="21" stopIfTrue="1">
      <formula>$A24&lt;&gt;""</formula>
    </cfRule>
  </conditionalFormatting>
  <conditionalFormatting sqref="A25:DJ25">
    <cfRule type="expression" dxfId="476" priority="20" stopIfTrue="1">
      <formula>$A25&lt;&gt;""</formula>
    </cfRule>
  </conditionalFormatting>
  <conditionalFormatting sqref="A26:DJ26">
    <cfRule type="expression" dxfId="475" priority="19" stopIfTrue="1">
      <formula>$A26&lt;&gt;""</formula>
    </cfRule>
  </conditionalFormatting>
  <conditionalFormatting sqref="A27:DJ27">
    <cfRule type="expression" dxfId="474" priority="18" stopIfTrue="1">
      <formula>$A27&lt;&gt;""</formula>
    </cfRule>
  </conditionalFormatting>
  <conditionalFormatting sqref="A28:DJ28">
    <cfRule type="expression" dxfId="473" priority="17" stopIfTrue="1">
      <formula>$A28&lt;&gt;""</formula>
    </cfRule>
  </conditionalFormatting>
  <conditionalFormatting sqref="A29:DJ29">
    <cfRule type="expression" dxfId="472" priority="16" stopIfTrue="1">
      <formula>$A29&lt;&gt;""</formula>
    </cfRule>
  </conditionalFormatting>
  <conditionalFormatting sqref="A30:DJ30">
    <cfRule type="expression" dxfId="471" priority="15" stopIfTrue="1">
      <formula>$A30&lt;&gt;""</formula>
    </cfRule>
  </conditionalFormatting>
  <conditionalFormatting sqref="A31:DJ31">
    <cfRule type="expression" dxfId="470" priority="14" stopIfTrue="1">
      <formula>$A31&lt;&gt;""</formula>
    </cfRule>
  </conditionalFormatting>
  <conditionalFormatting sqref="A32:DJ32">
    <cfRule type="expression" dxfId="469" priority="13" stopIfTrue="1">
      <formula>$A32&lt;&gt;""</formula>
    </cfRule>
  </conditionalFormatting>
  <conditionalFormatting sqref="A33:DJ33">
    <cfRule type="expression" dxfId="468" priority="12" stopIfTrue="1">
      <formula>$A33&lt;&gt;""</formula>
    </cfRule>
  </conditionalFormatting>
  <conditionalFormatting sqref="A34:DJ34">
    <cfRule type="expression" dxfId="467" priority="11" stopIfTrue="1">
      <formula>$A34&lt;&gt;""</formula>
    </cfRule>
  </conditionalFormatting>
  <conditionalFormatting sqref="A35:DJ35">
    <cfRule type="expression" dxfId="466" priority="10" stopIfTrue="1">
      <formula>$A35&lt;&gt;""</formula>
    </cfRule>
  </conditionalFormatting>
  <conditionalFormatting sqref="A36:DJ36">
    <cfRule type="expression" dxfId="464" priority="8" stopIfTrue="1">
      <formula>$A36&lt;&gt;""</formula>
    </cfRule>
  </conditionalFormatting>
  <conditionalFormatting sqref="A37:DJ37">
    <cfRule type="expression" dxfId="463" priority="7" stopIfTrue="1">
      <formula>$A37&lt;&gt;""</formula>
    </cfRule>
  </conditionalFormatting>
  <conditionalFormatting sqref="A38:DJ38">
    <cfRule type="expression" dxfId="462" priority="6" stopIfTrue="1">
      <formula>$A38&lt;&gt;""</formula>
    </cfRule>
  </conditionalFormatting>
  <conditionalFormatting sqref="A39:DJ39">
    <cfRule type="expression" dxfId="461" priority="5" stopIfTrue="1">
      <formula>$A39&lt;&gt;""</formula>
    </cfRule>
  </conditionalFormatting>
  <conditionalFormatting sqref="A40:DJ40">
    <cfRule type="expression" dxfId="460" priority="4" stopIfTrue="1">
      <formula>$A40&lt;&gt;""</formula>
    </cfRule>
  </conditionalFormatting>
  <conditionalFormatting sqref="A41:DJ41">
    <cfRule type="expression" dxfId="459" priority="3" stopIfTrue="1">
      <formula>$A41&lt;&gt;""</formula>
    </cfRule>
  </conditionalFormatting>
  <conditionalFormatting sqref="A42:DJ42">
    <cfRule type="expression" dxfId="458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408</v>
      </c>
      <c r="C7" s="78" t="s">
        <v>192</v>
      </c>
      <c r="D7" s="79">
        <f>SUM($D$8:$D$14)</f>
        <v>3338</v>
      </c>
      <c r="E7" s="79">
        <f>SUM($E$8:$E$14)</f>
        <v>3300</v>
      </c>
      <c r="F7" s="79">
        <f>SUM($F$8:$F$14)</f>
        <v>0</v>
      </c>
      <c r="G7" s="79">
        <f>SUM($G$8:$G$14)</f>
        <v>0</v>
      </c>
      <c r="H7" s="79">
        <f>SUM($H$8:$H$14)</f>
        <v>3300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38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3338</v>
      </c>
      <c r="W7" s="79">
        <f>SUM($W$8:$W$14)</f>
        <v>3300</v>
      </c>
      <c r="X7" s="79">
        <f>SUM($X$8:$X$14)</f>
        <v>0</v>
      </c>
      <c r="Y7" s="79">
        <f>SUM($Y$8:$Y$14)</f>
        <v>0</v>
      </c>
      <c r="Z7" s="79">
        <f>SUM($Z$8:$Z$14)</f>
        <v>3300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38</v>
      </c>
      <c r="AE7" s="79">
        <f>SUM($AE$8:$AE$14)</f>
        <v>3338</v>
      </c>
      <c r="AF7" s="79">
        <f>SUM($AF$8:$AF$14)</f>
        <v>3338</v>
      </c>
      <c r="AG7" s="79">
        <f>SUM($AG$8:$AG$14)</f>
        <v>0</v>
      </c>
      <c r="AH7" s="79">
        <f>SUM($AH$8:$AH$14)</f>
        <v>0</v>
      </c>
      <c r="AI7" s="79">
        <f>SUM($AI$8:$AI$14)</f>
        <v>3338</v>
      </c>
      <c r="AJ7" s="79">
        <f>SUM($AJ$8:$AJ$14)</f>
        <v>0</v>
      </c>
      <c r="AK7" s="79">
        <f>SUM($AK$8:$AK$14)</f>
        <v>0</v>
      </c>
      <c r="AL7" s="93" t="s">
        <v>194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194</v>
      </c>
      <c r="BD7" s="79">
        <f>SUM($BD$8:$BD$14)</f>
        <v>0</v>
      </c>
      <c r="BE7" s="79">
        <f>SUM($BE$8:$BE$14)</f>
        <v>0</v>
      </c>
      <c r="BF7" s="79">
        <f>SUM($BF$8:$BF$14)</f>
        <v>3338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194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194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3338</v>
      </c>
      <c r="CJ7" s="79">
        <f>SUM($CJ$8:$CJ$14)</f>
        <v>3338</v>
      </c>
      <c r="CK7" s="79">
        <f>SUM($CK$8:$CK$14)</f>
        <v>0</v>
      </c>
      <c r="CL7" s="79">
        <f>SUM($CL$8:$CL$14)</f>
        <v>0</v>
      </c>
      <c r="CM7" s="79">
        <f>SUM($CM$8:$CM$14)</f>
        <v>3338</v>
      </c>
      <c r="CN7" s="79">
        <f>SUM($CN$8:$CN$14)</f>
        <v>0</v>
      </c>
      <c r="CO7" s="79">
        <f>SUM($CO$8:$CO$14)</f>
        <v>0</v>
      </c>
      <c r="CP7" s="93" t="s">
        <v>194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194</v>
      </c>
      <c r="DH7" s="79">
        <f>SUM($DH$8:$DH$14)</f>
        <v>0</v>
      </c>
      <c r="DI7" s="79">
        <f>SUM($DI$8:$DI$14)</f>
        <v>0</v>
      </c>
      <c r="DJ7" s="79">
        <f>SUM($DJ$8:$DJ$14)</f>
        <v>3338</v>
      </c>
    </row>
    <row r="8" spans="1:114" s="8" customFormat="1" ht="12" customHeight="1">
      <c r="A8" s="80" t="s">
        <v>201</v>
      </c>
      <c r="B8" s="83" t="s">
        <v>373</v>
      </c>
      <c r="C8" s="80" t="s">
        <v>376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207</v>
      </c>
      <c r="B9" s="83" t="s">
        <v>379</v>
      </c>
      <c r="C9" s="80" t="s">
        <v>380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238</v>
      </c>
      <c r="B10" s="83" t="s">
        <v>384</v>
      </c>
      <c r="C10" s="80" t="s">
        <v>385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388</v>
      </c>
      <c r="C11" s="80" t="s">
        <v>389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393</v>
      </c>
      <c r="C12" s="80" t="s">
        <v>394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397</v>
      </c>
      <c r="C13" s="80" t="s">
        <v>398</v>
      </c>
      <c r="D13" s="84">
        <f>SUM(E13,+L13)</f>
        <v>3338</v>
      </c>
      <c r="E13" s="84">
        <f>SUM(F13:I13)+K13</f>
        <v>3300</v>
      </c>
      <c r="F13" s="84">
        <v>0</v>
      </c>
      <c r="G13" s="84">
        <v>0</v>
      </c>
      <c r="H13" s="84">
        <v>3300</v>
      </c>
      <c r="I13" s="84">
        <v>0</v>
      </c>
      <c r="J13" s="84">
        <f>市町村分担金内訳!D13</f>
        <v>0</v>
      </c>
      <c r="K13" s="84">
        <v>0</v>
      </c>
      <c r="L13" s="84">
        <v>38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3338</v>
      </c>
      <c r="W13" s="84">
        <v>3300</v>
      </c>
      <c r="X13" s="84">
        <v>0</v>
      </c>
      <c r="Y13" s="84">
        <v>0</v>
      </c>
      <c r="Z13" s="84">
        <v>3300</v>
      </c>
      <c r="AA13" s="84">
        <v>0</v>
      </c>
      <c r="AB13" s="84">
        <f>SUM(J13,S13)</f>
        <v>0</v>
      </c>
      <c r="AC13" s="84">
        <v>0</v>
      </c>
      <c r="AD13" s="84">
        <v>38</v>
      </c>
      <c r="AE13" s="84">
        <f>SUM(AF13,+AK13)</f>
        <v>3338</v>
      </c>
      <c r="AF13" s="84">
        <f>SUM(AG13:AJ13)</f>
        <v>3338</v>
      </c>
      <c r="AG13" s="84">
        <v>0</v>
      </c>
      <c r="AH13" s="84">
        <v>0</v>
      </c>
      <c r="AI13" s="84">
        <v>3338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3338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3338</v>
      </c>
      <c r="CJ13" s="84">
        <f t="shared" si="1"/>
        <v>3338</v>
      </c>
      <c r="CK13" s="84">
        <f t="shared" si="2"/>
        <v>0</v>
      </c>
      <c r="CL13" s="84">
        <f t="shared" si="3"/>
        <v>0</v>
      </c>
      <c r="CM13" s="84">
        <f t="shared" si="4"/>
        <v>3338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3338</v>
      </c>
    </row>
    <row r="14" spans="1:114" s="8" customFormat="1" ht="12" customHeight="1">
      <c r="A14" s="80" t="s">
        <v>201</v>
      </c>
      <c r="B14" s="83" t="s">
        <v>403</v>
      </c>
      <c r="C14" s="80" t="s">
        <v>404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7">
    <cfRule type="expression" dxfId="456" priority="39" stopIfTrue="1">
      <formula>$A15&lt;&gt;""</formula>
    </cfRule>
  </conditionalFormatting>
  <conditionalFormatting sqref="A14:DJ14">
    <cfRule type="expression" dxfId="455" priority="2" stopIfTrue="1">
      <formula>$A14&lt;&gt;""</formula>
    </cfRule>
  </conditionalFormatting>
  <conditionalFormatting sqref="A7:DJ7">
    <cfRule type="expression" dxfId="426" priority="1" stopIfTrue="1">
      <formula>$A7&lt;&gt;""</formula>
    </cfRule>
  </conditionalFormatting>
  <conditionalFormatting sqref="A8:DJ8">
    <cfRule type="expression" dxfId="425" priority="8" stopIfTrue="1">
      <formula>$A8&lt;&gt;""</formula>
    </cfRule>
  </conditionalFormatting>
  <conditionalFormatting sqref="A9:DJ9">
    <cfRule type="expression" dxfId="424" priority="7" stopIfTrue="1">
      <formula>$A9&lt;&gt;""</formula>
    </cfRule>
  </conditionalFormatting>
  <conditionalFormatting sqref="A10:DJ10">
    <cfRule type="expression" dxfId="423" priority="6" stopIfTrue="1">
      <formula>$A10&lt;&gt;""</formula>
    </cfRule>
  </conditionalFormatting>
  <conditionalFormatting sqref="A11:DJ11">
    <cfRule type="expression" dxfId="422" priority="5" stopIfTrue="1">
      <formula>$A11&lt;&gt;""</formula>
    </cfRule>
  </conditionalFormatting>
  <conditionalFormatting sqref="A12:DJ12">
    <cfRule type="expression" dxfId="421" priority="4" stopIfTrue="1">
      <formula>$A12&lt;&gt;""</formula>
    </cfRule>
  </conditionalFormatting>
  <conditionalFormatting sqref="A13:DJ13">
    <cfRule type="expression" dxfId="42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408</v>
      </c>
      <c r="C7" s="78" t="s">
        <v>192</v>
      </c>
      <c r="D7" s="79">
        <f>SUM($D$8:$D$42)</f>
        <v>43703</v>
      </c>
      <c r="E7" s="79">
        <f>SUM($E$8:$E$42)</f>
        <v>31823</v>
      </c>
      <c r="F7" s="79">
        <f>SUM($F$8:$F$42)</f>
        <v>16763</v>
      </c>
      <c r="G7" s="79">
        <f>SUM($G$8:$G$42)</f>
        <v>0</v>
      </c>
      <c r="H7" s="79">
        <f>SUM($H$8:$H$42)</f>
        <v>3300</v>
      </c>
      <c r="I7" s="79">
        <f>SUM($I$8:$I$42)</f>
        <v>0</v>
      </c>
      <c r="J7" s="79">
        <f>SUM($J$8:$J$42)</f>
        <v>0</v>
      </c>
      <c r="K7" s="79">
        <f>SUM($K$8:$K$42)</f>
        <v>11760</v>
      </c>
      <c r="L7" s="79">
        <f>SUM($L$8:$L$42)</f>
        <v>11880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0</v>
      </c>
      <c r="V7" s="79">
        <f>SUM($V$8:$V$42)</f>
        <v>43703</v>
      </c>
      <c r="W7" s="79">
        <f>SUM($W$8:$W$42)</f>
        <v>31823</v>
      </c>
      <c r="X7" s="79">
        <f>SUM($X$8:$X$42)</f>
        <v>16763</v>
      </c>
      <c r="Y7" s="79">
        <f>SUM($Y$8:$Y$42)</f>
        <v>0</v>
      </c>
      <c r="Z7" s="79">
        <f>SUM($Z$8:$Z$42)</f>
        <v>3300</v>
      </c>
      <c r="AA7" s="79">
        <f>SUM($AA$8:$AA$42)</f>
        <v>0</v>
      </c>
      <c r="AB7" s="79">
        <f>SUM($AB$8:$AB$42)</f>
        <v>0</v>
      </c>
      <c r="AC7" s="79">
        <f>SUM($AC$8:$AC$42)</f>
        <v>11760</v>
      </c>
      <c r="AD7" s="79">
        <f>SUM($AD$8:$AD$42)</f>
        <v>11880</v>
      </c>
    </row>
    <row r="8" spans="1:30" s="8" customFormat="1" ht="12" customHeight="1">
      <c r="A8" s="80" t="s">
        <v>207</v>
      </c>
      <c r="B8" s="83" t="s">
        <v>210</v>
      </c>
      <c r="C8" s="80" t="s">
        <v>211</v>
      </c>
      <c r="D8" s="84">
        <f>SUM(E8,+L8)</f>
        <v>13712</v>
      </c>
      <c r="E8" s="84">
        <v>3437</v>
      </c>
      <c r="F8" s="84">
        <v>3437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10275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13712</v>
      </c>
      <c r="W8" s="84">
        <v>3437</v>
      </c>
      <c r="X8" s="84">
        <v>3437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10275</v>
      </c>
    </row>
    <row r="9" spans="1:30" s="8" customFormat="1" ht="12" customHeight="1">
      <c r="A9" s="80" t="s">
        <v>201</v>
      </c>
      <c r="B9" s="83" t="s">
        <v>214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222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230</v>
      </c>
      <c r="C11" s="80" t="s">
        <v>231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236</v>
      </c>
      <c r="C12" s="80" t="s">
        <v>237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241</v>
      </c>
      <c r="C13" s="80" t="s">
        <v>240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246</v>
      </c>
      <c r="C14" s="80" t="s">
        <v>247</v>
      </c>
      <c r="D14" s="84">
        <f>SUM(E14,+L14)</f>
        <v>10022</v>
      </c>
      <c r="E14" s="84">
        <v>5011</v>
      </c>
      <c r="F14" s="84">
        <v>5011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5011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10022</v>
      </c>
      <c r="W14" s="84">
        <v>5011</v>
      </c>
      <c r="X14" s="84">
        <v>5011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5011</v>
      </c>
    </row>
    <row r="15" spans="1:30" s="8" customFormat="1" ht="12" customHeight="1">
      <c r="A15" s="80" t="s">
        <v>201</v>
      </c>
      <c r="B15" s="83" t="s">
        <v>254</v>
      </c>
      <c r="C15" s="80" t="s">
        <v>255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258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262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269</v>
      </c>
      <c r="C18" s="80" t="s">
        <v>270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276</v>
      </c>
      <c r="C19" s="80" t="s">
        <v>277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279</v>
      </c>
      <c r="C20" s="80" t="s">
        <v>281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287</v>
      </c>
      <c r="C21" s="80" t="s">
        <v>288</v>
      </c>
      <c r="D21" s="84">
        <f>SUM(E21,+L21)</f>
        <v>16631</v>
      </c>
      <c r="E21" s="84">
        <v>20075</v>
      </c>
      <c r="F21" s="84">
        <v>8315</v>
      </c>
      <c r="G21" s="84">
        <v>0</v>
      </c>
      <c r="H21" s="84">
        <v>0</v>
      </c>
      <c r="I21" s="84">
        <v>0</v>
      </c>
      <c r="J21" s="94">
        <v>0</v>
      </c>
      <c r="K21" s="84">
        <v>11760</v>
      </c>
      <c r="L21" s="84">
        <v>-3444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16631</v>
      </c>
      <c r="W21" s="84">
        <v>20075</v>
      </c>
      <c r="X21" s="84">
        <v>8315</v>
      </c>
      <c r="Y21" s="84">
        <v>0</v>
      </c>
      <c r="Z21" s="84">
        <v>0</v>
      </c>
      <c r="AA21" s="84">
        <v>0</v>
      </c>
      <c r="AB21" s="94">
        <v>0</v>
      </c>
      <c r="AC21" s="84">
        <v>11760</v>
      </c>
      <c r="AD21" s="84">
        <v>-3444</v>
      </c>
    </row>
    <row r="22" spans="1:30" s="8" customFormat="1" ht="12" customHeight="1">
      <c r="A22" s="80" t="s">
        <v>201</v>
      </c>
      <c r="B22" s="83" t="s">
        <v>294</v>
      </c>
      <c r="C22" s="80" t="s">
        <v>295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299</v>
      </c>
      <c r="C23" s="80" t="s">
        <v>300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306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310</v>
      </c>
      <c r="C25" s="80" t="s">
        <v>312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325</v>
      </c>
      <c r="C27" s="80" t="s">
        <v>326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331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338</v>
      </c>
      <c r="C29" s="80" t="s">
        <v>339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344</v>
      </c>
      <c r="C30" s="80" t="s">
        <v>343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351</v>
      </c>
      <c r="C31" s="80" t="s">
        <v>352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353</v>
      </c>
      <c r="C32" s="80" t="s">
        <v>354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360</v>
      </c>
      <c r="C33" s="80" t="s">
        <v>361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363</v>
      </c>
      <c r="C34" s="80" t="s">
        <v>365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370</v>
      </c>
      <c r="C35" s="80" t="s">
        <v>371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207</v>
      </c>
      <c r="B36" s="83" t="s">
        <v>374</v>
      </c>
      <c r="C36" s="80" t="s">
        <v>376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381</v>
      </c>
      <c r="C37" s="80" t="s">
        <v>382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384</v>
      </c>
      <c r="C38" s="80" t="s">
        <v>385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390</v>
      </c>
      <c r="C39" s="80" t="s">
        <v>389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市町村分担金内訳!D11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市町村分担金内訳!E11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395</v>
      </c>
      <c r="C40" s="80" t="s">
        <v>396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市町村分担金内訳!D12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市町村分担金内訳!E12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397</v>
      </c>
      <c r="C41" s="80" t="s">
        <v>398</v>
      </c>
      <c r="D41" s="84">
        <f>SUM(E41,+L41)</f>
        <v>3338</v>
      </c>
      <c r="E41" s="84">
        <v>3300</v>
      </c>
      <c r="F41" s="84">
        <v>0</v>
      </c>
      <c r="G41" s="84">
        <v>0</v>
      </c>
      <c r="H41" s="84">
        <v>3300</v>
      </c>
      <c r="I41" s="84">
        <v>0</v>
      </c>
      <c r="J41" s="94">
        <f>市町村分担金内訳!D13</f>
        <v>0</v>
      </c>
      <c r="K41" s="84">
        <v>0</v>
      </c>
      <c r="L41" s="84">
        <v>38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市町村分担金内訳!E13</f>
        <v>0</v>
      </c>
      <c r="T41" s="84">
        <v>0</v>
      </c>
      <c r="U41" s="84">
        <v>0</v>
      </c>
      <c r="V41" s="84">
        <v>3338</v>
      </c>
      <c r="W41" s="84">
        <v>3300</v>
      </c>
      <c r="X41" s="84">
        <v>0</v>
      </c>
      <c r="Y41" s="84">
        <v>0</v>
      </c>
      <c r="Z41" s="84">
        <v>3300</v>
      </c>
      <c r="AA41" s="84">
        <v>0</v>
      </c>
      <c r="AB41" s="94">
        <f>SUM(J41,S41)</f>
        <v>0</v>
      </c>
      <c r="AC41" s="84">
        <v>0</v>
      </c>
      <c r="AD41" s="84">
        <v>38</v>
      </c>
    </row>
    <row r="42" spans="1:30" s="8" customFormat="1" ht="12" customHeight="1">
      <c r="A42" s="80" t="s">
        <v>201</v>
      </c>
      <c r="B42" s="83" t="s">
        <v>403</v>
      </c>
      <c r="C42" s="80" t="s">
        <v>404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市町村分担金内訳!D14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市町村分担金内訳!E14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417" priority="39" stopIfTrue="1">
      <formula>$A43&lt;&gt;""</formula>
    </cfRule>
  </conditionalFormatting>
  <conditionalFormatting sqref="A42:AD42">
    <cfRule type="expression" dxfId="416" priority="2" stopIfTrue="1">
      <formula>$A42&lt;&gt;""</formula>
    </cfRule>
  </conditionalFormatting>
  <conditionalFormatting sqref="A8:AD8">
    <cfRule type="expression" dxfId="415" priority="37" stopIfTrue="1">
      <formula>$A8&lt;&gt;""</formula>
    </cfRule>
  </conditionalFormatting>
  <conditionalFormatting sqref="A9:AD9">
    <cfRule type="expression" dxfId="414" priority="36" stopIfTrue="1">
      <formula>$A9&lt;&gt;""</formula>
    </cfRule>
  </conditionalFormatting>
  <conditionalFormatting sqref="A10:AD10">
    <cfRule type="expression" dxfId="413" priority="35" stopIfTrue="1">
      <formula>$A10&lt;&gt;""</formula>
    </cfRule>
  </conditionalFormatting>
  <conditionalFormatting sqref="A11:AD11">
    <cfRule type="expression" dxfId="412" priority="34" stopIfTrue="1">
      <formula>$A11&lt;&gt;""</formula>
    </cfRule>
  </conditionalFormatting>
  <conditionalFormatting sqref="A12:AD12">
    <cfRule type="expression" dxfId="411" priority="33" stopIfTrue="1">
      <formula>$A12&lt;&gt;""</formula>
    </cfRule>
  </conditionalFormatting>
  <conditionalFormatting sqref="A13:AD13">
    <cfRule type="expression" dxfId="410" priority="32" stopIfTrue="1">
      <formula>$A13&lt;&gt;""</formula>
    </cfRule>
  </conditionalFormatting>
  <conditionalFormatting sqref="A14:AD14">
    <cfRule type="expression" dxfId="409" priority="31" stopIfTrue="1">
      <formula>$A14&lt;&gt;""</formula>
    </cfRule>
  </conditionalFormatting>
  <conditionalFormatting sqref="A15:AD15">
    <cfRule type="expression" dxfId="408" priority="30" stopIfTrue="1">
      <formula>$A15&lt;&gt;""</formula>
    </cfRule>
  </conditionalFormatting>
  <conditionalFormatting sqref="A16:AD16">
    <cfRule type="expression" dxfId="407" priority="29" stopIfTrue="1">
      <formula>$A16&lt;&gt;""</formula>
    </cfRule>
  </conditionalFormatting>
  <conditionalFormatting sqref="A17:AD17">
    <cfRule type="expression" dxfId="406" priority="28" stopIfTrue="1">
      <formula>$A17&lt;&gt;""</formula>
    </cfRule>
  </conditionalFormatting>
  <conditionalFormatting sqref="A18:AD18">
    <cfRule type="expression" dxfId="405" priority="27" stopIfTrue="1">
      <formula>$A18&lt;&gt;""</formula>
    </cfRule>
  </conditionalFormatting>
  <conditionalFormatting sqref="A19:AD19">
    <cfRule type="expression" dxfId="404" priority="26" stopIfTrue="1">
      <formula>$A19&lt;&gt;""</formula>
    </cfRule>
  </conditionalFormatting>
  <conditionalFormatting sqref="A20:AD20">
    <cfRule type="expression" dxfId="403" priority="25" stopIfTrue="1">
      <formula>$A20&lt;&gt;""</formula>
    </cfRule>
  </conditionalFormatting>
  <conditionalFormatting sqref="A21:AD21">
    <cfRule type="expression" dxfId="402" priority="24" stopIfTrue="1">
      <formula>$A21&lt;&gt;""</formula>
    </cfRule>
  </conditionalFormatting>
  <conditionalFormatting sqref="A22:AD22">
    <cfRule type="expression" dxfId="401" priority="23" stopIfTrue="1">
      <formula>$A22&lt;&gt;""</formula>
    </cfRule>
  </conditionalFormatting>
  <conditionalFormatting sqref="A23:AD23">
    <cfRule type="expression" dxfId="400" priority="22" stopIfTrue="1">
      <formula>$A23&lt;&gt;""</formula>
    </cfRule>
  </conditionalFormatting>
  <conditionalFormatting sqref="A24:AD24">
    <cfRule type="expression" dxfId="399" priority="21" stopIfTrue="1">
      <formula>$A24&lt;&gt;""</formula>
    </cfRule>
  </conditionalFormatting>
  <conditionalFormatting sqref="A25:AD25">
    <cfRule type="expression" dxfId="398" priority="20" stopIfTrue="1">
      <formula>$A25&lt;&gt;""</formula>
    </cfRule>
  </conditionalFormatting>
  <conditionalFormatting sqref="A26:AD26">
    <cfRule type="expression" dxfId="397" priority="19" stopIfTrue="1">
      <formula>$A26&lt;&gt;""</formula>
    </cfRule>
  </conditionalFormatting>
  <conditionalFormatting sqref="A27:AD27">
    <cfRule type="expression" dxfId="396" priority="18" stopIfTrue="1">
      <formula>$A27&lt;&gt;""</formula>
    </cfRule>
  </conditionalFormatting>
  <conditionalFormatting sqref="A28:AD28">
    <cfRule type="expression" dxfId="395" priority="17" stopIfTrue="1">
      <formula>$A28&lt;&gt;""</formula>
    </cfRule>
  </conditionalFormatting>
  <conditionalFormatting sqref="A29:AD29">
    <cfRule type="expression" dxfId="394" priority="16" stopIfTrue="1">
      <formula>$A29&lt;&gt;""</formula>
    </cfRule>
  </conditionalFormatting>
  <conditionalFormatting sqref="A30:AD30">
    <cfRule type="expression" dxfId="393" priority="15" stopIfTrue="1">
      <formula>$A30&lt;&gt;""</formula>
    </cfRule>
  </conditionalFormatting>
  <conditionalFormatting sqref="A31:AD31">
    <cfRule type="expression" dxfId="392" priority="14" stopIfTrue="1">
      <formula>$A31&lt;&gt;""</formula>
    </cfRule>
  </conditionalFormatting>
  <conditionalFormatting sqref="A32:AD32">
    <cfRule type="expression" dxfId="391" priority="13" stopIfTrue="1">
      <formula>$A32&lt;&gt;""</formula>
    </cfRule>
  </conditionalFormatting>
  <conditionalFormatting sqref="A33:AD33">
    <cfRule type="expression" dxfId="390" priority="12" stopIfTrue="1">
      <formula>$A33&lt;&gt;""</formula>
    </cfRule>
  </conditionalFormatting>
  <conditionalFormatting sqref="A34:AD34">
    <cfRule type="expression" dxfId="389" priority="11" stopIfTrue="1">
      <formula>$A34&lt;&gt;""</formula>
    </cfRule>
  </conditionalFormatting>
  <conditionalFormatting sqref="A35:AD35">
    <cfRule type="expression" dxfId="388" priority="10" stopIfTrue="1">
      <formula>$A35&lt;&gt;""</formula>
    </cfRule>
  </conditionalFormatting>
  <conditionalFormatting sqref="A7:AD7">
    <cfRule type="expression" dxfId="387" priority="1" stopIfTrue="1">
      <formula>$A7&lt;&gt;""</formula>
    </cfRule>
  </conditionalFormatting>
  <conditionalFormatting sqref="A36:AD36">
    <cfRule type="expression" dxfId="386" priority="8" stopIfTrue="1">
      <formula>$A36&lt;&gt;""</formula>
    </cfRule>
  </conditionalFormatting>
  <conditionalFormatting sqref="A37:AD37">
    <cfRule type="expression" dxfId="385" priority="7" stopIfTrue="1">
      <formula>$A37&lt;&gt;""</formula>
    </cfRule>
  </conditionalFormatting>
  <conditionalFormatting sqref="A38:AD38">
    <cfRule type="expression" dxfId="384" priority="6" stopIfTrue="1">
      <formula>$A38&lt;&gt;""</formula>
    </cfRule>
  </conditionalFormatting>
  <conditionalFormatting sqref="A39:AD39">
    <cfRule type="expression" dxfId="383" priority="5" stopIfTrue="1">
      <formula>$A39&lt;&gt;""</formula>
    </cfRule>
  </conditionalFormatting>
  <conditionalFormatting sqref="A40:AD40">
    <cfRule type="expression" dxfId="382" priority="4" stopIfTrue="1">
      <formula>$A40&lt;&gt;""</formula>
    </cfRule>
  </conditionalFormatting>
  <conditionalFormatting sqref="A41:AD41">
    <cfRule type="expression" dxfId="381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409</v>
      </c>
      <c r="C7" s="78" t="s">
        <v>410</v>
      </c>
      <c r="D7" s="79">
        <f>SUM($D$8:$D$42)</f>
        <v>3338</v>
      </c>
      <c r="E7" s="79">
        <f>SUM($E$8:$E$42)</f>
        <v>3338</v>
      </c>
      <c r="F7" s="79">
        <f>SUM($F$8:$F$42)</f>
        <v>0</v>
      </c>
      <c r="G7" s="79">
        <f>SUM($G$8:$G$42)</f>
        <v>0</v>
      </c>
      <c r="H7" s="79">
        <f>SUM($H$8:$H$42)</f>
        <v>3338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23734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23734</v>
      </c>
      <c r="S7" s="79">
        <f>SUM($S$8:$S$42)</f>
        <v>13712</v>
      </c>
      <c r="T7" s="79">
        <f>SUM($T$8:$T$42)</f>
        <v>10022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16631</v>
      </c>
      <c r="AE7" s="79">
        <f>SUM($AE$8:$AE$42)</f>
        <v>43703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0</v>
      </c>
      <c r="BH7" s="79">
        <f>SUM($BH$8:$BH$42)</f>
        <v>3338</v>
      </c>
      <c r="BI7" s="79">
        <f>SUM($BI$8:$BI$42)</f>
        <v>3338</v>
      </c>
      <c r="BJ7" s="79">
        <f>SUM($BJ$8:$BJ$42)</f>
        <v>0</v>
      </c>
      <c r="BK7" s="79">
        <f>SUM($BK$8:$BK$42)</f>
        <v>0</v>
      </c>
      <c r="BL7" s="79">
        <f>SUM($BL$8:$BL$42)</f>
        <v>3338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23734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23734</v>
      </c>
      <c r="BW7" s="79">
        <f>SUM($BW$8:$BW$42)</f>
        <v>13712</v>
      </c>
      <c r="BX7" s="79">
        <f>SUM($BX$8:$BX$42)</f>
        <v>10022</v>
      </c>
      <c r="BY7" s="79">
        <f>SUM($BY$8:$BY$42)</f>
        <v>0</v>
      </c>
      <c r="BZ7" s="79">
        <f>SUM($BZ$8:$BZ$42)</f>
        <v>0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16631</v>
      </c>
      <c r="CI7" s="79">
        <f>SUM($CI$8:$CI$42)</f>
        <v>43703</v>
      </c>
    </row>
    <row r="8" spans="1:87" s="8" customFormat="1" ht="12" customHeight="1">
      <c r="A8" s="80" t="s">
        <v>207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13712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13712</v>
      </c>
      <c r="S8" s="84">
        <v>13712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13712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5" si="7">SUM(K8,AM8)</f>
        <v>0</v>
      </c>
      <c r="BP8" s="84">
        <f t="shared" ref="BP8:BP42" si="8">SUM(L8,AN8)</f>
        <v>13712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13712</v>
      </c>
      <c r="BW8" s="84">
        <f t="shared" ref="BW8:BW42" si="15">SUM(S8,AU8)</f>
        <v>13712</v>
      </c>
      <c r="BX8" s="84">
        <f t="shared" ref="BX8:BX42" si="16">SUM(T8,AV8)</f>
        <v>0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0</v>
      </c>
      <c r="CB8" s="84">
        <f t="shared" ref="CB8:CB42" si="20">SUM(X8,AZ8)</f>
        <v>0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0</v>
      </c>
      <c r="CF8" s="94">
        <f t="shared" ref="CF8:CF35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13712</v>
      </c>
    </row>
    <row r="9" spans="1:87" s="8" customFormat="1" ht="12" customHeight="1">
      <c r="A9" s="80" t="s">
        <v>216</v>
      </c>
      <c r="B9" s="83" t="s">
        <v>217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223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216</v>
      </c>
      <c r="B11" s="83" t="s">
        <v>228</v>
      </c>
      <c r="C11" s="80" t="s">
        <v>232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236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207</v>
      </c>
      <c r="B13" s="83" t="s">
        <v>239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248</v>
      </c>
      <c r="B14" s="83" t="s">
        <v>244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10022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10022</v>
      </c>
      <c r="S14" s="84">
        <v>0</v>
      </c>
      <c r="T14" s="84">
        <v>10022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10022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10022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10022</v>
      </c>
      <c r="BW14" s="84">
        <f t="shared" si="15"/>
        <v>0</v>
      </c>
      <c r="BX14" s="84">
        <f t="shared" si="16"/>
        <v>10022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10022</v>
      </c>
    </row>
    <row r="15" spans="1:87" s="8" customFormat="1" ht="12" customHeight="1">
      <c r="A15" s="80" t="s">
        <v>216</v>
      </c>
      <c r="B15" s="83" t="s">
        <v>254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216</v>
      </c>
      <c r="B16" s="83" t="s">
        <v>258</v>
      </c>
      <c r="C16" s="80" t="s">
        <v>260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262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267</v>
      </c>
      <c r="C18" s="80" t="s">
        <v>271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276</v>
      </c>
      <c r="C19" s="80" t="s">
        <v>278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282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289</v>
      </c>
      <c r="B21" s="83" t="s">
        <v>287</v>
      </c>
      <c r="C21" s="80" t="s">
        <v>288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16631</v>
      </c>
      <c r="AE21" s="84">
        <v>16631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16631</v>
      </c>
      <c r="CI21" s="84">
        <f t="shared" si="27"/>
        <v>16631</v>
      </c>
    </row>
    <row r="22" spans="1:87" s="8" customFormat="1" ht="12" customHeight="1">
      <c r="A22" s="80" t="s">
        <v>207</v>
      </c>
      <c r="B22" s="83" t="s">
        <v>292</v>
      </c>
      <c r="C22" s="80" t="s">
        <v>293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301</v>
      </c>
      <c r="C23" s="80" t="s">
        <v>300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306</v>
      </c>
      <c r="C24" s="80" t="s">
        <v>307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313</v>
      </c>
      <c r="C25" s="80" t="s">
        <v>312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316</v>
      </c>
      <c r="C26" s="80" t="s">
        <v>320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325</v>
      </c>
      <c r="C27" s="80" t="s">
        <v>327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331</v>
      </c>
      <c r="C28" s="80" t="s">
        <v>333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340</v>
      </c>
      <c r="C29" s="80" t="s">
        <v>337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216</v>
      </c>
      <c r="B30" s="83" t="s">
        <v>345</v>
      </c>
      <c r="C30" s="80" t="s">
        <v>346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207</v>
      </c>
      <c r="B31" s="83" t="s">
        <v>349</v>
      </c>
      <c r="C31" s="80" t="s">
        <v>350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207</v>
      </c>
      <c r="B32" s="83" t="s">
        <v>355</v>
      </c>
      <c r="C32" s="80" t="s">
        <v>356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358</v>
      </c>
      <c r="C33" s="80" t="s">
        <v>361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201</v>
      </c>
      <c r="B34" s="83" t="s">
        <v>366</v>
      </c>
      <c r="C34" s="80" t="s">
        <v>364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370</v>
      </c>
      <c r="C35" s="80" t="s">
        <v>371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207</v>
      </c>
      <c r="B36" s="83" t="s">
        <v>373</v>
      </c>
      <c r="C36" s="80" t="s">
        <v>375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383</v>
      </c>
      <c r="C37" s="80" t="s">
        <v>380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207</v>
      </c>
      <c r="B38" s="83" t="s">
        <v>386</v>
      </c>
      <c r="C38" s="80" t="s">
        <v>387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207</v>
      </c>
      <c r="B39" s="83" t="s">
        <v>388</v>
      </c>
      <c r="C39" s="80" t="s">
        <v>391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395</v>
      </c>
      <c r="C40" s="80" t="s">
        <v>396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207</v>
      </c>
      <c r="B41" s="83" t="s">
        <v>399</v>
      </c>
      <c r="C41" s="80" t="s">
        <v>400</v>
      </c>
      <c r="D41" s="84">
        <v>3338</v>
      </c>
      <c r="E41" s="84">
        <v>3338</v>
      </c>
      <c r="F41" s="84">
        <v>0</v>
      </c>
      <c r="G41" s="84">
        <v>0</v>
      </c>
      <c r="H41" s="84">
        <v>3338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3338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3338</v>
      </c>
      <c r="BI41" s="84">
        <f t="shared" si="1"/>
        <v>3338</v>
      </c>
      <c r="BJ41" s="84">
        <f t="shared" si="2"/>
        <v>0</v>
      </c>
      <c r="BK41" s="84">
        <f t="shared" si="3"/>
        <v>0</v>
      </c>
      <c r="BL41" s="84">
        <f t="shared" si="4"/>
        <v>3338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3338</v>
      </c>
    </row>
    <row r="42" spans="1:87" s="8" customFormat="1" ht="12" customHeight="1">
      <c r="A42" s="80" t="s">
        <v>201</v>
      </c>
      <c r="B42" s="83" t="s">
        <v>405</v>
      </c>
      <c r="C42" s="80" t="s">
        <v>406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378" priority="39" stopIfTrue="1">
      <formula>$A43&lt;&gt;""</formula>
    </cfRule>
  </conditionalFormatting>
  <conditionalFormatting sqref="A42:CI42">
    <cfRule type="expression" dxfId="377" priority="2" stopIfTrue="1">
      <formula>$A42&lt;&gt;""</formula>
    </cfRule>
  </conditionalFormatting>
  <conditionalFormatting sqref="A8:CI8">
    <cfRule type="expression" dxfId="376" priority="37" stopIfTrue="1">
      <formula>$A8&lt;&gt;""</formula>
    </cfRule>
  </conditionalFormatting>
  <conditionalFormatting sqref="A9:CI9">
    <cfRule type="expression" dxfId="375" priority="36" stopIfTrue="1">
      <formula>$A9&lt;&gt;""</formula>
    </cfRule>
  </conditionalFormatting>
  <conditionalFormatting sqref="A10:CI10">
    <cfRule type="expression" dxfId="374" priority="35" stopIfTrue="1">
      <formula>$A10&lt;&gt;""</formula>
    </cfRule>
  </conditionalFormatting>
  <conditionalFormatting sqref="A11:CI11">
    <cfRule type="expression" dxfId="373" priority="34" stopIfTrue="1">
      <formula>$A11&lt;&gt;""</formula>
    </cfRule>
  </conditionalFormatting>
  <conditionalFormatting sqref="A12:CI12">
    <cfRule type="expression" dxfId="372" priority="33" stopIfTrue="1">
      <formula>$A12&lt;&gt;""</formula>
    </cfRule>
  </conditionalFormatting>
  <conditionalFormatting sqref="A13:CI13">
    <cfRule type="expression" dxfId="371" priority="32" stopIfTrue="1">
      <formula>$A13&lt;&gt;""</formula>
    </cfRule>
  </conditionalFormatting>
  <conditionalFormatting sqref="A14:CI14">
    <cfRule type="expression" dxfId="370" priority="31" stopIfTrue="1">
      <formula>$A14&lt;&gt;""</formula>
    </cfRule>
  </conditionalFormatting>
  <conditionalFormatting sqref="A15:CI15">
    <cfRule type="expression" dxfId="369" priority="30" stopIfTrue="1">
      <formula>$A15&lt;&gt;""</formula>
    </cfRule>
  </conditionalFormatting>
  <conditionalFormatting sqref="A16:CI16">
    <cfRule type="expression" dxfId="368" priority="29" stopIfTrue="1">
      <formula>$A16&lt;&gt;""</formula>
    </cfRule>
  </conditionalFormatting>
  <conditionalFormatting sqref="A17:CI17">
    <cfRule type="expression" dxfId="367" priority="28" stopIfTrue="1">
      <formula>$A17&lt;&gt;""</formula>
    </cfRule>
  </conditionalFormatting>
  <conditionalFormatting sqref="A18:CI18">
    <cfRule type="expression" dxfId="366" priority="27" stopIfTrue="1">
      <formula>$A18&lt;&gt;""</formula>
    </cfRule>
  </conditionalFormatting>
  <conditionalFormatting sqref="A19:CI19">
    <cfRule type="expression" dxfId="365" priority="26" stopIfTrue="1">
      <formula>$A19&lt;&gt;""</formula>
    </cfRule>
  </conditionalFormatting>
  <conditionalFormatting sqref="A20:CI20">
    <cfRule type="expression" dxfId="364" priority="25" stopIfTrue="1">
      <formula>$A20&lt;&gt;""</formula>
    </cfRule>
  </conditionalFormatting>
  <conditionalFormatting sqref="A21:CI21">
    <cfRule type="expression" dxfId="363" priority="24" stopIfTrue="1">
      <formula>$A21&lt;&gt;""</formula>
    </cfRule>
  </conditionalFormatting>
  <conditionalFormatting sqref="A22:CI22">
    <cfRule type="expression" dxfId="362" priority="23" stopIfTrue="1">
      <formula>$A22&lt;&gt;""</formula>
    </cfRule>
  </conditionalFormatting>
  <conditionalFormatting sqref="A23:CI23">
    <cfRule type="expression" dxfId="361" priority="22" stopIfTrue="1">
      <formula>$A23&lt;&gt;""</formula>
    </cfRule>
  </conditionalFormatting>
  <conditionalFormatting sqref="A24:CI24">
    <cfRule type="expression" dxfId="360" priority="21" stopIfTrue="1">
      <formula>$A24&lt;&gt;""</formula>
    </cfRule>
  </conditionalFormatting>
  <conditionalFormatting sqref="A25:CI25">
    <cfRule type="expression" dxfId="359" priority="20" stopIfTrue="1">
      <formula>$A25&lt;&gt;""</formula>
    </cfRule>
  </conditionalFormatting>
  <conditionalFormatting sqref="A26:CI26">
    <cfRule type="expression" dxfId="358" priority="19" stopIfTrue="1">
      <formula>$A26&lt;&gt;""</formula>
    </cfRule>
  </conditionalFormatting>
  <conditionalFormatting sqref="A27:CI27">
    <cfRule type="expression" dxfId="357" priority="18" stopIfTrue="1">
      <formula>$A27&lt;&gt;""</formula>
    </cfRule>
  </conditionalFormatting>
  <conditionalFormatting sqref="A28:CI28">
    <cfRule type="expression" dxfId="356" priority="17" stopIfTrue="1">
      <formula>$A28&lt;&gt;""</formula>
    </cfRule>
  </conditionalFormatting>
  <conditionalFormatting sqref="A29:CI29">
    <cfRule type="expression" dxfId="355" priority="16" stopIfTrue="1">
      <formula>$A29&lt;&gt;""</formula>
    </cfRule>
  </conditionalFormatting>
  <conditionalFormatting sqref="A30:CI30">
    <cfRule type="expression" dxfId="354" priority="15" stopIfTrue="1">
      <formula>$A30&lt;&gt;""</formula>
    </cfRule>
  </conditionalFormatting>
  <conditionalFormatting sqref="A31:CI31">
    <cfRule type="expression" dxfId="353" priority="14" stopIfTrue="1">
      <formula>$A31&lt;&gt;""</formula>
    </cfRule>
  </conditionalFormatting>
  <conditionalFormatting sqref="A32:CI32">
    <cfRule type="expression" dxfId="352" priority="13" stopIfTrue="1">
      <formula>$A32&lt;&gt;""</formula>
    </cfRule>
  </conditionalFormatting>
  <conditionalFormatting sqref="A33:CI33">
    <cfRule type="expression" dxfId="351" priority="12" stopIfTrue="1">
      <formula>$A33&lt;&gt;""</formula>
    </cfRule>
  </conditionalFormatting>
  <conditionalFormatting sqref="A34:CI34">
    <cfRule type="expression" dxfId="350" priority="11" stopIfTrue="1">
      <formula>$A34&lt;&gt;""</formula>
    </cfRule>
  </conditionalFormatting>
  <conditionalFormatting sqref="A35:CI35">
    <cfRule type="expression" dxfId="349" priority="10" stopIfTrue="1">
      <formula>$A35&lt;&gt;""</formula>
    </cfRule>
  </conditionalFormatting>
  <conditionalFormatting sqref="A7:CI7">
    <cfRule type="expression" dxfId="348" priority="1" stopIfTrue="1">
      <formula>$A7&lt;&gt;""</formula>
    </cfRule>
  </conditionalFormatting>
  <conditionalFormatting sqref="A36:CI36">
    <cfRule type="expression" dxfId="347" priority="8" stopIfTrue="1">
      <formula>$A36&lt;&gt;""</formula>
    </cfRule>
  </conditionalFormatting>
  <conditionalFormatting sqref="A37:CI37">
    <cfRule type="expression" dxfId="346" priority="7" stopIfTrue="1">
      <formula>$A37&lt;&gt;""</formula>
    </cfRule>
  </conditionalFormatting>
  <conditionalFormatting sqref="A38:CI38">
    <cfRule type="expression" dxfId="345" priority="6" stopIfTrue="1">
      <formula>$A38&lt;&gt;""</formula>
    </cfRule>
  </conditionalFormatting>
  <conditionalFormatting sqref="A39:CI39">
    <cfRule type="expression" dxfId="344" priority="5" stopIfTrue="1">
      <formula>$A39&lt;&gt;""</formula>
    </cfRule>
  </conditionalFormatting>
  <conditionalFormatting sqref="A40:CI40">
    <cfRule type="expression" dxfId="343" priority="4" stopIfTrue="1">
      <formula>$A40&lt;&gt;""</formula>
    </cfRule>
  </conditionalFormatting>
  <conditionalFormatting sqref="A41:CI41">
    <cfRule type="expression" dxfId="342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408</v>
      </c>
      <c r="C7" s="78" t="s">
        <v>192</v>
      </c>
      <c r="D7" s="101">
        <f>SUM($D$8:$D$35)</f>
        <v>0</v>
      </c>
      <c r="E7" s="101">
        <f>SUM($E$8:$E$35)</f>
        <v>0</v>
      </c>
      <c r="F7" s="101">
        <f>SUM($F$8:$F$35)</f>
        <v>0</v>
      </c>
      <c r="G7" s="101">
        <f>SUM($G$8:$G$35)</f>
        <v>0</v>
      </c>
      <c r="H7" s="101">
        <f>SUM($H$8:$H$35)</f>
        <v>0</v>
      </c>
      <c r="I7" s="101">
        <f>SUM($I$8:$I$35)</f>
        <v>0</v>
      </c>
      <c r="J7" s="101">
        <f>COUNTIF($J$8:$J$35,"&lt;&gt;") - COUNTIF($J$8:$J$35,"&lt; &gt;")</f>
        <v>0</v>
      </c>
      <c r="K7" s="101">
        <f>COUNTIF($K$8:$K$35,"&lt;&gt;") - COUNTIF($K$8:$K$35,"&lt; &gt;")</f>
        <v>0</v>
      </c>
      <c r="L7" s="101">
        <f>SUM($L$8:$L$35)</f>
        <v>0</v>
      </c>
      <c r="M7" s="101">
        <f>SUM($M$8:$M$35)</f>
        <v>0</v>
      </c>
      <c r="N7" s="101">
        <f>SUM($N$8:$N$35)</f>
        <v>0</v>
      </c>
      <c r="O7" s="101">
        <f>SUM($O$8:$O$35)</f>
        <v>0</v>
      </c>
      <c r="P7" s="101">
        <f>SUM($P$8:$P$35)</f>
        <v>0</v>
      </c>
      <c r="Q7" s="101">
        <f>SUM($Q$8:$Q$35)</f>
        <v>0</v>
      </c>
      <c r="R7" s="101">
        <f>COUNTIF($R$8:$R$35,"&lt;&gt;") - COUNTIF($R$8:$R$35,"&lt; &gt;")</f>
        <v>0</v>
      </c>
      <c r="S7" s="101">
        <f>COUNTIF($S$8:$S$35,"&lt;&gt;") - COUNTIF($S$8:$S$35,"&lt; &gt;")</f>
        <v>0</v>
      </c>
      <c r="T7" s="101">
        <f>SUM($T$8:$T$35)</f>
        <v>0</v>
      </c>
      <c r="U7" s="101">
        <f>SUM($U$8:$U$35)</f>
        <v>0</v>
      </c>
      <c r="V7" s="101">
        <f>SUM($V$8:$V$35)</f>
        <v>0</v>
      </c>
      <c r="W7" s="101">
        <f>SUM($W$8:$W$35)</f>
        <v>0</v>
      </c>
      <c r="X7" s="101">
        <f>SUM($X$8:$X$35)</f>
        <v>0</v>
      </c>
      <c r="Y7" s="101">
        <f>SUM($Y$8:$Y$35)</f>
        <v>0</v>
      </c>
      <c r="Z7" s="101">
        <f>COUNTIF($Z$8:$Z$35,"&lt;&gt;") - COUNTIF($Z$8:$Z$35,"&lt; &gt;")</f>
        <v>0</v>
      </c>
      <c r="AA7" s="101">
        <f>COUNTIF($AA$8:$AA$35,"&lt;&gt;") - COUNTIF($AA$8:$AA$35,"&lt; &gt;")</f>
        <v>0</v>
      </c>
      <c r="AB7" s="101">
        <f>SUM($AB$8:$AB$35)</f>
        <v>0</v>
      </c>
      <c r="AC7" s="101">
        <f>SUM($AC$8:$AC$35)</f>
        <v>0</v>
      </c>
      <c r="AD7" s="101">
        <f>SUM($AD$8:$AD$35)</f>
        <v>0</v>
      </c>
      <c r="AE7" s="101">
        <f>SUM($AE$8:$AE$35)</f>
        <v>0</v>
      </c>
      <c r="AF7" s="101">
        <f>SUM($AF$8:$AF$35)</f>
        <v>0</v>
      </c>
      <c r="AG7" s="101">
        <f>SUM($AG$8:$AG$35)</f>
        <v>0</v>
      </c>
      <c r="AH7" s="101">
        <f>COUNTIF($AH$8:$AH$35,"&lt;&gt;") - COUNTIF($AH$8:$AH$35,"&lt; &gt;")</f>
        <v>0</v>
      </c>
      <c r="AI7" s="101">
        <f>COUNTIF($AI$8:$AI$35,"&lt;&gt;") - COUNTIF($AI$8:$AI$35,"&lt; &gt;")</f>
        <v>0</v>
      </c>
      <c r="AJ7" s="101">
        <f>SUM($AJ$8:$AJ$35)</f>
        <v>0</v>
      </c>
      <c r="AK7" s="101">
        <f>SUM($AK$8:$AK$35)</f>
        <v>0</v>
      </c>
      <c r="AL7" s="101">
        <f>SUM($AL$8:$AL$35)</f>
        <v>0</v>
      </c>
      <c r="AM7" s="101">
        <f>SUM($AM$8:$AM$35)</f>
        <v>0</v>
      </c>
      <c r="AN7" s="101">
        <f>SUM($AN$8:$AN$35)</f>
        <v>0</v>
      </c>
      <c r="AO7" s="101">
        <f>SUM($AO$8:$AO$35)</f>
        <v>0</v>
      </c>
      <c r="AP7" s="101">
        <f>COUNTIF($AP$8:$AP$35,"&lt;&gt;") - COUNTIF($AP$8:$AP$35,"&lt; &gt;")</f>
        <v>0</v>
      </c>
      <c r="AQ7" s="101">
        <f>COUNTIF($AQ$8:$AQ$35,"&lt;&gt;") - COUNTIF($AQ$8:$AQ$35,"&lt; &gt;")</f>
        <v>0</v>
      </c>
      <c r="AR7" s="101">
        <f>SUM($AR$8:$AR$35)</f>
        <v>0</v>
      </c>
      <c r="AS7" s="101">
        <f>SUM($AS$8:$AS$35)</f>
        <v>0</v>
      </c>
      <c r="AT7" s="101">
        <f>SUM($AT$8:$AT$35)</f>
        <v>0</v>
      </c>
      <c r="AU7" s="101">
        <f>SUM($AU$8:$AU$35)</f>
        <v>0</v>
      </c>
      <c r="AV7" s="101">
        <f>SUM($AV$8:$AV$35)</f>
        <v>0</v>
      </c>
      <c r="AW7" s="101">
        <f>SUM($AW$8:$AW$35)</f>
        <v>0</v>
      </c>
      <c r="AX7" s="101">
        <f>COUNTIF($AX$8:$AX$35,"&lt;&gt;") - COUNTIF($AX$8:$AX$35,"&lt; &gt;")</f>
        <v>0</v>
      </c>
      <c r="AY7" s="101">
        <f>COUNTIF($AY$8:$AY$35,"&lt;&gt;") - COUNTIF($AY$8:$AY$35,"&lt; &gt;")</f>
        <v>0</v>
      </c>
      <c r="AZ7" s="101">
        <f>SUM($AZ$8:$AZ$35)</f>
        <v>0</v>
      </c>
      <c r="BA7" s="101">
        <f>SUM($BA$8:$BA$35)</f>
        <v>0</v>
      </c>
      <c r="BB7" s="101">
        <f>SUM($BB$8:$BB$35)</f>
        <v>0</v>
      </c>
      <c r="BC7" s="101">
        <f>SUM($BC$8:$BC$35)</f>
        <v>0</v>
      </c>
      <c r="BD7" s="101">
        <f>SUM($BD$8:$BD$35)</f>
        <v>0</v>
      </c>
      <c r="BE7" s="101">
        <f>SUM($BE$8:$BE$35)</f>
        <v>0</v>
      </c>
    </row>
    <row r="8" spans="1:57" s="8" customFormat="1" ht="12" customHeight="1">
      <c r="A8" s="80" t="s">
        <v>207</v>
      </c>
      <c r="B8" s="83" t="s">
        <v>202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218</v>
      </c>
      <c r="C9" s="80" t="s">
        <v>219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225</v>
      </c>
      <c r="B10" s="83" t="s">
        <v>226</v>
      </c>
      <c r="C10" s="80" t="s">
        <v>227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233</v>
      </c>
      <c r="C11" s="80" t="s">
        <v>232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238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243</v>
      </c>
      <c r="C13" s="80" t="s">
        <v>242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250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261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264</v>
      </c>
      <c r="B17" s="83" t="s">
        <v>265</v>
      </c>
      <c r="C17" s="80" t="s">
        <v>266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272</v>
      </c>
      <c r="C18" s="80" t="s">
        <v>273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216</v>
      </c>
      <c r="B19" s="83" t="s">
        <v>274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283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290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292</v>
      </c>
      <c r="C22" s="80" t="s">
        <v>296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238</v>
      </c>
      <c r="B23" s="83" t="s">
        <v>302</v>
      </c>
      <c r="C23" s="80" t="s">
        <v>303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264</v>
      </c>
      <c r="B24" s="83" t="s">
        <v>308</v>
      </c>
      <c r="C24" s="80" t="s">
        <v>309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314</v>
      </c>
      <c r="B25" s="83" t="s">
        <v>310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208</v>
      </c>
      <c r="B26" s="83" t="s">
        <v>321</v>
      </c>
      <c r="C26" s="80" t="s">
        <v>322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328</v>
      </c>
      <c r="B27" s="83" t="s">
        <v>329</v>
      </c>
      <c r="C27" s="80" t="s">
        <v>330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207</v>
      </c>
      <c r="B28" s="83" t="s">
        <v>334</v>
      </c>
      <c r="C28" s="80" t="s">
        <v>335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207</v>
      </c>
      <c r="B29" s="83" t="s">
        <v>340</v>
      </c>
      <c r="C29" s="80" t="s">
        <v>341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207</v>
      </c>
      <c r="B30" s="83" t="s">
        <v>345</v>
      </c>
      <c r="C30" s="80" t="s">
        <v>347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207</v>
      </c>
      <c r="B31" s="83" t="s">
        <v>349</v>
      </c>
      <c r="C31" s="80" t="s">
        <v>350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207</v>
      </c>
      <c r="B32" s="83" t="s">
        <v>357</v>
      </c>
      <c r="C32" s="80" t="s">
        <v>356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225</v>
      </c>
      <c r="B33" s="83" t="s">
        <v>358</v>
      </c>
      <c r="C33" s="80" t="s">
        <v>362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264</v>
      </c>
      <c r="B34" s="83" t="s">
        <v>366</v>
      </c>
      <c r="C34" s="80" t="s">
        <v>367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208</v>
      </c>
      <c r="B35" s="83" t="s">
        <v>370</v>
      </c>
      <c r="C35" s="80" t="s">
        <v>372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204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204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204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204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204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204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3:BE995">
    <cfRule type="expression" dxfId="339" priority="39" stopIfTrue="1">
      <formula>$A43&lt;&gt;""</formula>
    </cfRule>
  </conditionalFormatting>
  <conditionalFormatting sqref="A42:BE42">
    <cfRule type="expression" dxfId="338" priority="2" stopIfTrue="1">
      <formula>$A42&lt;&gt;""</formula>
    </cfRule>
  </conditionalFormatting>
  <conditionalFormatting sqref="A8:BE8">
    <cfRule type="expression" dxfId="337" priority="37" stopIfTrue="1">
      <formula>$A8&lt;&gt;""</formula>
    </cfRule>
  </conditionalFormatting>
  <conditionalFormatting sqref="A9:BE9">
    <cfRule type="expression" dxfId="336" priority="36" stopIfTrue="1">
      <formula>$A9&lt;&gt;""</formula>
    </cfRule>
  </conditionalFormatting>
  <conditionalFormatting sqref="A10:BE10">
    <cfRule type="expression" dxfId="335" priority="35" stopIfTrue="1">
      <formula>$A10&lt;&gt;""</formula>
    </cfRule>
  </conditionalFormatting>
  <conditionalFormatting sqref="A11:BE11">
    <cfRule type="expression" dxfId="334" priority="34" stopIfTrue="1">
      <formula>$A11&lt;&gt;""</formula>
    </cfRule>
  </conditionalFormatting>
  <conditionalFormatting sqref="A12:BE12">
    <cfRule type="expression" dxfId="333" priority="33" stopIfTrue="1">
      <formula>$A12&lt;&gt;""</formula>
    </cfRule>
  </conditionalFormatting>
  <conditionalFormatting sqref="A13:BE13">
    <cfRule type="expression" dxfId="332" priority="32" stopIfTrue="1">
      <formula>$A13&lt;&gt;""</formula>
    </cfRule>
  </conditionalFormatting>
  <conditionalFormatting sqref="A14:BE14">
    <cfRule type="expression" dxfId="331" priority="31" stopIfTrue="1">
      <formula>$A14&lt;&gt;""</formula>
    </cfRule>
  </conditionalFormatting>
  <conditionalFormatting sqref="A15:BE15">
    <cfRule type="expression" dxfId="330" priority="30" stopIfTrue="1">
      <formula>$A15&lt;&gt;""</formula>
    </cfRule>
  </conditionalFormatting>
  <conditionalFormatting sqref="A16:BE16">
    <cfRule type="expression" dxfId="329" priority="29" stopIfTrue="1">
      <formula>$A16&lt;&gt;""</formula>
    </cfRule>
  </conditionalFormatting>
  <conditionalFormatting sqref="A17:BE17">
    <cfRule type="expression" dxfId="328" priority="28" stopIfTrue="1">
      <formula>$A17&lt;&gt;""</formula>
    </cfRule>
  </conditionalFormatting>
  <conditionalFormatting sqref="A18:BE18">
    <cfRule type="expression" dxfId="327" priority="27" stopIfTrue="1">
      <formula>$A18&lt;&gt;""</formula>
    </cfRule>
  </conditionalFormatting>
  <conditionalFormatting sqref="A19:BE19">
    <cfRule type="expression" dxfId="326" priority="26" stopIfTrue="1">
      <formula>$A19&lt;&gt;""</formula>
    </cfRule>
  </conditionalFormatting>
  <conditionalFormatting sqref="A20:BE20">
    <cfRule type="expression" dxfId="325" priority="25" stopIfTrue="1">
      <formula>$A20&lt;&gt;""</formula>
    </cfRule>
  </conditionalFormatting>
  <conditionalFormatting sqref="A21:BE21">
    <cfRule type="expression" dxfId="324" priority="24" stopIfTrue="1">
      <formula>$A21&lt;&gt;""</formula>
    </cfRule>
  </conditionalFormatting>
  <conditionalFormatting sqref="A22:BE22">
    <cfRule type="expression" dxfId="323" priority="23" stopIfTrue="1">
      <formula>$A22&lt;&gt;""</formula>
    </cfRule>
  </conditionalFormatting>
  <conditionalFormatting sqref="A23:BE23">
    <cfRule type="expression" dxfId="322" priority="22" stopIfTrue="1">
      <formula>$A23&lt;&gt;""</formula>
    </cfRule>
  </conditionalFormatting>
  <conditionalFormatting sqref="A24:BE24">
    <cfRule type="expression" dxfId="321" priority="21" stopIfTrue="1">
      <formula>$A24&lt;&gt;""</formula>
    </cfRule>
  </conditionalFormatting>
  <conditionalFormatting sqref="A25:BE25">
    <cfRule type="expression" dxfId="320" priority="20" stopIfTrue="1">
      <formula>$A25&lt;&gt;""</formula>
    </cfRule>
  </conditionalFormatting>
  <conditionalFormatting sqref="A26:BE26">
    <cfRule type="expression" dxfId="319" priority="19" stopIfTrue="1">
      <formula>$A26&lt;&gt;""</formula>
    </cfRule>
  </conditionalFormatting>
  <conditionalFormatting sqref="A27:BE27">
    <cfRule type="expression" dxfId="318" priority="18" stopIfTrue="1">
      <formula>$A27&lt;&gt;""</formula>
    </cfRule>
  </conditionalFormatting>
  <conditionalFormatting sqref="A28:BE28">
    <cfRule type="expression" dxfId="317" priority="17" stopIfTrue="1">
      <formula>$A28&lt;&gt;""</formula>
    </cfRule>
  </conditionalFormatting>
  <conditionalFormatting sqref="A29:BE29">
    <cfRule type="expression" dxfId="316" priority="16" stopIfTrue="1">
      <formula>$A29&lt;&gt;""</formula>
    </cfRule>
  </conditionalFormatting>
  <conditionalFormatting sqref="A30:BE30">
    <cfRule type="expression" dxfId="315" priority="15" stopIfTrue="1">
      <formula>$A30&lt;&gt;""</formula>
    </cfRule>
  </conditionalFormatting>
  <conditionalFormatting sqref="A31:BE31">
    <cfRule type="expression" dxfId="314" priority="14" stopIfTrue="1">
      <formula>$A31&lt;&gt;""</formula>
    </cfRule>
  </conditionalFormatting>
  <conditionalFormatting sqref="A32:BE32">
    <cfRule type="expression" dxfId="313" priority="13" stopIfTrue="1">
      <formula>$A32&lt;&gt;""</formula>
    </cfRule>
  </conditionalFormatting>
  <conditionalFormatting sqref="A33:BE33">
    <cfRule type="expression" dxfId="312" priority="12" stopIfTrue="1">
      <formula>$A33&lt;&gt;""</formula>
    </cfRule>
  </conditionalFormatting>
  <conditionalFormatting sqref="A34:BE34">
    <cfRule type="expression" dxfId="311" priority="11" stopIfTrue="1">
      <formula>$A34&lt;&gt;""</formula>
    </cfRule>
  </conditionalFormatting>
  <conditionalFormatting sqref="A35:BE35">
    <cfRule type="expression" dxfId="310" priority="10" stopIfTrue="1">
      <formula>$A35&lt;&gt;""</formula>
    </cfRule>
  </conditionalFormatting>
  <conditionalFormatting sqref="A7:BE7">
    <cfRule type="expression" dxfId="309" priority="1" stopIfTrue="1">
      <formula>$A7&lt;&gt;""</formula>
    </cfRule>
  </conditionalFormatting>
  <conditionalFormatting sqref="A36:BE36">
    <cfRule type="expression" dxfId="308" priority="8" stopIfTrue="1">
      <formula>$A36&lt;&gt;""</formula>
    </cfRule>
  </conditionalFormatting>
  <conditionalFormatting sqref="A37:BE37">
    <cfRule type="expression" dxfId="307" priority="7" stopIfTrue="1">
      <formula>$A37&lt;&gt;""</formula>
    </cfRule>
  </conditionalFormatting>
  <conditionalFormatting sqref="A38:BE38">
    <cfRule type="expression" dxfId="306" priority="6" stopIfTrue="1">
      <formula>$A38&lt;&gt;""</formula>
    </cfRule>
  </conditionalFormatting>
  <conditionalFormatting sqref="A39:BE39">
    <cfRule type="expression" dxfId="305" priority="5" stopIfTrue="1">
      <formula>$A39&lt;&gt;""</formula>
    </cfRule>
  </conditionalFormatting>
  <conditionalFormatting sqref="A40:BE40">
    <cfRule type="expression" dxfId="304" priority="4" stopIfTrue="1">
      <formula>$A40&lt;&gt;""</formula>
    </cfRule>
  </conditionalFormatting>
  <conditionalFormatting sqref="A41:BE41">
    <cfRule type="expression" dxfId="303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408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377</v>
      </c>
      <c r="B8" s="83" t="s">
        <v>378</v>
      </c>
      <c r="C8" s="80" t="s">
        <v>376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383</v>
      </c>
      <c r="C9" s="80" t="s">
        <v>382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384</v>
      </c>
      <c r="C10" s="80" t="s">
        <v>387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390</v>
      </c>
      <c r="C11" s="80" t="s">
        <v>392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207</v>
      </c>
      <c r="B12" s="83" t="s">
        <v>393</v>
      </c>
      <c r="C12" s="80" t="s">
        <v>394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377</v>
      </c>
      <c r="B13" s="83" t="s">
        <v>401</v>
      </c>
      <c r="C13" s="80" t="s">
        <v>402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207</v>
      </c>
      <c r="B14" s="83" t="s">
        <v>405</v>
      </c>
      <c r="C14" s="80" t="s">
        <v>407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67">
    <cfRule type="expression" dxfId="300" priority="287" stopIfTrue="1">
      <formula>$A15&lt;&gt;""</formula>
    </cfRule>
  </conditionalFormatting>
  <conditionalFormatting sqref="BN14:BQ14">
    <cfRule type="expression" dxfId="270" priority="16" stopIfTrue="1">
      <formula>$A28&lt;&gt;""</formula>
    </cfRule>
  </conditionalFormatting>
  <conditionalFormatting sqref="A7:DU7">
    <cfRule type="expression" dxfId="269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2020-12-11T06:27:52Z</dcterms:modified>
</cp:coreProperties>
</file>