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27大阪府）\"/>
    </mc:Choice>
  </mc:AlternateContent>
  <bookViews>
    <workbookView xWindow="-120" yWindow="-120" windowWidth="29040" windowHeight="1584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組合状況!$A$6:$CD$50</definedName>
    <definedName name="_xlnm.Print_Area" localSheetId="5">'委託許可件数（市町村）'!$2:$50</definedName>
    <definedName name="_xlnm.Print_Area" localSheetId="6">'委託許可件数（組合）'!$2:$19</definedName>
    <definedName name="_xlnm.Print_Area" localSheetId="3">'収集運搬機材（市町村）'!$2:$50</definedName>
    <definedName name="_xlnm.Print_Area" localSheetId="4">'収集運搬機材（組合）'!$2:$19</definedName>
    <definedName name="_xlnm.Print_Area" localSheetId="7">処理業者と従業員数!$2:$50</definedName>
    <definedName name="_xlnm.Print_Area" localSheetId="0">組合状況!$2:$19</definedName>
    <definedName name="_xlnm.Print_Area" localSheetId="1">'廃棄物処理従事職員数（市町村）'!$2:$50</definedName>
    <definedName name="_xlnm.Print_Area" localSheetId="2">'廃棄物処理従事職員数（組合）'!$2:$19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P18" i="7"/>
  <c r="P19" i="7"/>
  <c r="L8" i="7"/>
  <c r="L9" i="7"/>
  <c r="L10" i="7"/>
  <c r="L11" i="7"/>
  <c r="L12" i="7"/>
  <c r="L13" i="7"/>
  <c r="L14" i="7"/>
  <c r="L15" i="7"/>
  <c r="L16" i="7"/>
  <c r="L17" i="7"/>
  <c r="L18" i="7"/>
  <c r="L19" i="7"/>
  <c r="H8" i="7"/>
  <c r="H9" i="7"/>
  <c r="H10" i="7"/>
  <c r="H11" i="7"/>
  <c r="H12" i="7"/>
  <c r="H13" i="7"/>
  <c r="H14" i="7"/>
  <c r="H15" i="7"/>
  <c r="H16" i="7"/>
  <c r="H17" i="7"/>
  <c r="H18" i="7"/>
  <c r="H19" i="7"/>
  <c r="D8" i="7"/>
  <c r="D9" i="7"/>
  <c r="D10" i="7"/>
  <c r="D11" i="7"/>
  <c r="D12" i="7"/>
  <c r="D13" i="7"/>
  <c r="D14" i="7"/>
  <c r="D15" i="7"/>
  <c r="D16" i="7"/>
  <c r="D17" i="7"/>
  <c r="D18" i="7"/>
  <c r="D19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BU8" i="5"/>
  <c r="BU9" i="5"/>
  <c r="BU10" i="5"/>
  <c r="BU11" i="5"/>
  <c r="BU12" i="5"/>
  <c r="BU13" i="5"/>
  <c r="BU14" i="5"/>
  <c r="BU15" i="5"/>
  <c r="BU16" i="5"/>
  <c r="BU17" i="5"/>
  <c r="BU18" i="5"/>
  <c r="BU19" i="5"/>
  <c r="BO8" i="5"/>
  <c r="BO9" i="5"/>
  <c r="BO10" i="5"/>
  <c r="BO11" i="5"/>
  <c r="BO12" i="5"/>
  <c r="BO13" i="5"/>
  <c r="BO14" i="5"/>
  <c r="BO15" i="5"/>
  <c r="BO16" i="5"/>
  <c r="BO17" i="5"/>
  <c r="BO18" i="5"/>
  <c r="BO19" i="5"/>
  <c r="BI8" i="5"/>
  <c r="BI9" i="5"/>
  <c r="BI10" i="5"/>
  <c r="BI11" i="5"/>
  <c r="BI12" i="5"/>
  <c r="BI13" i="5"/>
  <c r="BI14" i="5"/>
  <c r="BI15" i="5"/>
  <c r="BI16" i="5"/>
  <c r="BI17" i="5"/>
  <c r="BI18" i="5"/>
  <c r="BI19" i="5"/>
  <c r="BC8" i="5"/>
  <c r="BC9" i="5"/>
  <c r="BC10" i="5"/>
  <c r="BC11" i="5"/>
  <c r="BC12" i="5"/>
  <c r="BC13" i="5"/>
  <c r="BC14" i="5"/>
  <c r="BC15" i="5"/>
  <c r="BC16" i="5"/>
  <c r="BC17" i="5"/>
  <c r="BC18" i="5"/>
  <c r="BC19" i="5"/>
  <c r="AW8" i="5"/>
  <c r="AW9" i="5"/>
  <c r="AV9" i="5" s="1"/>
  <c r="AW10" i="5"/>
  <c r="AW11" i="5"/>
  <c r="AW12" i="5"/>
  <c r="AW13" i="5"/>
  <c r="AW14" i="5"/>
  <c r="AW15" i="5"/>
  <c r="AW16" i="5"/>
  <c r="AW17" i="5"/>
  <c r="AW18" i="5"/>
  <c r="AW19" i="5"/>
  <c r="AV8" i="5"/>
  <c r="AV10" i="5"/>
  <c r="AV11" i="5"/>
  <c r="AV12" i="5"/>
  <c r="AV13" i="5"/>
  <c r="AV14" i="5"/>
  <c r="AV15" i="5"/>
  <c r="AV16" i="5"/>
  <c r="AV17" i="5"/>
  <c r="AV18" i="5"/>
  <c r="AV19" i="5"/>
  <c r="AP8" i="5"/>
  <c r="AP9" i="5"/>
  <c r="AP10" i="5"/>
  <c r="AP11" i="5"/>
  <c r="AP12" i="5"/>
  <c r="AP13" i="5"/>
  <c r="AP14" i="5"/>
  <c r="AP15" i="5"/>
  <c r="AP16" i="5"/>
  <c r="AP17" i="5"/>
  <c r="AP18" i="5"/>
  <c r="AP19" i="5"/>
  <c r="AJ8" i="5"/>
  <c r="AJ9" i="5"/>
  <c r="AJ10" i="5"/>
  <c r="AJ11" i="5"/>
  <c r="AJ12" i="5"/>
  <c r="AJ13" i="5"/>
  <c r="AJ14" i="5"/>
  <c r="AJ15" i="5"/>
  <c r="AJ16" i="5"/>
  <c r="AJ17" i="5"/>
  <c r="AJ18" i="5"/>
  <c r="AJ19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C8" i="5"/>
  <c r="AC9" i="5"/>
  <c r="AC10" i="5"/>
  <c r="AC11" i="5"/>
  <c r="AC12" i="5"/>
  <c r="AC13" i="5"/>
  <c r="AC14" i="5"/>
  <c r="AC15" i="5"/>
  <c r="AC16" i="5"/>
  <c r="AC17" i="5"/>
  <c r="AC18" i="5"/>
  <c r="AC19" i="5"/>
  <c r="AB8" i="5"/>
  <c r="AB10" i="5"/>
  <c r="AB11" i="5"/>
  <c r="AB12" i="5"/>
  <c r="AB13" i="5"/>
  <c r="AB14" i="5"/>
  <c r="AB15" i="5"/>
  <c r="AB16" i="5"/>
  <c r="AB17" i="5"/>
  <c r="AB18" i="5"/>
  <c r="AB19" i="5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I8" i="4"/>
  <c r="BI9" i="4"/>
  <c r="AV9" i="4" s="1"/>
  <c r="BI10" i="4"/>
  <c r="BI11" i="4"/>
  <c r="BI12" i="4"/>
  <c r="BI13" i="4"/>
  <c r="BI14" i="4"/>
  <c r="BI15" i="4"/>
  <c r="AV15" i="4" s="1"/>
  <c r="BI16" i="4"/>
  <c r="BI17" i="4"/>
  <c r="BI18" i="4"/>
  <c r="BI19" i="4"/>
  <c r="BI20" i="4"/>
  <c r="BI21" i="4"/>
  <c r="AV21" i="4" s="1"/>
  <c r="BI22" i="4"/>
  <c r="BI23" i="4"/>
  <c r="BI24" i="4"/>
  <c r="BI25" i="4"/>
  <c r="BI26" i="4"/>
  <c r="BI27" i="4"/>
  <c r="AV27" i="4" s="1"/>
  <c r="BI28" i="4"/>
  <c r="BI29" i="4"/>
  <c r="BI30" i="4"/>
  <c r="BI31" i="4"/>
  <c r="BI32" i="4"/>
  <c r="BI33" i="4"/>
  <c r="AV33" i="4" s="1"/>
  <c r="BI34" i="4"/>
  <c r="BI35" i="4"/>
  <c r="BI36" i="4"/>
  <c r="BI37" i="4"/>
  <c r="BI38" i="4"/>
  <c r="BI39" i="4"/>
  <c r="AV39" i="4" s="1"/>
  <c r="BI40" i="4"/>
  <c r="BI41" i="4"/>
  <c r="BI42" i="4"/>
  <c r="BI43" i="4"/>
  <c r="BI44" i="4"/>
  <c r="BI45" i="4"/>
  <c r="AV45" i="4" s="1"/>
  <c r="BI46" i="4"/>
  <c r="BI47" i="4"/>
  <c r="BI48" i="4"/>
  <c r="BI49" i="4"/>
  <c r="BI50" i="4"/>
  <c r="BC8" i="4"/>
  <c r="AV8" i="4" s="1"/>
  <c r="BC9" i="4"/>
  <c r="BC10" i="4"/>
  <c r="BC11" i="4"/>
  <c r="BC12" i="4"/>
  <c r="AV12" i="4" s="1"/>
  <c r="BC13" i="4"/>
  <c r="BC14" i="4"/>
  <c r="AV14" i="4" s="1"/>
  <c r="BC15" i="4"/>
  <c r="BC16" i="4"/>
  <c r="BC17" i="4"/>
  <c r="BC18" i="4"/>
  <c r="AV18" i="4" s="1"/>
  <c r="BC19" i="4"/>
  <c r="BC20" i="4"/>
  <c r="AV20" i="4" s="1"/>
  <c r="BC21" i="4"/>
  <c r="BC22" i="4"/>
  <c r="BC23" i="4"/>
  <c r="BC24" i="4"/>
  <c r="AV24" i="4" s="1"/>
  <c r="BC25" i="4"/>
  <c r="BC26" i="4"/>
  <c r="AV26" i="4" s="1"/>
  <c r="BC27" i="4"/>
  <c r="BC28" i="4"/>
  <c r="BC29" i="4"/>
  <c r="BC30" i="4"/>
  <c r="AV30" i="4" s="1"/>
  <c r="BC31" i="4"/>
  <c r="BC32" i="4"/>
  <c r="AV32" i="4" s="1"/>
  <c r="BC33" i="4"/>
  <c r="BC34" i="4"/>
  <c r="BC35" i="4"/>
  <c r="BC36" i="4"/>
  <c r="AV36" i="4" s="1"/>
  <c r="BC37" i="4"/>
  <c r="BC38" i="4"/>
  <c r="AV38" i="4" s="1"/>
  <c r="BC39" i="4"/>
  <c r="BC40" i="4"/>
  <c r="BC41" i="4"/>
  <c r="BC42" i="4"/>
  <c r="AV42" i="4" s="1"/>
  <c r="BC43" i="4"/>
  <c r="BC44" i="4"/>
  <c r="AV44" i="4" s="1"/>
  <c r="BC45" i="4"/>
  <c r="BC46" i="4"/>
  <c r="BC47" i="4"/>
  <c r="BC48" i="4"/>
  <c r="AV48" i="4" s="1"/>
  <c r="BC49" i="4"/>
  <c r="BC50" i="4"/>
  <c r="AV50" i="4" s="1"/>
  <c r="AW8" i="4"/>
  <c r="AW9" i="4"/>
  <c r="AW10" i="4"/>
  <c r="AW11" i="4"/>
  <c r="AV11" i="4" s="1"/>
  <c r="AW12" i="4"/>
  <c r="AW13" i="4"/>
  <c r="AV13" i="4" s="1"/>
  <c r="AW14" i="4"/>
  <c r="AW15" i="4"/>
  <c r="AW16" i="4"/>
  <c r="AW17" i="4"/>
  <c r="AV17" i="4" s="1"/>
  <c r="AW18" i="4"/>
  <c r="AW19" i="4"/>
  <c r="AV19" i="4" s="1"/>
  <c r="AW20" i="4"/>
  <c r="AW21" i="4"/>
  <c r="AW22" i="4"/>
  <c r="AW23" i="4"/>
  <c r="AV23" i="4" s="1"/>
  <c r="AW24" i="4"/>
  <c r="AW25" i="4"/>
  <c r="AV25" i="4" s="1"/>
  <c r="AW26" i="4"/>
  <c r="AW27" i="4"/>
  <c r="AW28" i="4"/>
  <c r="AW29" i="4"/>
  <c r="AV29" i="4" s="1"/>
  <c r="AW30" i="4"/>
  <c r="AW31" i="4"/>
  <c r="AV31" i="4" s="1"/>
  <c r="AW32" i="4"/>
  <c r="AW33" i="4"/>
  <c r="AW34" i="4"/>
  <c r="AW35" i="4"/>
  <c r="AV35" i="4" s="1"/>
  <c r="AW36" i="4"/>
  <c r="AW37" i="4"/>
  <c r="AV37" i="4" s="1"/>
  <c r="AW38" i="4"/>
  <c r="AW39" i="4"/>
  <c r="AW40" i="4"/>
  <c r="AW41" i="4"/>
  <c r="AV41" i="4" s="1"/>
  <c r="AW42" i="4"/>
  <c r="AW43" i="4"/>
  <c r="AV43" i="4" s="1"/>
  <c r="AW44" i="4"/>
  <c r="AW45" i="4"/>
  <c r="AW46" i="4"/>
  <c r="AW47" i="4"/>
  <c r="AV47" i="4" s="1"/>
  <c r="AW48" i="4"/>
  <c r="AW49" i="4"/>
  <c r="AV49" i="4" s="1"/>
  <c r="AW50" i="4"/>
  <c r="AV10" i="4"/>
  <c r="AV16" i="4"/>
  <c r="AV22" i="4"/>
  <c r="AV28" i="4"/>
  <c r="AV34" i="4"/>
  <c r="AV40" i="4"/>
  <c r="AV46" i="4"/>
  <c r="AP8" i="4"/>
  <c r="AP9" i="4"/>
  <c r="AP10" i="4"/>
  <c r="AP11" i="4"/>
  <c r="AC11" i="4" s="1"/>
  <c r="AB11" i="4" s="1"/>
  <c r="AP12" i="4"/>
  <c r="AP13" i="4"/>
  <c r="AP14" i="4"/>
  <c r="AP15" i="4"/>
  <c r="AP16" i="4"/>
  <c r="AP17" i="4"/>
  <c r="AC17" i="4" s="1"/>
  <c r="AB17" i="4" s="1"/>
  <c r="AP18" i="4"/>
  <c r="AP19" i="4"/>
  <c r="AP20" i="4"/>
  <c r="AP21" i="4"/>
  <c r="AP22" i="4"/>
  <c r="AP23" i="4"/>
  <c r="AC23" i="4" s="1"/>
  <c r="AB23" i="4" s="1"/>
  <c r="AP24" i="4"/>
  <c r="AP25" i="4"/>
  <c r="AP26" i="4"/>
  <c r="AP27" i="4"/>
  <c r="AP28" i="4"/>
  <c r="AP29" i="4"/>
  <c r="AC29" i="4" s="1"/>
  <c r="AB29" i="4" s="1"/>
  <c r="AP30" i="4"/>
  <c r="AP31" i="4"/>
  <c r="AP32" i="4"/>
  <c r="AP33" i="4"/>
  <c r="AP34" i="4"/>
  <c r="AP35" i="4"/>
  <c r="AC35" i="4" s="1"/>
  <c r="AB35" i="4" s="1"/>
  <c r="AP36" i="4"/>
  <c r="AP37" i="4"/>
  <c r="AP38" i="4"/>
  <c r="AP39" i="4"/>
  <c r="AP40" i="4"/>
  <c r="AP41" i="4"/>
  <c r="AC41" i="4" s="1"/>
  <c r="AB41" i="4" s="1"/>
  <c r="AP42" i="4"/>
  <c r="AP43" i="4"/>
  <c r="AP44" i="4"/>
  <c r="AP45" i="4"/>
  <c r="AP46" i="4"/>
  <c r="AP47" i="4"/>
  <c r="AC47" i="4" s="1"/>
  <c r="AB47" i="4" s="1"/>
  <c r="AP48" i="4"/>
  <c r="AP49" i="4"/>
  <c r="AP50" i="4"/>
  <c r="AJ8" i="4"/>
  <c r="AC8" i="4" s="1"/>
  <c r="AB8" i="4" s="1"/>
  <c r="AJ9" i="4"/>
  <c r="AJ10" i="4"/>
  <c r="AC10" i="4" s="1"/>
  <c r="AB10" i="4" s="1"/>
  <c r="AJ11" i="4"/>
  <c r="AJ12" i="4"/>
  <c r="AJ13" i="4"/>
  <c r="AJ14" i="4"/>
  <c r="AC14" i="4" s="1"/>
  <c r="AB14" i="4" s="1"/>
  <c r="AJ15" i="4"/>
  <c r="AJ16" i="4"/>
  <c r="AC16" i="4" s="1"/>
  <c r="AB16" i="4" s="1"/>
  <c r="AJ17" i="4"/>
  <c r="AJ18" i="4"/>
  <c r="AJ19" i="4"/>
  <c r="AJ20" i="4"/>
  <c r="AC20" i="4" s="1"/>
  <c r="AB20" i="4" s="1"/>
  <c r="AJ21" i="4"/>
  <c r="AJ22" i="4"/>
  <c r="AC22" i="4" s="1"/>
  <c r="AB22" i="4" s="1"/>
  <c r="AJ23" i="4"/>
  <c r="AJ24" i="4"/>
  <c r="AJ25" i="4"/>
  <c r="AJ26" i="4"/>
  <c r="AC26" i="4" s="1"/>
  <c r="AB26" i="4" s="1"/>
  <c r="AJ27" i="4"/>
  <c r="AJ28" i="4"/>
  <c r="AC28" i="4" s="1"/>
  <c r="AB28" i="4" s="1"/>
  <c r="AJ29" i="4"/>
  <c r="AJ30" i="4"/>
  <c r="AJ31" i="4"/>
  <c r="AJ32" i="4"/>
  <c r="AC32" i="4" s="1"/>
  <c r="AB32" i="4" s="1"/>
  <c r="AJ33" i="4"/>
  <c r="AJ34" i="4"/>
  <c r="AC34" i="4" s="1"/>
  <c r="AB34" i="4" s="1"/>
  <c r="AJ35" i="4"/>
  <c r="AJ36" i="4"/>
  <c r="AJ37" i="4"/>
  <c r="AJ38" i="4"/>
  <c r="AC38" i="4" s="1"/>
  <c r="AB38" i="4" s="1"/>
  <c r="AJ39" i="4"/>
  <c r="AJ40" i="4"/>
  <c r="AC40" i="4" s="1"/>
  <c r="AB40" i="4" s="1"/>
  <c r="AJ41" i="4"/>
  <c r="AJ42" i="4"/>
  <c r="AJ43" i="4"/>
  <c r="AJ44" i="4"/>
  <c r="AC44" i="4" s="1"/>
  <c r="AB44" i="4" s="1"/>
  <c r="AJ45" i="4"/>
  <c r="AJ46" i="4"/>
  <c r="AC46" i="4" s="1"/>
  <c r="AB46" i="4" s="1"/>
  <c r="AJ47" i="4"/>
  <c r="AJ48" i="4"/>
  <c r="AJ49" i="4"/>
  <c r="AJ50" i="4"/>
  <c r="AC50" i="4" s="1"/>
  <c r="AB50" i="4" s="1"/>
  <c r="AD8" i="4"/>
  <c r="AD9" i="4"/>
  <c r="AC9" i="4" s="1"/>
  <c r="AB9" i="4" s="1"/>
  <c r="AD10" i="4"/>
  <c r="AD11" i="4"/>
  <c r="AD12" i="4"/>
  <c r="AD13" i="4"/>
  <c r="AC13" i="4" s="1"/>
  <c r="AB13" i="4" s="1"/>
  <c r="AD14" i="4"/>
  <c r="AD15" i="4"/>
  <c r="AC15" i="4" s="1"/>
  <c r="AB15" i="4" s="1"/>
  <c r="AD16" i="4"/>
  <c r="AD17" i="4"/>
  <c r="AD18" i="4"/>
  <c r="AD19" i="4"/>
  <c r="AC19" i="4" s="1"/>
  <c r="AB19" i="4" s="1"/>
  <c r="AD20" i="4"/>
  <c r="AD21" i="4"/>
  <c r="AC21" i="4" s="1"/>
  <c r="AB21" i="4" s="1"/>
  <c r="AD22" i="4"/>
  <c r="AD23" i="4"/>
  <c r="AD24" i="4"/>
  <c r="AD25" i="4"/>
  <c r="AC25" i="4" s="1"/>
  <c r="AB25" i="4" s="1"/>
  <c r="AD26" i="4"/>
  <c r="AD27" i="4"/>
  <c r="AC27" i="4" s="1"/>
  <c r="AB27" i="4" s="1"/>
  <c r="AD28" i="4"/>
  <c r="AD29" i="4"/>
  <c r="AD30" i="4"/>
  <c r="AD31" i="4"/>
  <c r="AC31" i="4" s="1"/>
  <c r="AB31" i="4" s="1"/>
  <c r="AD32" i="4"/>
  <c r="AD33" i="4"/>
  <c r="AC33" i="4" s="1"/>
  <c r="AB33" i="4" s="1"/>
  <c r="AD34" i="4"/>
  <c r="AD35" i="4"/>
  <c r="AD36" i="4"/>
  <c r="AD37" i="4"/>
  <c r="AC37" i="4" s="1"/>
  <c r="AB37" i="4" s="1"/>
  <c r="AD38" i="4"/>
  <c r="AD39" i="4"/>
  <c r="AC39" i="4" s="1"/>
  <c r="AB39" i="4" s="1"/>
  <c r="AD40" i="4"/>
  <c r="AD41" i="4"/>
  <c r="AD42" i="4"/>
  <c r="AD43" i="4"/>
  <c r="AC43" i="4" s="1"/>
  <c r="AB43" i="4" s="1"/>
  <c r="AD44" i="4"/>
  <c r="AD45" i="4"/>
  <c r="AC45" i="4" s="1"/>
  <c r="AB45" i="4" s="1"/>
  <c r="AD46" i="4"/>
  <c r="AD47" i="4"/>
  <c r="AD48" i="4"/>
  <c r="AD49" i="4"/>
  <c r="AC49" i="4" s="1"/>
  <c r="AB49" i="4" s="1"/>
  <c r="AD50" i="4"/>
  <c r="AC12" i="4"/>
  <c r="AB12" i="4" s="1"/>
  <c r="AC18" i="4"/>
  <c r="AC24" i="4"/>
  <c r="AC30" i="4"/>
  <c r="AC36" i="4"/>
  <c r="AB36" i="4" s="1"/>
  <c r="AC42" i="4"/>
  <c r="AC48" i="4"/>
  <c r="AB48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Y8" i="3"/>
  <c r="Y9" i="3"/>
  <c r="Y10" i="3"/>
  <c r="Y11" i="3"/>
  <c r="Y12" i="3"/>
  <c r="Y13" i="3"/>
  <c r="Y14" i="3"/>
  <c r="Y15" i="3"/>
  <c r="Y16" i="3"/>
  <c r="Y17" i="3"/>
  <c r="Y18" i="3"/>
  <c r="Y19" i="3"/>
  <c r="X8" i="3"/>
  <c r="X9" i="3"/>
  <c r="X10" i="3"/>
  <c r="X11" i="3"/>
  <c r="X12" i="3"/>
  <c r="X13" i="3"/>
  <c r="X14" i="3"/>
  <c r="X15" i="3"/>
  <c r="X16" i="3"/>
  <c r="X17" i="3"/>
  <c r="X18" i="3"/>
  <c r="X19" i="3"/>
  <c r="Q8" i="3"/>
  <c r="Z8" i="3" s="1"/>
  <c r="Q9" i="3"/>
  <c r="Z9" i="3" s="1"/>
  <c r="Q10" i="3"/>
  <c r="Z10" i="3" s="1"/>
  <c r="Q11" i="3"/>
  <c r="Z11" i="3" s="1"/>
  <c r="Q12" i="3"/>
  <c r="Z12" i="3" s="1"/>
  <c r="Q13" i="3"/>
  <c r="Z13" i="3" s="1"/>
  <c r="Q14" i="3"/>
  <c r="Z14" i="3" s="1"/>
  <c r="Q15" i="3"/>
  <c r="Z15" i="3" s="1"/>
  <c r="Q16" i="3"/>
  <c r="Z16" i="3" s="1"/>
  <c r="Q17" i="3"/>
  <c r="Z17" i="3" s="1"/>
  <c r="Q18" i="3"/>
  <c r="Z18" i="3" s="1"/>
  <c r="Q19" i="3"/>
  <c r="Z19" i="3" s="1"/>
  <c r="N8" i="3"/>
  <c r="W8" i="3" s="1"/>
  <c r="N9" i="3"/>
  <c r="W9" i="3" s="1"/>
  <c r="N10" i="3"/>
  <c r="W10" i="3" s="1"/>
  <c r="N11" i="3"/>
  <c r="W11" i="3" s="1"/>
  <c r="N12" i="3"/>
  <c r="W12" i="3" s="1"/>
  <c r="N13" i="3"/>
  <c r="W13" i="3" s="1"/>
  <c r="N14" i="3"/>
  <c r="W14" i="3" s="1"/>
  <c r="N15" i="3"/>
  <c r="W15" i="3" s="1"/>
  <c r="N16" i="3"/>
  <c r="W16" i="3" s="1"/>
  <c r="N17" i="3"/>
  <c r="W17" i="3" s="1"/>
  <c r="N18" i="3"/>
  <c r="W18" i="3" s="1"/>
  <c r="N19" i="3"/>
  <c r="W19" i="3" s="1"/>
  <c r="M8" i="3"/>
  <c r="V8" i="3" s="1"/>
  <c r="M9" i="3"/>
  <c r="V9" i="3" s="1"/>
  <c r="M10" i="3"/>
  <c r="V10" i="3" s="1"/>
  <c r="M11" i="3"/>
  <c r="V11" i="3" s="1"/>
  <c r="M12" i="3"/>
  <c r="V12" i="3" s="1"/>
  <c r="M13" i="3"/>
  <c r="V13" i="3" s="1"/>
  <c r="M14" i="3"/>
  <c r="V14" i="3" s="1"/>
  <c r="M15" i="3"/>
  <c r="V15" i="3" s="1"/>
  <c r="M16" i="3"/>
  <c r="V16" i="3" s="1"/>
  <c r="M17" i="3"/>
  <c r="V17" i="3" s="1"/>
  <c r="M18" i="3"/>
  <c r="V18" i="3" s="1"/>
  <c r="M19" i="3"/>
  <c r="V19" i="3" s="1"/>
  <c r="H8" i="3"/>
  <c r="H9" i="3"/>
  <c r="H10" i="3"/>
  <c r="H11" i="3"/>
  <c r="H12" i="3"/>
  <c r="H13" i="3"/>
  <c r="H14" i="3"/>
  <c r="H15" i="3"/>
  <c r="H16" i="3"/>
  <c r="H17" i="3"/>
  <c r="H18" i="3"/>
  <c r="H19" i="3"/>
  <c r="E8" i="3"/>
  <c r="E9" i="3"/>
  <c r="E10" i="3"/>
  <c r="E11" i="3"/>
  <c r="E12" i="3"/>
  <c r="E13" i="3"/>
  <c r="E14" i="3"/>
  <c r="E15" i="3"/>
  <c r="E16" i="3"/>
  <c r="E17" i="3"/>
  <c r="E18" i="3"/>
  <c r="E19" i="3"/>
  <c r="D8" i="3"/>
  <c r="D9" i="3"/>
  <c r="D10" i="3"/>
  <c r="D11" i="3"/>
  <c r="D12" i="3"/>
  <c r="D13" i="3"/>
  <c r="D14" i="3"/>
  <c r="D15" i="3"/>
  <c r="D16" i="3"/>
  <c r="D17" i="3"/>
  <c r="D18" i="3"/>
  <c r="D19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Z12" i="2"/>
  <c r="Z18" i="2"/>
  <c r="Z24" i="2"/>
  <c r="Z30" i="2"/>
  <c r="Z36" i="2"/>
  <c r="Z42" i="2"/>
  <c r="Z48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Q8" i="2"/>
  <c r="Z8" i="2" s="1"/>
  <c r="Q9" i="2"/>
  <c r="Z9" i="2" s="1"/>
  <c r="Q10" i="2"/>
  <c r="Z10" i="2" s="1"/>
  <c r="Q11" i="2"/>
  <c r="Z11" i="2" s="1"/>
  <c r="Q12" i="2"/>
  <c r="Q13" i="2"/>
  <c r="Z13" i="2" s="1"/>
  <c r="Q14" i="2"/>
  <c r="Z14" i="2" s="1"/>
  <c r="Q15" i="2"/>
  <c r="Z15" i="2" s="1"/>
  <c r="Q16" i="2"/>
  <c r="Z16" i="2" s="1"/>
  <c r="Q17" i="2"/>
  <c r="Z17" i="2" s="1"/>
  <c r="Q18" i="2"/>
  <c r="Q19" i="2"/>
  <c r="Z19" i="2" s="1"/>
  <c r="Q20" i="2"/>
  <c r="Z20" i="2" s="1"/>
  <c r="Q21" i="2"/>
  <c r="Z21" i="2" s="1"/>
  <c r="Q22" i="2"/>
  <c r="Z22" i="2" s="1"/>
  <c r="Q23" i="2"/>
  <c r="Z23" i="2" s="1"/>
  <c r="Q24" i="2"/>
  <c r="Q25" i="2"/>
  <c r="Z25" i="2" s="1"/>
  <c r="Q26" i="2"/>
  <c r="Z26" i="2" s="1"/>
  <c r="Q27" i="2"/>
  <c r="Z27" i="2" s="1"/>
  <c r="Q28" i="2"/>
  <c r="Z28" i="2" s="1"/>
  <c r="Q29" i="2"/>
  <c r="Z29" i="2" s="1"/>
  <c r="Q30" i="2"/>
  <c r="Q31" i="2"/>
  <c r="Z31" i="2" s="1"/>
  <c r="Q32" i="2"/>
  <c r="Z32" i="2" s="1"/>
  <c r="Q33" i="2"/>
  <c r="Z33" i="2" s="1"/>
  <c r="Q34" i="2"/>
  <c r="Z34" i="2" s="1"/>
  <c r="Q35" i="2"/>
  <c r="Z35" i="2" s="1"/>
  <c r="Q36" i="2"/>
  <c r="Q37" i="2"/>
  <c r="Z37" i="2" s="1"/>
  <c r="Q38" i="2"/>
  <c r="Z38" i="2" s="1"/>
  <c r="Q39" i="2"/>
  <c r="Z39" i="2" s="1"/>
  <c r="Q40" i="2"/>
  <c r="Z40" i="2" s="1"/>
  <c r="Q41" i="2"/>
  <c r="Z41" i="2" s="1"/>
  <c r="Q42" i="2"/>
  <c r="Q43" i="2"/>
  <c r="Z43" i="2" s="1"/>
  <c r="Q44" i="2"/>
  <c r="Z44" i="2" s="1"/>
  <c r="Q45" i="2"/>
  <c r="Z45" i="2" s="1"/>
  <c r="Q46" i="2"/>
  <c r="Z46" i="2" s="1"/>
  <c r="Q47" i="2"/>
  <c r="Z47" i="2" s="1"/>
  <c r="Q48" i="2"/>
  <c r="Q49" i="2"/>
  <c r="Z49" i="2" s="1"/>
  <c r="Q50" i="2"/>
  <c r="Z50" i="2" s="1"/>
  <c r="N8" i="2"/>
  <c r="W8" i="2" s="1"/>
  <c r="N9" i="2"/>
  <c r="N10" i="2"/>
  <c r="N11" i="2"/>
  <c r="N12" i="2"/>
  <c r="M12" i="2" s="1"/>
  <c r="N13" i="2"/>
  <c r="W13" i="2" s="1"/>
  <c r="N14" i="2"/>
  <c r="W14" i="2" s="1"/>
  <c r="N15" i="2"/>
  <c r="N16" i="2"/>
  <c r="N17" i="2"/>
  <c r="N18" i="2"/>
  <c r="M18" i="2" s="1"/>
  <c r="N19" i="2"/>
  <c r="W19" i="2" s="1"/>
  <c r="N20" i="2"/>
  <c r="W20" i="2" s="1"/>
  <c r="N21" i="2"/>
  <c r="N22" i="2"/>
  <c r="N23" i="2"/>
  <c r="N24" i="2"/>
  <c r="M24" i="2" s="1"/>
  <c r="N25" i="2"/>
  <c r="W25" i="2" s="1"/>
  <c r="N26" i="2"/>
  <c r="W26" i="2" s="1"/>
  <c r="N27" i="2"/>
  <c r="N28" i="2"/>
  <c r="N29" i="2"/>
  <c r="N30" i="2"/>
  <c r="M30" i="2" s="1"/>
  <c r="N31" i="2"/>
  <c r="W31" i="2" s="1"/>
  <c r="N32" i="2"/>
  <c r="W32" i="2" s="1"/>
  <c r="N33" i="2"/>
  <c r="N34" i="2"/>
  <c r="N35" i="2"/>
  <c r="N36" i="2"/>
  <c r="M36" i="2" s="1"/>
  <c r="N37" i="2"/>
  <c r="W37" i="2" s="1"/>
  <c r="N38" i="2"/>
  <c r="W38" i="2" s="1"/>
  <c r="N39" i="2"/>
  <c r="N40" i="2"/>
  <c r="N41" i="2"/>
  <c r="N42" i="2"/>
  <c r="M42" i="2" s="1"/>
  <c r="N43" i="2"/>
  <c r="W43" i="2" s="1"/>
  <c r="N44" i="2"/>
  <c r="W44" i="2" s="1"/>
  <c r="N45" i="2"/>
  <c r="N46" i="2"/>
  <c r="N47" i="2"/>
  <c r="N48" i="2"/>
  <c r="M48" i="2" s="1"/>
  <c r="N49" i="2"/>
  <c r="W49" i="2" s="1"/>
  <c r="N50" i="2"/>
  <c r="W50" i="2" s="1"/>
  <c r="M10" i="2"/>
  <c r="M11" i="2"/>
  <c r="V11" i="2" s="1"/>
  <c r="M16" i="2"/>
  <c r="M17" i="2"/>
  <c r="M22" i="2"/>
  <c r="M23" i="2"/>
  <c r="M28" i="2"/>
  <c r="M29" i="2"/>
  <c r="V29" i="2" s="1"/>
  <c r="M34" i="2"/>
  <c r="M35" i="2"/>
  <c r="M40" i="2"/>
  <c r="M41" i="2"/>
  <c r="M46" i="2"/>
  <c r="M47" i="2"/>
  <c r="V47" i="2" s="1"/>
  <c r="H8" i="2"/>
  <c r="H9" i="2"/>
  <c r="H10" i="2"/>
  <c r="D10" i="2" s="1"/>
  <c r="V10" i="2" s="1"/>
  <c r="H11" i="2"/>
  <c r="D11" i="2" s="1"/>
  <c r="H12" i="2"/>
  <c r="D12" i="2" s="1"/>
  <c r="H13" i="2"/>
  <c r="H14" i="2"/>
  <c r="H15" i="2"/>
  <c r="H16" i="2"/>
  <c r="D16" i="2" s="1"/>
  <c r="V16" i="2" s="1"/>
  <c r="H17" i="2"/>
  <c r="D17" i="2" s="1"/>
  <c r="H18" i="2"/>
  <c r="D18" i="2" s="1"/>
  <c r="H19" i="2"/>
  <c r="H20" i="2"/>
  <c r="H21" i="2"/>
  <c r="H22" i="2"/>
  <c r="D22" i="2" s="1"/>
  <c r="V22" i="2" s="1"/>
  <c r="H23" i="2"/>
  <c r="D23" i="2" s="1"/>
  <c r="H24" i="2"/>
  <c r="D24" i="2" s="1"/>
  <c r="H25" i="2"/>
  <c r="H26" i="2"/>
  <c r="H27" i="2"/>
  <c r="H28" i="2"/>
  <c r="D28" i="2" s="1"/>
  <c r="V28" i="2" s="1"/>
  <c r="H29" i="2"/>
  <c r="D29" i="2" s="1"/>
  <c r="H30" i="2"/>
  <c r="D30" i="2" s="1"/>
  <c r="H31" i="2"/>
  <c r="H32" i="2"/>
  <c r="H33" i="2"/>
  <c r="H34" i="2"/>
  <c r="D34" i="2" s="1"/>
  <c r="V34" i="2" s="1"/>
  <c r="H35" i="2"/>
  <c r="D35" i="2" s="1"/>
  <c r="H36" i="2"/>
  <c r="D36" i="2" s="1"/>
  <c r="H37" i="2"/>
  <c r="H38" i="2"/>
  <c r="H39" i="2"/>
  <c r="H40" i="2"/>
  <c r="D40" i="2" s="1"/>
  <c r="V40" i="2" s="1"/>
  <c r="H41" i="2"/>
  <c r="D41" i="2" s="1"/>
  <c r="H42" i="2"/>
  <c r="D42" i="2" s="1"/>
  <c r="H43" i="2"/>
  <c r="H44" i="2"/>
  <c r="H45" i="2"/>
  <c r="H46" i="2"/>
  <c r="D46" i="2" s="1"/>
  <c r="V46" i="2" s="1"/>
  <c r="H47" i="2"/>
  <c r="D47" i="2" s="1"/>
  <c r="H48" i="2"/>
  <c r="D48" i="2" s="1"/>
  <c r="H49" i="2"/>
  <c r="H50" i="2"/>
  <c r="E8" i="2"/>
  <c r="E9" i="2"/>
  <c r="D9" i="2" s="1"/>
  <c r="E10" i="2"/>
  <c r="W10" i="2" s="1"/>
  <c r="E11" i="2"/>
  <c r="W11" i="2" s="1"/>
  <c r="E12" i="2"/>
  <c r="E13" i="2"/>
  <c r="E14" i="2"/>
  <c r="E15" i="2"/>
  <c r="D15" i="2" s="1"/>
  <c r="E16" i="2"/>
  <c r="W16" i="2" s="1"/>
  <c r="E17" i="2"/>
  <c r="W17" i="2" s="1"/>
  <c r="E18" i="2"/>
  <c r="E19" i="2"/>
  <c r="E20" i="2"/>
  <c r="E21" i="2"/>
  <c r="D21" i="2" s="1"/>
  <c r="E22" i="2"/>
  <c r="W22" i="2" s="1"/>
  <c r="E23" i="2"/>
  <c r="W23" i="2" s="1"/>
  <c r="E24" i="2"/>
  <c r="E25" i="2"/>
  <c r="E26" i="2"/>
  <c r="E27" i="2"/>
  <c r="D27" i="2" s="1"/>
  <c r="E28" i="2"/>
  <c r="W28" i="2" s="1"/>
  <c r="E29" i="2"/>
  <c r="W29" i="2" s="1"/>
  <c r="E30" i="2"/>
  <c r="E31" i="2"/>
  <c r="E32" i="2"/>
  <c r="E33" i="2"/>
  <c r="D33" i="2" s="1"/>
  <c r="E34" i="2"/>
  <c r="W34" i="2" s="1"/>
  <c r="E35" i="2"/>
  <c r="W35" i="2" s="1"/>
  <c r="E36" i="2"/>
  <c r="E37" i="2"/>
  <c r="E38" i="2"/>
  <c r="E39" i="2"/>
  <c r="D39" i="2" s="1"/>
  <c r="E40" i="2"/>
  <c r="W40" i="2" s="1"/>
  <c r="E41" i="2"/>
  <c r="W41" i="2" s="1"/>
  <c r="E42" i="2"/>
  <c r="E43" i="2"/>
  <c r="E44" i="2"/>
  <c r="E45" i="2"/>
  <c r="D45" i="2" s="1"/>
  <c r="E46" i="2"/>
  <c r="W46" i="2" s="1"/>
  <c r="E47" i="2"/>
  <c r="W47" i="2" s="1"/>
  <c r="E48" i="2"/>
  <c r="E49" i="2"/>
  <c r="E50" i="2"/>
  <c r="D8" i="2"/>
  <c r="D13" i="2"/>
  <c r="D14" i="2"/>
  <c r="D19" i="2"/>
  <c r="D20" i="2"/>
  <c r="D25" i="2"/>
  <c r="D26" i="2"/>
  <c r="D31" i="2"/>
  <c r="D32" i="2"/>
  <c r="D37" i="2"/>
  <c r="D38" i="2"/>
  <c r="D43" i="2"/>
  <c r="D44" i="2"/>
  <c r="D49" i="2"/>
  <c r="D50" i="2"/>
  <c r="AB42" i="4" l="1"/>
  <c r="AB9" i="5"/>
  <c r="V41" i="2"/>
  <c r="V23" i="2"/>
  <c r="AB30" i="4"/>
  <c r="AB24" i="4"/>
  <c r="V35" i="2"/>
  <c r="V17" i="2"/>
  <c r="V48" i="2"/>
  <c r="V42" i="2"/>
  <c r="V36" i="2"/>
  <c r="V30" i="2"/>
  <c r="V24" i="2"/>
  <c r="V18" i="2"/>
  <c r="V12" i="2"/>
  <c r="AB18" i="4"/>
  <c r="W33" i="2"/>
  <c r="W9" i="2"/>
  <c r="M45" i="2"/>
  <c r="V45" i="2" s="1"/>
  <c r="M39" i="2"/>
  <c r="V39" i="2" s="1"/>
  <c r="M33" i="2"/>
  <c r="V33" i="2" s="1"/>
  <c r="M27" i="2"/>
  <c r="V27" i="2" s="1"/>
  <c r="M21" i="2"/>
  <c r="V21" i="2" s="1"/>
  <c r="M15" i="2"/>
  <c r="V15" i="2" s="1"/>
  <c r="M9" i="2"/>
  <c r="V9" i="2" s="1"/>
  <c r="W45" i="2"/>
  <c r="W15" i="2"/>
  <c r="M50" i="2"/>
  <c r="V50" i="2" s="1"/>
  <c r="M44" i="2"/>
  <c r="V44" i="2" s="1"/>
  <c r="M38" i="2"/>
  <c r="V38" i="2" s="1"/>
  <c r="M32" i="2"/>
  <c r="V32" i="2" s="1"/>
  <c r="M26" i="2"/>
  <c r="V26" i="2" s="1"/>
  <c r="M20" i="2"/>
  <c r="V20" i="2" s="1"/>
  <c r="M14" i="2"/>
  <c r="V14" i="2" s="1"/>
  <c r="M8" i="2"/>
  <c r="V8" i="2" s="1"/>
  <c r="W48" i="2"/>
  <c r="W42" i="2"/>
  <c r="W36" i="2"/>
  <c r="W30" i="2"/>
  <c r="W24" i="2"/>
  <c r="W18" i="2"/>
  <c r="W12" i="2"/>
  <c r="W27" i="2"/>
  <c r="M49" i="2"/>
  <c r="V49" i="2" s="1"/>
  <c r="M43" i="2"/>
  <c r="V43" i="2" s="1"/>
  <c r="M37" i="2"/>
  <c r="V37" i="2" s="1"/>
  <c r="M31" i="2"/>
  <c r="V31" i="2" s="1"/>
  <c r="M25" i="2"/>
  <c r="V25" i="2" s="1"/>
  <c r="M19" i="2"/>
  <c r="V19" i="2" s="1"/>
  <c r="M13" i="2"/>
  <c r="V13" i="2" s="1"/>
  <c r="W39" i="2"/>
  <c r="W21" i="2"/>
  <c r="CA7" i="5"/>
  <c r="CA7" i="4"/>
  <c r="BZ7" i="5" l="1"/>
  <c r="BY7" i="5"/>
  <c r="BX7" i="5"/>
  <c r="BW7" i="5"/>
  <c r="BV7" i="5"/>
  <c r="BT7" i="5"/>
  <c r="BS7" i="5"/>
  <c r="BR7" i="5"/>
  <c r="BQ7" i="5"/>
  <c r="BP7" i="5"/>
  <c r="BN7" i="5"/>
  <c r="BM7" i="5"/>
  <c r="BL7" i="5"/>
  <c r="BK7" i="5"/>
  <c r="BJ7" i="5"/>
  <c r="BH7" i="5"/>
  <c r="BG7" i="5"/>
  <c r="BF7" i="5"/>
  <c r="BE7" i="5"/>
  <c r="BD7" i="5"/>
  <c r="BB7" i="5"/>
  <c r="BA7" i="5"/>
  <c r="AZ7" i="5"/>
  <c r="AY7" i="5"/>
  <c r="AX7" i="5"/>
  <c r="AU7" i="5"/>
  <c r="AT7" i="5"/>
  <c r="AS7" i="5"/>
  <c r="AR7" i="5"/>
  <c r="AQ7" i="5"/>
  <c r="AO7" i="5"/>
  <c r="AN7" i="5"/>
  <c r="AM7" i="5"/>
  <c r="AL7" i="5"/>
  <c r="AK7" i="5"/>
  <c r="AI7" i="5"/>
  <c r="AH7" i="5"/>
  <c r="AG7" i="5"/>
  <c r="AF7" i="5"/>
  <c r="AE7" i="5"/>
  <c r="BZ7" i="4"/>
  <c r="BY7" i="4"/>
  <c r="BX7" i="4"/>
  <c r="BW7" i="4"/>
  <c r="BV7" i="4"/>
  <c r="BT7" i="4"/>
  <c r="BS7" i="4"/>
  <c r="BR7" i="4"/>
  <c r="BQ7" i="4"/>
  <c r="BP7" i="4"/>
  <c r="BN7" i="4"/>
  <c r="BM7" i="4"/>
  <c r="BL7" i="4"/>
  <c r="BK7" i="4"/>
  <c r="BJ7" i="4"/>
  <c r="BH7" i="4"/>
  <c r="BG7" i="4"/>
  <c r="BF7" i="4"/>
  <c r="BE7" i="4"/>
  <c r="BD7" i="4"/>
  <c r="BB7" i="4"/>
  <c r="BA7" i="4"/>
  <c r="AZ7" i="4"/>
  <c r="AY7" i="4"/>
  <c r="AX7" i="4"/>
  <c r="AQ7" i="4"/>
  <c r="AR7" i="4"/>
  <c r="AS7" i="4"/>
  <c r="AT7" i="4"/>
  <c r="AU7" i="4"/>
  <c r="AO7" i="4"/>
  <c r="AN7" i="4"/>
  <c r="AM7" i="4"/>
  <c r="AL7" i="4"/>
  <c r="AK7" i="4"/>
  <c r="AP7" i="5" l="1"/>
  <c r="AD7" i="5"/>
  <c r="AW7" i="5"/>
  <c r="BI7" i="4"/>
  <c r="BI7" i="5"/>
  <c r="BU7" i="4"/>
  <c r="BU7" i="5"/>
  <c r="BC7" i="5"/>
  <c r="AP7" i="4"/>
  <c r="AJ7" i="5"/>
  <c r="BO7" i="4"/>
  <c r="BO7" i="5"/>
  <c r="AJ7" i="4"/>
  <c r="AW7" i="4"/>
  <c r="BC7" i="4"/>
  <c r="AC7" i="5" l="1"/>
  <c r="AV7" i="5"/>
  <c r="AV7" i="4"/>
  <c r="AI7" i="4"/>
  <c r="AH7" i="4"/>
  <c r="AG7" i="4"/>
  <c r="AF7" i="4"/>
  <c r="AE7" i="4"/>
  <c r="AB7" i="5" l="1"/>
  <c r="AD7" i="4"/>
  <c r="AC7" i="4" s="1"/>
  <c r="AB7" i="4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J7" i="2"/>
  <c r="I7" i="2"/>
  <c r="G7" i="2"/>
  <c r="F7" i="2"/>
  <c r="X7" i="2" s="1"/>
  <c r="U7" i="3"/>
  <c r="T7" i="3"/>
  <c r="S7" i="3"/>
  <c r="R7" i="3"/>
  <c r="P7" i="3"/>
  <c r="O7" i="3"/>
  <c r="L7" i="3"/>
  <c r="K7" i="3"/>
  <c r="AC7" i="3" s="1"/>
  <c r="J7" i="3"/>
  <c r="I7" i="3"/>
  <c r="G7" i="3"/>
  <c r="F7" i="3"/>
  <c r="CY7" i="4"/>
  <c r="CX7" i="4"/>
  <c r="CW7" i="4"/>
  <c r="CV7" i="4"/>
  <c r="CU7" i="4"/>
  <c r="CT7" i="4"/>
  <c r="CS7" i="4"/>
  <c r="CR7" i="4"/>
  <c r="CQ7" i="4"/>
  <c r="CP7" i="4"/>
  <c r="CO7" i="4"/>
  <c r="CN7" i="4"/>
  <c r="CM7" i="4"/>
  <c r="CL7" i="4"/>
  <c r="CK7" i="4"/>
  <c r="CJ7" i="4"/>
  <c r="CI7" i="4"/>
  <c r="CH7" i="4"/>
  <c r="CG7" i="4"/>
  <c r="CF7" i="4"/>
  <c r="CE7" i="4"/>
  <c r="CD7" i="4"/>
  <c r="CC7" i="4"/>
  <c r="C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Y7" i="5"/>
  <c r="CX7" i="5"/>
  <c r="CW7" i="5"/>
  <c r="CV7" i="5"/>
  <c r="CU7" i="5"/>
  <c r="CT7" i="5"/>
  <c r="CS7" i="5"/>
  <c r="CR7" i="5"/>
  <c r="CQ7" i="5"/>
  <c r="CP7" i="5"/>
  <c r="CO7" i="5"/>
  <c r="CN7" i="5"/>
  <c r="CM7" i="5"/>
  <c r="CL7" i="5"/>
  <c r="CK7" i="5"/>
  <c r="CJ7" i="5"/>
  <c r="CI7" i="5"/>
  <c r="CH7" i="5"/>
  <c r="CG7" i="5"/>
  <c r="CF7" i="5"/>
  <c r="CE7" i="5"/>
  <c r="CD7" i="5"/>
  <c r="CC7" i="5"/>
  <c r="C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B7" i="3" l="1"/>
  <c r="P7" i="6"/>
  <c r="E7" i="2"/>
  <c r="N7" i="2"/>
  <c r="AC7" i="2"/>
  <c r="AB7" i="2"/>
  <c r="H7" i="6"/>
  <c r="H7" i="2"/>
  <c r="D7" i="7"/>
  <c r="E7" i="3"/>
  <c r="P7" i="7"/>
  <c r="N7" i="3"/>
  <c r="AD7" i="3"/>
  <c r="H7" i="7"/>
  <c r="L7" i="7"/>
  <c r="Y7" i="3"/>
  <c r="Q7" i="2"/>
  <c r="D7" i="6"/>
  <c r="Q7" i="3"/>
  <c r="L7" i="6"/>
  <c r="H7" i="3"/>
  <c r="W7" i="2"/>
  <c r="AA7" i="2"/>
  <c r="X7" i="3"/>
  <c r="Y7" i="2"/>
  <c r="AA7" i="3"/>
  <c r="D7" i="2" l="1"/>
  <c r="D7" i="3"/>
  <c r="Z7" i="3"/>
  <c r="W7" i="3"/>
  <c r="Z7" i="2"/>
  <c r="M7" i="2"/>
  <c r="M7" i="3"/>
  <c r="V7" i="2" l="1"/>
  <c r="V7" i="3"/>
</calcChain>
</file>

<file path=xl/sharedStrings.xml><?xml version="1.0" encoding="utf-8"?>
<sst xmlns="http://schemas.openxmlformats.org/spreadsheetml/2006/main" count="1935" uniqueCount="244">
  <si>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</si>
  <si>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</si>
  <si>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</si>
  <si>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</si>
  <si>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</si>
  <si>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</si>
  <si>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</si>
  <si>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</si>
  <si>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</si>
  <si>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</si>
  <si>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</si>
  <si>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</si>
  <si>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</si>
  <si>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</si>
  <si>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</si>
  <si>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</si>
  <si>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</si>
  <si>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</si>
  <si>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</si>
  <si>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</si>
  <si>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</si>
  <si>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</si>
  <si>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</si>
  <si>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</si>
  <si>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</si>
  <si>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</si>
  <si>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</si>
  <si>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</si>
  <si>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</si>
  <si>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</si>
  <si>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</si>
  <si>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</si>
  <si>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</si>
  <si>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</si>
  <si>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</si>
  <si>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</si>
  <si>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</si>
  <si>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</si>
  <si>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</si>
  <si>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</si>
  <si>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</si>
  <si>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</si>
  <si>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</si>
  <si>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</si>
  <si>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</si>
  <si>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</si>
  <si>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</si>
  <si>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</si>
  <si>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</si>
  <si>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</si>
  <si>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</si>
  <si>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</si>
  <si>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</si>
  <si>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</si>
  <si>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</si>
  <si>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</si>
  <si>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</si>
  <si>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</si>
  <si>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</si>
  <si>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</si>
  <si>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</si>
  <si>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</si>
  <si>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</si>
  <si>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</si>
  <si>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</si>
  <si>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</si>
  <si>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</si>
  <si>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</si>
  <si>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</si>
  <si>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</si>
  <si>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</si>
  <si>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</si>
  <si>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</si>
  <si>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</si>
  <si>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</si>
  <si>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</si>
  <si>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</si>
  <si>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</si>
  <si>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</si>
  <si>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</si>
  <si>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収集車</t>
    <rPh sb="0" eb="2">
      <t>シュウシュウシャ</t>
    </rPh>
    <phoneticPr fontId="2"/>
  </si>
  <si>
    <t>2ｔ未満</t>
    <rPh sb="2" eb="4">
      <t>ミマン</t>
    </rPh>
    <phoneticPr fontId="2"/>
  </si>
  <si>
    <t>2～3ｔ</t>
    <phoneticPr fontId="2"/>
  </si>
  <si>
    <t>3～4</t>
    <phoneticPr fontId="2"/>
  </si>
  <si>
    <t>4～10</t>
    <phoneticPr fontId="2"/>
  </si>
  <si>
    <t>10ｔ以上</t>
    <rPh sb="2" eb="4">
      <t>イジョウ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</si>
  <si>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</si>
  <si>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</si>
  <si>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パッカー車（プレス式）</t>
    <rPh sb="4" eb="5">
      <t>シャ</t>
    </rPh>
    <rPh sb="9" eb="10">
      <t>シキ</t>
    </rPh>
    <phoneticPr fontId="2"/>
  </si>
  <si>
    <t>パッカー車（回転式）</t>
    <rPh sb="4" eb="5">
      <t>シャ</t>
    </rPh>
    <rPh sb="6" eb="9">
      <t>カイテンシキ</t>
    </rPh>
    <phoneticPr fontId="2"/>
  </si>
  <si>
    <t>その他</t>
    <rPh sb="2" eb="3">
      <t>タ</t>
    </rPh>
    <phoneticPr fontId="2"/>
  </si>
  <si>
    <t>運搬車</t>
    <rPh sb="0" eb="2">
      <t>ウンパンシャ</t>
    </rPh>
    <phoneticPr fontId="2"/>
  </si>
  <si>
    <t>平ボディ車</t>
    <rPh sb="0" eb="1">
      <t>タイラ</t>
    </rPh>
    <rPh sb="4" eb="5">
      <t>シャ</t>
    </rPh>
    <phoneticPr fontId="2"/>
  </si>
  <si>
    <t>ダンプ車</t>
    <rPh sb="3" eb="4">
      <t>シャ</t>
    </rPh>
    <phoneticPr fontId="2"/>
  </si>
  <si>
    <t>クラム車</t>
    <rPh sb="3" eb="4">
      <t>シャ</t>
    </rPh>
    <phoneticPr fontId="2"/>
  </si>
  <si>
    <t>コンテナ車</t>
    <rPh sb="4" eb="5">
      <t>シャ</t>
    </rPh>
    <phoneticPr fontId="2"/>
  </si>
  <si>
    <t>3～4ｔ</t>
    <phoneticPr fontId="2"/>
  </si>
  <si>
    <t>4～10ｔ</t>
    <phoneticPr fontId="2"/>
  </si>
  <si>
    <t>直営分の車種</t>
    <rPh sb="0" eb="3">
      <t>チョクエイブン</t>
    </rPh>
    <rPh sb="4" eb="6">
      <t>シャシュ</t>
    </rPh>
    <phoneticPr fontId="2"/>
  </si>
  <si>
    <t>直営・委託業者・許可業者の所有重機名及び台数</t>
    <rPh sb="0" eb="2">
      <t>チョクエイ</t>
    </rPh>
    <rPh sb="3" eb="7">
      <t>イタクギョウシャ</t>
    </rPh>
    <rPh sb="8" eb="10">
      <t>キョカ</t>
    </rPh>
    <rPh sb="10" eb="12">
      <t>ギョウシャ</t>
    </rPh>
    <rPh sb="13" eb="15">
      <t>ショユウ</t>
    </rPh>
    <rPh sb="15" eb="18">
      <t>ジュウキメイ</t>
    </rPh>
    <rPh sb="18" eb="19">
      <t>オヨ</t>
    </rPh>
    <rPh sb="20" eb="22">
      <t>ダイスウ</t>
    </rPh>
    <phoneticPr fontId="2"/>
  </si>
  <si>
    <t>大阪府</t>
  </si>
  <si>
    <t>27000</t>
  </si>
  <si>
    <t>一部事務組合・広域連合の状況（令和1年度実績）</t>
    <phoneticPr fontId="2"/>
  </si>
  <si>
    <t>廃棄物処理従事職員数（市区町村）（令和1年度実績）</t>
    <phoneticPr fontId="2"/>
  </si>
  <si>
    <t>廃棄物処理従事職員数（一部事務組合・広域連合）（令和1年度実績）</t>
    <phoneticPr fontId="2"/>
  </si>
  <si>
    <t>収集運搬機材の状況（市区町村）（令和1年度実績）</t>
    <phoneticPr fontId="2"/>
  </si>
  <si>
    <t>収集運搬機材の状況（一部事務組合・広域連合）（令和1年度実績）</t>
    <phoneticPr fontId="2"/>
  </si>
  <si>
    <t>委託・許可件数（市区町村）（令和1年度実績）</t>
    <phoneticPr fontId="2"/>
  </si>
  <si>
    <t>委託・許可件数（一部事務組合・広域連合）（令和1年度実績）</t>
    <phoneticPr fontId="2"/>
  </si>
  <si>
    <t>処理業者と従業員数（令和1年度実績）</t>
    <phoneticPr fontId="2"/>
  </si>
  <si>
    <t>27100</t>
  </si>
  <si>
    <t>大阪市</t>
  </si>
  <si>
    <t/>
  </si>
  <si>
    <t>27140</t>
  </si>
  <si>
    <t>堺市</t>
  </si>
  <si>
    <t>フォークリフト3台、ホイルローダー5台、ショベルローダー4台、ミニバックホー1台、ロードスイーパー1台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</si>
  <si>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</si>
  <si>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</si>
  <si>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</si>
  <si>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</si>
  <si>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</si>
  <si>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</si>
  <si>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</si>
  <si>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</si>
  <si>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</si>
  <si>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</si>
  <si>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</si>
  <si>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</si>
  <si>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</si>
  <si>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</si>
  <si>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</si>
  <si>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</si>
  <si>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ショベルローダー3台、バックホー1台</t>
  </si>
  <si>
    <t>27210</t>
  </si>
  <si>
    <t>枚方市</t>
  </si>
  <si>
    <t>ホイルローダー5台、フォークリフト1台、ミニショベル1台、アームロール1台</t>
  </si>
  <si>
    <t>27211</t>
  </si>
  <si>
    <t>茨木市</t>
  </si>
  <si>
    <t>27212</t>
  </si>
  <si>
    <t>八尾市</t>
  </si>
  <si>
    <t>直営：ショベルローダー　1台
許可業者については詳細不明</t>
  </si>
  <si>
    <t>27213</t>
  </si>
  <si>
    <t>泉佐野市</t>
  </si>
  <si>
    <t>ワンマンローダー１台、</t>
  </si>
  <si>
    <t>27214</t>
  </si>
  <si>
    <t>富田林市</t>
  </si>
  <si>
    <t>27215</t>
  </si>
  <si>
    <t>寝屋川市</t>
  </si>
  <si>
    <t>穴掘り建柱車１台</t>
  </si>
  <si>
    <t>27216</t>
  </si>
  <si>
    <t>河内長野市</t>
  </si>
  <si>
    <t>27217</t>
  </si>
  <si>
    <t>松原市</t>
  </si>
  <si>
    <t>ホイールローダー１台</t>
  </si>
  <si>
    <t>27218</t>
  </si>
  <si>
    <t>大東市</t>
  </si>
  <si>
    <t>ショベル・ローダ１台</t>
  </si>
  <si>
    <t>27219</t>
  </si>
  <si>
    <t>和泉市</t>
  </si>
  <si>
    <t>27220</t>
  </si>
  <si>
    <t>箕面市</t>
  </si>
  <si>
    <t>フォークリフト1台、ホイルローダ2台、ショベルローダ2台</t>
  </si>
  <si>
    <t>27221</t>
  </si>
  <si>
    <t>柏原市</t>
  </si>
  <si>
    <t>27222</t>
  </si>
  <si>
    <t>羽曳野市</t>
  </si>
  <si>
    <t>27223</t>
  </si>
  <si>
    <t>門真市</t>
  </si>
  <si>
    <t>ホイルローダー３台、バックホー２台、フォークリフト４台</t>
  </si>
  <si>
    <t>27224</t>
  </si>
  <si>
    <t>摂津市</t>
  </si>
  <si>
    <t>27225</t>
  </si>
  <si>
    <t>高石市</t>
  </si>
  <si>
    <t>27226</t>
  </si>
  <si>
    <t>藤井寺市</t>
  </si>
  <si>
    <t>パワーショベル1台</t>
  </si>
  <si>
    <t>27227</t>
  </si>
  <si>
    <t>東大阪市</t>
  </si>
  <si>
    <t>27228</t>
  </si>
  <si>
    <t>泉南市</t>
  </si>
  <si>
    <t>27229</t>
  </si>
  <si>
    <t>四條畷市</t>
  </si>
  <si>
    <t>2ｔダンプ１台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</si>
  <si>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</si>
  <si>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</si>
  <si>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</si>
  <si>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</si>
  <si>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</si>
  <si>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</si>
  <si>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</si>
  <si>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</si>
  <si>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</si>
  <si>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</si>
  <si>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</si>
  <si>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</si>
  <si>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</si>
  <si>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</si>
  <si>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</si>
  <si>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</si>
  <si>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直営（環境センター）：ホイールローダー１台、フォークリフト１台</t>
  </si>
  <si>
    <t>27362</t>
  </si>
  <si>
    <t>田尻町</t>
  </si>
  <si>
    <t>27366</t>
  </si>
  <si>
    <t>岬町</t>
  </si>
  <si>
    <t>27381</t>
  </si>
  <si>
    <t>太子町</t>
  </si>
  <si>
    <t>マグネット付きショベル１台、フォークリフト１台</t>
  </si>
  <si>
    <t>27382</t>
  </si>
  <si>
    <t>河南町</t>
  </si>
  <si>
    <t>27383</t>
  </si>
  <si>
    <t>千早赤阪村</t>
  </si>
  <si>
    <t>27827</t>
  </si>
  <si>
    <t>豊中市伊丹市クリーンランド</t>
  </si>
  <si>
    <t>○</t>
  </si>
  <si>
    <t>28207</t>
  </si>
  <si>
    <t>伊丹市</t>
  </si>
  <si>
    <t>27828</t>
  </si>
  <si>
    <t>泉北環境整備施設組合</t>
  </si>
  <si>
    <t>27831</t>
  </si>
  <si>
    <t>柏羽藤環境事業組合</t>
  </si>
  <si>
    <t>フォークリフト5台、パワーショベル2台、ホイルローダー1台</t>
  </si>
  <si>
    <t>27833</t>
  </si>
  <si>
    <t>泉佐野市田尻町清掃施設組合</t>
  </si>
  <si>
    <t>27834</t>
  </si>
  <si>
    <t>東大阪都市清掃施設組合</t>
  </si>
  <si>
    <t>ホイールローダ７台、パワーショベル１台、ショベルローダ１台</t>
  </si>
  <si>
    <t>27835</t>
  </si>
  <si>
    <t>四條畷市交野市清掃施設組合</t>
  </si>
  <si>
    <t>ショベルローダ1台、フォークリフト3台、バックホー1台</t>
  </si>
  <si>
    <t>27836</t>
  </si>
  <si>
    <t>岸和田市貝塚市清掃施設組合</t>
  </si>
  <si>
    <t>27837</t>
  </si>
  <si>
    <t>南河内環境事業組合</t>
  </si>
  <si>
    <t>27838</t>
  </si>
  <si>
    <t>泉南清掃事務組合</t>
  </si>
  <si>
    <t>パワーショベル2台、フォークリフト1台、クランプリフト1台、軽ダンプ車2台</t>
  </si>
  <si>
    <t>27866</t>
  </si>
  <si>
    <t>北河内4市リサイクル施設組合</t>
  </si>
  <si>
    <t>27872</t>
  </si>
  <si>
    <t>大阪広域環境施設組合</t>
  </si>
  <si>
    <t>27873</t>
  </si>
  <si>
    <t>枚方京田辺環境施設組合</t>
  </si>
  <si>
    <t>26211</t>
  </si>
  <si>
    <t>京田辺市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</si>
</sst>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40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0" fontId="9" fillId="2" borderId="6" xfId="2" quotePrefix="1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vertical="center"/>
    </xf>
    <xf numFmtId="0" fontId="9" fillId="2" borderId="14" xfId="2" applyNumberFormat="1" applyFont="1" applyFill="1" applyBorder="1" applyAlignment="1">
      <alignment vertical="center"/>
    </xf>
    <xf numFmtId="0" fontId="8" fillId="2" borderId="14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/>
    </xf>
    <xf numFmtId="0" fontId="8" fillId="2" borderId="8" xfId="2" quotePrefix="1" applyNumberFormat="1" applyFont="1" applyFill="1" applyBorder="1" applyAlignment="1">
      <alignment vertical="center"/>
    </xf>
    <xf numFmtId="3" fontId="10" fillId="3" borderId="12" xfId="1" applyNumberFormat="1" applyFont="1" applyFill="1" applyBorder="1" applyAlignment="1">
      <alignment vertical="center"/>
    </xf>
    <xf numFmtId="0" fontId="8" fillId="2" borderId="12" xfId="2" applyNumberFormat="1" applyFont="1" applyFill="1" applyBorder="1" applyAlignment="1">
      <alignment horizontal="center" vertical="center" wrapText="1"/>
    </xf>
    <xf numFmtId="0" fontId="9" fillId="2" borderId="2" xfId="2" quotePrefix="1" applyNumberFormat="1" applyFont="1" applyFill="1" applyBorder="1" applyAlignment="1">
      <alignment vertical="center"/>
    </xf>
    <xf numFmtId="0" fontId="8" fillId="2" borderId="2" xfId="2" applyNumberFormat="1" applyFont="1" applyFill="1" applyBorder="1" applyAlignment="1">
      <alignment horizontal="left" vertical="center"/>
    </xf>
    <xf numFmtId="0" fontId="8" fillId="2" borderId="13" xfId="2" applyNumberFormat="1" applyFont="1" applyFill="1" applyBorder="1" applyAlignment="1">
      <alignment horizontal="left" vertical="center"/>
    </xf>
    <xf numFmtId="0" fontId="8" fillId="2" borderId="1" xfId="2" applyNumberFormat="1" applyFont="1" applyFill="1" applyBorder="1" applyAlignment="1">
      <alignment horizontal="left" vertical="center"/>
    </xf>
    <xf numFmtId="0" fontId="8" fillId="2" borderId="1" xfId="2" quotePrefix="1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horizontal="center" vertical="center" wrapText="1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6" xfId="2" applyNumberFormat="1" applyFont="1" applyFill="1" applyBorder="1" applyAlignment="1">
      <alignment vertical="center"/>
    </xf>
    <xf numFmtId="0" fontId="8" fillId="2" borderId="13" xfId="2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9" xfId="2" applyNumberFormat="1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vertical="center"/>
    </xf>
    <xf numFmtId="3" fontId="5" fillId="0" borderId="9" xfId="0" applyNumberFormat="1" applyFont="1" applyBorder="1" applyAlignment="1">
      <alignment vertical="center" wrapText="1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36"/>
    <col min="84" max="16384" width="9" style="2"/>
  </cols>
  <sheetData>
    <row r="1" spans="1:83" ht="17.25">
      <c r="A1" s="38" t="s">
        <v>102</v>
      </c>
      <c r="B1" s="44"/>
      <c r="C1" s="44"/>
    </row>
    <row r="2" spans="1:83" s="59" customFormat="1" ht="13.5" customHeight="1">
      <c r="A2" s="96" t="s">
        <v>1</v>
      </c>
      <c r="B2" s="103" t="s">
        <v>2</v>
      </c>
      <c r="C2" s="96" t="s">
        <v>3</v>
      </c>
      <c r="D2" s="106" t="s">
        <v>4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8"/>
      <c r="U2" s="96" t="s">
        <v>5</v>
      </c>
      <c r="V2" s="99" t="s">
        <v>6</v>
      </c>
      <c r="W2" s="100"/>
      <c r="X2" s="99" t="s">
        <v>7</v>
      </c>
      <c r="Y2" s="100"/>
      <c r="Z2" s="99" t="s">
        <v>8</v>
      </c>
      <c r="AA2" s="100"/>
      <c r="AB2" s="99" t="s">
        <v>9</v>
      </c>
      <c r="AC2" s="100"/>
      <c r="AD2" s="99" t="s">
        <v>10</v>
      </c>
      <c r="AE2" s="100"/>
      <c r="AF2" s="99" t="s">
        <v>11</v>
      </c>
      <c r="AG2" s="100"/>
      <c r="AH2" s="99" t="s">
        <v>12</v>
      </c>
      <c r="AI2" s="100"/>
      <c r="AJ2" s="99" t="s">
        <v>13</v>
      </c>
      <c r="AK2" s="100"/>
      <c r="AL2" s="99" t="s">
        <v>14</v>
      </c>
      <c r="AM2" s="100"/>
      <c r="AN2" s="99" t="s">
        <v>15</v>
      </c>
      <c r="AO2" s="100"/>
      <c r="AP2" s="99" t="s">
        <v>16</v>
      </c>
      <c r="AQ2" s="100"/>
      <c r="AR2" s="99" t="s">
        <v>17</v>
      </c>
      <c r="AS2" s="100"/>
      <c r="AT2" s="99" t="s">
        <v>18</v>
      </c>
      <c r="AU2" s="100"/>
      <c r="AV2" s="99" t="s">
        <v>19</v>
      </c>
      <c r="AW2" s="100"/>
      <c r="AX2" s="99" t="s">
        <v>20</v>
      </c>
      <c r="AY2" s="100"/>
      <c r="AZ2" s="99" t="s">
        <v>21</v>
      </c>
      <c r="BA2" s="100"/>
      <c r="BB2" s="99" t="s">
        <v>22</v>
      </c>
      <c r="BC2" s="100"/>
      <c r="BD2" s="99" t="s">
        <v>23</v>
      </c>
      <c r="BE2" s="100"/>
      <c r="BF2" s="99" t="s">
        <v>24</v>
      </c>
      <c r="BG2" s="100"/>
      <c r="BH2" s="99" t="s">
        <v>25</v>
      </c>
      <c r="BI2" s="100"/>
      <c r="BJ2" s="99" t="s">
        <v>26</v>
      </c>
      <c r="BK2" s="100"/>
      <c r="BL2" s="99" t="s">
        <v>27</v>
      </c>
      <c r="BM2" s="100"/>
      <c r="BN2" s="99" t="s">
        <v>28</v>
      </c>
      <c r="BO2" s="100"/>
      <c r="BP2" s="99" t="s">
        <v>29</v>
      </c>
      <c r="BQ2" s="100"/>
      <c r="BR2" s="99" t="s">
        <v>30</v>
      </c>
      <c r="BS2" s="100"/>
      <c r="BT2" s="99" t="s">
        <v>31</v>
      </c>
      <c r="BU2" s="100"/>
      <c r="BV2" s="99" t="s">
        <v>32</v>
      </c>
      <c r="BW2" s="100"/>
      <c r="BX2" s="99" t="s">
        <v>33</v>
      </c>
      <c r="BY2" s="100"/>
      <c r="BZ2" s="99" t="s">
        <v>34</v>
      </c>
      <c r="CA2" s="100"/>
      <c r="CB2" s="99" t="s">
        <v>35</v>
      </c>
      <c r="CC2" s="100"/>
      <c r="CD2" s="137"/>
      <c r="CE2" s="137"/>
    </row>
    <row r="3" spans="1:83" s="59" customFormat="1" ht="13.5" customHeight="1">
      <c r="A3" s="97"/>
      <c r="B3" s="104"/>
      <c r="C3" s="97"/>
      <c r="D3" s="106" t="s">
        <v>36</v>
      </c>
      <c r="E3" s="107"/>
      <c r="F3" s="107"/>
      <c r="G3" s="107"/>
      <c r="H3" s="107"/>
      <c r="I3" s="107"/>
      <c r="J3" s="107"/>
      <c r="K3" s="107"/>
      <c r="L3" s="108"/>
      <c r="M3" s="106" t="s">
        <v>37</v>
      </c>
      <c r="N3" s="107"/>
      <c r="O3" s="107"/>
      <c r="P3" s="107"/>
      <c r="Q3" s="107"/>
      <c r="R3" s="107"/>
      <c r="S3" s="107"/>
      <c r="T3" s="108"/>
      <c r="U3" s="97"/>
      <c r="V3" s="101"/>
      <c r="W3" s="102"/>
      <c r="X3" s="101"/>
      <c r="Y3" s="102"/>
      <c r="Z3" s="101"/>
      <c r="AA3" s="102"/>
      <c r="AB3" s="101"/>
      <c r="AC3" s="102"/>
      <c r="AD3" s="101"/>
      <c r="AE3" s="102"/>
      <c r="AF3" s="101"/>
      <c r="AG3" s="102"/>
      <c r="AH3" s="101"/>
      <c r="AI3" s="102"/>
      <c r="AJ3" s="101"/>
      <c r="AK3" s="102"/>
      <c r="AL3" s="101"/>
      <c r="AM3" s="102"/>
      <c r="AN3" s="101"/>
      <c r="AO3" s="102"/>
      <c r="AP3" s="101"/>
      <c r="AQ3" s="102"/>
      <c r="AR3" s="101"/>
      <c r="AS3" s="102"/>
      <c r="AT3" s="101"/>
      <c r="AU3" s="102"/>
      <c r="AV3" s="101"/>
      <c r="AW3" s="102"/>
      <c r="AX3" s="101"/>
      <c r="AY3" s="102"/>
      <c r="AZ3" s="101"/>
      <c r="BA3" s="102"/>
      <c r="BB3" s="101"/>
      <c r="BC3" s="102"/>
      <c r="BD3" s="101"/>
      <c r="BE3" s="102"/>
      <c r="BF3" s="101"/>
      <c r="BG3" s="102"/>
      <c r="BH3" s="101"/>
      <c r="BI3" s="102"/>
      <c r="BJ3" s="101"/>
      <c r="BK3" s="102"/>
      <c r="BL3" s="101"/>
      <c r="BM3" s="102"/>
      <c r="BN3" s="101"/>
      <c r="BO3" s="102"/>
      <c r="BP3" s="101"/>
      <c r="BQ3" s="102"/>
      <c r="BR3" s="101"/>
      <c r="BS3" s="102"/>
      <c r="BT3" s="101"/>
      <c r="BU3" s="102"/>
      <c r="BV3" s="101"/>
      <c r="BW3" s="102"/>
      <c r="BX3" s="101"/>
      <c r="BY3" s="102"/>
      <c r="BZ3" s="101"/>
      <c r="CA3" s="102"/>
      <c r="CB3" s="101"/>
      <c r="CC3" s="102"/>
      <c r="CD3" s="137"/>
      <c r="CE3" s="137"/>
    </row>
    <row r="4" spans="1:83" s="59" customFormat="1" ht="18.75" customHeight="1">
      <c r="A4" s="97"/>
      <c r="B4" s="104"/>
      <c r="C4" s="97"/>
      <c r="D4" s="94" t="s">
        <v>38</v>
      </c>
      <c r="E4" s="94" t="s">
        <v>39</v>
      </c>
      <c r="F4" s="94" t="s">
        <v>40</v>
      </c>
      <c r="G4" s="94" t="s">
        <v>41</v>
      </c>
      <c r="H4" s="94" t="s">
        <v>42</v>
      </c>
      <c r="I4" s="94" t="s">
        <v>79</v>
      </c>
      <c r="J4" s="94" t="s">
        <v>43</v>
      </c>
      <c r="K4" s="94" t="s">
        <v>44</v>
      </c>
      <c r="L4" s="94" t="s">
        <v>45</v>
      </c>
      <c r="M4" s="94" t="s">
        <v>38</v>
      </c>
      <c r="N4" s="94" t="s">
        <v>39</v>
      </c>
      <c r="O4" s="94" t="s">
        <v>40</v>
      </c>
      <c r="P4" s="94" t="s">
        <v>46</v>
      </c>
      <c r="Q4" s="94" t="s">
        <v>42</v>
      </c>
      <c r="R4" s="94" t="s">
        <v>78</v>
      </c>
      <c r="S4" s="94" t="s">
        <v>47</v>
      </c>
      <c r="T4" s="94" t="s">
        <v>45</v>
      </c>
      <c r="U4" s="97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37"/>
      <c r="CE4" s="137"/>
    </row>
    <row r="5" spans="1:83" s="59" customFormat="1" ht="22.5" customHeight="1">
      <c r="A5" s="97"/>
      <c r="B5" s="104"/>
      <c r="C5" s="97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7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37"/>
      <c r="CE5" s="137"/>
    </row>
    <row r="6" spans="1:83" s="59" customFormat="1" ht="13.5" customHeight="1">
      <c r="A6" s="98"/>
      <c r="B6" s="105"/>
      <c r="C6" s="98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8"/>
      <c r="V6" s="95"/>
      <c r="W6" s="93"/>
      <c r="X6" s="95"/>
      <c r="Y6" s="93"/>
      <c r="Z6" s="90"/>
      <c r="AA6" s="93"/>
      <c r="AB6" s="90"/>
      <c r="AC6" s="93"/>
      <c r="AD6" s="90"/>
      <c r="AE6" s="93"/>
      <c r="AF6" s="90"/>
      <c r="AG6" s="93"/>
      <c r="AH6" s="90"/>
      <c r="AI6" s="93"/>
      <c r="AJ6" s="90"/>
      <c r="AK6" s="93"/>
      <c r="AL6" s="90"/>
      <c r="AM6" s="93"/>
      <c r="AN6" s="90"/>
      <c r="AO6" s="93"/>
      <c r="AP6" s="90"/>
      <c r="AQ6" s="93"/>
      <c r="AR6" s="90"/>
      <c r="AS6" s="93"/>
      <c r="AT6" s="90"/>
      <c r="AU6" s="93"/>
      <c r="AV6" s="90"/>
      <c r="AW6" s="93"/>
      <c r="AX6" s="90"/>
      <c r="AY6" s="93"/>
      <c r="AZ6" s="90"/>
      <c r="BA6" s="93"/>
      <c r="BB6" s="90"/>
      <c r="BC6" s="93"/>
      <c r="BD6" s="90"/>
      <c r="BE6" s="93"/>
      <c r="BF6" s="90"/>
      <c r="BG6" s="93"/>
      <c r="BH6" s="90"/>
      <c r="BI6" s="93"/>
      <c r="BJ6" s="90"/>
      <c r="BK6" s="93"/>
      <c r="BL6" s="90"/>
      <c r="BM6" s="93"/>
      <c r="BN6" s="90"/>
      <c r="BO6" s="93"/>
      <c r="BP6" s="90"/>
      <c r="BQ6" s="93"/>
      <c r="BR6" s="90"/>
      <c r="BS6" s="93"/>
      <c r="BT6" s="90"/>
      <c r="BU6" s="93"/>
      <c r="BV6" s="90"/>
      <c r="BW6" s="93"/>
      <c r="BX6" s="90"/>
      <c r="BY6" s="93"/>
      <c r="BZ6" s="90"/>
      <c r="CA6" s="93"/>
      <c r="CB6" s="90"/>
      <c r="CC6" s="93"/>
      <c r="CD6" s="137"/>
      <c r="CE6" s="137"/>
    </row>
    <row r="7" spans="1:83" s="10" customFormat="1" ht="13.5" customHeight="1">
      <c r="A7" s="72" t="s">
        <v>100</v>
      </c>
      <c r="B7" s="87" t="s">
        <v>101</v>
      </c>
      <c r="C7" s="72" t="s">
        <v>0</v>
      </c>
      <c r="D7" s="72">
        <f t="shared" ref="D7:T7" si="0">COUNTIF(D$8:D$57,"○")</f>
        <v>0</v>
      </c>
      <c r="E7" s="72">
        <f t="shared" si="0"/>
        <v>1</v>
      </c>
      <c r="F7" s="72">
        <f t="shared" si="0"/>
        <v>11</v>
      </c>
      <c r="G7" s="72">
        <f t="shared" si="0"/>
        <v>4</v>
      </c>
      <c r="H7" s="72">
        <f t="shared" si="0"/>
        <v>0</v>
      </c>
      <c r="I7" s="72">
        <f t="shared" si="0"/>
        <v>8</v>
      </c>
      <c r="J7" s="72">
        <f t="shared" si="0"/>
        <v>8</v>
      </c>
      <c r="K7" s="72">
        <f t="shared" si="0"/>
        <v>5</v>
      </c>
      <c r="L7" s="72">
        <f t="shared" si="0"/>
        <v>0</v>
      </c>
      <c r="M7" s="72">
        <f t="shared" si="0"/>
        <v>8</v>
      </c>
      <c r="N7" s="72">
        <f t="shared" si="0"/>
        <v>1</v>
      </c>
      <c r="O7" s="72">
        <f t="shared" si="0"/>
        <v>4</v>
      </c>
      <c r="P7" s="72">
        <f t="shared" si="0"/>
        <v>3</v>
      </c>
      <c r="Q7" s="72">
        <f t="shared" si="0"/>
        <v>0</v>
      </c>
      <c r="R7" s="72">
        <f t="shared" si="0"/>
        <v>4</v>
      </c>
      <c r="S7" s="72">
        <f t="shared" si="0"/>
        <v>1</v>
      </c>
      <c r="T7" s="72">
        <f t="shared" si="0"/>
        <v>0</v>
      </c>
      <c r="U7" s="72">
        <f t="shared" ref="U7:AZ7" si="1">COUNTIF(U$8:U$57,"&lt;&gt;")</f>
        <v>12</v>
      </c>
      <c r="V7" s="72">
        <f t="shared" si="1"/>
        <v>12</v>
      </c>
      <c r="W7" s="72">
        <f t="shared" si="1"/>
        <v>12</v>
      </c>
      <c r="X7" s="72">
        <f t="shared" si="1"/>
        <v>12</v>
      </c>
      <c r="Y7" s="72">
        <f t="shared" si="1"/>
        <v>12</v>
      </c>
      <c r="Z7" s="72">
        <f t="shared" si="1"/>
        <v>12</v>
      </c>
      <c r="AA7" s="72">
        <f t="shared" si="1"/>
        <v>5</v>
      </c>
      <c r="AB7" s="72">
        <f t="shared" si="1"/>
        <v>12</v>
      </c>
      <c r="AC7" s="72">
        <f t="shared" si="1"/>
        <v>2</v>
      </c>
      <c r="AD7" s="72">
        <f t="shared" si="1"/>
        <v>12</v>
      </c>
      <c r="AE7" s="72">
        <f t="shared" si="1"/>
        <v>1</v>
      </c>
      <c r="AF7" s="72">
        <f t="shared" si="1"/>
        <v>12</v>
      </c>
      <c r="AG7" s="72">
        <f t="shared" si="1"/>
        <v>1</v>
      </c>
      <c r="AH7" s="72">
        <f t="shared" si="1"/>
        <v>12</v>
      </c>
      <c r="AI7" s="72">
        <f t="shared" si="1"/>
        <v>0</v>
      </c>
      <c r="AJ7" s="72">
        <f t="shared" si="1"/>
        <v>12</v>
      </c>
      <c r="AK7" s="72">
        <f t="shared" si="1"/>
        <v>0</v>
      </c>
      <c r="AL7" s="72">
        <f t="shared" si="1"/>
        <v>12</v>
      </c>
      <c r="AM7" s="72">
        <f t="shared" si="1"/>
        <v>0</v>
      </c>
      <c r="AN7" s="72">
        <f t="shared" si="1"/>
        <v>12</v>
      </c>
      <c r="AO7" s="72">
        <f t="shared" si="1"/>
        <v>0</v>
      </c>
      <c r="AP7" s="72">
        <f t="shared" si="1"/>
        <v>12</v>
      </c>
      <c r="AQ7" s="72">
        <f t="shared" si="1"/>
        <v>0</v>
      </c>
      <c r="AR7" s="72">
        <f t="shared" si="1"/>
        <v>12</v>
      </c>
      <c r="AS7" s="72">
        <f t="shared" si="1"/>
        <v>0</v>
      </c>
      <c r="AT7" s="72">
        <f t="shared" si="1"/>
        <v>12</v>
      </c>
      <c r="AU7" s="72">
        <f t="shared" si="1"/>
        <v>0</v>
      </c>
      <c r="AV7" s="72">
        <f t="shared" si="1"/>
        <v>12</v>
      </c>
      <c r="AW7" s="72">
        <f t="shared" si="1"/>
        <v>0</v>
      </c>
      <c r="AX7" s="72">
        <f t="shared" si="1"/>
        <v>12</v>
      </c>
      <c r="AY7" s="72">
        <f t="shared" si="1"/>
        <v>0</v>
      </c>
      <c r="AZ7" s="72">
        <f t="shared" si="1"/>
        <v>12</v>
      </c>
      <c r="BA7" s="72">
        <f t="shared" ref="BA7:CC7" si="2">COUNTIF(BA$8:BA$57,"&lt;&gt;")</f>
        <v>0</v>
      </c>
      <c r="BB7" s="72">
        <f t="shared" si="2"/>
        <v>12</v>
      </c>
      <c r="BC7" s="72">
        <f t="shared" si="2"/>
        <v>0</v>
      </c>
      <c r="BD7" s="72">
        <f t="shared" si="2"/>
        <v>12</v>
      </c>
      <c r="BE7" s="72">
        <f t="shared" si="2"/>
        <v>0</v>
      </c>
      <c r="BF7" s="72">
        <f t="shared" si="2"/>
        <v>12</v>
      </c>
      <c r="BG7" s="72">
        <f t="shared" si="2"/>
        <v>0</v>
      </c>
      <c r="BH7" s="72">
        <f t="shared" si="2"/>
        <v>12</v>
      </c>
      <c r="BI7" s="72">
        <f t="shared" si="2"/>
        <v>0</v>
      </c>
      <c r="BJ7" s="72">
        <f t="shared" si="2"/>
        <v>12</v>
      </c>
      <c r="BK7" s="72">
        <f t="shared" si="2"/>
        <v>0</v>
      </c>
      <c r="BL7" s="72">
        <f t="shared" si="2"/>
        <v>12</v>
      </c>
      <c r="BM7" s="72">
        <f t="shared" si="2"/>
        <v>0</v>
      </c>
      <c r="BN7" s="72">
        <f t="shared" si="2"/>
        <v>12</v>
      </c>
      <c r="BO7" s="72">
        <f t="shared" si="2"/>
        <v>0</v>
      </c>
      <c r="BP7" s="72">
        <f t="shared" si="2"/>
        <v>12</v>
      </c>
      <c r="BQ7" s="72">
        <f t="shared" si="2"/>
        <v>0</v>
      </c>
      <c r="BR7" s="72">
        <f t="shared" si="2"/>
        <v>12</v>
      </c>
      <c r="BS7" s="72">
        <f t="shared" si="2"/>
        <v>0</v>
      </c>
      <c r="BT7" s="72">
        <f t="shared" si="2"/>
        <v>12</v>
      </c>
      <c r="BU7" s="72">
        <f t="shared" si="2"/>
        <v>0</v>
      </c>
      <c r="BV7" s="72">
        <f t="shared" si="2"/>
        <v>12</v>
      </c>
      <c r="BW7" s="72">
        <f t="shared" si="2"/>
        <v>0</v>
      </c>
      <c r="BX7" s="72">
        <f t="shared" si="2"/>
        <v>12</v>
      </c>
      <c r="BY7" s="72">
        <f t="shared" si="2"/>
        <v>0</v>
      </c>
      <c r="BZ7" s="72">
        <f t="shared" si="2"/>
        <v>12</v>
      </c>
      <c r="CA7" s="72">
        <f t="shared" si="2"/>
        <v>0</v>
      </c>
      <c r="CB7" s="72">
        <f t="shared" si="2"/>
        <v>12</v>
      </c>
      <c r="CC7" s="72">
        <f t="shared" si="2"/>
        <v>0</v>
      </c>
      <c r="CD7" s="138"/>
      <c r="CE7" s="138"/>
    </row>
    <row r="8" spans="1:83" s="10" customFormat="1" ht="13.5" customHeight="1">
      <c r="A8" s="62" t="s">
        <v>100</v>
      </c>
      <c r="B8" s="68" t="s">
        <v>211</v>
      </c>
      <c r="C8" s="62" t="s">
        <v>212</v>
      </c>
      <c r="D8" s="62"/>
      <c r="E8" s="62"/>
      <c r="F8" s="62" t="s">
        <v>213</v>
      </c>
      <c r="G8" s="62"/>
      <c r="H8" s="62"/>
      <c r="I8" s="62" t="s">
        <v>213</v>
      </c>
      <c r="J8" s="62" t="s">
        <v>213</v>
      </c>
      <c r="K8" s="62" t="s">
        <v>213</v>
      </c>
      <c r="L8" s="62"/>
      <c r="M8" s="62" t="s">
        <v>213</v>
      </c>
      <c r="N8" s="62"/>
      <c r="O8" s="62"/>
      <c r="P8" s="62"/>
      <c r="Q8" s="62"/>
      <c r="R8" s="62"/>
      <c r="S8" s="62"/>
      <c r="T8" s="62"/>
      <c r="U8" s="62">
        <v>2</v>
      </c>
      <c r="V8" s="68" t="s">
        <v>118</v>
      </c>
      <c r="W8" s="62" t="s">
        <v>119</v>
      </c>
      <c r="X8" s="68" t="s">
        <v>214</v>
      </c>
      <c r="Y8" s="62" t="s">
        <v>215</v>
      </c>
      <c r="Z8" s="68" t="s">
        <v>112</v>
      </c>
      <c r="AA8" s="62"/>
      <c r="AB8" s="68" t="s">
        <v>112</v>
      </c>
      <c r="AC8" s="62"/>
      <c r="AD8" s="68" t="s">
        <v>112</v>
      </c>
      <c r="AE8" s="62"/>
      <c r="AF8" s="68" t="s">
        <v>112</v>
      </c>
      <c r="AG8" s="62"/>
      <c r="AH8" s="68" t="s">
        <v>112</v>
      </c>
      <c r="AI8" s="62"/>
      <c r="AJ8" s="68" t="s">
        <v>112</v>
      </c>
      <c r="AK8" s="62"/>
      <c r="AL8" s="68" t="s">
        <v>112</v>
      </c>
      <c r="AM8" s="62"/>
      <c r="AN8" s="68" t="s">
        <v>112</v>
      </c>
      <c r="AO8" s="62"/>
      <c r="AP8" s="68" t="s">
        <v>112</v>
      </c>
      <c r="AQ8" s="62"/>
      <c r="AR8" s="68" t="s">
        <v>112</v>
      </c>
      <c r="AS8" s="62"/>
      <c r="AT8" s="68" t="s">
        <v>112</v>
      </c>
      <c r="AU8" s="62"/>
      <c r="AV8" s="68" t="s">
        <v>112</v>
      </c>
      <c r="AW8" s="62"/>
      <c r="AX8" s="68" t="s">
        <v>112</v>
      </c>
      <c r="AY8" s="62"/>
      <c r="AZ8" s="68" t="s">
        <v>112</v>
      </c>
      <c r="BA8" s="62"/>
      <c r="BB8" s="68" t="s">
        <v>112</v>
      </c>
      <c r="BC8" s="62"/>
      <c r="BD8" s="68" t="s">
        <v>112</v>
      </c>
      <c r="BE8" s="62"/>
      <c r="BF8" s="68" t="s">
        <v>112</v>
      </c>
      <c r="BG8" s="62"/>
      <c r="BH8" s="68" t="s">
        <v>112</v>
      </c>
      <c r="BI8" s="62"/>
      <c r="BJ8" s="68" t="s">
        <v>112</v>
      </c>
      <c r="BK8" s="62"/>
      <c r="BL8" s="68" t="s">
        <v>112</v>
      </c>
      <c r="BM8" s="62"/>
      <c r="BN8" s="68" t="s">
        <v>112</v>
      </c>
      <c r="BO8" s="62"/>
      <c r="BP8" s="68" t="s">
        <v>112</v>
      </c>
      <c r="BQ8" s="62"/>
      <c r="BR8" s="68" t="s">
        <v>112</v>
      </c>
      <c r="BS8" s="62"/>
      <c r="BT8" s="68" t="s">
        <v>112</v>
      </c>
      <c r="BU8" s="62"/>
      <c r="BV8" s="68" t="s">
        <v>112</v>
      </c>
      <c r="BW8" s="62"/>
      <c r="BX8" s="68" t="s">
        <v>112</v>
      </c>
      <c r="BY8" s="62"/>
      <c r="BZ8" s="68" t="s">
        <v>112</v>
      </c>
      <c r="CA8" s="62"/>
      <c r="CB8" s="68" t="s">
        <v>112</v>
      </c>
      <c r="CC8" s="62"/>
      <c r="CD8" s="139" t="s">
        <v>112</v>
      </c>
      <c r="CE8" s="138"/>
    </row>
    <row r="9" spans="1:83" s="10" customFormat="1" ht="13.5" customHeight="1">
      <c r="A9" s="62" t="s">
        <v>100</v>
      </c>
      <c r="B9" s="68" t="s">
        <v>216</v>
      </c>
      <c r="C9" s="62" t="s">
        <v>217</v>
      </c>
      <c r="D9" s="62"/>
      <c r="E9" s="62"/>
      <c r="F9" s="62" t="s">
        <v>213</v>
      </c>
      <c r="G9" s="62" t="s">
        <v>213</v>
      </c>
      <c r="H9" s="62"/>
      <c r="I9" s="62" t="s">
        <v>213</v>
      </c>
      <c r="J9" s="62" t="s">
        <v>213</v>
      </c>
      <c r="K9" s="62" t="s">
        <v>213</v>
      </c>
      <c r="L9" s="62"/>
      <c r="M9" s="62"/>
      <c r="N9" s="62"/>
      <c r="O9" s="62" t="s">
        <v>213</v>
      </c>
      <c r="P9" s="62"/>
      <c r="Q9" s="62"/>
      <c r="R9" s="62" t="s">
        <v>213</v>
      </c>
      <c r="S9" s="62"/>
      <c r="T9" s="62"/>
      <c r="U9" s="62">
        <v>3</v>
      </c>
      <c r="V9" s="68" t="s">
        <v>124</v>
      </c>
      <c r="W9" s="62" t="s">
        <v>125</v>
      </c>
      <c r="X9" s="68" t="s">
        <v>157</v>
      </c>
      <c r="Y9" s="62" t="s">
        <v>158</v>
      </c>
      <c r="Z9" s="68" t="s">
        <v>171</v>
      </c>
      <c r="AA9" s="62" t="s">
        <v>172</v>
      </c>
      <c r="AB9" s="68" t="s">
        <v>112</v>
      </c>
      <c r="AC9" s="62"/>
      <c r="AD9" s="68" t="s">
        <v>112</v>
      </c>
      <c r="AE9" s="62"/>
      <c r="AF9" s="68" t="s">
        <v>112</v>
      </c>
      <c r="AG9" s="62"/>
      <c r="AH9" s="68" t="s">
        <v>112</v>
      </c>
      <c r="AI9" s="62"/>
      <c r="AJ9" s="68" t="s">
        <v>112</v>
      </c>
      <c r="AK9" s="62"/>
      <c r="AL9" s="68" t="s">
        <v>112</v>
      </c>
      <c r="AM9" s="62"/>
      <c r="AN9" s="68" t="s">
        <v>112</v>
      </c>
      <c r="AO9" s="62"/>
      <c r="AP9" s="68" t="s">
        <v>112</v>
      </c>
      <c r="AQ9" s="62"/>
      <c r="AR9" s="68" t="s">
        <v>112</v>
      </c>
      <c r="AS9" s="62"/>
      <c r="AT9" s="68" t="s">
        <v>112</v>
      </c>
      <c r="AU9" s="62"/>
      <c r="AV9" s="68" t="s">
        <v>112</v>
      </c>
      <c r="AW9" s="62"/>
      <c r="AX9" s="68" t="s">
        <v>112</v>
      </c>
      <c r="AY9" s="62"/>
      <c r="AZ9" s="68" t="s">
        <v>112</v>
      </c>
      <c r="BA9" s="62"/>
      <c r="BB9" s="68" t="s">
        <v>112</v>
      </c>
      <c r="BC9" s="62"/>
      <c r="BD9" s="68" t="s">
        <v>112</v>
      </c>
      <c r="BE9" s="62"/>
      <c r="BF9" s="68" t="s">
        <v>112</v>
      </c>
      <c r="BG9" s="62"/>
      <c r="BH9" s="68" t="s">
        <v>112</v>
      </c>
      <c r="BI9" s="62"/>
      <c r="BJ9" s="68" t="s">
        <v>112</v>
      </c>
      <c r="BK9" s="62"/>
      <c r="BL9" s="68" t="s">
        <v>112</v>
      </c>
      <c r="BM9" s="62"/>
      <c r="BN9" s="68" t="s">
        <v>112</v>
      </c>
      <c r="BO9" s="62"/>
      <c r="BP9" s="68" t="s">
        <v>112</v>
      </c>
      <c r="BQ9" s="62"/>
      <c r="BR9" s="68" t="s">
        <v>112</v>
      </c>
      <c r="BS9" s="62"/>
      <c r="BT9" s="68" t="s">
        <v>112</v>
      </c>
      <c r="BU9" s="62"/>
      <c r="BV9" s="68" t="s">
        <v>112</v>
      </c>
      <c r="BW9" s="62"/>
      <c r="BX9" s="68" t="s">
        <v>112</v>
      </c>
      <c r="BY9" s="62"/>
      <c r="BZ9" s="68" t="s">
        <v>112</v>
      </c>
      <c r="CA9" s="62"/>
      <c r="CB9" s="68" t="s">
        <v>112</v>
      </c>
      <c r="CC9" s="62"/>
      <c r="CD9" s="139" t="s">
        <v>112</v>
      </c>
      <c r="CE9" s="138"/>
    </row>
    <row r="10" spans="1:83" s="10" customFormat="1" ht="13.5" customHeight="1">
      <c r="A10" s="62" t="s">
        <v>100</v>
      </c>
      <c r="B10" s="68" t="s">
        <v>218</v>
      </c>
      <c r="C10" s="62" t="s">
        <v>219</v>
      </c>
      <c r="D10" s="62"/>
      <c r="E10" s="62" t="s">
        <v>213</v>
      </c>
      <c r="F10" s="62" t="s">
        <v>213</v>
      </c>
      <c r="G10" s="62" t="s">
        <v>213</v>
      </c>
      <c r="H10" s="62"/>
      <c r="I10" s="62" t="s">
        <v>213</v>
      </c>
      <c r="J10" s="62" t="s">
        <v>213</v>
      </c>
      <c r="K10" s="62" t="s">
        <v>213</v>
      </c>
      <c r="L10" s="62"/>
      <c r="M10" s="62"/>
      <c r="N10" s="62" t="s">
        <v>213</v>
      </c>
      <c r="O10" s="62" t="s">
        <v>213</v>
      </c>
      <c r="P10" s="62" t="s">
        <v>213</v>
      </c>
      <c r="Q10" s="62"/>
      <c r="R10" s="62" t="s">
        <v>213</v>
      </c>
      <c r="S10" s="62"/>
      <c r="T10" s="62"/>
      <c r="U10" s="62">
        <v>3</v>
      </c>
      <c r="V10" s="68" t="s">
        <v>162</v>
      </c>
      <c r="W10" s="62" t="s">
        <v>163</v>
      </c>
      <c r="X10" s="68" t="s">
        <v>164</v>
      </c>
      <c r="Y10" s="62" t="s">
        <v>165</v>
      </c>
      <c r="Z10" s="68" t="s">
        <v>173</v>
      </c>
      <c r="AA10" s="62" t="s">
        <v>174</v>
      </c>
      <c r="AB10" s="68" t="s">
        <v>112</v>
      </c>
      <c r="AC10" s="62"/>
      <c r="AD10" s="68" t="s">
        <v>112</v>
      </c>
      <c r="AE10" s="62"/>
      <c r="AF10" s="68" t="s">
        <v>112</v>
      </c>
      <c r="AG10" s="62"/>
      <c r="AH10" s="68" t="s">
        <v>112</v>
      </c>
      <c r="AI10" s="62"/>
      <c r="AJ10" s="68" t="s">
        <v>112</v>
      </c>
      <c r="AK10" s="62"/>
      <c r="AL10" s="68" t="s">
        <v>112</v>
      </c>
      <c r="AM10" s="62"/>
      <c r="AN10" s="68" t="s">
        <v>112</v>
      </c>
      <c r="AO10" s="62"/>
      <c r="AP10" s="68" t="s">
        <v>112</v>
      </c>
      <c r="AQ10" s="62"/>
      <c r="AR10" s="68" t="s">
        <v>112</v>
      </c>
      <c r="AS10" s="62"/>
      <c r="AT10" s="68" t="s">
        <v>112</v>
      </c>
      <c r="AU10" s="62"/>
      <c r="AV10" s="68" t="s">
        <v>112</v>
      </c>
      <c r="AW10" s="62"/>
      <c r="AX10" s="68" t="s">
        <v>112</v>
      </c>
      <c r="AY10" s="62"/>
      <c r="AZ10" s="68" t="s">
        <v>112</v>
      </c>
      <c r="BA10" s="62"/>
      <c r="BB10" s="68" t="s">
        <v>112</v>
      </c>
      <c r="BC10" s="62"/>
      <c r="BD10" s="68" t="s">
        <v>112</v>
      </c>
      <c r="BE10" s="62"/>
      <c r="BF10" s="68" t="s">
        <v>112</v>
      </c>
      <c r="BG10" s="62"/>
      <c r="BH10" s="68" t="s">
        <v>112</v>
      </c>
      <c r="BI10" s="62"/>
      <c r="BJ10" s="68" t="s">
        <v>112</v>
      </c>
      <c r="BK10" s="62"/>
      <c r="BL10" s="68" t="s">
        <v>112</v>
      </c>
      <c r="BM10" s="62"/>
      <c r="BN10" s="68" t="s">
        <v>112</v>
      </c>
      <c r="BO10" s="62"/>
      <c r="BP10" s="68" t="s">
        <v>112</v>
      </c>
      <c r="BQ10" s="62"/>
      <c r="BR10" s="68" t="s">
        <v>112</v>
      </c>
      <c r="BS10" s="62"/>
      <c r="BT10" s="68" t="s">
        <v>112</v>
      </c>
      <c r="BU10" s="62"/>
      <c r="BV10" s="68" t="s">
        <v>112</v>
      </c>
      <c r="BW10" s="62"/>
      <c r="BX10" s="68" t="s">
        <v>112</v>
      </c>
      <c r="BY10" s="62"/>
      <c r="BZ10" s="68" t="s">
        <v>112</v>
      </c>
      <c r="CA10" s="62"/>
      <c r="CB10" s="68" t="s">
        <v>112</v>
      </c>
      <c r="CC10" s="62"/>
      <c r="CD10" s="139" t="s">
        <v>112</v>
      </c>
      <c r="CE10" s="138"/>
    </row>
    <row r="11" spans="1:83" s="10" customFormat="1" ht="13.5" customHeight="1">
      <c r="A11" s="62" t="s">
        <v>100</v>
      </c>
      <c r="B11" s="68" t="s">
        <v>221</v>
      </c>
      <c r="C11" s="62" t="s">
        <v>222</v>
      </c>
      <c r="D11" s="62"/>
      <c r="E11" s="62"/>
      <c r="F11" s="62" t="s">
        <v>213</v>
      </c>
      <c r="G11" s="62"/>
      <c r="H11" s="62"/>
      <c r="I11" s="62" t="s">
        <v>213</v>
      </c>
      <c r="J11" s="62" t="s">
        <v>213</v>
      </c>
      <c r="K11" s="62"/>
      <c r="L11" s="62"/>
      <c r="M11" s="62"/>
      <c r="N11" s="62"/>
      <c r="O11" s="62" t="s">
        <v>213</v>
      </c>
      <c r="P11" s="62" t="s">
        <v>213</v>
      </c>
      <c r="Q11" s="62"/>
      <c r="R11" s="62" t="s">
        <v>213</v>
      </c>
      <c r="S11" s="62"/>
      <c r="T11" s="62"/>
      <c r="U11" s="62">
        <v>2</v>
      </c>
      <c r="V11" s="68" t="s">
        <v>141</v>
      </c>
      <c r="W11" s="62" t="s">
        <v>142</v>
      </c>
      <c r="X11" s="68" t="s">
        <v>200</v>
      </c>
      <c r="Y11" s="62" t="s">
        <v>201</v>
      </c>
      <c r="Z11" s="68" t="s">
        <v>112</v>
      </c>
      <c r="AA11" s="62"/>
      <c r="AB11" s="68" t="s">
        <v>112</v>
      </c>
      <c r="AC11" s="62"/>
      <c r="AD11" s="68" t="s">
        <v>112</v>
      </c>
      <c r="AE11" s="62"/>
      <c r="AF11" s="68" t="s">
        <v>112</v>
      </c>
      <c r="AG11" s="62"/>
      <c r="AH11" s="68" t="s">
        <v>112</v>
      </c>
      <c r="AI11" s="62"/>
      <c r="AJ11" s="68" t="s">
        <v>112</v>
      </c>
      <c r="AK11" s="62"/>
      <c r="AL11" s="68" t="s">
        <v>112</v>
      </c>
      <c r="AM11" s="62"/>
      <c r="AN11" s="68" t="s">
        <v>112</v>
      </c>
      <c r="AO11" s="62"/>
      <c r="AP11" s="68" t="s">
        <v>112</v>
      </c>
      <c r="AQ11" s="62"/>
      <c r="AR11" s="68" t="s">
        <v>112</v>
      </c>
      <c r="AS11" s="62"/>
      <c r="AT11" s="68" t="s">
        <v>112</v>
      </c>
      <c r="AU11" s="62"/>
      <c r="AV11" s="68" t="s">
        <v>112</v>
      </c>
      <c r="AW11" s="62"/>
      <c r="AX11" s="68" t="s">
        <v>112</v>
      </c>
      <c r="AY11" s="62"/>
      <c r="AZ11" s="68" t="s">
        <v>112</v>
      </c>
      <c r="BA11" s="62"/>
      <c r="BB11" s="68" t="s">
        <v>112</v>
      </c>
      <c r="BC11" s="62"/>
      <c r="BD11" s="68" t="s">
        <v>112</v>
      </c>
      <c r="BE11" s="62"/>
      <c r="BF11" s="68" t="s">
        <v>112</v>
      </c>
      <c r="BG11" s="62"/>
      <c r="BH11" s="68" t="s">
        <v>112</v>
      </c>
      <c r="BI11" s="62"/>
      <c r="BJ11" s="68" t="s">
        <v>112</v>
      </c>
      <c r="BK11" s="62"/>
      <c r="BL11" s="68" t="s">
        <v>112</v>
      </c>
      <c r="BM11" s="62"/>
      <c r="BN11" s="68" t="s">
        <v>112</v>
      </c>
      <c r="BO11" s="62"/>
      <c r="BP11" s="68" t="s">
        <v>112</v>
      </c>
      <c r="BQ11" s="62"/>
      <c r="BR11" s="68" t="s">
        <v>112</v>
      </c>
      <c r="BS11" s="62"/>
      <c r="BT11" s="68" t="s">
        <v>112</v>
      </c>
      <c r="BU11" s="62"/>
      <c r="BV11" s="68" t="s">
        <v>112</v>
      </c>
      <c r="BW11" s="62"/>
      <c r="BX11" s="68" t="s">
        <v>112</v>
      </c>
      <c r="BY11" s="62"/>
      <c r="BZ11" s="68" t="s">
        <v>112</v>
      </c>
      <c r="CA11" s="62"/>
      <c r="CB11" s="68" t="s">
        <v>112</v>
      </c>
      <c r="CC11" s="62"/>
      <c r="CD11" s="139" t="s">
        <v>112</v>
      </c>
      <c r="CE11" s="138"/>
    </row>
    <row r="12" spans="1:83" s="10" customFormat="1" ht="13.5" customHeight="1">
      <c r="A12" s="62" t="s">
        <v>100</v>
      </c>
      <c r="B12" s="68" t="s">
        <v>223</v>
      </c>
      <c r="C12" s="62" t="s">
        <v>224</v>
      </c>
      <c r="D12" s="62"/>
      <c r="E12" s="62"/>
      <c r="F12" s="62" t="s">
        <v>213</v>
      </c>
      <c r="G12" s="62"/>
      <c r="H12" s="62"/>
      <c r="I12" s="62" t="s">
        <v>213</v>
      </c>
      <c r="J12" s="62"/>
      <c r="K12" s="62" t="s">
        <v>213</v>
      </c>
      <c r="L12" s="62"/>
      <c r="M12" s="62" t="s">
        <v>213</v>
      </c>
      <c r="N12" s="62"/>
      <c r="O12" s="62"/>
      <c r="P12" s="62"/>
      <c r="Q12" s="62"/>
      <c r="R12" s="62"/>
      <c r="S12" s="62"/>
      <c r="T12" s="62"/>
      <c r="U12" s="62">
        <v>2</v>
      </c>
      <c r="V12" s="68" t="s">
        <v>176</v>
      </c>
      <c r="W12" s="62" t="s">
        <v>177</v>
      </c>
      <c r="X12" s="68" t="s">
        <v>154</v>
      </c>
      <c r="Y12" s="62" t="s">
        <v>155</v>
      </c>
      <c r="Z12" s="68" t="s">
        <v>112</v>
      </c>
      <c r="AA12" s="62"/>
      <c r="AB12" s="68" t="s">
        <v>112</v>
      </c>
      <c r="AC12" s="62"/>
      <c r="AD12" s="68" t="s">
        <v>112</v>
      </c>
      <c r="AE12" s="62"/>
      <c r="AF12" s="68" t="s">
        <v>112</v>
      </c>
      <c r="AG12" s="62"/>
      <c r="AH12" s="68" t="s">
        <v>112</v>
      </c>
      <c r="AI12" s="62"/>
      <c r="AJ12" s="68" t="s">
        <v>112</v>
      </c>
      <c r="AK12" s="62"/>
      <c r="AL12" s="68" t="s">
        <v>112</v>
      </c>
      <c r="AM12" s="62"/>
      <c r="AN12" s="68" t="s">
        <v>112</v>
      </c>
      <c r="AO12" s="62"/>
      <c r="AP12" s="68" t="s">
        <v>112</v>
      </c>
      <c r="AQ12" s="62"/>
      <c r="AR12" s="68" t="s">
        <v>112</v>
      </c>
      <c r="AS12" s="62"/>
      <c r="AT12" s="68" t="s">
        <v>112</v>
      </c>
      <c r="AU12" s="62"/>
      <c r="AV12" s="68" t="s">
        <v>112</v>
      </c>
      <c r="AW12" s="62"/>
      <c r="AX12" s="68" t="s">
        <v>112</v>
      </c>
      <c r="AY12" s="62"/>
      <c r="AZ12" s="68" t="s">
        <v>112</v>
      </c>
      <c r="BA12" s="62"/>
      <c r="BB12" s="68" t="s">
        <v>112</v>
      </c>
      <c r="BC12" s="62"/>
      <c r="BD12" s="68" t="s">
        <v>112</v>
      </c>
      <c r="BE12" s="62"/>
      <c r="BF12" s="68" t="s">
        <v>112</v>
      </c>
      <c r="BG12" s="62"/>
      <c r="BH12" s="68" t="s">
        <v>112</v>
      </c>
      <c r="BI12" s="62"/>
      <c r="BJ12" s="68" t="s">
        <v>112</v>
      </c>
      <c r="BK12" s="62"/>
      <c r="BL12" s="68" t="s">
        <v>112</v>
      </c>
      <c r="BM12" s="62"/>
      <c r="BN12" s="68" t="s">
        <v>112</v>
      </c>
      <c r="BO12" s="62"/>
      <c r="BP12" s="68" t="s">
        <v>112</v>
      </c>
      <c r="BQ12" s="62"/>
      <c r="BR12" s="68" t="s">
        <v>112</v>
      </c>
      <c r="BS12" s="62"/>
      <c r="BT12" s="68" t="s">
        <v>112</v>
      </c>
      <c r="BU12" s="62"/>
      <c r="BV12" s="68" t="s">
        <v>112</v>
      </c>
      <c r="BW12" s="62"/>
      <c r="BX12" s="68" t="s">
        <v>112</v>
      </c>
      <c r="BY12" s="62"/>
      <c r="BZ12" s="68" t="s">
        <v>112</v>
      </c>
      <c r="CA12" s="62"/>
      <c r="CB12" s="68" t="s">
        <v>112</v>
      </c>
      <c r="CC12" s="62"/>
      <c r="CD12" s="139" t="s">
        <v>112</v>
      </c>
      <c r="CE12" s="138"/>
    </row>
    <row r="13" spans="1:83" s="10" customFormat="1" ht="13.5" customHeight="1">
      <c r="A13" s="62" t="s">
        <v>100</v>
      </c>
      <c r="B13" s="68" t="s">
        <v>226</v>
      </c>
      <c r="C13" s="62" t="s">
        <v>227</v>
      </c>
      <c r="D13" s="62"/>
      <c r="E13" s="62"/>
      <c r="F13" s="62" t="s">
        <v>213</v>
      </c>
      <c r="G13" s="62"/>
      <c r="H13" s="62"/>
      <c r="I13" s="62"/>
      <c r="J13" s="62" t="s">
        <v>213</v>
      </c>
      <c r="K13" s="62"/>
      <c r="L13" s="62"/>
      <c r="M13" s="62" t="s">
        <v>213</v>
      </c>
      <c r="N13" s="62"/>
      <c r="O13" s="62"/>
      <c r="P13" s="62"/>
      <c r="Q13" s="62"/>
      <c r="R13" s="62"/>
      <c r="S13" s="62"/>
      <c r="T13" s="62"/>
      <c r="U13" s="62">
        <v>2</v>
      </c>
      <c r="V13" s="68" t="s">
        <v>180</v>
      </c>
      <c r="W13" s="62" t="s">
        <v>181</v>
      </c>
      <c r="X13" s="68" t="s">
        <v>183</v>
      </c>
      <c r="Y13" s="62" t="s">
        <v>184</v>
      </c>
      <c r="Z13" s="68" t="s">
        <v>112</v>
      </c>
      <c r="AA13" s="62"/>
      <c r="AB13" s="68" t="s">
        <v>112</v>
      </c>
      <c r="AC13" s="62"/>
      <c r="AD13" s="68" t="s">
        <v>112</v>
      </c>
      <c r="AE13" s="62"/>
      <c r="AF13" s="68" t="s">
        <v>112</v>
      </c>
      <c r="AG13" s="62"/>
      <c r="AH13" s="68" t="s">
        <v>112</v>
      </c>
      <c r="AI13" s="62"/>
      <c r="AJ13" s="68" t="s">
        <v>112</v>
      </c>
      <c r="AK13" s="62"/>
      <c r="AL13" s="68" t="s">
        <v>112</v>
      </c>
      <c r="AM13" s="62"/>
      <c r="AN13" s="68" t="s">
        <v>112</v>
      </c>
      <c r="AO13" s="62"/>
      <c r="AP13" s="68" t="s">
        <v>112</v>
      </c>
      <c r="AQ13" s="62"/>
      <c r="AR13" s="68" t="s">
        <v>112</v>
      </c>
      <c r="AS13" s="62"/>
      <c r="AT13" s="68" t="s">
        <v>112</v>
      </c>
      <c r="AU13" s="62"/>
      <c r="AV13" s="68" t="s">
        <v>112</v>
      </c>
      <c r="AW13" s="62"/>
      <c r="AX13" s="68" t="s">
        <v>112</v>
      </c>
      <c r="AY13" s="62"/>
      <c r="AZ13" s="68" t="s">
        <v>112</v>
      </c>
      <c r="BA13" s="62"/>
      <c r="BB13" s="68" t="s">
        <v>112</v>
      </c>
      <c r="BC13" s="62"/>
      <c r="BD13" s="68" t="s">
        <v>112</v>
      </c>
      <c r="BE13" s="62"/>
      <c r="BF13" s="68" t="s">
        <v>112</v>
      </c>
      <c r="BG13" s="62"/>
      <c r="BH13" s="68" t="s">
        <v>112</v>
      </c>
      <c r="BI13" s="62"/>
      <c r="BJ13" s="68" t="s">
        <v>112</v>
      </c>
      <c r="BK13" s="62"/>
      <c r="BL13" s="68" t="s">
        <v>112</v>
      </c>
      <c r="BM13" s="62"/>
      <c r="BN13" s="68" t="s">
        <v>112</v>
      </c>
      <c r="BO13" s="62"/>
      <c r="BP13" s="68" t="s">
        <v>112</v>
      </c>
      <c r="BQ13" s="62"/>
      <c r="BR13" s="68" t="s">
        <v>112</v>
      </c>
      <c r="BS13" s="62"/>
      <c r="BT13" s="68" t="s">
        <v>112</v>
      </c>
      <c r="BU13" s="62"/>
      <c r="BV13" s="68" t="s">
        <v>112</v>
      </c>
      <c r="BW13" s="62"/>
      <c r="BX13" s="68" t="s">
        <v>112</v>
      </c>
      <c r="BY13" s="62"/>
      <c r="BZ13" s="68" t="s">
        <v>112</v>
      </c>
      <c r="CA13" s="62"/>
      <c r="CB13" s="68" t="s">
        <v>112</v>
      </c>
      <c r="CC13" s="62"/>
      <c r="CD13" s="139" t="s">
        <v>112</v>
      </c>
      <c r="CE13" s="138"/>
    </row>
    <row r="14" spans="1:83" s="10" customFormat="1" ht="13.5" customHeight="1">
      <c r="A14" s="62" t="s">
        <v>100</v>
      </c>
      <c r="B14" s="68" t="s">
        <v>229</v>
      </c>
      <c r="C14" s="62" t="s">
        <v>230</v>
      </c>
      <c r="D14" s="62"/>
      <c r="E14" s="62"/>
      <c r="F14" s="62" t="s">
        <v>213</v>
      </c>
      <c r="G14" s="62"/>
      <c r="H14" s="62"/>
      <c r="I14" s="62"/>
      <c r="J14" s="62" t="s">
        <v>213</v>
      </c>
      <c r="K14" s="62" t="s">
        <v>213</v>
      </c>
      <c r="L14" s="62"/>
      <c r="M14" s="62" t="s">
        <v>213</v>
      </c>
      <c r="N14" s="62"/>
      <c r="O14" s="62"/>
      <c r="P14" s="62"/>
      <c r="Q14" s="62"/>
      <c r="R14" s="62"/>
      <c r="S14" s="62"/>
      <c r="T14" s="62"/>
      <c r="U14" s="62">
        <v>2</v>
      </c>
      <c r="V14" s="68" t="s">
        <v>116</v>
      </c>
      <c r="W14" s="62" t="s">
        <v>117</v>
      </c>
      <c r="X14" s="68" t="s">
        <v>128</v>
      </c>
      <c r="Y14" s="62" t="s">
        <v>129</v>
      </c>
      <c r="Z14" s="68" t="s">
        <v>112</v>
      </c>
      <c r="AA14" s="62"/>
      <c r="AB14" s="68" t="s">
        <v>112</v>
      </c>
      <c r="AC14" s="62"/>
      <c r="AD14" s="68" t="s">
        <v>112</v>
      </c>
      <c r="AE14" s="62"/>
      <c r="AF14" s="68" t="s">
        <v>112</v>
      </c>
      <c r="AG14" s="62"/>
      <c r="AH14" s="68" t="s">
        <v>112</v>
      </c>
      <c r="AI14" s="62"/>
      <c r="AJ14" s="68" t="s">
        <v>112</v>
      </c>
      <c r="AK14" s="62"/>
      <c r="AL14" s="68" t="s">
        <v>112</v>
      </c>
      <c r="AM14" s="62"/>
      <c r="AN14" s="68" t="s">
        <v>112</v>
      </c>
      <c r="AO14" s="62"/>
      <c r="AP14" s="68" t="s">
        <v>112</v>
      </c>
      <c r="AQ14" s="62"/>
      <c r="AR14" s="68" t="s">
        <v>112</v>
      </c>
      <c r="AS14" s="62"/>
      <c r="AT14" s="68" t="s">
        <v>112</v>
      </c>
      <c r="AU14" s="62"/>
      <c r="AV14" s="68" t="s">
        <v>112</v>
      </c>
      <c r="AW14" s="62"/>
      <c r="AX14" s="68" t="s">
        <v>112</v>
      </c>
      <c r="AY14" s="62"/>
      <c r="AZ14" s="68" t="s">
        <v>112</v>
      </c>
      <c r="BA14" s="62"/>
      <c r="BB14" s="68" t="s">
        <v>112</v>
      </c>
      <c r="BC14" s="62"/>
      <c r="BD14" s="68" t="s">
        <v>112</v>
      </c>
      <c r="BE14" s="62"/>
      <c r="BF14" s="68" t="s">
        <v>112</v>
      </c>
      <c r="BG14" s="62"/>
      <c r="BH14" s="68" t="s">
        <v>112</v>
      </c>
      <c r="BI14" s="62"/>
      <c r="BJ14" s="68" t="s">
        <v>112</v>
      </c>
      <c r="BK14" s="62"/>
      <c r="BL14" s="68" t="s">
        <v>112</v>
      </c>
      <c r="BM14" s="62"/>
      <c r="BN14" s="68" t="s">
        <v>112</v>
      </c>
      <c r="BO14" s="62"/>
      <c r="BP14" s="68" t="s">
        <v>112</v>
      </c>
      <c r="BQ14" s="62"/>
      <c r="BR14" s="68" t="s">
        <v>112</v>
      </c>
      <c r="BS14" s="62"/>
      <c r="BT14" s="68" t="s">
        <v>112</v>
      </c>
      <c r="BU14" s="62"/>
      <c r="BV14" s="68" t="s">
        <v>112</v>
      </c>
      <c r="BW14" s="62"/>
      <c r="BX14" s="68" t="s">
        <v>112</v>
      </c>
      <c r="BY14" s="62"/>
      <c r="BZ14" s="68" t="s">
        <v>112</v>
      </c>
      <c r="CA14" s="62"/>
      <c r="CB14" s="68" t="s">
        <v>112</v>
      </c>
      <c r="CC14" s="62"/>
      <c r="CD14" s="139" t="s">
        <v>112</v>
      </c>
      <c r="CE14" s="138"/>
    </row>
    <row r="15" spans="1:83" s="10" customFormat="1" ht="13.5" customHeight="1">
      <c r="A15" s="62" t="s">
        <v>100</v>
      </c>
      <c r="B15" s="68" t="s">
        <v>231</v>
      </c>
      <c r="C15" s="62" t="s">
        <v>232</v>
      </c>
      <c r="D15" s="62"/>
      <c r="E15" s="62"/>
      <c r="F15" s="62" t="s">
        <v>213</v>
      </c>
      <c r="G15" s="62" t="s">
        <v>213</v>
      </c>
      <c r="H15" s="62"/>
      <c r="I15" s="62" t="s">
        <v>213</v>
      </c>
      <c r="J15" s="62" t="s">
        <v>213</v>
      </c>
      <c r="K15" s="62"/>
      <c r="L15" s="62"/>
      <c r="M15" s="62"/>
      <c r="N15" s="62"/>
      <c r="O15" s="62" t="s">
        <v>213</v>
      </c>
      <c r="P15" s="62" t="s">
        <v>213</v>
      </c>
      <c r="Q15" s="62"/>
      <c r="R15" s="62" t="s">
        <v>213</v>
      </c>
      <c r="S15" s="62" t="s">
        <v>213</v>
      </c>
      <c r="T15" s="62"/>
      <c r="U15" s="62">
        <v>6</v>
      </c>
      <c r="V15" s="68" t="s">
        <v>144</v>
      </c>
      <c r="W15" s="62" t="s">
        <v>145</v>
      </c>
      <c r="X15" s="68" t="s">
        <v>149</v>
      </c>
      <c r="Y15" s="62" t="s">
        <v>150</v>
      </c>
      <c r="Z15" s="68" t="s">
        <v>185</v>
      </c>
      <c r="AA15" s="62" t="s">
        <v>186</v>
      </c>
      <c r="AB15" s="68" t="s">
        <v>207</v>
      </c>
      <c r="AC15" s="62" t="s">
        <v>208</v>
      </c>
      <c r="AD15" s="68" t="s">
        <v>204</v>
      </c>
      <c r="AE15" s="62" t="s">
        <v>205</v>
      </c>
      <c r="AF15" s="68" t="s">
        <v>209</v>
      </c>
      <c r="AG15" s="62" t="s">
        <v>210</v>
      </c>
      <c r="AH15" s="68" t="s">
        <v>112</v>
      </c>
      <c r="AI15" s="62"/>
      <c r="AJ15" s="68" t="s">
        <v>112</v>
      </c>
      <c r="AK15" s="62"/>
      <c r="AL15" s="68" t="s">
        <v>112</v>
      </c>
      <c r="AM15" s="62"/>
      <c r="AN15" s="68" t="s">
        <v>112</v>
      </c>
      <c r="AO15" s="62"/>
      <c r="AP15" s="68" t="s">
        <v>112</v>
      </c>
      <c r="AQ15" s="62"/>
      <c r="AR15" s="68" t="s">
        <v>112</v>
      </c>
      <c r="AS15" s="62"/>
      <c r="AT15" s="68" t="s">
        <v>112</v>
      </c>
      <c r="AU15" s="62"/>
      <c r="AV15" s="68" t="s">
        <v>112</v>
      </c>
      <c r="AW15" s="62"/>
      <c r="AX15" s="68" t="s">
        <v>112</v>
      </c>
      <c r="AY15" s="62"/>
      <c r="AZ15" s="68" t="s">
        <v>112</v>
      </c>
      <c r="BA15" s="62"/>
      <c r="BB15" s="68" t="s">
        <v>112</v>
      </c>
      <c r="BC15" s="62"/>
      <c r="BD15" s="68" t="s">
        <v>112</v>
      </c>
      <c r="BE15" s="62"/>
      <c r="BF15" s="68" t="s">
        <v>112</v>
      </c>
      <c r="BG15" s="62"/>
      <c r="BH15" s="68" t="s">
        <v>112</v>
      </c>
      <c r="BI15" s="62"/>
      <c r="BJ15" s="68" t="s">
        <v>112</v>
      </c>
      <c r="BK15" s="62"/>
      <c r="BL15" s="68" t="s">
        <v>112</v>
      </c>
      <c r="BM15" s="62"/>
      <c r="BN15" s="68" t="s">
        <v>112</v>
      </c>
      <c r="BO15" s="62"/>
      <c r="BP15" s="68" t="s">
        <v>112</v>
      </c>
      <c r="BQ15" s="62"/>
      <c r="BR15" s="68" t="s">
        <v>112</v>
      </c>
      <c r="BS15" s="62"/>
      <c r="BT15" s="68" t="s">
        <v>112</v>
      </c>
      <c r="BU15" s="62"/>
      <c r="BV15" s="68" t="s">
        <v>112</v>
      </c>
      <c r="BW15" s="62"/>
      <c r="BX15" s="68" t="s">
        <v>112</v>
      </c>
      <c r="BY15" s="62"/>
      <c r="BZ15" s="68" t="s">
        <v>112</v>
      </c>
      <c r="CA15" s="62"/>
      <c r="CB15" s="68" t="s">
        <v>112</v>
      </c>
      <c r="CC15" s="62"/>
      <c r="CD15" s="139" t="s">
        <v>112</v>
      </c>
      <c r="CE15" s="138"/>
    </row>
    <row r="16" spans="1:83" s="10" customFormat="1" ht="13.5" customHeight="1">
      <c r="A16" s="62" t="s">
        <v>100</v>
      </c>
      <c r="B16" s="68" t="s">
        <v>233</v>
      </c>
      <c r="C16" s="62" t="s">
        <v>234</v>
      </c>
      <c r="D16" s="62"/>
      <c r="E16" s="62"/>
      <c r="F16" s="62" t="s">
        <v>213</v>
      </c>
      <c r="G16" s="62"/>
      <c r="H16" s="62"/>
      <c r="I16" s="62" t="s">
        <v>213</v>
      </c>
      <c r="J16" s="62" t="s">
        <v>213</v>
      </c>
      <c r="K16" s="62"/>
      <c r="L16" s="62"/>
      <c r="M16" s="62" t="s">
        <v>213</v>
      </c>
      <c r="N16" s="62"/>
      <c r="O16" s="62"/>
      <c r="P16" s="62"/>
      <c r="Q16" s="62"/>
      <c r="R16" s="62"/>
      <c r="S16" s="62"/>
      <c r="T16" s="62"/>
      <c r="U16" s="62">
        <v>2</v>
      </c>
      <c r="V16" s="68" t="s">
        <v>178</v>
      </c>
      <c r="W16" s="62" t="s">
        <v>179</v>
      </c>
      <c r="X16" s="68" t="s">
        <v>187</v>
      </c>
      <c r="Y16" s="62" t="s">
        <v>188</v>
      </c>
      <c r="Z16" s="68" t="s">
        <v>112</v>
      </c>
      <c r="AA16" s="62"/>
      <c r="AB16" s="68" t="s">
        <v>112</v>
      </c>
      <c r="AC16" s="62"/>
      <c r="AD16" s="68" t="s">
        <v>112</v>
      </c>
      <c r="AE16" s="62"/>
      <c r="AF16" s="68" t="s">
        <v>112</v>
      </c>
      <c r="AG16" s="62"/>
      <c r="AH16" s="68" t="s">
        <v>112</v>
      </c>
      <c r="AI16" s="62"/>
      <c r="AJ16" s="68" t="s">
        <v>112</v>
      </c>
      <c r="AK16" s="62"/>
      <c r="AL16" s="68" t="s">
        <v>112</v>
      </c>
      <c r="AM16" s="62"/>
      <c r="AN16" s="68" t="s">
        <v>112</v>
      </c>
      <c r="AO16" s="62"/>
      <c r="AP16" s="68" t="s">
        <v>112</v>
      </c>
      <c r="AQ16" s="62"/>
      <c r="AR16" s="68" t="s">
        <v>112</v>
      </c>
      <c r="AS16" s="62"/>
      <c r="AT16" s="68" t="s">
        <v>112</v>
      </c>
      <c r="AU16" s="62"/>
      <c r="AV16" s="68" t="s">
        <v>112</v>
      </c>
      <c r="AW16" s="62"/>
      <c r="AX16" s="68" t="s">
        <v>112</v>
      </c>
      <c r="AY16" s="62"/>
      <c r="AZ16" s="68" t="s">
        <v>112</v>
      </c>
      <c r="BA16" s="62"/>
      <c r="BB16" s="68" t="s">
        <v>112</v>
      </c>
      <c r="BC16" s="62"/>
      <c r="BD16" s="68" t="s">
        <v>112</v>
      </c>
      <c r="BE16" s="62"/>
      <c r="BF16" s="68" t="s">
        <v>112</v>
      </c>
      <c r="BG16" s="62"/>
      <c r="BH16" s="68" t="s">
        <v>112</v>
      </c>
      <c r="BI16" s="62"/>
      <c r="BJ16" s="68" t="s">
        <v>112</v>
      </c>
      <c r="BK16" s="62"/>
      <c r="BL16" s="68" t="s">
        <v>112</v>
      </c>
      <c r="BM16" s="62"/>
      <c r="BN16" s="68" t="s">
        <v>112</v>
      </c>
      <c r="BO16" s="62"/>
      <c r="BP16" s="68" t="s">
        <v>112</v>
      </c>
      <c r="BQ16" s="62"/>
      <c r="BR16" s="68" t="s">
        <v>112</v>
      </c>
      <c r="BS16" s="62"/>
      <c r="BT16" s="68" t="s">
        <v>112</v>
      </c>
      <c r="BU16" s="62"/>
      <c r="BV16" s="68" t="s">
        <v>112</v>
      </c>
      <c r="BW16" s="62"/>
      <c r="BX16" s="68" t="s">
        <v>112</v>
      </c>
      <c r="BY16" s="62"/>
      <c r="BZ16" s="68" t="s">
        <v>112</v>
      </c>
      <c r="CA16" s="62"/>
      <c r="CB16" s="68" t="s">
        <v>112</v>
      </c>
      <c r="CC16" s="62"/>
      <c r="CD16" s="139" t="s">
        <v>112</v>
      </c>
      <c r="CE16" s="138"/>
    </row>
    <row r="17" spans="1:83" s="10" customFormat="1" ht="13.5" customHeight="1">
      <c r="A17" s="62" t="s">
        <v>100</v>
      </c>
      <c r="B17" s="68" t="s">
        <v>236</v>
      </c>
      <c r="C17" s="62" t="s">
        <v>237</v>
      </c>
      <c r="D17" s="62"/>
      <c r="E17" s="62"/>
      <c r="F17" s="62" t="s">
        <v>213</v>
      </c>
      <c r="G17" s="62"/>
      <c r="H17" s="62"/>
      <c r="I17" s="62"/>
      <c r="J17" s="62"/>
      <c r="K17" s="62"/>
      <c r="L17" s="62"/>
      <c r="M17" s="62" t="s">
        <v>213</v>
      </c>
      <c r="N17" s="62"/>
      <c r="O17" s="62"/>
      <c r="P17" s="62"/>
      <c r="Q17" s="62"/>
      <c r="R17" s="62"/>
      <c r="S17" s="62"/>
      <c r="T17" s="62"/>
      <c r="U17" s="62">
        <v>4</v>
      </c>
      <c r="V17" s="68" t="s">
        <v>133</v>
      </c>
      <c r="W17" s="62" t="s">
        <v>134</v>
      </c>
      <c r="X17" s="68" t="s">
        <v>146</v>
      </c>
      <c r="Y17" s="62" t="s">
        <v>147</v>
      </c>
      <c r="Z17" s="68" t="s">
        <v>180</v>
      </c>
      <c r="AA17" s="62" t="s">
        <v>181</v>
      </c>
      <c r="AB17" s="68" t="s">
        <v>183</v>
      </c>
      <c r="AC17" s="62" t="s">
        <v>184</v>
      </c>
      <c r="AD17" s="68" t="s">
        <v>112</v>
      </c>
      <c r="AE17" s="62"/>
      <c r="AF17" s="68" t="s">
        <v>112</v>
      </c>
      <c r="AG17" s="62"/>
      <c r="AH17" s="68" t="s">
        <v>112</v>
      </c>
      <c r="AI17" s="62"/>
      <c r="AJ17" s="68" t="s">
        <v>112</v>
      </c>
      <c r="AK17" s="62"/>
      <c r="AL17" s="68" t="s">
        <v>112</v>
      </c>
      <c r="AM17" s="62"/>
      <c r="AN17" s="68" t="s">
        <v>112</v>
      </c>
      <c r="AO17" s="62"/>
      <c r="AP17" s="68" t="s">
        <v>112</v>
      </c>
      <c r="AQ17" s="62"/>
      <c r="AR17" s="68" t="s">
        <v>112</v>
      </c>
      <c r="AS17" s="62"/>
      <c r="AT17" s="68" t="s">
        <v>112</v>
      </c>
      <c r="AU17" s="62"/>
      <c r="AV17" s="68" t="s">
        <v>112</v>
      </c>
      <c r="AW17" s="62"/>
      <c r="AX17" s="68" t="s">
        <v>112</v>
      </c>
      <c r="AY17" s="62"/>
      <c r="AZ17" s="68" t="s">
        <v>112</v>
      </c>
      <c r="BA17" s="62"/>
      <c r="BB17" s="68" t="s">
        <v>112</v>
      </c>
      <c r="BC17" s="62"/>
      <c r="BD17" s="68" t="s">
        <v>112</v>
      </c>
      <c r="BE17" s="62"/>
      <c r="BF17" s="68" t="s">
        <v>112</v>
      </c>
      <c r="BG17" s="62"/>
      <c r="BH17" s="68" t="s">
        <v>112</v>
      </c>
      <c r="BI17" s="62"/>
      <c r="BJ17" s="68" t="s">
        <v>112</v>
      </c>
      <c r="BK17" s="62"/>
      <c r="BL17" s="68" t="s">
        <v>112</v>
      </c>
      <c r="BM17" s="62"/>
      <c r="BN17" s="68" t="s">
        <v>112</v>
      </c>
      <c r="BO17" s="62"/>
      <c r="BP17" s="68" t="s">
        <v>112</v>
      </c>
      <c r="BQ17" s="62"/>
      <c r="BR17" s="68" t="s">
        <v>112</v>
      </c>
      <c r="BS17" s="62"/>
      <c r="BT17" s="68" t="s">
        <v>112</v>
      </c>
      <c r="BU17" s="62"/>
      <c r="BV17" s="68" t="s">
        <v>112</v>
      </c>
      <c r="BW17" s="62"/>
      <c r="BX17" s="68" t="s">
        <v>112</v>
      </c>
      <c r="BY17" s="62"/>
      <c r="BZ17" s="68" t="s">
        <v>112</v>
      </c>
      <c r="CA17" s="62"/>
      <c r="CB17" s="68" t="s">
        <v>112</v>
      </c>
      <c r="CC17" s="62"/>
      <c r="CD17" s="139" t="s">
        <v>112</v>
      </c>
      <c r="CE17" s="138"/>
    </row>
    <row r="18" spans="1:83" s="10" customFormat="1" ht="13.5" customHeight="1">
      <c r="A18" s="62" t="s">
        <v>100</v>
      </c>
      <c r="B18" s="68" t="s">
        <v>238</v>
      </c>
      <c r="C18" s="62" t="s">
        <v>239</v>
      </c>
      <c r="D18" s="62"/>
      <c r="E18" s="62"/>
      <c r="F18" s="62" t="s">
        <v>213</v>
      </c>
      <c r="G18" s="62" t="s">
        <v>213</v>
      </c>
      <c r="H18" s="62"/>
      <c r="I18" s="62"/>
      <c r="J18" s="62"/>
      <c r="K18" s="62"/>
      <c r="L18" s="62"/>
      <c r="M18" s="62" t="s">
        <v>213</v>
      </c>
      <c r="N18" s="62"/>
      <c r="O18" s="62"/>
      <c r="P18" s="62"/>
      <c r="Q18" s="62"/>
      <c r="R18" s="62"/>
      <c r="S18" s="62"/>
      <c r="T18" s="62"/>
      <c r="U18" s="62">
        <v>3</v>
      </c>
      <c r="V18" s="68" t="s">
        <v>110</v>
      </c>
      <c r="W18" s="62" t="s">
        <v>111</v>
      </c>
      <c r="X18" s="68" t="s">
        <v>138</v>
      </c>
      <c r="Y18" s="62" t="s">
        <v>139</v>
      </c>
      <c r="Z18" s="68" t="s">
        <v>151</v>
      </c>
      <c r="AA18" s="62" t="s">
        <v>152</v>
      </c>
      <c r="AB18" s="68" t="s">
        <v>112</v>
      </c>
      <c r="AC18" s="62"/>
      <c r="AD18" s="68" t="s">
        <v>112</v>
      </c>
      <c r="AE18" s="62"/>
      <c r="AF18" s="68" t="s">
        <v>112</v>
      </c>
      <c r="AG18" s="62"/>
      <c r="AH18" s="68" t="s">
        <v>112</v>
      </c>
      <c r="AI18" s="62"/>
      <c r="AJ18" s="68" t="s">
        <v>112</v>
      </c>
      <c r="AK18" s="62"/>
      <c r="AL18" s="68" t="s">
        <v>112</v>
      </c>
      <c r="AM18" s="62"/>
      <c r="AN18" s="68" t="s">
        <v>112</v>
      </c>
      <c r="AO18" s="62"/>
      <c r="AP18" s="68" t="s">
        <v>112</v>
      </c>
      <c r="AQ18" s="62"/>
      <c r="AR18" s="68" t="s">
        <v>112</v>
      </c>
      <c r="AS18" s="62"/>
      <c r="AT18" s="68" t="s">
        <v>112</v>
      </c>
      <c r="AU18" s="62"/>
      <c r="AV18" s="68" t="s">
        <v>112</v>
      </c>
      <c r="AW18" s="62"/>
      <c r="AX18" s="68" t="s">
        <v>112</v>
      </c>
      <c r="AY18" s="62"/>
      <c r="AZ18" s="68" t="s">
        <v>112</v>
      </c>
      <c r="BA18" s="62"/>
      <c r="BB18" s="68" t="s">
        <v>112</v>
      </c>
      <c r="BC18" s="62"/>
      <c r="BD18" s="68" t="s">
        <v>112</v>
      </c>
      <c r="BE18" s="62"/>
      <c r="BF18" s="68" t="s">
        <v>112</v>
      </c>
      <c r="BG18" s="62"/>
      <c r="BH18" s="68" t="s">
        <v>112</v>
      </c>
      <c r="BI18" s="62"/>
      <c r="BJ18" s="68" t="s">
        <v>112</v>
      </c>
      <c r="BK18" s="62"/>
      <c r="BL18" s="68" t="s">
        <v>112</v>
      </c>
      <c r="BM18" s="62"/>
      <c r="BN18" s="68" t="s">
        <v>112</v>
      </c>
      <c r="BO18" s="62"/>
      <c r="BP18" s="68" t="s">
        <v>112</v>
      </c>
      <c r="BQ18" s="62"/>
      <c r="BR18" s="68" t="s">
        <v>112</v>
      </c>
      <c r="BS18" s="62"/>
      <c r="BT18" s="68" t="s">
        <v>112</v>
      </c>
      <c r="BU18" s="62"/>
      <c r="BV18" s="68" t="s">
        <v>112</v>
      </c>
      <c r="BW18" s="62"/>
      <c r="BX18" s="68" t="s">
        <v>112</v>
      </c>
      <c r="BY18" s="62"/>
      <c r="BZ18" s="68" t="s">
        <v>112</v>
      </c>
      <c r="CA18" s="62"/>
      <c r="CB18" s="68" t="s">
        <v>112</v>
      </c>
      <c r="CC18" s="62"/>
      <c r="CD18" s="139" t="s">
        <v>112</v>
      </c>
      <c r="CE18" s="138"/>
    </row>
    <row r="19" spans="1:83" s="10" customFormat="1" ht="13.5" customHeight="1">
      <c r="A19" s="62" t="s">
        <v>100</v>
      </c>
      <c r="B19" s="68" t="s">
        <v>240</v>
      </c>
      <c r="C19" s="62" t="s">
        <v>241</v>
      </c>
      <c r="D19" s="62"/>
      <c r="E19" s="62"/>
      <c r="F19" s="62"/>
      <c r="G19" s="62"/>
      <c r="H19" s="62"/>
      <c r="I19" s="62" t="s">
        <v>213</v>
      </c>
      <c r="J19" s="62"/>
      <c r="K19" s="62"/>
      <c r="L19" s="62"/>
      <c r="M19" s="62" t="s">
        <v>213</v>
      </c>
      <c r="N19" s="62"/>
      <c r="O19" s="62"/>
      <c r="P19" s="62"/>
      <c r="Q19" s="62"/>
      <c r="R19" s="62"/>
      <c r="S19" s="62"/>
      <c r="T19" s="62"/>
      <c r="U19" s="62">
        <v>2</v>
      </c>
      <c r="V19" s="68" t="s">
        <v>133</v>
      </c>
      <c r="W19" s="62" t="s">
        <v>134</v>
      </c>
      <c r="X19" s="68" t="s">
        <v>242</v>
      </c>
      <c r="Y19" s="62" t="s">
        <v>243</v>
      </c>
      <c r="Z19" s="68" t="s">
        <v>112</v>
      </c>
      <c r="AA19" s="62"/>
      <c r="AB19" s="68" t="s">
        <v>112</v>
      </c>
      <c r="AC19" s="62"/>
      <c r="AD19" s="68" t="s">
        <v>112</v>
      </c>
      <c r="AE19" s="62"/>
      <c r="AF19" s="68" t="s">
        <v>112</v>
      </c>
      <c r="AG19" s="62"/>
      <c r="AH19" s="68" t="s">
        <v>112</v>
      </c>
      <c r="AI19" s="62"/>
      <c r="AJ19" s="68" t="s">
        <v>112</v>
      </c>
      <c r="AK19" s="62"/>
      <c r="AL19" s="68" t="s">
        <v>112</v>
      </c>
      <c r="AM19" s="62"/>
      <c r="AN19" s="68" t="s">
        <v>112</v>
      </c>
      <c r="AO19" s="62"/>
      <c r="AP19" s="68" t="s">
        <v>112</v>
      </c>
      <c r="AQ19" s="62"/>
      <c r="AR19" s="68" t="s">
        <v>112</v>
      </c>
      <c r="AS19" s="62"/>
      <c r="AT19" s="68" t="s">
        <v>112</v>
      </c>
      <c r="AU19" s="62"/>
      <c r="AV19" s="68" t="s">
        <v>112</v>
      </c>
      <c r="AW19" s="62"/>
      <c r="AX19" s="68" t="s">
        <v>112</v>
      </c>
      <c r="AY19" s="62"/>
      <c r="AZ19" s="68" t="s">
        <v>112</v>
      </c>
      <c r="BA19" s="62"/>
      <c r="BB19" s="68" t="s">
        <v>112</v>
      </c>
      <c r="BC19" s="62"/>
      <c r="BD19" s="68" t="s">
        <v>112</v>
      </c>
      <c r="BE19" s="62"/>
      <c r="BF19" s="68" t="s">
        <v>112</v>
      </c>
      <c r="BG19" s="62"/>
      <c r="BH19" s="68" t="s">
        <v>112</v>
      </c>
      <c r="BI19" s="62"/>
      <c r="BJ19" s="68" t="s">
        <v>112</v>
      </c>
      <c r="BK19" s="62"/>
      <c r="BL19" s="68" t="s">
        <v>112</v>
      </c>
      <c r="BM19" s="62"/>
      <c r="BN19" s="68" t="s">
        <v>112</v>
      </c>
      <c r="BO19" s="62"/>
      <c r="BP19" s="68" t="s">
        <v>112</v>
      </c>
      <c r="BQ19" s="62"/>
      <c r="BR19" s="68" t="s">
        <v>112</v>
      </c>
      <c r="BS19" s="62"/>
      <c r="BT19" s="68" t="s">
        <v>112</v>
      </c>
      <c r="BU19" s="62"/>
      <c r="BV19" s="68" t="s">
        <v>112</v>
      </c>
      <c r="BW19" s="62"/>
      <c r="BX19" s="68" t="s">
        <v>112</v>
      </c>
      <c r="BY19" s="62"/>
      <c r="BZ19" s="68" t="s">
        <v>112</v>
      </c>
      <c r="CA19" s="62"/>
      <c r="CB19" s="68" t="s">
        <v>112</v>
      </c>
      <c r="CC19" s="62"/>
      <c r="CD19" s="139" t="s">
        <v>112</v>
      </c>
      <c r="CE19" s="138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39" t="s">
        <v>112</v>
      </c>
      <c r="CE20" s="138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39" t="s">
        <v>112</v>
      </c>
      <c r="CE21" s="138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39" t="s">
        <v>112</v>
      </c>
      <c r="CE22" s="138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39" t="s">
        <v>112</v>
      </c>
      <c r="CE23" s="138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39" t="s">
        <v>112</v>
      </c>
      <c r="CE24" s="138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39" t="s">
        <v>112</v>
      </c>
      <c r="CE25" s="138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39" t="s">
        <v>112</v>
      </c>
      <c r="CE26" s="138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39" t="s">
        <v>112</v>
      </c>
      <c r="CE27" s="138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39" t="s">
        <v>112</v>
      </c>
      <c r="CE28" s="138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39" t="s">
        <v>112</v>
      </c>
      <c r="CE29" s="138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39" t="s">
        <v>112</v>
      </c>
      <c r="CE30" s="138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39" t="s">
        <v>112</v>
      </c>
      <c r="CE31" s="138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39" t="s">
        <v>112</v>
      </c>
      <c r="CE32" s="138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39" t="s">
        <v>112</v>
      </c>
      <c r="CE33" s="138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39" t="s">
        <v>112</v>
      </c>
      <c r="CE34" s="138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39" t="s">
        <v>112</v>
      </c>
      <c r="CE35" s="138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39" t="s">
        <v>112</v>
      </c>
      <c r="CE36" s="138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39" t="s">
        <v>112</v>
      </c>
      <c r="CE37" s="138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39" t="s">
        <v>112</v>
      </c>
      <c r="CE38" s="138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39" t="s">
        <v>112</v>
      </c>
      <c r="CE39" s="138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39" t="s">
        <v>112</v>
      </c>
      <c r="CE40" s="138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39" t="s">
        <v>112</v>
      </c>
      <c r="CE41" s="138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39" t="s">
        <v>112</v>
      </c>
      <c r="CE42" s="138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39" t="s">
        <v>112</v>
      </c>
      <c r="CE43" s="138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39" t="s">
        <v>112</v>
      </c>
      <c r="CE44" s="138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39" t="s">
        <v>112</v>
      </c>
      <c r="CE45" s="138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39" t="s">
        <v>112</v>
      </c>
      <c r="CE46" s="138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39" t="s">
        <v>112</v>
      </c>
      <c r="CE47" s="138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39" t="s">
        <v>112</v>
      </c>
      <c r="CE48" s="138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39" t="s">
        <v>112</v>
      </c>
      <c r="CE49" s="138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39" t="s">
        <v>112</v>
      </c>
      <c r="CE50" s="138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38"/>
      <c r="CE51" s="138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38"/>
      <c r="CE52" s="138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38"/>
      <c r="CE53" s="138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38"/>
      <c r="CE54" s="138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38"/>
      <c r="CE55" s="138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38"/>
      <c r="CE56" s="138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38"/>
      <c r="CE57" s="138"/>
    </row>
  </sheetData>
  <sortState ref="A8:CD19">
    <sortCondition ref="A8:A19"/>
    <sortCondition ref="B8:B19"/>
    <sortCondition ref="C8:C19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&amp;L一部事務組合・広域連合の状況（令和1年度実績）</oddHeader>
  </headerFooter>
  <colBreaks count="5" manualBreakCount="5">
    <brk id="31" min="1" max="18" man="1"/>
    <brk id="41" min="1" max="18" man="1"/>
    <brk id="51" min="1" max="18" man="1"/>
    <brk id="61" min="1" max="18" man="1"/>
    <brk id="71" min="1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103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112" t="s">
        <v>1</v>
      </c>
      <c r="B2" s="112" t="s">
        <v>2</v>
      </c>
      <c r="C2" s="114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11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45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大阪府</v>
      </c>
      <c r="B7" s="70" t="str">
        <f>組合状況!B7</f>
        <v>27000</v>
      </c>
      <c r="C7" s="69" t="s">
        <v>52</v>
      </c>
      <c r="D7" s="71">
        <f>SUM(E7,+H7)</f>
        <v>3908</v>
      </c>
      <c r="E7" s="71">
        <f>SUM(F7:G7)</f>
        <v>998</v>
      </c>
      <c r="F7" s="71">
        <f>SUM(F$8:F$207)</f>
        <v>742</v>
      </c>
      <c r="G7" s="71">
        <f>SUM(G$8:G$207)</f>
        <v>256</v>
      </c>
      <c r="H7" s="71">
        <f>SUM(I7:L7)</f>
        <v>2910</v>
      </c>
      <c r="I7" s="71">
        <f>SUM(I$8:I$207)</f>
        <v>2707</v>
      </c>
      <c r="J7" s="71">
        <f>SUM(J$8:J$207)</f>
        <v>156</v>
      </c>
      <c r="K7" s="71">
        <f>SUM(K$8:K$207)</f>
        <v>7</v>
      </c>
      <c r="L7" s="71">
        <f>SUM(L$8:L$207)</f>
        <v>40</v>
      </c>
      <c r="M7" s="71">
        <f>SUM(N7,+Q7)</f>
        <v>213</v>
      </c>
      <c r="N7" s="71">
        <f>SUM(O7:P7)</f>
        <v>119</v>
      </c>
      <c r="O7" s="71">
        <f>SUM(O$8:O$207)</f>
        <v>96</v>
      </c>
      <c r="P7" s="71">
        <f>SUM(P$8:P$207)</f>
        <v>23</v>
      </c>
      <c r="Q7" s="71">
        <f>SUM(R7:U7)</f>
        <v>94</v>
      </c>
      <c r="R7" s="71">
        <f>SUM(R$8:R$207)</f>
        <v>83</v>
      </c>
      <c r="S7" s="71">
        <f>SUM(S$8:S$207)</f>
        <v>9</v>
      </c>
      <c r="T7" s="71">
        <f>SUM(T$8:T$207)</f>
        <v>2</v>
      </c>
      <c r="U7" s="71">
        <f>SUM(U$8:U$207)</f>
        <v>0</v>
      </c>
      <c r="V7" s="71">
        <f t="shared" ref="V7:AD7" si="0">SUM(D7,+M7)</f>
        <v>4121</v>
      </c>
      <c r="W7" s="71">
        <f t="shared" si="0"/>
        <v>1117</v>
      </c>
      <c r="X7" s="71">
        <f t="shared" si="0"/>
        <v>838</v>
      </c>
      <c r="Y7" s="71">
        <f t="shared" si="0"/>
        <v>279</v>
      </c>
      <c r="Z7" s="71">
        <f t="shared" si="0"/>
        <v>3004</v>
      </c>
      <c r="AA7" s="71">
        <f t="shared" si="0"/>
        <v>2790</v>
      </c>
      <c r="AB7" s="71">
        <f t="shared" si="0"/>
        <v>165</v>
      </c>
      <c r="AC7" s="71">
        <f t="shared" si="0"/>
        <v>9</v>
      </c>
      <c r="AD7" s="71">
        <f t="shared" si="0"/>
        <v>40</v>
      </c>
    </row>
    <row r="8" spans="1:30" s="10" customFormat="1" ht="13.5" customHeight="1">
      <c r="A8" s="60" t="s">
        <v>100</v>
      </c>
      <c r="B8" s="61" t="s">
        <v>110</v>
      </c>
      <c r="C8" s="62" t="s">
        <v>111</v>
      </c>
      <c r="D8" s="63">
        <f>SUM(E8,+H8)</f>
        <v>1789</v>
      </c>
      <c r="E8" s="63">
        <f>SUM(F8:G8)</f>
        <v>262</v>
      </c>
      <c r="F8" s="63">
        <v>236</v>
      </c>
      <c r="G8" s="63">
        <v>26</v>
      </c>
      <c r="H8" s="63">
        <f>SUM(I8:L8)</f>
        <v>1527</v>
      </c>
      <c r="I8" s="63">
        <v>1514</v>
      </c>
      <c r="J8" s="63">
        <v>0</v>
      </c>
      <c r="K8" s="63">
        <v>0</v>
      </c>
      <c r="L8" s="63">
        <v>13</v>
      </c>
      <c r="M8" s="63">
        <f>SUM(N8,+Q8)</f>
        <v>7</v>
      </c>
      <c r="N8" s="63">
        <f>SUM(O8:P8)</f>
        <v>2</v>
      </c>
      <c r="O8" s="63">
        <v>2</v>
      </c>
      <c r="P8" s="63">
        <v>0</v>
      </c>
      <c r="Q8" s="63">
        <f>SUM(R8:U8)</f>
        <v>5</v>
      </c>
      <c r="R8" s="63">
        <v>0</v>
      </c>
      <c r="S8" s="63">
        <v>5</v>
      </c>
      <c r="T8" s="63">
        <v>0</v>
      </c>
      <c r="U8" s="63">
        <v>0</v>
      </c>
      <c r="V8" s="63">
        <f>SUM(D8,+M8)</f>
        <v>1796</v>
      </c>
      <c r="W8" s="63">
        <f>SUM(E8,+N8)</f>
        <v>264</v>
      </c>
      <c r="X8" s="63">
        <f>SUM(F8,+O8)</f>
        <v>238</v>
      </c>
      <c r="Y8" s="63">
        <f>SUM(G8,+P8)</f>
        <v>26</v>
      </c>
      <c r="Z8" s="63">
        <f>SUM(H8,+Q8)</f>
        <v>1532</v>
      </c>
      <c r="AA8" s="63">
        <f>SUM(I8,+R8)</f>
        <v>1514</v>
      </c>
      <c r="AB8" s="63">
        <f>SUM(J8,+S8)</f>
        <v>5</v>
      </c>
      <c r="AC8" s="63">
        <f>SUM(K8,+T8)</f>
        <v>0</v>
      </c>
      <c r="AD8" s="63">
        <f>SUM(L8,+U8)</f>
        <v>13</v>
      </c>
    </row>
    <row r="9" spans="1:30" s="10" customFormat="1" ht="13.5" customHeight="1">
      <c r="A9" s="60" t="s">
        <v>100</v>
      </c>
      <c r="B9" s="61" t="s">
        <v>113</v>
      </c>
      <c r="C9" s="62" t="s">
        <v>114</v>
      </c>
      <c r="D9" s="63">
        <f>SUM(E9,+H9)</f>
        <v>183</v>
      </c>
      <c r="E9" s="63">
        <f>SUM(F9:G9)</f>
        <v>126</v>
      </c>
      <c r="F9" s="63">
        <v>61</v>
      </c>
      <c r="G9" s="63">
        <v>65</v>
      </c>
      <c r="H9" s="63">
        <f>SUM(I9:L9)</f>
        <v>57</v>
      </c>
      <c r="I9" s="63">
        <v>14</v>
      </c>
      <c r="J9" s="63">
        <v>43</v>
      </c>
      <c r="K9" s="63">
        <v>0</v>
      </c>
      <c r="L9" s="63">
        <v>0</v>
      </c>
      <c r="M9" s="63">
        <f>SUM(N9,+Q9)</f>
        <v>22</v>
      </c>
      <c r="N9" s="63">
        <f>SUM(O9:P9)</f>
        <v>22</v>
      </c>
      <c r="O9" s="63">
        <v>11</v>
      </c>
      <c r="P9" s="63">
        <v>11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205</v>
      </c>
      <c r="W9" s="63">
        <f>SUM(E9,+N9)</f>
        <v>148</v>
      </c>
      <c r="X9" s="63">
        <f>SUM(F9,+O9)</f>
        <v>72</v>
      </c>
      <c r="Y9" s="63">
        <f>SUM(G9,+P9)</f>
        <v>76</v>
      </c>
      <c r="Z9" s="63">
        <f>SUM(H9,+Q9)</f>
        <v>57</v>
      </c>
      <c r="AA9" s="63">
        <f>SUM(I9,+R9)</f>
        <v>14</v>
      </c>
      <c r="AB9" s="63">
        <f>SUM(J9,+S9)</f>
        <v>43</v>
      </c>
      <c r="AC9" s="63">
        <f>SUM(K9,+T9)</f>
        <v>0</v>
      </c>
      <c r="AD9" s="63">
        <f>SUM(L9,+U9)</f>
        <v>0</v>
      </c>
    </row>
    <row r="10" spans="1:30" s="10" customFormat="1" ht="13.5" customHeight="1">
      <c r="A10" s="60" t="s">
        <v>100</v>
      </c>
      <c r="B10" s="61" t="s">
        <v>116</v>
      </c>
      <c r="C10" s="62" t="s">
        <v>117</v>
      </c>
      <c r="D10" s="63">
        <f>SUM(E10,+H10)</f>
        <v>37</v>
      </c>
      <c r="E10" s="63">
        <f>SUM(F10:G10)</f>
        <v>7</v>
      </c>
      <c r="F10" s="63">
        <v>7</v>
      </c>
      <c r="G10" s="63">
        <v>0</v>
      </c>
      <c r="H10" s="63">
        <f>SUM(I10:L10)</f>
        <v>30</v>
      </c>
      <c r="I10" s="63">
        <v>30</v>
      </c>
      <c r="J10" s="63">
        <v>0</v>
      </c>
      <c r="K10" s="63">
        <v>0</v>
      </c>
      <c r="L10" s="63">
        <v>0</v>
      </c>
      <c r="M10" s="63">
        <f>SUM(N10,+Q10)</f>
        <v>6</v>
      </c>
      <c r="N10" s="63">
        <f>SUM(O10:P10)</f>
        <v>2</v>
      </c>
      <c r="O10" s="63">
        <v>0</v>
      </c>
      <c r="P10" s="63">
        <v>2</v>
      </c>
      <c r="Q10" s="63">
        <f>SUM(R10:U10)</f>
        <v>4</v>
      </c>
      <c r="R10" s="63">
        <v>4</v>
      </c>
      <c r="S10" s="63">
        <v>0</v>
      </c>
      <c r="T10" s="63">
        <v>0</v>
      </c>
      <c r="U10" s="63">
        <v>0</v>
      </c>
      <c r="V10" s="63">
        <f>SUM(D10,+M10)</f>
        <v>43</v>
      </c>
      <c r="W10" s="63">
        <f>SUM(E10,+N10)</f>
        <v>9</v>
      </c>
      <c r="X10" s="63">
        <f>SUM(F10,+O10)</f>
        <v>7</v>
      </c>
      <c r="Y10" s="63">
        <f>SUM(G10,+P10)</f>
        <v>2</v>
      </c>
      <c r="Z10" s="63">
        <f>SUM(H10,+Q10)</f>
        <v>34</v>
      </c>
      <c r="AA10" s="63">
        <f>SUM(I10,+R10)</f>
        <v>34</v>
      </c>
      <c r="AB10" s="63">
        <f>SUM(J10,+S10)</f>
        <v>0</v>
      </c>
      <c r="AC10" s="63">
        <f>SUM(K10,+T10)</f>
        <v>0</v>
      </c>
      <c r="AD10" s="63">
        <f>SUM(L10,+U10)</f>
        <v>0</v>
      </c>
    </row>
    <row r="11" spans="1:30" s="10" customFormat="1" ht="13.5" customHeight="1">
      <c r="A11" s="60" t="s">
        <v>100</v>
      </c>
      <c r="B11" s="61" t="s">
        <v>118</v>
      </c>
      <c r="C11" s="62" t="s">
        <v>119</v>
      </c>
      <c r="D11" s="63">
        <f>SUM(E11,+H11)</f>
        <v>202</v>
      </c>
      <c r="E11" s="63">
        <f>SUM(F11:G11)</f>
        <v>70</v>
      </c>
      <c r="F11" s="63">
        <v>70</v>
      </c>
      <c r="G11" s="63">
        <v>0</v>
      </c>
      <c r="H11" s="63">
        <f>SUM(I11:L11)</f>
        <v>132</v>
      </c>
      <c r="I11" s="63">
        <v>119</v>
      </c>
      <c r="J11" s="63">
        <v>0</v>
      </c>
      <c r="K11" s="63">
        <v>0</v>
      </c>
      <c r="L11" s="63">
        <v>13</v>
      </c>
      <c r="M11" s="63">
        <f>SUM(N11,+Q11)</f>
        <v>2</v>
      </c>
      <c r="N11" s="63">
        <f>SUM(O11:P11)</f>
        <v>2</v>
      </c>
      <c r="O11" s="63">
        <v>2</v>
      </c>
      <c r="P11" s="63">
        <v>0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204</v>
      </c>
      <c r="W11" s="63">
        <f>SUM(E11,+N11)</f>
        <v>72</v>
      </c>
      <c r="X11" s="63">
        <f>SUM(F11,+O11)</f>
        <v>72</v>
      </c>
      <c r="Y11" s="63">
        <f>SUM(G11,+P11)</f>
        <v>0</v>
      </c>
      <c r="Z11" s="63">
        <f>SUM(H11,+Q11)</f>
        <v>132</v>
      </c>
      <c r="AA11" s="63">
        <f>SUM(I11,+R11)</f>
        <v>119</v>
      </c>
      <c r="AB11" s="63">
        <f>SUM(J11,+S11)</f>
        <v>0</v>
      </c>
      <c r="AC11" s="63">
        <f>SUM(K11,+T11)</f>
        <v>0</v>
      </c>
      <c r="AD11" s="63">
        <f>SUM(L11,+U11)</f>
        <v>13</v>
      </c>
    </row>
    <row r="12" spans="1:30" s="10" customFormat="1" ht="13.5" customHeight="1">
      <c r="A12" s="60" t="s">
        <v>100</v>
      </c>
      <c r="B12" s="61" t="s">
        <v>120</v>
      </c>
      <c r="C12" s="62" t="s">
        <v>121</v>
      </c>
      <c r="D12" s="63">
        <f>SUM(E12,+H12)</f>
        <v>58</v>
      </c>
      <c r="E12" s="63">
        <f>SUM(F12:G12)</f>
        <v>9</v>
      </c>
      <c r="F12" s="63">
        <v>7</v>
      </c>
      <c r="G12" s="63">
        <v>2</v>
      </c>
      <c r="H12" s="63">
        <f>SUM(I12:L12)</f>
        <v>49</v>
      </c>
      <c r="I12" s="63">
        <v>32</v>
      </c>
      <c r="J12" s="63">
        <v>17</v>
      </c>
      <c r="K12" s="63">
        <v>0</v>
      </c>
      <c r="L12" s="63">
        <v>0</v>
      </c>
      <c r="M12" s="63">
        <f>SUM(N12,+Q12)</f>
        <v>2</v>
      </c>
      <c r="N12" s="63">
        <f>SUM(O12:P12)</f>
        <v>0</v>
      </c>
      <c r="O12" s="63">
        <v>0</v>
      </c>
      <c r="P12" s="63">
        <v>0</v>
      </c>
      <c r="Q12" s="63">
        <f>SUM(R12:U12)</f>
        <v>2</v>
      </c>
      <c r="R12" s="63">
        <v>2</v>
      </c>
      <c r="S12" s="63">
        <v>0</v>
      </c>
      <c r="T12" s="63">
        <v>0</v>
      </c>
      <c r="U12" s="63">
        <v>0</v>
      </c>
      <c r="V12" s="63">
        <f>SUM(D12,+M12)</f>
        <v>60</v>
      </c>
      <c r="W12" s="63">
        <f>SUM(E12,+N12)</f>
        <v>9</v>
      </c>
      <c r="X12" s="63">
        <f>SUM(F12,+O12)</f>
        <v>7</v>
      </c>
      <c r="Y12" s="63">
        <f>SUM(G12,+P12)</f>
        <v>2</v>
      </c>
      <c r="Z12" s="63">
        <f>SUM(H12,+Q12)</f>
        <v>51</v>
      </c>
      <c r="AA12" s="63">
        <f>SUM(I12,+R12)</f>
        <v>34</v>
      </c>
      <c r="AB12" s="63">
        <f>SUM(J12,+S12)</f>
        <v>17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100</v>
      </c>
      <c r="B13" s="61" t="s">
        <v>122</v>
      </c>
      <c r="C13" s="62" t="s">
        <v>123</v>
      </c>
      <c r="D13" s="63">
        <f>SUM(E13,+H13)</f>
        <v>111</v>
      </c>
      <c r="E13" s="63">
        <f>SUM(F13:G13)</f>
        <v>58</v>
      </c>
      <c r="F13" s="63">
        <v>23</v>
      </c>
      <c r="G13" s="63">
        <v>35</v>
      </c>
      <c r="H13" s="63">
        <f>SUM(I13:L13)</f>
        <v>53</v>
      </c>
      <c r="I13" s="63">
        <v>50</v>
      </c>
      <c r="J13" s="63">
        <v>1</v>
      </c>
      <c r="K13" s="63">
        <v>0</v>
      </c>
      <c r="L13" s="63">
        <v>2</v>
      </c>
      <c r="M13" s="63">
        <f>SUM(N13,+Q13)</f>
        <v>6</v>
      </c>
      <c r="N13" s="63">
        <f>SUM(O13:P13)</f>
        <v>6</v>
      </c>
      <c r="O13" s="63">
        <v>6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117</v>
      </c>
      <c r="W13" s="63">
        <f>SUM(E13,+N13)</f>
        <v>64</v>
      </c>
      <c r="X13" s="63">
        <f>SUM(F13,+O13)</f>
        <v>29</v>
      </c>
      <c r="Y13" s="63">
        <f>SUM(G13,+P13)</f>
        <v>35</v>
      </c>
      <c r="Z13" s="63">
        <f>SUM(H13,+Q13)</f>
        <v>53</v>
      </c>
      <c r="AA13" s="63">
        <f>SUM(I13,+R13)</f>
        <v>50</v>
      </c>
      <c r="AB13" s="63">
        <f>SUM(J13,+S13)</f>
        <v>1</v>
      </c>
      <c r="AC13" s="63">
        <f>SUM(K13,+T13)</f>
        <v>0</v>
      </c>
      <c r="AD13" s="63">
        <f>SUM(L13,+U13)</f>
        <v>2</v>
      </c>
    </row>
    <row r="14" spans="1:30" s="10" customFormat="1" ht="13.5" customHeight="1">
      <c r="A14" s="60" t="s">
        <v>100</v>
      </c>
      <c r="B14" s="61" t="s">
        <v>124</v>
      </c>
      <c r="C14" s="62" t="s">
        <v>125</v>
      </c>
      <c r="D14" s="63">
        <f>SUM(E14,+H14)</f>
        <v>5</v>
      </c>
      <c r="E14" s="63">
        <f>SUM(F14:G14)</f>
        <v>3</v>
      </c>
      <c r="F14" s="63">
        <v>3</v>
      </c>
      <c r="G14" s="63">
        <v>0</v>
      </c>
      <c r="H14" s="63">
        <f>SUM(I14:L14)</f>
        <v>2</v>
      </c>
      <c r="I14" s="63">
        <v>2</v>
      </c>
      <c r="J14" s="63">
        <v>0</v>
      </c>
      <c r="K14" s="63">
        <v>0</v>
      </c>
      <c r="L14" s="63">
        <v>0</v>
      </c>
      <c r="M14" s="63">
        <f>SUM(N14,+Q14)</f>
        <v>1</v>
      </c>
      <c r="N14" s="63">
        <f>SUM(O14:P14)</f>
        <v>1</v>
      </c>
      <c r="O14" s="63">
        <v>1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6</v>
      </c>
      <c r="W14" s="63">
        <f>SUM(E14,+N14)</f>
        <v>4</v>
      </c>
      <c r="X14" s="63">
        <f>SUM(F14,+O14)</f>
        <v>4</v>
      </c>
      <c r="Y14" s="63">
        <f>SUM(G14,+P14)</f>
        <v>0</v>
      </c>
      <c r="Z14" s="63">
        <f>SUM(H14,+Q14)</f>
        <v>2</v>
      </c>
      <c r="AA14" s="63">
        <f>SUM(I14,+R14)</f>
        <v>2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100</v>
      </c>
      <c r="B15" s="61" t="s">
        <v>126</v>
      </c>
      <c r="C15" s="62" t="s">
        <v>127</v>
      </c>
      <c r="D15" s="63">
        <f>SUM(E15,+H15)</f>
        <v>108</v>
      </c>
      <c r="E15" s="63">
        <f>SUM(F15:G15)</f>
        <v>57</v>
      </c>
      <c r="F15" s="63">
        <v>27</v>
      </c>
      <c r="G15" s="63">
        <v>30</v>
      </c>
      <c r="H15" s="63">
        <f>SUM(I15:L15)</f>
        <v>51</v>
      </c>
      <c r="I15" s="63">
        <v>27</v>
      </c>
      <c r="J15" s="63">
        <v>22</v>
      </c>
      <c r="K15" s="63">
        <v>2</v>
      </c>
      <c r="L15" s="63">
        <v>0</v>
      </c>
      <c r="M15" s="63">
        <f>SUM(N15,+Q15)</f>
        <v>9</v>
      </c>
      <c r="N15" s="63">
        <f>SUM(O15:P15)</f>
        <v>7</v>
      </c>
      <c r="O15" s="63">
        <v>7</v>
      </c>
      <c r="P15" s="63">
        <v>0</v>
      </c>
      <c r="Q15" s="63">
        <f>SUM(R15:U15)</f>
        <v>2</v>
      </c>
      <c r="R15" s="63">
        <v>2</v>
      </c>
      <c r="S15" s="63">
        <v>0</v>
      </c>
      <c r="T15" s="63">
        <v>0</v>
      </c>
      <c r="U15" s="63">
        <v>0</v>
      </c>
      <c r="V15" s="63">
        <f>SUM(D15,+M15)</f>
        <v>117</v>
      </c>
      <c r="W15" s="63">
        <f>SUM(E15,+N15)</f>
        <v>64</v>
      </c>
      <c r="X15" s="63">
        <f>SUM(F15,+O15)</f>
        <v>34</v>
      </c>
      <c r="Y15" s="63">
        <f>SUM(G15,+P15)</f>
        <v>30</v>
      </c>
      <c r="Z15" s="63">
        <f>SUM(H15,+Q15)</f>
        <v>53</v>
      </c>
      <c r="AA15" s="63">
        <f>SUM(I15,+R15)</f>
        <v>29</v>
      </c>
      <c r="AB15" s="63">
        <f>SUM(J15,+S15)</f>
        <v>22</v>
      </c>
      <c r="AC15" s="63">
        <f>SUM(K15,+T15)</f>
        <v>2</v>
      </c>
      <c r="AD15" s="63">
        <f>SUM(L15,+U15)</f>
        <v>0</v>
      </c>
    </row>
    <row r="16" spans="1:30" s="10" customFormat="1" ht="13.5" customHeight="1">
      <c r="A16" s="60" t="s">
        <v>100</v>
      </c>
      <c r="B16" s="61" t="s">
        <v>128</v>
      </c>
      <c r="C16" s="62" t="s">
        <v>129</v>
      </c>
      <c r="D16" s="63">
        <f>SUM(E16,+H16)</f>
        <v>28</v>
      </c>
      <c r="E16" s="63">
        <f>SUM(F16:G16)</f>
        <v>4</v>
      </c>
      <c r="F16" s="63">
        <v>4</v>
      </c>
      <c r="G16" s="63">
        <v>0</v>
      </c>
      <c r="H16" s="63">
        <f>SUM(I16:L16)</f>
        <v>24</v>
      </c>
      <c r="I16" s="63">
        <v>24</v>
      </c>
      <c r="J16" s="63">
        <v>0</v>
      </c>
      <c r="K16" s="63">
        <v>0</v>
      </c>
      <c r="L16" s="63">
        <v>0</v>
      </c>
      <c r="M16" s="63">
        <f>SUM(N16,+Q16)</f>
        <v>1</v>
      </c>
      <c r="N16" s="63">
        <f>SUM(O16:P16)</f>
        <v>1</v>
      </c>
      <c r="O16" s="63">
        <v>0</v>
      </c>
      <c r="P16" s="63">
        <v>1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29</v>
      </c>
      <c r="W16" s="63">
        <f>SUM(E16,+N16)</f>
        <v>5</v>
      </c>
      <c r="X16" s="63">
        <f>SUM(F16,+O16)</f>
        <v>4</v>
      </c>
      <c r="Y16" s="63">
        <f>SUM(G16,+P16)</f>
        <v>1</v>
      </c>
      <c r="Z16" s="63">
        <f>SUM(H16,+Q16)</f>
        <v>24</v>
      </c>
      <c r="AA16" s="63">
        <f>SUM(I16,+R16)</f>
        <v>24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100</v>
      </c>
      <c r="B17" s="61" t="s">
        <v>130</v>
      </c>
      <c r="C17" s="62" t="s">
        <v>131</v>
      </c>
      <c r="D17" s="63">
        <f>SUM(E17,+H17)</f>
        <v>37</v>
      </c>
      <c r="E17" s="63">
        <f>SUM(F17:G17)</f>
        <v>27</v>
      </c>
      <c r="F17" s="63">
        <v>23</v>
      </c>
      <c r="G17" s="63">
        <v>4</v>
      </c>
      <c r="H17" s="63">
        <f>SUM(I17:L17)</f>
        <v>10</v>
      </c>
      <c r="I17" s="63">
        <v>10</v>
      </c>
      <c r="J17" s="63">
        <v>0</v>
      </c>
      <c r="K17" s="63">
        <v>0</v>
      </c>
      <c r="L17" s="63">
        <v>0</v>
      </c>
      <c r="M17" s="63">
        <f>SUM(N17,+Q17)</f>
        <v>1</v>
      </c>
      <c r="N17" s="63">
        <f>SUM(O17:P17)</f>
        <v>1</v>
      </c>
      <c r="O17" s="63">
        <v>0</v>
      </c>
      <c r="P17" s="63">
        <v>1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38</v>
      </c>
      <c r="W17" s="63">
        <f>SUM(E17,+N17)</f>
        <v>28</v>
      </c>
      <c r="X17" s="63">
        <f>SUM(F17,+O17)</f>
        <v>23</v>
      </c>
      <c r="Y17" s="63">
        <f>SUM(G17,+P17)</f>
        <v>5</v>
      </c>
      <c r="Z17" s="63">
        <f>SUM(H17,+Q17)</f>
        <v>10</v>
      </c>
      <c r="AA17" s="63">
        <f>SUM(I17,+R17)</f>
        <v>10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100</v>
      </c>
      <c r="B18" s="61" t="s">
        <v>133</v>
      </c>
      <c r="C18" s="62" t="s">
        <v>134</v>
      </c>
      <c r="D18" s="63">
        <f>SUM(E18,+H18)</f>
        <v>231</v>
      </c>
      <c r="E18" s="63">
        <f>SUM(F18:G18)</f>
        <v>128</v>
      </c>
      <c r="F18" s="63">
        <v>59</v>
      </c>
      <c r="G18" s="63">
        <v>69</v>
      </c>
      <c r="H18" s="63">
        <f>SUM(I18:L18)</f>
        <v>103</v>
      </c>
      <c r="I18" s="63">
        <v>94</v>
      </c>
      <c r="J18" s="63">
        <v>9</v>
      </c>
      <c r="K18" s="63">
        <v>0</v>
      </c>
      <c r="L18" s="63">
        <v>0</v>
      </c>
      <c r="M18" s="63">
        <f>SUM(N18,+Q18)</f>
        <v>20</v>
      </c>
      <c r="N18" s="63">
        <f>SUM(O18:P18)</f>
        <v>8</v>
      </c>
      <c r="O18" s="63">
        <v>5</v>
      </c>
      <c r="P18" s="63">
        <v>3</v>
      </c>
      <c r="Q18" s="63">
        <f>SUM(R18:U18)</f>
        <v>12</v>
      </c>
      <c r="R18" s="63">
        <v>9</v>
      </c>
      <c r="S18" s="63">
        <v>3</v>
      </c>
      <c r="T18" s="63">
        <v>0</v>
      </c>
      <c r="U18" s="63">
        <v>0</v>
      </c>
      <c r="V18" s="63">
        <f>SUM(D18,+M18)</f>
        <v>251</v>
      </c>
      <c r="W18" s="63">
        <f>SUM(E18,+N18)</f>
        <v>136</v>
      </c>
      <c r="X18" s="63">
        <f>SUM(F18,+O18)</f>
        <v>64</v>
      </c>
      <c r="Y18" s="63">
        <f>SUM(G18,+P18)</f>
        <v>72</v>
      </c>
      <c r="Z18" s="63">
        <f>SUM(H18,+Q18)</f>
        <v>115</v>
      </c>
      <c r="AA18" s="63">
        <f>SUM(I18,+R18)</f>
        <v>103</v>
      </c>
      <c r="AB18" s="63">
        <f>SUM(J18,+S18)</f>
        <v>12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100</v>
      </c>
      <c r="B19" s="61" t="s">
        <v>136</v>
      </c>
      <c r="C19" s="62" t="s">
        <v>137</v>
      </c>
      <c r="D19" s="63">
        <f>SUM(E19,+H19)</f>
        <v>76</v>
      </c>
      <c r="E19" s="63">
        <f>SUM(F19:G19)</f>
        <v>18</v>
      </c>
      <c r="F19" s="63">
        <v>9</v>
      </c>
      <c r="G19" s="63">
        <v>9</v>
      </c>
      <c r="H19" s="63">
        <f>SUM(I19:L19)</f>
        <v>58</v>
      </c>
      <c r="I19" s="63">
        <v>58</v>
      </c>
      <c r="J19" s="63">
        <v>0</v>
      </c>
      <c r="K19" s="63">
        <v>0</v>
      </c>
      <c r="L19" s="63">
        <v>0</v>
      </c>
      <c r="M19" s="63">
        <f>SUM(N19,+Q19)</f>
        <v>16</v>
      </c>
      <c r="N19" s="63">
        <f>SUM(O19:P19)</f>
        <v>3</v>
      </c>
      <c r="O19" s="63">
        <v>2</v>
      </c>
      <c r="P19" s="63">
        <v>1</v>
      </c>
      <c r="Q19" s="63">
        <f>SUM(R19:U19)</f>
        <v>13</v>
      </c>
      <c r="R19" s="63">
        <v>13</v>
      </c>
      <c r="S19" s="63">
        <v>0</v>
      </c>
      <c r="T19" s="63">
        <v>0</v>
      </c>
      <c r="U19" s="63">
        <v>0</v>
      </c>
      <c r="V19" s="63">
        <f>SUM(D19,+M19)</f>
        <v>92</v>
      </c>
      <c r="W19" s="63">
        <f>SUM(E19,+N19)</f>
        <v>21</v>
      </c>
      <c r="X19" s="63">
        <f>SUM(F19,+O19)</f>
        <v>11</v>
      </c>
      <c r="Y19" s="63">
        <f>SUM(G19,+P19)</f>
        <v>10</v>
      </c>
      <c r="Z19" s="63">
        <f>SUM(H19,+Q19)</f>
        <v>71</v>
      </c>
      <c r="AA19" s="63">
        <f>SUM(I19,+R19)</f>
        <v>71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100</v>
      </c>
      <c r="B20" s="61" t="s">
        <v>138</v>
      </c>
      <c r="C20" s="62" t="s">
        <v>139</v>
      </c>
      <c r="D20" s="63">
        <f>SUM(E20,+H20)</f>
        <v>217</v>
      </c>
      <c r="E20" s="63">
        <f>SUM(F20:G20)</f>
        <v>47</v>
      </c>
      <c r="F20" s="63">
        <v>46</v>
      </c>
      <c r="G20" s="63">
        <v>1</v>
      </c>
      <c r="H20" s="63">
        <f>SUM(I20:L20)</f>
        <v>170</v>
      </c>
      <c r="I20" s="63">
        <v>160</v>
      </c>
      <c r="J20" s="63">
        <v>5</v>
      </c>
      <c r="K20" s="63">
        <v>5</v>
      </c>
      <c r="L20" s="63">
        <v>0</v>
      </c>
      <c r="M20" s="63">
        <f>SUM(N20,+Q20)</f>
        <v>51</v>
      </c>
      <c r="N20" s="63">
        <f>SUM(O20:P20)</f>
        <v>4</v>
      </c>
      <c r="O20" s="63">
        <v>4</v>
      </c>
      <c r="P20" s="63">
        <v>0</v>
      </c>
      <c r="Q20" s="63">
        <f>SUM(R20:U20)</f>
        <v>47</v>
      </c>
      <c r="R20" s="63">
        <v>47</v>
      </c>
      <c r="S20" s="63">
        <v>0</v>
      </c>
      <c r="T20" s="63">
        <v>0</v>
      </c>
      <c r="U20" s="63">
        <v>0</v>
      </c>
      <c r="V20" s="63">
        <f>SUM(D20,+M20)</f>
        <v>268</v>
      </c>
      <c r="W20" s="63">
        <f>SUM(E20,+N20)</f>
        <v>51</v>
      </c>
      <c r="X20" s="63">
        <f>SUM(F20,+O20)</f>
        <v>50</v>
      </c>
      <c r="Y20" s="63">
        <f>SUM(G20,+P20)</f>
        <v>1</v>
      </c>
      <c r="Z20" s="63">
        <f>SUM(H20,+Q20)</f>
        <v>217</v>
      </c>
      <c r="AA20" s="63">
        <f>SUM(I20,+R20)</f>
        <v>207</v>
      </c>
      <c r="AB20" s="63">
        <f>SUM(J20,+S20)</f>
        <v>5</v>
      </c>
      <c r="AC20" s="63">
        <f>SUM(K20,+T20)</f>
        <v>5</v>
      </c>
      <c r="AD20" s="63">
        <f>SUM(L20,+U20)</f>
        <v>0</v>
      </c>
    </row>
    <row r="21" spans="1:30" s="10" customFormat="1" ht="13.5" customHeight="1">
      <c r="A21" s="60" t="s">
        <v>100</v>
      </c>
      <c r="B21" s="61" t="s">
        <v>141</v>
      </c>
      <c r="C21" s="62" t="s">
        <v>142</v>
      </c>
      <c r="D21" s="63">
        <f>SUM(E21,+H21)</f>
        <v>12</v>
      </c>
      <c r="E21" s="63">
        <f>SUM(F21:G21)</f>
        <v>2</v>
      </c>
      <c r="F21" s="63">
        <v>2</v>
      </c>
      <c r="G21" s="63">
        <v>0</v>
      </c>
      <c r="H21" s="63">
        <f>SUM(I21:L21)</f>
        <v>10</v>
      </c>
      <c r="I21" s="63">
        <v>10</v>
      </c>
      <c r="J21" s="63">
        <v>0</v>
      </c>
      <c r="K21" s="63">
        <v>0</v>
      </c>
      <c r="L21" s="63">
        <v>0</v>
      </c>
      <c r="M21" s="63">
        <f>SUM(N21,+Q21)</f>
        <v>2</v>
      </c>
      <c r="N21" s="63">
        <f>SUM(O21:P21)</f>
        <v>2</v>
      </c>
      <c r="O21" s="63">
        <v>2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14</v>
      </c>
      <c r="W21" s="63">
        <f>SUM(E21,+N21)</f>
        <v>4</v>
      </c>
      <c r="X21" s="63">
        <f>SUM(F21,+O21)</f>
        <v>4</v>
      </c>
      <c r="Y21" s="63">
        <f>SUM(G21,+P21)</f>
        <v>0</v>
      </c>
      <c r="Z21" s="63">
        <f>SUM(H21,+Q21)</f>
        <v>10</v>
      </c>
      <c r="AA21" s="63">
        <f>SUM(I21,+R21)</f>
        <v>10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100</v>
      </c>
      <c r="B22" s="61" t="s">
        <v>144</v>
      </c>
      <c r="C22" s="62" t="s">
        <v>145</v>
      </c>
      <c r="D22" s="63">
        <f>SUM(E22,+H22)</f>
        <v>24</v>
      </c>
      <c r="E22" s="63">
        <f>SUM(F22:G22)</f>
        <v>5</v>
      </c>
      <c r="F22" s="63">
        <v>5</v>
      </c>
      <c r="G22" s="63">
        <v>0</v>
      </c>
      <c r="H22" s="63">
        <f>SUM(I22:L22)</f>
        <v>19</v>
      </c>
      <c r="I22" s="63">
        <v>19</v>
      </c>
      <c r="J22" s="63">
        <v>0</v>
      </c>
      <c r="K22" s="63">
        <v>0</v>
      </c>
      <c r="L22" s="63">
        <v>0</v>
      </c>
      <c r="M22" s="63">
        <f>SUM(N22,+Q22)</f>
        <v>1</v>
      </c>
      <c r="N22" s="63">
        <f>SUM(O22:P22)</f>
        <v>1</v>
      </c>
      <c r="O22" s="63">
        <v>1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25</v>
      </c>
      <c r="W22" s="63">
        <f>SUM(E22,+N22)</f>
        <v>6</v>
      </c>
      <c r="X22" s="63">
        <f>SUM(F22,+O22)</f>
        <v>6</v>
      </c>
      <c r="Y22" s="63">
        <f>SUM(G22,+P22)</f>
        <v>0</v>
      </c>
      <c r="Z22" s="63">
        <f>SUM(H22,+Q22)</f>
        <v>19</v>
      </c>
      <c r="AA22" s="63">
        <f>SUM(I22,+R22)</f>
        <v>19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100</v>
      </c>
      <c r="B23" s="61" t="s">
        <v>146</v>
      </c>
      <c r="C23" s="62" t="s">
        <v>147</v>
      </c>
      <c r="D23" s="63">
        <f>SUM(E23,+H23)</f>
        <v>103</v>
      </c>
      <c r="E23" s="63">
        <f>SUM(F23:G23)</f>
        <v>30</v>
      </c>
      <c r="F23" s="63">
        <v>30</v>
      </c>
      <c r="G23" s="63">
        <v>0</v>
      </c>
      <c r="H23" s="63">
        <f>SUM(I23:L23)</f>
        <v>73</v>
      </c>
      <c r="I23" s="63">
        <v>67</v>
      </c>
      <c r="J23" s="63">
        <v>6</v>
      </c>
      <c r="K23" s="63">
        <v>0</v>
      </c>
      <c r="L23" s="63">
        <v>0</v>
      </c>
      <c r="M23" s="63">
        <f>SUM(N23,+Q23)</f>
        <v>3</v>
      </c>
      <c r="N23" s="63">
        <f>SUM(O23:P23)</f>
        <v>3</v>
      </c>
      <c r="O23" s="63">
        <v>2</v>
      </c>
      <c r="P23" s="63">
        <v>1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106</v>
      </c>
      <c r="W23" s="63">
        <f>SUM(E23,+N23)</f>
        <v>33</v>
      </c>
      <c r="X23" s="63">
        <f>SUM(F23,+O23)</f>
        <v>32</v>
      </c>
      <c r="Y23" s="63">
        <f>SUM(G23,+P23)</f>
        <v>1</v>
      </c>
      <c r="Z23" s="63">
        <f>SUM(H23,+Q23)</f>
        <v>73</v>
      </c>
      <c r="AA23" s="63">
        <f>SUM(I23,+R23)</f>
        <v>67</v>
      </c>
      <c r="AB23" s="63">
        <f>SUM(J23,+S23)</f>
        <v>6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100</v>
      </c>
      <c r="B24" s="61" t="s">
        <v>149</v>
      </c>
      <c r="C24" s="62" t="s">
        <v>150</v>
      </c>
      <c r="D24" s="63">
        <f>SUM(E24,+H24)</f>
        <v>7</v>
      </c>
      <c r="E24" s="63">
        <f>SUM(F24:G24)</f>
        <v>5</v>
      </c>
      <c r="F24" s="63">
        <v>5</v>
      </c>
      <c r="G24" s="63">
        <v>0</v>
      </c>
      <c r="H24" s="63">
        <f>SUM(I24:L24)</f>
        <v>2</v>
      </c>
      <c r="I24" s="63">
        <v>0</v>
      </c>
      <c r="J24" s="63">
        <v>0</v>
      </c>
      <c r="K24" s="63">
        <v>0</v>
      </c>
      <c r="L24" s="63">
        <v>2</v>
      </c>
      <c r="M24" s="63">
        <f>SUM(N24,+Q24)</f>
        <v>2</v>
      </c>
      <c r="N24" s="63">
        <f>SUM(O24:P24)</f>
        <v>2</v>
      </c>
      <c r="O24" s="63">
        <v>1</v>
      </c>
      <c r="P24" s="63">
        <v>1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9</v>
      </c>
      <c r="W24" s="63">
        <f>SUM(E24,+N24)</f>
        <v>7</v>
      </c>
      <c r="X24" s="63">
        <f>SUM(F24,+O24)</f>
        <v>6</v>
      </c>
      <c r="Y24" s="63">
        <f>SUM(G24,+P24)</f>
        <v>1</v>
      </c>
      <c r="Z24" s="63">
        <f>SUM(H24,+Q24)</f>
        <v>2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2</v>
      </c>
    </row>
    <row r="25" spans="1:30" s="10" customFormat="1" ht="13.5" customHeight="1">
      <c r="A25" s="60" t="s">
        <v>100</v>
      </c>
      <c r="B25" s="61" t="s">
        <v>151</v>
      </c>
      <c r="C25" s="62" t="s">
        <v>152</v>
      </c>
      <c r="D25" s="63">
        <f>SUM(E25,+H25)</f>
        <v>51</v>
      </c>
      <c r="E25" s="63">
        <f>SUM(F25:G25)</f>
        <v>15</v>
      </c>
      <c r="F25" s="63">
        <v>15</v>
      </c>
      <c r="G25" s="63">
        <v>0</v>
      </c>
      <c r="H25" s="63">
        <f>SUM(I25:L25)</f>
        <v>36</v>
      </c>
      <c r="I25" s="63">
        <v>36</v>
      </c>
      <c r="J25" s="63">
        <v>0</v>
      </c>
      <c r="K25" s="63">
        <v>0</v>
      </c>
      <c r="L25" s="63">
        <v>0</v>
      </c>
      <c r="M25" s="63">
        <f>SUM(N25,+Q25)</f>
        <v>4</v>
      </c>
      <c r="N25" s="63">
        <f>SUM(O25:P25)</f>
        <v>4</v>
      </c>
      <c r="O25" s="63">
        <v>4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55</v>
      </c>
      <c r="W25" s="63">
        <f>SUM(E25,+N25)</f>
        <v>19</v>
      </c>
      <c r="X25" s="63">
        <f>SUM(F25,+O25)</f>
        <v>19</v>
      </c>
      <c r="Y25" s="63">
        <f>SUM(G25,+P25)</f>
        <v>0</v>
      </c>
      <c r="Z25" s="63">
        <f>SUM(H25,+Q25)</f>
        <v>36</v>
      </c>
      <c r="AA25" s="63">
        <f>SUM(I25,+R25)</f>
        <v>36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100</v>
      </c>
      <c r="B26" s="61" t="s">
        <v>154</v>
      </c>
      <c r="C26" s="62" t="s">
        <v>155</v>
      </c>
      <c r="D26" s="63">
        <f>SUM(E26,+H26)</f>
        <v>6</v>
      </c>
      <c r="E26" s="63">
        <f>SUM(F26:G26)</f>
        <v>4</v>
      </c>
      <c r="F26" s="63">
        <v>4</v>
      </c>
      <c r="G26" s="63">
        <v>0</v>
      </c>
      <c r="H26" s="63">
        <f>SUM(I26:L26)</f>
        <v>2</v>
      </c>
      <c r="I26" s="63">
        <v>2</v>
      </c>
      <c r="J26" s="63">
        <v>0</v>
      </c>
      <c r="K26" s="63">
        <v>0</v>
      </c>
      <c r="L26" s="63">
        <v>0</v>
      </c>
      <c r="M26" s="63">
        <f>SUM(N26,+Q26)</f>
        <v>2</v>
      </c>
      <c r="N26" s="63">
        <f>SUM(O26:P26)</f>
        <v>2</v>
      </c>
      <c r="O26" s="63">
        <v>2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8</v>
      </c>
      <c r="W26" s="63">
        <f>SUM(E26,+N26)</f>
        <v>6</v>
      </c>
      <c r="X26" s="63">
        <f>SUM(F26,+O26)</f>
        <v>6</v>
      </c>
      <c r="Y26" s="63">
        <f>SUM(G26,+P26)</f>
        <v>0</v>
      </c>
      <c r="Z26" s="63">
        <f>SUM(H26,+Q26)</f>
        <v>2</v>
      </c>
      <c r="AA26" s="63">
        <f>SUM(I26,+R26)</f>
        <v>2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100</v>
      </c>
      <c r="B27" s="61" t="s">
        <v>157</v>
      </c>
      <c r="C27" s="62" t="s">
        <v>158</v>
      </c>
      <c r="D27" s="63">
        <f>SUM(E27,+H27)</f>
        <v>11</v>
      </c>
      <c r="E27" s="63">
        <f>SUM(F27:G27)</f>
        <v>5</v>
      </c>
      <c r="F27" s="63">
        <v>5</v>
      </c>
      <c r="G27" s="63">
        <v>0</v>
      </c>
      <c r="H27" s="63">
        <f>SUM(I27:L27)</f>
        <v>6</v>
      </c>
      <c r="I27" s="63">
        <v>6</v>
      </c>
      <c r="J27" s="63">
        <v>0</v>
      </c>
      <c r="K27" s="63">
        <v>0</v>
      </c>
      <c r="L27" s="63">
        <v>0</v>
      </c>
      <c r="M27" s="63">
        <f>SUM(N27,+Q27)</f>
        <v>7</v>
      </c>
      <c r="N27" s="63">
        <f>SUM(O27:P27)</f>
        <v>7</v>
      </c>
      <c r="O27" s="63">
        <v>6</v>
      </c>
      <c r="P27" s="63">
        <v>1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18</v>
      </c>
      <c r="W27" s="63">
        <f>SUM(E27,+N27)</f>
        <v>12</v>
      </c>
      <c r="X27" s="63">
        <f>SUM(F27,+O27)</f>
        <v>11</v>
      </c>
      <c r="Y27" s="63">
        <f>SUM(G27,+P27)</f>
        <v>1</v>
      </c>
      <c r="Z27" s="63">
        <f>SUM(H27,+Q27)</f>
        <v>6</v>
      </c>
      <c r="AA27" s="63">
        <f>SUM(I27,+R27)</f>
        <v>6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100</v>
      </c>
      <c r="B28" s="61" t="s">
        <v>159</v>
      </c>
      <c r="C28" s="62" t="s">
        <v>160</v>
      </c>
      <c r="D28" s="63">
        <f>SUM(E28,+H28)</f>
        <v>61</v>
      </c>
      <c r="E28" s="63">
        <f>SUM(F28:G28)</f>
        <v>5</v>
      </c>
      <c r="F28" s="63">
        <v>2</v>
      </c>
      <c r="G28" s="63">
        <v>3</v>
      </c>
      <c r="H28" s="63">
        <f>SUM(I28:L28)</f>
        <v>56</v>
      </c>
      <c r="I28" s="63">
        <v>41</v>
      </c>
      <c r="J28" s="63">
        <v>9</v>
      </c>
      <c r="K28" s="63">
        <v>0</v>
      </c>
      <c r="L28" s="63">
        <v>6</v>
      </c>
      <c r="M28" s="63">
        <f>SUM(N28,+Q28)</f>
        <v>3</v>
      </c>
      <c r="N28" s="63">
        <f>SUM(O28:P28)</f>
        <v>0</v>
      </c>
      <c r="O28" s="63">
        <v>0</v>
      </c>
      <c r="P28" s="63">
        <v>0</v>
      </c>
      <c r="Q28" s="63">
        <f>SUM(R28:U28)</f>
        <v>3</v>
      </c>
      <c r="R28" s="63">
        <v>3</v>
      </c>
      <c r="S28" s="63">
        <v>0</v>
      </c>
      <c r="T28" s="63">
        <v>0</v>
      </c>
      <c r="U28" s="63">
        <v>0</v>
      </c>
      <c r="V28" s="63">
        <f>SUM(D28,+M28)</f>
        <v>64</v>
      </c>
      <c r="W28" s="63">
        <f>SUM(E28,+N28)</f>
        <v>5</v>
      </c>
      <c r="X28" s="63">
        <f>SUM(F28,+O28)</f>
        <v>2</v>
      </c>
      <c r="Y28" s="63">
        <f>SUM(G28,+P28)</f>
        <v>3</v>
      </c>
      <c r="Z28" s="63">
        <f>SUM(H28,+Q28)</f>
        <v>59</v>
      </c>
      <c r="AA28" s="63">
        <f>SUM(I28,+R28)</f>
        <v>44</v>
      </c>
      <c r="AB28" s="63">
        <f>SUM(J28,+S28)</f>
        <v>9</v>
      </c>
      <c r="AC28" s="63">
        <f>SUM(K28,+T28)</f>
        <v>0</v>
      </c>
      <c r="AD28" s="63">
        <f>SUM(L28,+U28)</f>
        <v>6</v>
      </c>
    </row>
    <row r="29" spans="1:30" s="10" customFormat="1" ht="13.5" customHeight="1">
      <c r="A29" s="60" t="s">
        <v>100</v>
      </c>
      <c r="B29" s="61" t="s">
        <v>162</v>
      </c>
      <c r="C29" s="62" t="s">
        <v>163</v>
      </c>
      <c r="D29" s="63">
        <f>SUM(E29,+H29)</f>
        <v>4</v>
      </c>
      <c r="E29" s="63">
        <f>SUM(F29:G29)</f>
        <v>2</v>
      </c>
      <c r="F29" s="63">
        <v>2</v>
      </c>
      <c r="G29" s="63">
        <v>0</v>
      </c>
      <c r="H29" s="63">
        <f>SUM(I29:L29)</f>
        <v>2</v>
      </c>
      <c r="I29" s="63">
        <v>2</v>
      </c>
      <c r="J29" s="63">
        <v>0</v>
      </c>
      <c r="K29" s="63">
        <v>0</v>
      </c>
      <c r="L29" s="63">
        <v>0</v>
      </c>
      <c r="M29" s="63">
        <f>SUM(N29,+Q29)</f>
        <v>1</v>
      </c>
      <c r="N29" s="63">
        <f>SUM(O29:P29)</f>
        <v>1</v>
      </c>
      <c r="O29" s="63">
        <v>1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5</v>
      </c>
      <c r="W29" s="63">
        <f>SUM(E29,+N29)</f>
        <v>3</v>
      </c>
      <c r="X29" s="63">
        <f>SUM(F29,+O29)</f>
        <v>3</v>
      </c>
      <c r="Y29" s="63">
        <f>SUM(G29,+P29)</f>
        <v>0</v>
      </c>
      <c r="Z29" s="63">
        <f>SUM(H29,+Q29)</f>
        <v>2</v>
      </c>
      <c r="AA29" s="63">
        <f>SUM(I29,+R29)</f>
        <v>2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100</v>
      </c>
      <c r="B30" s="61" t="s">
        <v>164</v>
      </c>
      <c r="C30" s="62" t="s">
        <v>165</v>
      </c>
      <c r="D30" s="63">
        <f>SUM(E30,+H30)</f>
        <v>5</v>
      </c>
      <c r="E30" s="63">
        <f>SUM(F30:G30)</f>
        <v>5</v>
      </c>
      <c r="F30" s="63">
        <v>5</v>
      </c>
      <c r="G30" s="63">
        <v>0</v>
      </c>
      <c r="H30" s="63">
        <f>SUM(I30:L30)</f>
        <v>0</v>
      </c>
      <c r="I30" s="63">
        <v>0</v>
      </c>
      <c r="J30" s="63">
        <v>0</v>
      </c>
      <c r="K30" s="63">
        <v>0</v>
      </c>
      <c r="L30" s="63">
        <v>0</v>
      </c>
      <c r="M30" s="63">
        <f>SUM(N30,+Q30)</f>
        <v>2</v>
      </c>
      <c r="N30" s="63">
        <f>SUM(O30:P30)</f>
        <v>2</v>
      </c>
      <c r="O30" s="63">
        <v>2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7</v>
      </c>
      <c r="W30" s="63">
        <f>SUM(E30,+N30)</f>
        <v>7</v>
      </c>
      <c r="X30" s="63">
        <f>SUM(F30,+O30)</f>
        <v>7</v>
      </c>
      <c r="Y30" s="63">
        <f>SUM(G30,+P30)</f>
        <v>0</v>
      </c>
      <c r="Z30" s="63">
        <f>SUM(H30,+Q30)</f>
        <v>0</v>
      </c>
      <c r="AA30" s="63">
        <f>SUM(I30,+R30)</f>
        <v>0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100</v>
      </c>
      <c r="B31" s="61" t="s">
        <v>166</v>
      </c>
      <c r="C31" s="62" t="s">
        <v>167</v>
      </c>
      <c r="D31" s="63">
        <f>SUM(E31,+H31)</f>
        <v>82</v>
      </c>
      <c r="E31" s="63">
        <f>SUM(F31:G31)</f>
        <v>22</v>
      </c>
      <c r="F31" s="63">
        <v>18</v>
      </c>
      <c r="G31" s="63">
        <v>4</v>
      </c>
      <c r="H31" s="63">
        <f>SUM(I31:L31)</f>
        <v>60</v>
      </c>
      <c r="I31" s="63">
        <v>39</v>
      </c>
      <c r="J31" s="63">
        <v>21</v>
      </c>
      <c r="K31" s="63">
        <v>0</v>
      </c>
      <c r="L31" s="63">
        <v>0</v>
      </c>
      <c r="M31" s="63">
        <f>SUM(N31,+Q31)</f>
        <v>4</v>
      </c>
      <c r="N31" s="63">
        <f>SUM(O31:P31)</f>
        <v>3</v>
      </c>
      <c r="O31" s="63">
        <v>3</v>
      </c>
      <c r="P31" s="63">
        <v>0</v>
      </c>
      <c r="Q31" s="63">
        <f>SUM(R31:U31)</f>
        <v>1</v>
      </c>
      <c r="R31" s="63">
        <v>1</v>
      </c>
      <c r="S31" s="63">
        <v>0</v>
      </c>
      <c r="T31" s="63">
        <v>0</v>
      </c>
      <c r="U31" s="63">
        <v>0</v>
      </c>
      <c r="V31" s="63">
        <f>SUM(D31,+M31)</f>
        <v>86</v>
      </c>
      <c r="W31" s="63">
        <f>SUM(E31,+N31)</f>
        <v>25</v>
      </c>
      <c r="X31" s="63">
        <f>SUM(F31,+O31)</f>
        <v>21</v>
      </c>
      <c r="Y31" s="63">
        <f>SUM(G31,+P31)</f>
        <v>4</v>
      </c>
      <c r="Z31" s="63">
        <f>SUM(H31,+Q31)</f>
        <v>61</v>
      </c>
      <c r="AA31" s="63">
        <f>SUM(I31,+R31)</f>
        <v>40</v>
      </c>
      <c r="AB31" s="63">
        <f>SUM(J31,+S31)</f>
        <v>21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100</v>
      </c>
      <c r="B32" s="61" t="s">
        <v>169</v>
      </c>
      <c r="C32" s="62" t="s">
        <v>170</v>
      </c>
      <c r="D32" s="63">
        <f>SUM(E32,+H32)</f>
        <v>39</v>
      </c>
      <c r="E32" s="63">
        <f>SUM(F32:G32)</f>
        <v>7</v>
      </c>
      <c r="F32" s="63">
        <v>4</v>
      </c>
      <c r="G32" s="63">
        <v>3</v>
      </c>
      <c r="H32" s="63">
        <f>SUM(I32:L32)</f>
        <v>32</v>
      </c>
      <c r="I32" s="63">
        <v>24</v>
      </c>
      <c r="J32" s="63">
        <v>8</v>
      </c>
      <c r="K32" s="63">
        <v>0</v>
      </c>
      <c r="L32" s="63">
        <v>0</v>
      </c>
      <c r="M32" s="63">
        <f>SUM(N32,+Q32)</f>
        <v>3</v>
      </c>
      <c r="N32" s="63">
        <f>SUM(O32:P32)</f>
        <v>3</v>
      </c>
      <c r="O32" s="63">
        <v>3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42</v>
      </c>
      <c r="W32" s="63">
        <f>SUM(E32,+N32)</f>
        <v>10</v>
      </c>
      <c r="X32" s="63">
        <f>SUM(F32,+O32)</f>
        <v>7</v>
      </c>
      <c r="Y32" s="63">
        <f>SUM(G32,+P32)</f>
        <v>3</v>
      </c>
      <c r="Z32" s="63">
        <f>SUM(H32,+Q32)</f>
        <v>32</v>
      </c>
      <c r="AA32" s="63">
        <f>SUM(I32,+R32)</f>
        <v>24</v>
      </c>
      <c r="AB32" s="63">
        <f>SUM(J32,+S32)</f>
        <v>8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100</v>
      </c>
      <c r="B33" s="61" t="s">
        <v>171</v>
      </c>
      <c r="C33" s="62" t="s">
        <v>172</v>
      </c>
      <c r="D33" s="63">
        <f>SUM(E33,+H33)</f>
        <v>4</v>
      </c>
      <c r="E33" s="63">
        <f>SUM(F33:G33)</f>
        <v>4</v>
      </c>
      <c r="F33" s="63">
        <v>4</v>
      </c>
      <c r="G33" s="63">
        <v>0</v>
      </c>
      <c r="H33" s="63">
        <f>SUM(I33:L33)</f>
        <v>0</v>
      </c>
      <c r="I33" s="63">
        <v>0</v>
      </c>
      <c r="J33" s="63">
        <v>0</v>
      </c>
      <c r="K33" s="63">
        <v>0</v>
      </c>
      <c r="L33" s="63">
        <v>0</v>
      </c>
      <c r="M33" s="63">
        <f>SUM(N33,+Q33)</f>
        <v>2</v>
      </c>
      <c r="N33" s="63">
        <f>SUM(O33:P33)</f>
        <v>2</v>
      </c>
      <c r="O33" s="63">
        <v>2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6</v>
      </c>
      <c r="W33" s="63">
        <f>SUM(E33,+N33)</f>
        <v>6</v>
      </c>
      <c r="X33" s="63">
        <f>SUM(F33,+O33)</f>
        <v>6</v>
      </c>
      <c r="Y33" s="63">
        <f>SUM(G33,+P33)</f>
        <v>0</v>
      </c>
      <c r="Z33" s="63">
        <f>SUM(H33,+Q33)</f>
        <v>0</v>
      </c>
      <c r="AA33" s="63">
        <f>SUM(I33,+R33)</f>
        <v>0</v>
      </c>
      <c r="AB33" s="63">
        <f>SUM(J33,+S33)</f>
        <v>0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100</v>
      </c>
      <c r="B34" s="61" t="s">
        <v>173</v>
      </c>
      <c r="C34" s="62" t="s">
        <v>174</v>
      </c>
      <c r="D34" s="63">
        <f>SUM(E34,+H34)</f>
        <v>15</v>
      </c>
      <c r="E34" s="63">
        <f>SUM(F34:G34)</f>
        <v>3</v>
      </c>
      <c r="F34" s="63">
        <v>3</v>
      </c>
      <c r="G34" s="63">
        <v>0</v>
      </c>
      <c r="H34" s="63">
        <f>SUM(I34:L34)</f>
        <v>12</v>
      </c>
      <c r="I34" s="63">
        <v>9</v>
      </c>
      <c r="J34" s="63">
        <v>3</v>
      </c>
      <c r="K34" s="63">
        <v>0</v>
      </c>
      <c r="L34" s="63">
        <v>0</v>
      </c>
      <c r="M34" s="63">
        <f>SUM(N34,+Q34)</f>
        <v>1</v>
      </c>
      <c r="N34" s="63">
        <f>SUM(O34:P34)</f>
        <v>1</v>
      </c>
      <c r="O34" s="63">
        <v>1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16</v>
      </c>
      <c r="W34" s="63">
        <f>SUM(E34,+N34)</f>
        <v>4</v>
      </c>
      <c r="X34" s="63">
        <f>SUM(F34,+O34)</f>
        <v>4</v>
      </c>
      <c r="Y34" s="63">
        <f>SUM(G34,+P34)</f>
        <v>0</v>
      </c>
      <c r="Z34" s="63">
        <f>SUM(H34,+Q34)</f>
        <v>12</v>
      </c>
      <c r="AA34" s="63">
        <f>SUM(I34,+R34)</f>
        <v>9</v>
      </c>
      <c r="AB34" s="63">
        <f>SUM(J34,+S34)</f>
        <v>3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 t="s">
        <v>100</v>
      </c>
      <c r="B35" s="61" t="s">
        <v>176</v>
      </c>
      <c r="C35" s="62" t="s">
        <v>177</v>
      </c>
      <c r="D35" s="63">
        <f>SUM(E35,+H35)</f>
        <v>169</v>
      </c>
      <c r="E35" s="63">
        <f>SUM(F35:G35)</f>
        <v>8</v>
      </c>
      <c r="F35" s="63">
        <v>8</v>
      </c>
      <c r="G35" s="63">
        <v>0</v>
      </c>
      <c r="H35" s="63">
        <f>SUM(I35:L35)</f>
        <v>161</v>
      </c>
      <c r="I35" s="63">
        <v>161</v>
      </c>
      <c r="J35" s="63">
        <v>0</v>
      </c>
      <c r="K35" s="63">
        <v>0</v>
      </c>
      <c r="L35" s="63">
        <v>0</v>
      </c>
      <c r="M35" s="63">
        <f>SUM(N35,+Q35)</f>
        <v>0</v>
      </c>
      <c r="N35" s="63">
        <f>SUM(O35:P35)</f>
        <v>0</v>
      </c>
      <c r="O35" s="63">
        <v>0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169</v>
      </c>
      <c r="W35" s="63">
        <f>SUM(E35,+N35)</f>
        <v>8</v>
      </c>
      <c r="X35" s="63">
        <f>SUM(F35,+O35)</f>
        <v>8</v>
      </c>
      <c r="Y35" s="63">
        <f>SUM(G35,+P35)</f>
        <v>0</v>
      </c>
      <c r="Z35" s="63">
        <f>SUM(H35,+Q35)</f>
        <v>161</v>
      </c>
      <c r="AA35" s="63">
        <f>SUM(I35,+R35)</f>
        <v>161</v>
      </c>
      <c r="AB35" s="63">
        <f>SUM(J35,+S35)</f>
        <v>0</v>
      </c>
      <c r="AC35" s="63">
        <f>SUM(K35,+T35)</f>
        <v>0</v>
      </c>
      <c r="AD35" s="63">
        <f>SUM(L35,+U35)</f>
        <v>0</v>
      </c>
    </row>
    <row r="36" spans="1:30" s="10" customFormat="1" ht="13.5" customHeight="1">
      <c r="A36" s="60" t="s">
        <v>100</v>
      </c>
      <c r="B36" s="61" t="s">
        <v>178</v>
      </c>
      <c r="C36" s="62" t="s">
        <v>179</v>
      </c>
      <c r="D36" s="63">
        <f>SUM(E36,+H36)</f>
        <v>58</v>
      </c>
      <c r="E36" s="63">
        <f>SUM(F36:G36)</f>
        <v>3</v>
      </c>
      <c r="F36" s="63">
        <v>3</v>
      </c>
      <c r="G36" s="63">
        <v>0</v>
      </c>
      <c r="H36" s="63">
        <f>SUM(I36:L36)</f>
        <v>55</v>
      </c>
      <c r="I36" s="63">
        <v>52</v>
      </c>
      <c r="J36" s="63">
        <v>0</v>
      </c>
      <c r="K36" s="63">
        <v>0</v>
      </c>
      <c r="L36" s="63">
        <v>3</v>
      </c>
      <c r="M36" s="63">
        <f>SUM(N36,+Q36)</f>
        <v>1</v>
      </c>
      <c r="N36" s="63">
        <f>SUM(O36:P36)</f>
        <v>1</v>
      </c>
      <c r="O36" s="63">
        <v>1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59</v>
      </c>
      <c r="W36" s="63">
        <f>SUM(E36,+N36)</f>
        <v>4</v>
      </c>
      <c r="X36" s="63">
        <f>SUM(F36,+O36)</f>
        <v>4</v>
      </c>
      <c r="Y36" s="63">
        <f>SUM(G36,+P36)</f>
        <v>0</v>
      </c>
      <c r="Z36" s="63">
        <f>SUM(H36,+Q36)</f>
        <v>55</v>
      </c>
      <c r="AA36" s="63">
        <f>SUM(I36,+R36)</f>
        <v>52</v>
      </c>
      <c r="AB36" s="63">
        <f>SUM(J36,+S36)</f>
        <v>0</v>
      </c>
      <c r="AC36" s="63">
        <f>SUM(K36,+T36)</f>
        <v>0</v>
      </c>
      <c r="AD36" s="63">
        <f>SUM(L36,+U36)</f>
        <v>3</v>
      </c>
    </row>
    <row r="37" spans="1:30" s="10" customFormat="1" ht="13.5" customHeight="1">
      <c r="A37" s="60" t="s">
        <v>100</v>
      </c>
      <c r="B37" s="61" t="s">
        <v>180</v>
      </c>
      <c r="C37" s="62" t="s">
        <v>181</v>
      </c>
      <c r="D37" s="63">
        <f>SUM(E37,+H37)</f>
        <v>7</v>
      </c>
      <c r="E37" s="63">
        <f>SUM(F37:G37)</f>
        <v>5</v>
      </c>
      <c r="F37" s="63">
        <v>5</v>
      </c>
      <c r="G37" s="63">
        <v>0</v>
      </c>
      <c r="H37" s="63">
        <f>SUM(I37:L37)</f>
        <v>2</v>
      </c>
      <c r="I37" s="63">
        <v>2</v>
      </c>
      <c r="J37" s="63">
        <v>0</v>
      </c>
      <c r="K37" s="63">
        <v>0</v>
      </c>
      <c r="L37" s="63">
        <v>0</v>
      </c>
      <c r="M37" s="63">
        <f>SUM(N37,+Q37)</f>
        <v>4</v>
      </c>
      <c r="N37" s="63">
        <f>SUM(O37:P37)</f>
        <v>4</v>
      </c>
      <c r="O37" s="63">
        <v>4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11</v>
      </c>
      <c r="W37" s="63">
        <f>SUM(E37,+N37)</f>
        <v>9</v>
      </c>
      <c r="X37" s="63">
        <f>SUM(F37,+O37)</f>
        <v>9</v>
      </c>
      <c r="Y37" s="63">
        <f>SUM(G37,+P37)</f>
        <v>0</v>
      </c>
      <c r="Z37" s="63">
        <f>SUM(H37,+Q37)</f>
        <v>2</v>
      </c>
      <c r="AA37" s="63">
        <f>SUM(I37,+R37)</f>
        <v>2</v>
      </c>
      <c r="AB37" s="63">
        <f>SUM(J37,+S37)</f>
        <v>0</v>
      </c>
      <c r="AC37" s="63">
        <f>SUM(K37,+T37)</f>
        <v>0</v>
      </c>
      <c r="AD37" s="63">
        <f>SUM(L37,+U37)</f>
        <v>0</v>
      </c>
    </row>
    <row r="38" spans="1:30" s="10" customFormat="1" ht="13.5" customHeight="1">
      <c r="A38" s="60" t="s">
        <v>100</v>
      </c>
      <c r="B38" s="61" t="s">
        <v>183</v>
      </c>
      <c r="C38" s="62" t="s">
        <v>184</v>
      </c>
      <c r="D38" s="63">
        <f>SUM(E38,+H38)</f>
        <v>46</v>
      </c>
      <c r="E38" s="63">
        <f>SUM(F38:G38)</f>
        <v>12</v>
      </c>
      <c r="F38" s="63">
        <v>12</v>
      </c>
      <c r="G38" s="63">
        <v>0</v>
      </c>
      <c r="H38" s="63">
        <f>SUM(I38:L38)</f>
        <v>34</v>
      </c>
      <c r="I38" s="63">
        <v>34</v>
      </c>
      <c r="J38" s="63">
        <v>0</v>
      </c>
      <c r="K38" s="63">
        <v>0</v>
      </c>
      <c r="L38" s="63">
        <v>0</v>
      </c>
      <c r="M38" s="63">
        <f>SUM(N38,+Q38)</f>
        <v>6</v>
      </c>
      <c r="N38" s="63">
        <f>SUM(O38:P38)</f>
        <v>6</v>
      </c>
      <c r="O38" s="63">
        <v>6</v>
      </c>
      <c r="P38" s="63">
        <v>0</v>
      </c>
      <c r="Q38" s="63">
        <f>SUM(R38:U38)</f>
        <v>0</v>
      </c>
      <c r="R38" s="63">
        <v>0</v>
      </c>
      <c r="S38" s="63">
        <v>0</v>
      </c>
      <c r="T38" s="63">
        <v>0</v>
      </c>
      <c r="U38" s="63">
        <v>0</v>
      </c>
      <c r="V38" s="63">
        <f>SUM(D38,+M38)</f>
        <v>52</v>
      </c>
      <c r="W38" s="63">
        <f>SUM(E38,+N38)</f>
        <v>18</v>
      </c>
      <c r="X38" s="63">
        <f>SUM(F38,+O38)</f>
        <v>18</v>
      </c>
      <c r="Y38" s="63">
        <f>SUM(G38,+P38)</f>
        <v>0</v>
      </c>
      <c r="Z38" s="63">
        <f>SUM(H38,+Q38)</f>
        <v>34</v>
      </c>
      <c r="AA38" s="63">
        <f>SUM(I38,+R38)</f>
        <v>34</v>
      </c>
      <c r="AB38" s="63">
        <f>SUM(J38,+S38)</f>
        <v>0</v>
      </c>
      <c r="AC38" s="63">
        <f>SUM(K38,+T38)</f>
        <v>0</v>
      </c>
      <c r="AD38" s="63">
        <f>SUM(L38,+U38)</f>
        <v>0</v>
      </c>
    </row>
    <row r="39" spans="1:30" s="10" customFormat="1" ht="13.5" customHeight="1">
      <c r="A39" s="60" t="s">
        <v>100</v>
      </c>
      <c r="B39" s="61" t="s">
        <v>185</v>
      </c>
      <c r="C39" s="62" t="s">
        <v>186</v>
      </c>
      <c r="D39" s="63">
        <f>SUM(E39,+H39)</f>
        <v>9</v>
      </c>
      <c r="E39" s="63">
        <f>SUM(F39:G39)</f>
        <v>2</v>
      </c>
      <c r="F39" s="63">
        <v>2</v>
      </c>
      <c r="G39" s="63">
        <v>0</v>
      </c>
      <c r="H39" s="63">
        <f>SUM(I39:L39)</f>
        <v>7</v>
      </c>
      <c r="I39" s="63">
        <v>7</v>
      </c>
      <c r="J39" s="63">
        <v>0</v>
      </c>
      <c r="K39" s="63">
        <v>0</v>
      </c>
      <c r="L39" s="63">
        <v>0</v>
      </c>
      <c r="M39" s="63">
        <f>SUM(N39,+Q39)</f>
        <v>1</v>
      </c>
      <c r="N39" s="63">
        <f>SUM(O39:P39)</f>
        <v>1</v>
      </c>
      <c r="O39" s="63">
        <v>1</v>
      </c>
      <c r="P39" s="63">
        <v>0</v>
      </c>
      <c r="Q39" s="63">
        <f>SUM(R39:U39)</f>
        <v>0</v>
      </c>
      <c r="R39" s="63">
        <v>0</v>
      </c>
      <c r="S39" s="63">
        <v>0</v>
      </c>
      <c r="T39" s="63">
        <v>0</v>
      </c>
      <c r="U39" s="63">
        <v>0</v>
      </c>
      <c r="V39" s="63">
        <f>SUM(D39,+M39)</f>
        <v>10</v>
      </c>
      <c r="W39" s="63">
        <f>SUM(E39,+N39)</f>
        <v>3</v>
      </c>
      <c r="X39" s="63">
        <f>SUM(F39,+O39)</f>
        <v>3</v>
      </c>
      <c r="Y39" s="63">
        <f>SUM(G39,+P39)</f>
        <v>0</v>
      </c>
      <c r="Z39" s="63">
        <f>SUM(H39,+Q39)</f>
        <v>7</v>
      </c>
      <c r="AA39" s="63">
        <f>SUM(I39,+R39)</f>
        <v>7</v>
      </c>
      <c r="AB39" s="63">
        <f>SUM(J39,+S39)</f>
        <v>0</v>
      </c>
      <c r="AC39" s="63">
        <f>SUM(K39,+T39)</f>
        <v>0</v>
      </c>
      <c r="AD39" s="63">
        <f>SUM(L39,+U39)</f>
        <v>0</v>
      </c>
    </row>
    <row r="40" spans="1:30" s="10" customFormat="1" ht="13.5" customHeight="1">
      <c r="A40" s="60" t="s">
        <v>100</v>
      </c>
      <c r="B40" s="61" t="s">
        <v>187</v>
      </c>
      <c r="C40" s="62" t="s">
        <v>188</v>
      </c>
      <c r="D40" s="63">
        <f>SUM(E40,+H40)</f>
        <v>42</v>
      </c>
      <c r="E40" s="63">
        <f>SUM(F40:G40)</f>
        <v>2</v>
      </c>
      <c r="F40" s="63">
        <v>2</v>
      </c>
      <c r="G40" s="63">
        <v>0</v>
      </c>
      <c r="H40" s="63">
        <f>SUM(I40:L40)</f>
        <v>40</v>
      </c>
      <c r="I40" s="63">
        <v>40</v>
      </c>
      <c r="J40" s="63">
        <v>0</v>
      </c>
      <c r="K40" s="63">
        <v>0</v>
      </c>
      <c r="L40" s="63">
        <v>0</v>
      </c>
      <c r="M40" s="63">
        <f>SUM(N40,+Q40)</f>
        <v>2</v>
      </c>
      <c r="N40" s="63">
        <f>SUM(O40:P40)</f>
        <v>2</v>
      </c>
      <c r="O40" s="63">
        <v>2</v>
      </c>
      <c r="P40" s="63">
        <v>0</v>
      </c>
      <c r="Q40" s="63">
        <f>SUM(R40:U40)</f>
        <v>0</v>
      </c>
      <c r="R40" s="63">
        <v>0</v>
      </c>
      <c r="S40" s="63">
        <v>0</v>
      </c>
      <c r="T40" s="63">
        <v>0</v>
      </c>
      <c r="U40" s="63">
        <v>0</v>
      </c>
      <c r="V40" s="63">
        <f>SUM(D40,+M40)</f>
        <v>44</v>
      </c>
      <c r="W40" s="63">
        <f>SUM(E40,+N40)</f>
        <v>4</v>
      </c>
      <c r="X40" s="63">
        <f>SUM(F40,+O40)</f>
        <v>4</v>
      </c>
      <c r="Y40" s="63">
        <f>SUM(G40,+P40)</f>
        <v>0</v>
      </c>
      <c r="Z40" s="63">
        <f>SUM(H40,+Q40)</f>
        <v>40</v>
      </c>
      <c r="AA40" s="63">
        <f>SUM(I40,+R40)</f>
        <v>40</v>
      </c>
      <c r="AB40" s="63">
        <f>SUM(J40,+S40)</f>
        <v>0</v>
      </c>
      <c r="AC40" s="63">
        <f>SUM(K40,+T40)</f>
        <v>0</v>
      </c>
      <c r="AD40" s="63">
        <f>SUM(L40,+U40)</f>
        <v>0</v>
      </c>
    </row>
    <row r="41" spans="1:30" s="10" customFormat="1" ht="13.5" customHeight="1">
      <c r="A41" s="60" t="s">
        <v>100</v>
      </c>
      <c r="B41" s="61" t="s">
        <v>189</v>
      </c>
      <c r="C41" s="62" t="s">
        <v>190</v>
      </c>
      <c r="D41" s="63">
        <f>SUM(E41,+H41)</f>
        <v>4</v>
      </c>
      <c r="E41" s="63">
        <f>SUM(F41:G41)</f>
        <v>4</v>
      </c>
      <c r="F41" s="63">
        <v>4</v>
      </c>
      <c r="G41" s="63">
        <v>0</v>
      </c>
      <c r="H41" s="63">
        <f>SUM(I41:L41)</f>
        <v>0</v>
      </c>
      <c r="I41" s="63">
        <v>0</v>
      </c>
      <c r="J41" s="63">
        <v>0</v>
      </c>
      <c r="K41" s="63">
        <v>0</v>
      </c>
      <c r="L41" s="63">
        <v>0</v>
      </c>
      <c r="M41" s="63">
        <f>SUM(N41,+Q41)</f>
        <v>1</v>
      </c>
      <c r="N41" s="63">
        <f>SUM(O41:P41)</f>
        <v>1</v>
      </c>
      <c r="O41" s="63">
        <v>1</v>
      </c>
      <c r="P41" s="63">
        <v>0</v>
      </c>
      <c r="Q41" s="63">
        <f>SUM(R41:U41)</f>
        <v>0</v>
      </c>
      <c r="R41" s="63">
        <v>0</v>
      </c>
      <c r="S41" s="63">
        <v>0</v>
      </c>
      <c r="T41" s="63">
        <v>0</v>
      </c>
      <c r="U41" s="63">
        <v>0</v>
      </c>
      <c r="V41" s="63">
        <f>SUM(D41,+M41)</f>
        <v>5</v>
      </c>
      <c r="W41" s="63">
        <f>SUM(E41,+N41)</f>
        <v>5</v>
      </c>
      <c r="X41" s="63">
        <f>SUM(F41,+O41)</f>
        <v>5</v>
      </c>
      <c r="Y41" s="63">
        <f>SUM(G41,+P41)</f>
        <v>0</v>
      </c>
      <c r="Z41" s="63">
        <f>SUM(H41,+Q41)</f>
        <v>0</v>
      </c>
      <c r="AA41" s="63">
        <f>SUM(I41,+R41)</f>
        <v>0</v>
      </c>
      <c r="AB41" s="63">
        <f>SUM(J41,+S41)</f>
        <v>0</v>
      </c>
      <c r="AC41" s="63">
        <f>SUM(K41,+T41)</f>
        <v>0</v>
      </c>
      <c r="AD41" s="63">
        <f>SUM(L41,+U41)</f>
        <v>0</v>
      </c>
    </row>
    <row r="42" spans="1:30" s="10" customFormat="1" ht="13.5" customHeight="1">
      <c r="A42" s="60" t="s">
        <v>100</v>
      </c>
      <c r="B42" s="61" t="s">
        <v>191</v>
      </c>
      <c r="C42" s="62" t="s">
        <v>192</v>
      </c>
      <c r="D42" s="63">
        <f>SUM(E42,+H42)</f>
        <v>20</v>
      </c>
      <c r="E42" s="63">
        <f>SUM(F42:G42)</f>
        <v>4</v>
      </c>
      <c r="F42" s="63">
        <v>4</v>
      </c>
      <c r="G42" s="63">
        <v>0</v>
      </c>
      <c r="H42" s="63">
        <f>SUM(I42:L42)</f>
        <v>16</v>
      </c>
      <c r="I42" s="63">
        <v>16</v>
      </c>
      <c r="J42" s="63">
        <v>0</v>
      </c>
      <c r="K42" s="63">
        <v>0</v>
      </c>
      <c r="L42" s="63">
        <v>0</v>
      </c>
      <c r="M42" s="63">
        <f>SUM(N42,+Q42)</f>
        <v>3</v>
      </c>
      <c r="N42" s="63">
        <f>SUM(O42:P42)</f>
        <v>1</v>
      </c>
      <c r="O42" s="63">
        <v>1</v>
      </c>
      <c r="P42" s="63">
        <v>0</v>
      </c>
      <c r="Q42" s="63">
        <f>SUM(R42:U42)</f>
        <v>2</v>
      </c>
      <c r="R42" s="63">
        <v>2</v>
      </c>
      <c r="S42" s="63">
        <v>0</v>
      </c>
      <c r="T42" s="63">
        <v>0</v>
      </c>
      <c r="U42" s="63">
        <v>0</v>
      </c>
      <c r="V42" s="63">
        <f>SUM(D42,+M42)</f>
        <v>23</v>
      </c>
      <c r="W42" s="63">
        <f>SUM(E42,+N42)</f>
        <v>5</v>
      </c>
      <c r="X42" s="63">
        <f>SUM(F42,+O42)</f>
        <v>5</v>
      </c>
      <c r="Y42" s="63">
        <f>SUM(G42,+P42)</f>
        <v>0</v>
      </c>
      <c r="Z42" s="63">
        <f>SUM(H42,+Q42)</f>
        <v>18</v>
      </c>
      <c r="AA42" s="63">
        <f>SUM(I42,+R42)</f>
        <v>18</v>
      </c>
      <c r="AB42" s="63">
        <f>SUM(J42,+S42)</f>
        <v>0</v>
      </c>
      <c r="AC42" s="63">
        <f>SUM(K42,+T42)</f>
        <v>0</v>
      </c>
      <c r="AD42" s="63">
        <f>SUM(L42,+U42)</f>
        <v>0</v>
      </c>
    </row>
    <row r="43" spans="1:30" s="10" customFormat="1" ht="13.5" customHeight="1">
      <c r="A43" s="60" t="s">
        <v>100</v>
      </c>
      <c r="B43" s="61" t="s">
        <v>193</v>
      </c>
      <c r="C43" s="62" t="s">
        <v>194</v>
      </c>
      <c r="D43" s="63">
        <f>SUM(E43,+H43)</f>
        <v>4</v>
      </c>
      <c r="E43" s="63">
        <f>SUM(F43:G43)</f>
        <v>2</v>
      </c>
      <c r="F43" s="63">
        <v>2</v>
      </c>
      <c r="G43" s="63">
        <v>0</v>
      </c>
      <c r="H43" s="63">
        <f>SUM(I43:L43)</f>
        <v>2</v>
      </c>
      <c r="I43" s="63">
        <v>2</v>
      </c>
      <c r="J43" s="63">
        <v>0</v>
      </c>
      <c r="K43" s="63">
        <v>0</v>
      </c>
      <c r="L43" s="63">
        <v>0</v>
      </c>
      <c r="M43" s="63">
        <f>SUM(N43,+Q43)</f>
        <v>3</v>
      </c>
      <c r="N43" s="63">
        <f>SUM(O43:P43)</f>
        <v>3</v>
      </c>
      <c r="O43" s="63">
        <v>2</v>
      </c>
      <c r="P43" s="63">
        <v>1</v>
      </c>
      <c r="Q43" s="63">
        <f>SUM(R43:U43)</f>
        <v>0</v>
      </c>
      <c r="R43" s="63">
        <v>0</v>
      </c>
      <c r="S43" s="63">
        <v>0</v>
      </c>
      <c r="T43" s="63">
        <v>0</v>
      </c>
      <c r="U43" s="63">
        <v>0</v>
      </c>
      <c r="V43" s="63">
        <f>SUM(D43,+M43)</f>
        <v>7</v>
      </c>
      <c r="W43" s="63">
        <f>SUM(E43,+N43)</f>
        <v>5</v>
      </c>
      <c r="X43" s="63">
        <f>SUM(F43,+O43)</f>
        <v>4</v>
      </c>
      <c r="Y43" s="63">
        <f>SUM(G43,+P43)</f>
        <v>1</v>
      </c>
      <c r="Z43" s="63">
        <f>SUM(H43,+Q43)</f>
        <v>2</v>
      </c>
      <c r="AA43" s="63">
        <f>SUM(I43,+R43)</f>
        <v>2</v>
      </c>
      <c r="AB43" s="63">
        <f>SUM(J43,+S43)</f>
        <v>0</v>
      </c>
      <c r="AC43" s="63">
        <f>SUM(K43,+T43)</f>
        <v>0</v>
      </c>
      <c r="AD43" s="63">
        <f>SUM(L43,+U43)</f>
        <v>0</v>
      </c>
    </row>
    <row r="44" spans="1:30" s="10" customFormat="1" ht="13.5" customHeight="1">
      <c r="A44" s="60" t="s">
        <v>100</v>
      </c>
      <c r="B44" s="61" t="s">
        <v>195</v>
      </c>
      <c r="C44" s="62" t="s">
        <v>196</v>
      </c>
      <c r="D44" s="63">
        <f>SUM(E44,+H44)</f>
        <v>1</v>
      </c>
      <c r="E44" s="63">
        <f>SUM(F44:G44)</f>
        <v>1</v>
      </c>
      <c r="F44" s="63">
        <v>1</v>
      </c>
      <c r="G44" s="63">
        <v>0</v>
      </c>
      <c r="H44" s="63">
        <f>SUM(I44:L44)</f>
        <v>0</v>
      </c>
      <c r="I44" s="63">
        <v>0</v>
      </c>
      <c r="J44" s="63">
        <v>0</v>
      </c>
      <c r="K44" s="63">
        <v>0</v>
      </c>
      <c r="L44" s="63">
        <v>0</v>
      </c>
      <c r="M44" s="63">
        <f>SUM(N44,+Q44)</f>
        <v>1</v>
      </c>
      <c r="N44" s="63">
        <f>SUM(O44:P44)</f>
        <v>1</v>
      </c>
      <c r="O44" s="63">
        <v>1</v>
      </c>
      <c r="P44" s="63">
        <v>0</v>
      </c>
      <c r="Q44" s="63">
        <f>SUM(R44:U44)</f>
        <v>0</v>
      </c>
      <c r="R44" s="63">
        <v>0</v>
      </c>
      <c r="S44" s="63">
        <v>0</v>
      </c>
      <c r="T44" s="63">
        <v>0</v>
      </c>
      <c r="U44" s="63">
        <v>0</v>
      </c>
      <c r="V44" s="63">
        <f>SUM(D44,+M44)</f>
        <v>2</v>
      </c>
      <c r="W44" s="63">
        <f>SUM(E44,+N44)</f>
        <v>2</v>
      </c>
      <c r="X44" s="63">
        <f>SUM(F44,+O44)</f>
        <v>2</v>
      </c>
      <c r="Y44" s="63">
        <f>SUM(G44,+P44)</f>
        <v>0</v>
      </c>
      <c r="Z44" s="63">
        <f>SUM(H44,+Q44)</f>
        <v>0</v>
      </c>
      <c r="AA44" s="63">
        <f>SUM(I44,+R44)</f>
        <v>0</v>
      </c>
      <c r="AB44" s="63">
        <f>SUM(J44,+S44)</f>
        <v>0</v>
      </c>
      <c r="AC44" s="63">
        <f>SUM(K44,+T44)</f>
        <v>0</v>
      </c>
      <c r="AD44" s="63">
        <f>SUM(L44,+U44)</f>
        <v>0</v>
      </c>
    </row>
    <row r="45" spans="1:30" s="10" customFormat="1" ht="13.5" customHeight="1">
      <c r="A45" s="60" t="s">
        <v>100</v>
      </c>
      <c r="B45" s="61" t="s">
        <v>197</v>
      </c>
      <c r="C45" s="62" t="s">
        <v>198</v>
      </c>
      <c r="D45" s="63">
        <f>SUM(E45,+H45)</f>
        <v>30</v>
      </c>
      <c r="E45" s="63">
        <f>SUM(F45:G45)</f>
        <v>17</v>
      </c>
      <c r="F45" s="63">
        <v>13</v>
      </c>
      <c r="G45" s="63">
        <v>4</v>
      </c>
      <c r="H45" s="63">
        <f>SUM(I45:L45)</f>
        <v>13</v>
      </c>
      <c r="I45" s="63">
        <v>2</v>
      </c>
      <c r="J45" s="63">
        <v>10</v>
      </c>
      <c r="K45" s="63">
        <v>0</v>
      </c>
      <c r="L45" s="63">
        <v>1</v>
      </c>
      <c r="M45" s="63">
        <f>SUM(N45,+Q45)</f>
        <v>3</v>
      </c>
      <c r="N45" s="63">
        <f>SUM(O45:P45)</f>
        <v>3</v>
      </c>
      <c r="O45" s="63">
        <v>3</v>
      </c>
      <c r="P45" s="63">
        <v>0</v>
      </c>
      <c r="Q45" s="63">
        <f>SUM(R45:U45)</f>
        <v>0</v>
      </c>
      <c r="R45" s="63">
        <v>0</v>
      </c>
      <c r="S45" s="63">
        <v>0</v>
      </c>
      <c r="T45" s="63">
        <v>0</v>
      </c>
      <c r="U45" s="63">
        <v>0</v>
      </c>
      <c r="V45" s="63">
        <f>SUM(D45,+M45)</f>
        <v>33</v>
      </c>
      <c r="W45" s="63">
        <f>SUM(E45,+N45)</f>
        <v>20</v>
      </c>
      <c r="X45" s="63">
        <f>SUM(F45,+O45)</f>
        <v>16</v>
      </c>
      <c r="Y45" s="63">
        <f>SUM(G45,+P45)</f>
        <v>4</v>
      </c>
      <c r="Z45" s="63">
        <f>SUM(H45,+Q45)</f>
        <v>13</v>
      </c>
      <c r="AA45" s="63">
        <f>SUM(I45,+R45)</f>
        <v>2</v>
      </c>
      <c r="AB45" s="63">
        <f>SUM(J45,+S45)</f>
        <v>10</v>
      </c>
      <c r="AC45" s="63">
        <f>SUM(K45,+T45)</f>
        <v>0</v>
      </c>
      <c r="AD45" s="63">
        <f>SUM(L45,+U45)</f>
        <v>1</v>
      </c>
    </row>
    <row r="46" spans="1:30" s="10" customFormat="1" ht="13.5" customHeight="1">
      <c r="A46" s="60" t="s">
        <v>100</v>
      </c>
      <c r="B46" s="61" t="s">
        <v>200</v>
      </c>
      <c r="C46" s="62" t="s">
        <v>201</v>
      </c>
      <c r="D46" s="63">
        <f>SUM(E46,+H46)</f>
        <v>4</v>
      </c>
      <c r="E46" s="63">
        <f>SUM(F46:G46)</f>
        <v>2</v>
      </c>
      <c r="F46" s="63">
        <v>2</v>
      </c>
      <c r="G46" s="63">
        <v>0</v>
      </c>
      <c r="H46" s="63">
        <f>SUM(I46:L46)</f>
        <v>2</v>
      </c>
      <c r="I46" s="63">
        <v>2</v>
      </c>
      <c r="J46" s="63">
        <v>0</v>
      </c>
      <c r="K46" s="63">
        <v>0</v>
      </c>
      <c r="L46" s="63">
        <v>0</v>
      </c>
      <c r="M46" s="63">
        <f>SUM(N46,+Q46)</f>
        <v>0</v>
      </c>
      <c r="N46" s="63">
        <f>SUM(O46:P46)</f>
        <v>0</v>
      </c>
      <c r="O46" s="63">
        <v>0</v>
      </c>
      <c r="P46" s="63">
        <v>0</v>
      </c>
      <c r="Q46" s="63">
        <f>SUM(R46:U46)</f>
        <v>0</v>
      </c>
      <c r="R46" s="63">
        <v>0</v>
      </c>
      <c r="S46" s="63">
        <v>0</v>
      </c>
      <c r="T46" s="63">
        <v>0</v>
      </c>
      <c r="U46" s="63">
        <v>0</v>
      </c>
      <c r="V46" s="63">
        <f>SUM(D46,+M46)</f>
        <v>4</v>
      </c>
      <c r="W46" s="63">
        <f>SUM(E46,+N46)</f>
        <v>2</v>
      </c>
      <c r="X46" s="63">
        <f>SUM(F46,+O46)</f>
        <v>2</v>
      </c>
      <c r="Y46" s="63">
        <f>SUM(G46,+P46)</f>
        <v>0</v>
      </c>
      <c r="Z46" s="63">
        <f>SUM(H46,+Q46)</f>
        <v>2</v>
      </c>
      <c r="AA46" s="63">
        <f>SUM(I46,+R46)</f>
        <v>2</v>
      </c>
      <c r="AB46" s="63">
        <f>SUM(J46,+S46)</f>
        <v>0</v>
      </c>
      <c r="AC46" s="63">
        <f>SUM(K46,+T46)</f>
        <v>0</v>
      </c>
      <c r="AD46" s="63">
        <f>SUM(L46,+U46)</f>
        <v>0</v>
      </c>
    </row>
    <row r="47" spans="1:30" s="10" customFormat="1" ht="13.5" customHeight="1">
      <c r="A47" s="60" t="s">
        <v>100</v>
      </c>
      <c r="B47" s="61" t="s">
        <v>202</v>
      </c>
      <c r="C47" s="62" t="s">
        <v>203</v>
      </c>
      <c r="D47" s="63">
        <f>SUM(E47,+H47)</f>
        <v>5</v>
      </c>
      <c r="E47" s="63">
        <f>SUM(F47:G47)</f>
        <v>3</v>
      </c>
      <c r="F47" s="63">
        <v>3</v>
      </c>
      <c r="G47" s="63">
        <v>0</v>
      </c>
      <c r="H47" s="63">
        <f>SUM(I47:L47)</f>
        <v>2</v>
      </c>
      <c r="I47" s="63">
        <v>0</v>
      </c>
      <c r="J47" s="63">
        <v>2</v>
      </c>
      <c r="K47" s="63">
        <v>0</v>
      </c>
      <c r="L47" s="63">
        <v>0</v>
      </c>
      <c r="M47" s="63">
        <f>SUM(N47,+Q47)</f>
        <v>4</v>
      </c>
      <c r="N47" s="63">
        <f>SUM(O47:P47)</f>
        <v>1</v>
      </c>
      <c r="O47" s="63">
        <v>1</v>
      </c>
      <c r="P47" s="63">
        <v>0</v>
      </c>
      <c r="Q47" s="63">
        <f>SUM(R47:U47)</f>
        <v>3</v>
      </c>
      <c r="R47" s="63">
        <v>0</v>
      </c>
      <c r="S47" s="63">
        <v>1</v>
      </c>
      <c r="T47" s="63">
        <v>2</v>
      </c>
      <c r="U47" s="63">
        <v>0</v>
      </c>
      <c r="V47" s="63">
        <f>SUM(D47,+M47)</f>
        <v>9</v>
      </c>
      <c r="W47" s="63">
        <f>SUM(E47,+N47)</f>
        <v>4</v>
      </c>
      <c r="X47" s="63">
        <f>SUM(F47,+O47)</f>
        <v>4</v>
      </c>
      <c r="Y47" s="63">
        <f>SUM(G47,+P47)</f>
        <v>0</v>
      </c>
      <c r="Z47" s="63">
        <f>SUM(H47,+Q47)</f>
        <v>5</v>
      </c>
      <c r="AA47" s="63">
        <f>SUM(I47,+R47)</f>
        <v>0</v>
      </c>
      <c r="AB47" s="63">
        <f>SUM(J47,+S47)</f>
        <v>3</v>
      </c>
      <c r="AC47" s="63">
        <f>SUM(K47,+T47)</f>
        <v>2</v>
      </c>
      <c r="AD47" s="63">
        <f>SUM(L47,+U47)</f>
        <v>0</v>
      </c>
    </row>
    <row r="48" spans="1:30" s="10" customFormat="1" ht="13.5" customHeight="1">
      <c r="A48" s="60" t="s">
        <v>100</v>
      </c>
      <c r="B48" s="61" t="s">
        <v>204</v>
      </c>
      <c r="C48" s="62" t="s">
        <v>205</v>
      </c>
      <c r="D48" s="63">
        <f>SUM(E48,+H48)</f>
        <v>1</v>
      </c>
      <c r="E48" s="63">
        <f>SUM(F48:G48)</f>
        <v>1</v>
      </c>
      <c r="F48" s="63">
        <v>0</v>
      </c>
      <c r="G48" s="63">
        <v>1</v>
      </c>
      <c r="H48" s="63">
        <f>SUM(I48:L48)</f>
        <v>0</v>
      </c>
      <c r="I48" s="63">
        <v>0</v>
      </c>
      <c r="J48" s="63">
        <v>0</v>
      </c>
      <c r="K48" s="63">
        <v>0</v>
      </c>
      <c r="L48" s="63">
        <v>0</v>
      </c>
      <c r="M48" s="63">
        <f>SUM(N48,+Q48)</f>
        <v>1</v>
      </c>
      <c r="N48" s="63">
        <f>SUM(O48:P48)</f>
        <v>1</v>
      </c>
      <c r="O48" s="63">
        <v>1</v>
      </c>
      <c r="P48" s="63">
        <v>0</v>
      </c>
      <c r="Q48" s="63">
        <f>SUM(R48:U48)</f>
        <v>0</v>
      </c>
      <c r="R48" s="63">
        <v>0</v>
      </c>
      <c r="S48" s="63">
        <v>0</v>
      </c>
      <c r="T48" s="63">
        <v>0</v>
      </c>
      <c r="U48" s="63">
        <v>0</v>
      </c>
      <c r="V48" s="63">
        <f>SUM(D48,+M48)</f>
        <v>2</v>
      </c>
      <c r="W48" s="63">
        <f>SUM(E48,+N48)</f>
        <v>2</v>
      </c>
      <c r="X48" s="63">
        <f>SUM(F48,+O48)</f>
        <v>1</v>
      </c>
      <c r="Y48" s="63">
        <f>SUM(G48,+P48)</f>
        <v>1</v>
      </c>
      <c r="Z48" s="63">
        <f>SUM(H48,+Q48)</f>
        <v>0</v>
      </c>
      <c r="AA48" s="63">
        <f>SUM(I48,+R48)</f>
        <v>0</v>
      </c>
      <c r="AB48" s="63">
        <f>SUM(J48,+S48)</f>
        <v>0</v>
      </c>
      <c r="AC48" s="63">
        <f>SUM(K48,+T48)</f>
        <v>0</v>
      </c>
      <c r="AD48" s="63">
        <f>SUM(L48,+U48)</f>
        <v>0</v>
      </c>
    </row>
    <row r="49" spans="1:30" s="10" customFormat="1" ht="13.5" customHeight="1">
      <c r="A49" s="60" t="s">
        <v>100</v>
      </c>
      <c r="B49" s="61" t="s">
        <v>207</v>
      </c>
      <c r="C49" s="62" t="s">
        <v>208</v>
      </c>
      <c r="D49" s="63">
        <f>SUM(E49,+H49)</f>
        <v>1</v>
      </c>
      <c r="E49" s="63">
        <f>SUM(F49:G49)</f>
        <v>1</v>
      </c>
      <c r="F49" s="63">
        <v>1</v>
      </c>
      <c r="G49" s="63">
        <v>0</v>
      </c>
      <c r="H49" s="63">
        <f>SUM(I49:L49)</f>
        <v>0</v>
      </c>
      <c r="I49" s="63">
        <v>0</v>
      </c>
      <c r="J49" s="63">
        <v>0</v>
      </c>
      <c r="K49" s="63">
        <v>0</v>
      </c>
      <c r="L49" s="63">
        <v>0</v>
      </c>
      <c r="M49" s="63">
        <f>SUM(N49,+Q49)</f>
        <v>1</v>
      </c>
      <c r="N49" s="63">
        <f>SUM(O49:P49)</f>
        <v>1</v>
      </c>
      <c r="O49" s="63">
        <v>1</v>
      </c>
      <c r="P49" s="63">
        <v>0</v>
      </c>
      <c r="Q49" s="63">
        <f>SUM(R49:U49)</f>
        <v>0</v>
      </c>
      <c r="R49" s="63">
        <v>0</v>
      </c>
      <c r="S49" s="63">
        <v>0</v>
      </c>
      <c r="T49" s="63">
        <v>0</v>
      </c>
      <c r="U49" s="63">
        <v>0</v>
      </c>
      <c r="V49" s="63">
        <f>SUM(D49,+M49)</f>
        <v>2</v>
      </c>
      <c r="W49" s="63">
        <f>SUM(E49,+N49)</f>
        <v>2</v>
      </c>
      <c r="X49" s="63">
        <f>SUM(F49,+O49)</f>
        <v>2</v>
      </c>
      <c r="Y49" s="63">
        <f>SUM(G49,+P49)</f>
        <v>0</v>
      </c>
      <c r="Z49" s="63">
        <f>SUM(H49,+Q49)</f>
        <v>0</v>
      </c>
      <c r="AA49" s="63">
        <f>SUM(I49,+R49)</f>
        <v>0</v>
      </c>
      <c r="AB49" s="63">
        <f>SUM(J49,+S49)</f>
        <v>0</v>
      </c>
      <c r="AC49" s="63">
        <f>SUM(K49,+T49)</f>
        <v>0</v>
      </c>
      <c r="AD49" s="63">
        <f>SUM(L49,+U49)</f>
        <v>0</v>
      </c>
    </row>
    <row r="50" spans="1:30" s="10" customFormat="1" ht="13.5" customHeight="1">
      <c r="A50" s="60" t="s">
        <v>100</v>
      </c>
      <c r="B50" s="61" t="s">
        <v>209</v>
      </c>
      <c r="C50" s="62" t="s">
        <v>210</v>
      </c>
      <c r="D50" s="63">
        <f>SUM(E50,+H50)</f>
        <v>1</v>
      </c>
      <c r="E50" s="63">
        <f>SUM(F50:G50)</f>
        <v>1</v>
      </c>
      <c r="F50" s="63">
        <v>1</v>
      </c>
      <c r="G50" s="63">
        <v>0</v>
      </c>
      <c r="H50" s="63">
        <f>SUM(I50:L50)</f>
        <v>0</v>
      </c>
      <c r="I50" s="63">
        <v>0</v>
      </c>
      <c r="J50" s="63">
        <v>0</v>
      </c>
      <c r="K50" s="63">
        <v>0</v>
      </c>
      <c r="L50" s="63">
        <v>0</v>
      </c>
      <c r="M50" s="63">
        <f>SUM(N50,+Q50)</f>
        <v>1</v>
      </c>
      <c r="N50" s="63">
        <f>SUM(O50:P50)</f>
        <v>1</v>
      </c>
      <c r="O50" s="63">
        <v>1</v>
      </c>
      <c r="P50" s="63">
        <v>0</v>
      </c>
      <c r="Q50" s="63">
        <f>SUM(R50:U50)</f>
        <v>0</v>
      </c>
      <c r="R50" s="63">
        <v>0</v>
      </c>
      <c r="S50" s="63">
        <v>0</v>
      </c>
      <c r="T50" s="63">
        <v>0</v>
      </c>
      <c r="U50" s="63">
        <v>0</v>
      </c>
      <c r="V50" s="63">
        <f>SUM(D50,+M50)</f>
        <v>2</v>
      </c>
      <c r="W50" s="63">
        <f>SUM(E50,+N50)</f>
        <v>2</v>
      </c>
      <c r="X50" s="63">
        <f>SUM(F50,+O50)</f>
        <v>2</v>
      </c>
      <c r="Y50" s="63">
        <f>SUM(G50,+P50)</f>
        <v>0</v>
      </c>
      <c r="Z50" s="63">
        <f>SUM(H50,+Q50)</f>
        <v>0</v>
      </c>
      <c r="AA50" s="63">
        <f>SUM(I50,+R50)</f>
        <v>0</v>
      </c>
      <c r="AB50" s="63">
        <f>SUM(J50,+S50)</f>
        <v>0</v>
      </c>
      <c r="AC50" s="63">
        <f>SUM(K50,+T50)</f>
        <v>0</v>
      </c>
      <c r="AD50" s="63">
        <f>SUM(L50,+U50)</f>
        <v>0</v>
      </c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50">
    <sortCondition ref="A8:A50"/>
    <sortCondition ref="B8:B50"/>
    <sortCondition ref="C8:C50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&amp;L廃棄物処理従事職員数（市区町村）（令和1年度実績）</oddHeader>
  </headerFooter>
  <colBreaks count="2" manualBreakCount="2">
    <brk id="12" min="1" max="49" man="1"/>
    <brk id="21" min="1" max="4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104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112" t="s">
        <v>1</v>
      </c>
      <c r="B2" s="112" t="s">
        <v>2</v>
      </c>
      <c r="C2" s="114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3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9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大阪府</v>
      </c>
      <c r="B7" s="70" t="str">
        <f>組合状況!B7</f>
        <v>27000</v>
      </c>
      <c r="C7" s="69" t="s">
        <v>52</v>
      </c>
      <c r="D7" s="71">
        <f>SUM(E7,+H7)</f>
        <v>933</v>
      </c>
      <c r="E7" s="71">
        <f>SUM(F7:G7)</f>
        <v>503</v>
      </c>
      <c r="F7" s="71">
        <f>SUM(F$8:F$57)</f>
        <v>171</v>
      </c>
      <c r="G7" s="71">
        <f>SUM(G$8:G$57)</f>
        <v>332</v>
      </c>
      <c r="H7" s="71">
        <f>SUM(I7:L7)</f>
        <v>430</v>
      </c>
      <c r="I7" s="71">
        <f>SUM(I$8:I$57)</f>
        <v>1</v>
      </c>
      <c r="J7" s="71">
        <f>SUM(J$8:J$57)</f>
        <v>422</v>
      </c>
      <c r="K7" s="71">
        <f>SUM(K$8:K$57)</f>
        <v>7</v>
      </c>
      <c r="L7" s="71">
        <f>SUM(L$8:L$57)</f>
        <v>0</v>
      </c>
      <c r="M7" s="71">
        <f>SUM(N7,+Q7)</f>
        <v>24</v>
      </c>
      <c r="N7" s="71">
        <f>SUM(O7:P7)</f>
        <v>14</v>
      </c>
      <c r="O7" s="71">
        <f>SUM(O$8:O$57)</f>
        <v>7</v>
      </c>
      <c r="P7" s="71">
        <f>SUM(P$8:P$57)</f>
        <v>7</v>
      </c>
      <c r="Q7" s="71">
        <f>SUM(R7:U7)</f>
        <v>10</v>
      </c>
      <c r="R7" s="71">
        <f>SUM(R$8:R$57)</f>
        <v>0</v>
      </c>
      <c r="S7" s="71">
        <f>SUM(S$8:S$57)</f>
        <v>10</v>
      </c>
      <c r="T7" s="71">
        <f>SUM(T$8:T$57)</f>
        <v>0</v>
      </c>
      <c r="U7" s="71">
        <f>SUM(U$8:U$57)</f>
        <v>0</v>
      </c>
      <c r="V7" s="71">
        <f t="shared" ref="V7:AD7" si="0">SUM(D7,+M7)</f>
        <v>957</v>
      </c>
      <c r="W7" s="71">
        <f t="shared" si="0"/>
        <v>517</v>
      </c>
      <c r="X7" s="71">
        <f t="shared" si="0"/>
        <v>178</v>
      </c>
      <c r="Y7" s="71">
        <f t="shared" si="0"/>
        <v>339</v>
      </c>
      <c r="Z7" s="71">
        <f t="shared" si="0"/>
        <v>440</v>
      </c>
      <c r="AA7" s="71">
        <f t="shared" si="0"/>
        <v>1</v>
      </c>
      <c r="AB7" s="71">
        <f t="shared" si="0"/>
        <v>432</v>
      </c>
      <c r="AC7" s="71">
        <f t="shared" si="0"/>
        <v>7</v>
      </c>
      <c r="AD7" s="71">
        <f t="shared" si="0"/>
        <v>0</v>
      </c>
    </row>
    <row r="8" spans="1:30" s="53" customFormat="1" ht="13.5" customHeight="1">
      <c r="A8" s="65" t="s">
        <v>100</v>
      </c>
      <c r="B8" s="66" t="s">
        <v>211</v>
      </c>
      <c r="C8" s="64" t="s">
        <v>212</v>
      </c>
      <c r="D8" s="67">
        <f>SUM(E8,+H8)</f>
        <v>81</v>
      </c>
      <c r="E8" s="67">
        <f>SUM(F8:G8)</f>
        <v>80</v>
      </c>
      <c r="F8" s="67">
        <v>18</v>
      </c>
      <c r="G8" s="67">
        <v>62</v>
      </c>
      <c r="H8" s="67">
        <f>SUM(I8:L8)</f>
        <v>1</v>
      </c>
      <c r="I8" s="67">
        <v>0</v>
      </c>
      <c r="J8" s="67">
        <v>1</v>
      </c>
      <c r="K8" s="67">
        <v>0</v>
      </c>
      <c r="L8" s="67">
        <v>0</v>
      </c>
      <c r="M8" s="67">
        <f>SUM(N8,+Q8)</f>
        <v>0</v>
      </c>
      <c r="N8" s="67">
        <f>SUM(O8:P8)</f>
        <v>0</v>
      </c>
      <c r="O8" s="67">
        <v>0</v>
      </c>
      <c r="P8" s="67">
        <v>0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81</v>
      </c>
      <c r="W8" s="67">
        <f>SUM(E8,+N8)</f>
        <v>80</v>
      </c>
      <c r="X8" s="67">
        <f>SUM(F8,+O8)</f>
        <v>18</v>
      </c>
      <c r="Y8" s="67">
        <f>SUM(G8,+P8)</f>
        <v>62</v>
      </c>
      <c r="Z8" s="67">
        <f>SUM(H8,+Q8)</f>
        <v>1</v>
      </c>
      <c r="AA8" s="67">
        <f>SUM(I8,+R8)</f>
        <v>0</v>
      </c>
      <c r="AB8" s="67">
        <f>SUM(J8,+S8)</f>
        <v>1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100</v>
      </c>
      <c r="B9" s="66" t="s">
        <v>216</v>
      </c>
      <c r="C9" s="64" t="s">
        <v>217</v>
      </c>
      <c r="D9" s="67">
        <f>SUM(E9,+H9)</f>
        <v>35</v>
      </c>
      <c r="E9" s="67">
        <f>SUM(F9:G9)</f>
        <v>35</v>
      </c>
      <c r="F9" s="67">
        <v>35</v>
      </c>
      <c r="G9" s="67">
        <v>0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2</v>
      </c>
      <c r="N9" s="67">
        <f>SUM(O9:P9)</f>
        <v>2</v>
      </c>
      <c r="O9" s="67">
        <v>2</v>
      </c>
      <c r="P9" s="67">
        <v>0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37</v>
      </c>
      <c r="W9" s="67">
        <f>SUM(E9,+N9)</f>
        <v>37</v>
      </c>
      <c r="X9" s="67">
        <f>SUM(F9,+O9)</f>
        <v>37</v>
      </c>
      <c r="Y9" s="67">
        <f>SUM(G9,+P9)</f>
        <v>0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100</v>
      </c>
      <c r="B10" s="66" t="s">
        <v>218</v>
      </c>
      <c r="C10" s="64" t="s">
        <v>219</v>
      </c>
      <c r="D10" s="67">
        <f>SUM(E10,+H10)</f>
        <v>74</v>
      </c>
      <c r="E10" s="67">
        <f>SUM(F10:G10)</f>
        <v>21</v>
      </c>
      <c r="F10" s="67">
        <v>15</v>
      </c>
      <c r="G10" s="67">
        <v>6</v>
      </c>
      <c r="H10" s="67">
        <f>SUM(I10:L10)</f>
        <v>53</v>
      </c>
      <c r="I10" s="67">
        <v>1</v>
      </c>
      <c r="J10" s="67">
        <v>49</v>
      </c>
      <c r="K10" s="67">
        <v>3</v>
      </c>
      <c r="L10" s="67">
        <v>0</v>
      </c>
      <c r="M10" s="67">
        <f>SUM(N10,+Q10)</f>
        <v>12</v>
      </c>
      <c r="N10" s="67">
        <f>SUM(O10:P10)</f>
        <v>3</v>
      </c>
      <c r="O10" s="67">
        <v>2</v>
      </c>
      <c r="P10" s="67">
        <v>1</v>
      </c>
      <c r="Q10" s="67">
        <f>SUM(R10:U10)</f>
        <v>9</v>
      </c>
      <c r="R10" s="67">
        <v>0</v>
      </c>
      <c r="S10" s="67">
        <v>9</v>
      </c>
      <c r="T10" s="67">
        <v>0</v>
      </c>
      <c r="U10" s="67">
        <v>0</v>
      </c>
      <c r="V10" s="67">
        <f>SUM(D10,+M10)</f>
        <v>86</v>
      </c>
      <c r="W10" s="67">
        <f>SUM(E10,+N10)</f>
        <v>24</v>
      </c>
      <c r="X10" s="67">
        <f>SUM(F10,+O10)</f>
        <v>17</v>
      </c>
      <c r="Y10" s="67">
        <f>SUM(G10,+P10)</f>
        <v>7</v>
      </c>
      <c r="Z10" s="67">
        <f>SUM(H10,+Q10)</f>
        <v>62</v>
      </c>
      <c r="AA10" s="67">
        <f>SUM(I10,+R10)</f>
        <v>1</v>
      </c>
      <c r="AB10" s="67">
        <f>SUM(J10,+S10)</f>
        <v>58</v>
      </c>
      <c r="AC10" s="67">
        <f>SUM(K10,+T10)</f>
        <v>3</v>
      </c>
      <c r="AD10" s="67">
        <f>SUM(L10,+U10)</f>
        <v>0</v>
      </c>
    </row>
    <row r="11" spans="1:30" s="53" customFormat="1" ht="13.5" customHeight="1">
      <c r="A11" s="65" t="s">
        <v>100</v>
      </c>
      <c r="B11" s="66" t="s">
        <v>221</v>
      </c>
      <c r="C11" s="64" t="s">
        <v>222</v>
      </c>
      <c r="D11" s="67">
        <f>SUM(E11,+H11)</f>
        <v>3</v>
      </c>
      <c r="E11" s="67">
        <f>SUM(F11:G11)</f>
        <v>3</v>
      </c>
      <c r="F11" s="67">
        <v>2</v>
      </c>
      <c r="G11" s="67">
        <v>1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3</v>
      </c>
      <c r="N11" s="67">
        <f>SUM(O11:P11)</f>
        <v>3</v>
      </c>
      <c r="O11" s="67">
        <v>2</v>
      </c>
      <c r="P11" s="67">
        <v>1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6</v>
      </c>
      <c r="W11" s="67">
        <f>SUM(E11,+N11)</f>
        <v>6</v>
      </c>
      <c r="X11" s="67">
        <f>SUM(F11,+O11)</f>
        <v>4</v>
      </c>
      <c r="Y11" s="67">
        <f>SUM(G11,+P11)</f>
        <v>2</v>
      </c>
      <c r="Z11" s="67">
        <f>SUM(H11,+Q11)</f>
        <v>0</v>
      </c>
      <c r="AA11" s="67">
        <f>SUM(I11,+R11)</f>
        <v>0</v>
      </c>
      <c r="AB11" s="67">
        <f>SUM(J11,+S11)</f>
        <v>0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100</v>
      </c>
      <c r="B12" s="66" t="s">
        <v>223</v>
      </c>
      <c r="C12" s="64" t="s">
        <v>224</v>
      </c>
      <c r="D12" s="67">
        <f>SUM(E12,+H12)</f>
        <v>115</v>
      </c>
      <c r="E12" s="67">
        <f>SUM(F12:G12)</f>
        <v>114</v>
      </c>
      <c r="F12" s="67">
        <v>11</v>
      </c>
      <c r="G12" s="67">
        <v>103</v>
      </c>
      <c r="H12" s="67">
        <f>SUM(I12:L12)</f>
        <v>1</v>
      </c>
      <c r="I12" s="67">
        <v>0</v>
      </c>
      <c r="J12" s="67">
        <v>1</v>
      </c>
      <c r="K12" s="67">
        <v>0</v>
      </c>
      <c r="L12" s="67">
        <v>0</v>
      </c>
      <c r="M12" s="67">
        <f>SUM(N12,+Q12)</f>
        <v>0</v>
      </c>
      <c r="N12" s="67">
        <f>SUM(O12:P12)</f>
        <v>0</v>
      </c>
      <c r="O12" s="67">
        <v>0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115</v>
      </c>
      <c r="W12" s="67">
        <f>SUM(E12,+N12)</f>
        <v>114</v>
      </c>
      <c r="X12" s="67">
        <f>SUM(F12,+O12)</f>
        <v>11</v>
      </c>
      <c r="Y12" s="67">
        <f>SUM(G12,+P12)</f>
        <v>103</v>
      </c>
      <c r="Z12" s="67">
        <f>SUM(H12,+Q12)</f>
        <v>1</v>
      </c>
      <c r="AA12" s="67">
        <f>SUM(I12,+R12)</f>
        <v>0</v>
      </c>
      <c r="AB12" s="67">
        <f>SUM(J12,+S12)</f>
        <v>1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100</v>
      </c>
      <c r="B13" s="66" t="s">
        <v>226</v>
      </c>
      <c r="C13" s="64" t="s">
        <v>227</v>
      </c>
      <c r="D13" s="67">
        <f>SUM(E13,+H13)</f>
        <v>39</v>
      </c>
      <c r="E13" s="67">
        <f>SUM(F13:G13)</f>
        <v>39</v>
      </c>
      <c r="F13" s="67">
        <v>10</v>
      </c>
      <c r="G13" s="67">
        <v>29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0</v>
      </c>
      <c r="N13" s="67">
        <f>SUM(O13:P13)</f>
        <v>0</v>
      </c>
      <c r="O13" s="67">
        <v>0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39</v>
      </c>
      <c r="W13" s="67">
        <f>SUM(E13,+N13)</f>
        <v>39</v>
      </c>
      <c r="X13" s="67">
        <f>SUM(F13,+O13)</f>
        <v>10</v>
      </c>
      <c r="Y13" s="67">
        <f>SUM(G13,+P13)</f>
        <v>29</v>
      </c>
      <c r="Z13" s="67">
        <f>SUM(H13,+Q13)</f>
        <v>0</v>
      </c>
      <c r="AA13" s="67">
        <f>SUM(I13,+R13)</f>
        <v>0</v>
      </c>
      <c r="AB13" s="67">
        <f>SUM(J13,+S13)</f>
        <v>0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100</v>
      </c>
      <c r="B14" s="66" t="s">
        <v>229</v>
      </c>
      <c r="C14" s="64" t="s">
        <v>230</v>
      </c>
      <c r="D14" s="67">
        <f>SUM(E14,+H14)</f>
        <v>24</v>
      </c>
      <c r="E14" s="67">
        <f>SUM(F14:G14)</f>
        <v>24</v>
      </c>
      <c r="F14" s="67">
        <v>10</v>
      </c>
      <c r="G14" s="67">
        <v>14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0</v>
      </c>
      <c r="N14" s="67">
        <f>SUM(O14:P14)</f>
        <v>0</v>
      </c>
      <c r="O14" s="67">
        <v>0</v>
      </c>
      <c r="P14" s="67">
        <v>0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24</v>
      </c>
      <c r="W14" s="67">
        <f>SUM(E14,+N14)</f>
        <v>24</v>
      </c>
      <c r="X14" s="67">
        <f>SUM(F14,+O14)</f>
        <v>10</v>
      </c>
      <c r="Y14" s="67">
        <f>SUM(G14,+P14)</f>
        <v>14</v>
      </c>
      <c r="Z14" s="67">
        <f>SUM(H14,+Q14)</f>
        <v>0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100</v>
      </c>
      <c r="B15" s="66" t="s">
        <v>231</v>
      </c>
      <c r="C15" s="64" t="s">
        <v>232</v>
      </c>
      <c r="D15" s="67">
        <f>SUM(E15,+H15)</f>
        <v>33</v>
      </c>
      <c r="E15" s="67">
        <f>SUM(F15:G15)</f>
        <v>31</v>
      </c>
      <c r="F15" s="67">
        <v>7</v>
      </c>
      <c r="G15" s="67">
        <v>24</v>
      </c>
      <c r="H15" s="67">
        <f>SUM(I15:L15)</f>
        <v>2</v>
      </c>
      <c r="I15" s="67">
        <v>0</v>
      </c>
      <c r="J15" s="67">
        <v>2</v>
      </c>
      <c r="K15" s="67">
        <v>0</v>
      </c>
      <c r="L15" s="67">
        <v>0</v>
      </c>
      <c r="M15" s="67">
        <f>SUM(N15,+Q15)</f>
        <v>7</v>
      </c>
      <c r="N15" s="67">
        <f>SUM(O15:P15)</f>
        <v>6</v>
      </c>
      <c r="O15" s="67">
        <v>1</v>
      </c>
      <c r="P15" s="67">
        <v>5</v>
      </c>
      <c r="Q15" s="67">
        <f>SUM(R15:U15)</f>
        <v>1</v>
      </c>
      <c r="R15" s="67">
        <v>0</v>
      </c>
      <c r="S15" s="67">
        <v>1</v>
      </c>
      <c r="T15" s="67">
        <v>0</v>
      </c>
      <c r="U15" s="67">
        <v>0</v>
      </c>
      <c r="V15" s="67">
        <f>SUM(D15,+M15)</f>
        <v>40</v>
      </c>
      <c r="W15" s="67">
        <f>SUM(E15,+N15)</f>
        <v>37</v>
      </c>
      <c r="X15" s="67">
        <f>SUM(F15,+O15)</f>
        <v>8</v>
      </c>
      <c r="Y15" s="67">
        <f>SUM(G15,+P15)</f>
        <v>29</v>
      </c>
      <c r="Z15" s="67">
        <f>SUM(H15,+Q15)</f>
        <v>3</v>
      </c>
      <c r="AA15" s="67">
        <f>SUM(I15,+R15)</f>
        <v>0</v>
      </c>
      <c r="AB15" s="67">
        <f>SUM(J15,+S15)</f>
        <v>3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100</v>
      </c>
      <c r="B16" s="66" t="s">
        <v>233</v>
      </c>
      <c r="C16" s="64" t="s">
        <v>234</v>
      </c>
      <c r="D16" s="67">
        <f>SUM(E16,+H16)</f>
        <v>14</v>
      </c>
      <c r="E16" s="67">
        <f>SUM(F16:G16)</f>
        <v>14</v>
      </c>
      <c r="F16" s="67">
        <v>5</v>
      </c>
      <c r="G16" s="67">
        <v>9</v>
      </c>
      <c r="H16" s="67">
        <f>SUM(I16:L16)</f>
        <v>0</v>
      </c>
      <c r="I16" s="67">
        <v>0</v>
      </c>
      <c r="J16" s="67">
        <v>0</v>
      </c>
      <c r="K16" s="67">
        <v>0</v>
      </c>
      <c r="L16" s="67">
        <v>0</v>
      </c>
      <c r="M16" s="67">
        <f>SUM(N16,+Q16)</f>
        <v>0</v>
      </c>
      <c r="N16" s="67">
        <f>SUM(O16:P16)</f>
        <v>0</v>
      </c>
      <c r="O16" s="67">
        <v>0</v>
      </c>
      <c r="P16" s="67">
        <v>0</v>
      </c>
      <c r="Q16" s="67">
        <f>SUM(R16:U16)</f>
        <v>0</v>
      </c>
      <c r="R16" s="67">
        <v>0</v>
      </c>
      <c r="S16" s="67">
        <v>0</v>
      </c>
      <c r="T16" s="67">
        <v>0</v>
      </c>
      <c r="U16" s="67">
        <v>0</v>
      </c>
      <c r="V16" s="67">
        <f>SUM(D16,+M16)</f>
        <v>14</v>
      </c>
      <c r="W16" s="67">
        <f>SUM(E16,+N16)</f>
        <v>14</v>
      </c>
      <c r="X16" s="67">
        <f>SUM(F16,+O16)</f>
        <v>5</v>
      </c>
      <c r="Y16" s="67">
        <f>SUM(G16,+P16)</f>
        <v>9</v>
      </c>
      <c r="Z16" s="67">
        <f>SUM(H16,+Q16)</f>
        <v>0</v>
      </c>
      <c r="AA16" s="67">
        <f>SUM(I16,+R16)</f>
        <v>0</v>
      </c>
      <c r="AB16" s="67">
        <f>SUM(J16,+S16)</f>
        <v>0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 t="s">
        <v>100</v>
      </c>
      <c r="B17" s="66" t="s">
        <v>236</v>
      </c>
      <c r="C17" s="64" t="s">
        <v>237</v>
      </c>
      <c r="D17" s="67">
        <f>SUM(E17,+H17)</f>
        <v>6</v>
      </c>
      <c r="E17" s="67">
        <f>SUM(F17:G17)</f>
        <v>6</v>
      </c>
      <c r="F17" s="67">
        <v>5</v>
      </c>
      <c r="G17" s="67">
        <v>1</v>
      </c>
      <c r="H17" s="67">
        <f>SUM(I17:L17)</f>
        <v>0</v>
      </c>
      <c r="I17" s="67">
        <v>0</v>
      </c>
      <c r="J17" s="67">
        <v>0</v>
      </c>
      <c r="K17" s="67">
        <v>0</v>
      </c>
      <c r="L17" s="67">
        <v>0</v>
      </c>
      <c r="M17" s="67">
        <f>SUM(N17,+Q17)</f>
        <v>0</v>
      </c>
      <c r="N17" s="67">
        <f>SUM(O17:P17)</f>
        <v>0</v>
      </c>
      <c r="O17" s="67">
        <v>0</v>
      </c>
      <c r="P17" s="67">
        <v>0</v>
      </c>
      <c r="Q17" s="67">
        <f>SUM(R17:U17)</f>
        <v>0</v>
      </c>
      <c r="R17" s="67">
        <v>0</v>
      </c>
      <c r="S17" s="67">
        <v>0</v>
      </c>
      <c r="T17" s="67">
        <v>0</v>
      </c>
      <c r="U17" s="67">
        <v>0</v>
      </c>
      <c r="V17" s="67">
        <f>SUM(D17,+M17)</f>
        <v>6</v>
      </c>
      <c r="W17" s="67">
        <f>SUM(E17,+N17)</f>
        <v>6</v>
      </c>
      <c r="X17" s="67">
        <f>SUM(F17,+O17)</f>
        <v>5</v>
      </c>
      <c r="Y17" s="67">
        <f>SUM(G17,+P17)</f>
        <v>1</v>
      </c>
      <c r="Z17" s="67">
        <f>SUM(H17,+Q17)</f>
        <v>0</v>
      </c>
      <c r="AA17" s="67">
        <f>SUM(I17,+R17)</f>
        <v>0</v>
      </c>
      <c r="AB17" s="67">
        <f>SUM(J17,+S17)</f>
        <v>0</v>
      </c>
      <c r="AC17" s="67">
        <f>SUM(K17,+T17)</f>
        <v>0</v>
      </c>
      <c r="AD17" s="67">
        <f>SUM(L17,+U17)</f>
        <v>0</v>
      </c>
    </row>
    <row r="18" spans="1:30" s="53" customFormat="1" ht="13.5" customHeight="1">
      <c r="A18" s="65" t="s">
        <v>100</v>
      </c>
      <c r="B18" s="66" t="s">
        <v>238</v>
      </c>
      <c r="C18" s="64" t="s">
        <v>239</v>
      </c>
      <c r="D18" s="67">
        <f>SUM(E18,+H18)</f>
        <v>499</v>
      </c>
      <c r="E18" s="67">
        <f>SUM(F18:G18)</f>
        <v>126</v>
      </c>
      <c r="F18" s="67">
        <v>46</v>
      </c>
      <c r="G18" s="67">
        <v>80</v>
      </c>
      <c r="H18" s="67">
        <f>SUM(I18:L18)</f>
        <v>373</v>
      </c>
      <c r="I18" s="67">
        <v>0</v>
      </c>
      <c r="J18" s="67">
        <v>369</v>
      </c>
      <c r="K18" s="67">
        <v>4</v>
      </c>
      <c r="L18" s="67">
        <v>0</v>
      </c>
      <c r="M18" s="67">
        <f>SUM(N18,+Q18)</f>
        <v>0</v>
      </c>
      <c r="N18" s="67">
        <f>SUM(O18:P18)</f>
        <v>0</v>
      </c>
      <c r="O18" s="67">
        <v>0</v>
      </c>
      <c r="P18" s="67">
        <v>0</v>
      </c>
      <c r="Q18" s="67">
        <f>SUM(R18:U18)</f>
        <v>0</v>
      </c>
      <c r="R18" s="67">
        <v>0</v>
      </c>
      <c r="S18" s="67">
        <v>0</v>
      </c>
      <c r="T18" s="67">
        <v>0</v>
      </c>
      <c r="U18" s="67">
        <v>0</v>
      </c>
      <c r="V18" s="67">
        <f>SUM(D18,+M18)</f>
        <v>499</v>
      </c>
      <c r="W18" s="67">
        <f>SUM(E18,+N18)</f>
        <v>126</v>
      </c>
      <c r="X18" s="67">
        <f>SUM(F18,+O18)</f>
        <v>46</v>
      </c>
      <c r="Y18" s="67">
        <f>SUM(G18,+P18)</f>
        <v>80</v>
      </c>
      <c r="Z18" s="67">
        <f>SUM(H18,+Q18)</f>
        <v>373</v>
      </c>
      <c r="AA18" s="67">
        <f>SUM(I18,+R18)</f>
        <v>0</v>
      </c>
      <c r="AB18" s="67">
        <f>SUM(J18,+S18)</f>
        <v>369</v>
      </c>
      <c r="AC18" s="67">
        <f>SUM(K18,+T18)</f>
        <v>4</v>
      </c>
      <c r="AD18" s="67">
        <f>SUM(L18,+U18)</f>
        <v>0</v>
      </c>
    </row>
    <row r="19" spans="1:30" s="53" customFormat="1" ht="13.5" customHeight="1">
      <c r="A19" s="65" t="s">
        <v>100</v>
      </c>
      <c r="B19" s="66" t="s">
        <v>240</v>
      </c>
      <c r="C19" s="64" t="s">
        <v>241</v>
      </c>
      <c r="D19" s="67">
        <f>SUM(E19,+H19)</f>
        <v>10</v>
      </c>
      <c r="E19" s="67">
        <f>SUM(F19:G19)</f>
        <v>10</v>
      </c>
      <c r="F19" s="67">
        <v>7</v>
      </c>
      <c r="G19" s="67">
        <v>3</v>
      </c>
      <c r="H19" s="67">
        <f>SUM(I19:L19)</f>
        <v>0</v>
      </c>
      <c r="I19" s="67">
        <v>0</v>
      </c>
      <c r="J19" s="67">
        <v>0</v>
      </c>
      <c r="K19" s="67">
        <v>0</v>
      </c>
      <c r="L19" s="67">
        <v>0</v>
      </c>
      <c r="M19" s="67">
        <f>SUM(N19,+Q19)</f>
        <v>0</v>
      </c>
      <c r="N19" s="67">
        <f>SUM(O19:P19)</f>
        <v>0</v>
      </c>
      <c r="O19" s="67">
        <v>0</v>
      </c>
      <c r="P19" s="67">
        <v>0</v>
      </c>
      <c r="Q19" s="67">
        <f>SUM(R19:U19)</f>
        <v>0</v>
      </c>
      <c r="R19" s="67">
        <v>0</v>
      </c>
      <c r="S19" s="67">
        <v>0</v>
      </c>
      <c r="T19" s="67">
        <v>0</v>
      </c>
      <c r="U19" s="67">
        <v>0</v>
      </c>
      <c r="V19" s="67">
        <f>SUM(D19,+M19)</f>
        <v>10</v>
      </c>
      <c r="W19" s="67">
        <f>SUM(E19,+N19)</f>
        <v>10</v>
      </c>
      <c r="X19" s="67">
        <f>SUM(F19,+O19)</f>
        <v>7</v>
      </c>
      <c r="Y19" s="67">
        <f>SUM(G19,+P19)</f>
        <v>3</v>
      </c>
      <c r="Z19" s="67">
        <f>SUM(H19,+Q19)</f>
        <v>0</v>
      </c>
      <c r="AA19" s="67">
        <f>SUM(I19,+R19)</f>
        <v>0</v>
      </c>
      <c r="AB19" s="67">
        <f>SUM(J19,+S19)</f>
        <v>0</v>
      </c>
      <c r="AC19" s="67">
        <f>SUM(K19,+T19)</f>
        <v>0</v>
      </c>
      <c r="AD19" s="67">
        <f>SUM(L19,+U19)</f>
        <v>0</v>
      </c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9">
    <sortCondition ref="A8:A19"/>
    <sortCondition ref="B8:B19"/>
    <sortCondition ref="C8:C19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&amp;L廃棄物処理従事職員数（一部事務組合・広域連合）（令和1年度実績）</oddHeader>
  </headerFooter>
  <colBreaks count="2" manualBreakCount="2">
    <brk id="12" min="1" max="18" man="1"/>
    <brk id="21" min="1" max="1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5" customFormat="1" ht="13.5" customHeight="1">
      <c r="A2" s="115" t="s">
        <v>1</v>
      </c>
      <c r="B2" s="112" t="s">
        <v>2</v>
      </c>
      <c r="C2" s="117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6" customFormat="1" ht="13.5" customHeight="1">
      <c r="A3" s="116"/>
      <c r="B3" s="113"/>
      <c r="C3" s="118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2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5" customFormat="1" ht="18.75" customHeight="1">
      <c r="A4" s="116"/>
      <c r="B4" s="113"/>
      <c r="C4" s="118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7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5" customFormat="1" ht="22.5" customHeight="1">
      <c r="A5" s="116"/>
      <c r="B5" s="113"/>
      <c r="C5" s="118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8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85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7" customFormat="1" ht="13.5" customHeight="1">
      <c r="A6" s="116"/>
      <c r="B6" s="113"/>
      <c r="C6" s="118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6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大阪府</v>
      </c>
      <c r="B7" s="70" t="str">
        <f>組合状況!B7</f>
        <v>27000</v>
      </c>
      <c r="C7" s="69" t="s">
        <v>52</v>
      </c>
      <c r="D7" s="71">
        <f t="shared" ref="D7:CY7" si="0">SUM(D$8:D$207)</f>
        <v>1407</v>
      </c>
      <c r="E7" s="71">
        <f t="shared" si="0"/>
        <v>2194</v>
      </c>
      <c r="F7" s="71">
        <f t="shared" si="0"/>
        <v>82</v>
      </c>
      <c r="G7" s="71">
        <f t="shared" si="0"/>
        <v>131</v>
      </c>
      <c r="H7" s="71">
        <f t="shared" si="0"/>
        <v>12</v>
      </c>
      <c r="I7" s="71">
        <f t="shared" si="0"/>
        <v>41</v>
      </c>
      <c r="J7" s="71">
        <f t="shared" si="0"/>
        <v>17</v>
      </c>
      <c r="K7" s="71">
        <f t="shared" si="0"/>
        <v>0</v>
      </c>
      <c r="L7" s="71">
        <f t="shared" si="0"/>
        <v>1737</v>
      </c>
      <c r="M7" s="71">
        <f t="shared" si="0"/>
        <v>3743</v>
      </c>
      <c r="N7" s="71">
        <f t="shared" si="0"/>
        <v>137</v>
      </c>
      <c r="O7" s="71">
        <f t="shared" si="0"/>
        <v>854</v>
      </c>
      <c r="P7" s="71">
        <f t="shared" si="0"/>
        <v>76</v>
      </c>
      <c r="Q7" s="71">
        <f t="shared" si="0"/>
        <v>429</v>
      </c>
      <c r="R7" s="71">
        <f t="shared" si="0"/>
        <v>0</v>
      </c>
      <c r="S7" s="71">
        <f t="shared" si="0"/>
        <v>0</v>
      </c>
      <c r="T7" s="71">
        <f t="shared" si="0"/>
        <v>2456</v>
      </c>
      <c r="U7" s="71">
        <f t="shared" si="0"/>
        <v>5441</v>
      </c>
      <c r="V7" s="71">
        <f t="shared" si="0"/>
        <v>52</v>
      </c>
      <c r="W7" s="71">
        <f t="shared" si="0"/>
        <v>111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9">
        <f>AC7+AV7</f>
        <v>1497</v>
      </c>
      <c r="AC7" s="79">
        <f>AD7+AJ7+AP7</f>
        <v>1388</v>
      </c>
      <c r="AD7" s="79">
        <f>SUM(AE7:AI7)</f>
        <v>543</v>
      </c>
      <c r="AE7" s="79">
        <f t="shared" si="0"/>
        <v>21</v>
      </c>
      <c r="AF7" s="79">
        <f t="shared" si="0"/>
        <v>484</v>
      </c>
      <c r="AG7" s="79">
        <f t="shared" si="0"/>
        <v>34</v>
      </c>
      <c r="AH7" s="79">
        <f t="shared" si="0"/>
        <v>4</v>
      </c>
      <c r="AI7" s="79">
        <f t="shared" si="0"/>
        <v>0</v>
      </c>
      <c r="AJ7" s="79">
        <f>SUM(AK7:AO7)</f>
        <v>289</v>
      </c>
      <c r="AK7" s="79">
        <f t="shared" si="0"/>
        <v>45</v>
      </c>
      <c r="AL7" s="79">
        <f t="shared" si="0"/>
        <v>222</v>
      </c>
      <c r="AM7" s="79">
        <f t="shared" si="0"/>
        <v>19</v>
      </c>
      <c r="AN7" s="79">
        <f t="shared" si="0"/>
        <v>3</v>
      </c>
      <c r="AO7" s="79">
        <f t="shared" si="0"/>
        <v>0</v>
      </c>
      <c r="AP7" s="79">
        <f>SUM(AQ7:AU7)</f>
        <v>556</v>
      </c>
      <c r="AQ7" s="79">
        <f t="shared" si="0"/>
        <v>449</v>
      </c>
      <c r="AR7" s="79">
        <f t="shared" si="0"/>
        <v>107</v>
      </c>
      <c r="AS7" s="79">
        <f t="shared" si="0"/>
        <v>0</v>
      </c>
      <c r="AT7" s="79">
        <f t="shared" si="0"/>
        <v>0</v>
      </c>
      <c r="AU7" s="79">
        <f t="shared" si="0"/>
        <v>0</v>
      </c>
      <c r="AV7" s="79">
        <f>AW7+BC7+BI7+BO7+BU7</f>
        <v>109</v>
      </c>
      <c r="AW7" s="79">
        <f>SUM(AX7:BB7)</f>
        <v>17</v>
      </c>
      <c r="AX7" s="79">
        <f t="shared" si="0"/>
        <v>6</v>
      </c>
      <c r="AY7" s="79">
        <f t="shared" si="0"/>
        <v>11</v>
      </c>
      <c r="AZ7" s="79">
        <f t="shared" si="0"/>
        <v>0</v>
      </c>
      <c r="BA7" s="79">
        <f t="shared" si="0"/>
        <v>0</v>
      </c>
      <c r="BB7" s="79">
        <f t="shared" si="0"/>
        <v>0</v>
      </c>
      <c r="BC7" s="79">
        <f>SUM(BD7:BH7)</f>
        <v>85</v>
      </c>
      <c r="BD7" s="79">
        <f t="shared" si="0"/>
        <v>46</v>
      </c>
      <c r="BE7" s="79">
        <f t="shared" si="0"/>
        <v>35</v>
      </c>
      <c r="BF7" s="79">
        <f t="shared" si="0"/>
        <v>1</v>
      </c>
      <c r="BG7" s="79">
        <f t="shared" si="0"/>
        <v>2</v>
      </c>
      <c r="BH7" s="79">
        <f t="shared" si="0"/>
        <v>1</v>
      </c>
      <c r="BI7" s="79">
        <f>SUM(BJ7:BN7)</f>
        <v>0</v>
      </c>
      <c r="BJ7" s="79">
        <f t="shared" si="0"/>
        <v>0</v>
      </c>
      <c r="BK7" s="79">
        <f t="shared" si="0"/>
        <v>0</v>
      </c>
      <c r="BL7" s="79">
        <f t="shared" si="0"/>
        <v>0</v>
      </c>
      <c r="BM7" s="79">
        <f t="shared" si="0"/>
        <v>0</v>
      </c>
      <c r="BN7" s="79">
        <f t="shared" si="0"/>
        <v>0</v>
      </c>
      <c r="BO7" s="79">
        <f>SUM(BP7:BT7)</f>
        <v>0</v>
      </c>
      <c r="BP7" s="79">
        <f t="shared" si="0"/>
        <v>0</v>
      </c>
      <c r="BQ7" s="79">
        <f t="shared" si="0"/>
        <v>0</v>
      </c>
      <c r="BR7" s="79">
        <f t="shared" si="0"/>
        <v>0</v>
      </c>
      <c r="BS7" s="79">
        <f t="shared" si="0"/>
        <v>0</v>
      </c>
      <c r="BT7" s="79">
        <f t="shared" si="0"/>
        <v>0</v>
      </c>
      <c r="BU7" s="79">
        <f>SUM(BV7:BZ7)</f>
        <v>7</v>
      </c>
      <c r="BV7" s="79">
        <f t="shared" si="0"/>
        <v>4</v>
      </c>
      <c r="BW7" s="79">
        <f t="shared" si="0"/>
        <v>2</v>
      </c>
      <c r="BX7" s="79">
        <f t="shared" si="0"/>
        <v>1</v>
      </c>
      <c r="BY7" s="79">
        <f t="shared" si="0"/>
        <v>0</v>
      </c>
      <c r="BZ7" s="79">
        <f t="shared" si="0"/>
        <v>0</v>
      </c>
      <c r="CA7" s="79">
        <f>COUNTIF(CA$8:CA$207,"&lt;&gt;")</f>
        <v>14</v>
      </c>
      <c r="CB7" s="71">
        <f t="shared" si="0"/>
        <v>36</v>
      </c>
      <c r="CC7" s="71">
        <f t="shared" si="0"/>
        <v>63.35</v>
      </c>
      <c r="CD7" s="71">
        <f t="shared" si="0"/>
        <v>0</v>
      </c>
      <c r="CE7" s="71">
        <f t="shared" si="0"/>
        <v>0</v>
      </c>
      <c r="CF7" s="71">
        <f t="shared" si="0"/>
        <v>2</v>
      </c>
      <c r="CG7" s="71">
        <f t="shared" si="0"/>
        <v>4</v>
      </c>
      <c r="CH7" s="71">
        <f t="shared" si="0"/>
        <v>0</v>
      </c>
      <c r="CI7" s="71">
        <f t="shared" si="0"/>
        <v>0</v>
      </c>
      <c r="CJ7" s="71">
        <f t="shared" si="0"/>
        <v>212</v>
      </c>
      <c r="CK7" s="71">
        <f t="shared" si="0"/>
        <v>645</v>
      </c>
      <c r="CL7" s="71">
        <f t="shared" si="0"/>
        <v>2</v>
      </c>
      <c r="CM7" s="71">
        <f t="shared" si="0"/>
        <v>6</v>
      </c>
      <c r="CN7" s="71">
        <f t="shared" si="0"/>
        <v>45</v>
      </c>
      <c r="CO7" s="71">
        <f t="shared" si="0"/>
        <v>369</v>
      </c>
      <c r="CP7" s="71">
        <f t="shared" si="0"/>
        <v>0</v>
      </c>
      <c r="CQ7" s="71">
        <f t="shared" si="0"/>
        <v>0</v>
      </c>
      <c r="CR7" s="71">
        <f t="shared" si="0"/>
        <v>1248</v>
      </c>
      <c r="CS7" s="71">
        <f t="shared" si="0"/>
        <v>4210</v>
      </c>
      <c r="CT7" s="71">
        <f t="shared" si="0"/>
        <v>5</v>
      </c>
      <c r="CU7" s="71">
        <f t="shared" si="0"/>
        <v>2</v>
      </c>
      <c r="CV7" s="71">
        <f t="shared" si="0"/>
        <v>13</v>
      </c>
      <c r="CW7" s="71">
        <f t="shared" si="0"/>
        <v>45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110</v>
      </c>
      <c r="C8" s="62" t="s">
        <v>111</v>
      </c>
      <c r="D8" s="63">
        <v>799</v>
      </c>
      <c r="E8" s="63">
        <v>964</v>
      </c>
      <c r="F8" s="63">
        <v>2</v>
      </c>
      <c r="G8" s="63">
        <v>15</v>
      </c>
      <c r="H8" s="63">
        <v>0</v>
      </c>
      <c r="I8" s="63">
        <v>0</v>
      </c>
      <c r="J8" s="63">
        <v>17</v>
      </c>
      <c r="K8" s="63">
        <v>0</v>
      </c>
      <c r="L8" s="63">
        <v>261</v>
      </c>
      <c r="M8" s="63">
        <v>483</v>
      </c>
      <c r="N8" s="63">
        <v>87</v>
      </c>
      <c r="O8" s="63">
        <v>542</v>
      </c>
      <c r="P8" s="63">
        <v>56</v>
      </c>
      <c r="Q8" s="63">
        <v>268</v>
      </c>
      <c r="R8" s="63">
        <v>0</v>
      </c>
      <c r="S8" s="63">
        <v>0</v>
      </c>
      <c r="T8" s="63">
        <v>1090</v>
      </c>
      <c r="U8" s="63">
        <v>2329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801</v>
      </c>
      <c r="AC8" s="63">
        <f>AD8+AJ8+AP8</f>
        <v>799</v>
      </c>
      <c r="AD8" s="63">
        <f>SUM(AE8:AI8)</f>
        <v>234</v>
      </c>
      <c r="AE8" s="63">
        <v>0</v>
      </c>
      <c r="AF8" s="63">
        <v>234</v>
      </c>
      <c r="AG8" s="63">
        <v>0</v>
      </c>
      <c r="AH8" s="63">
        <v>0</v>
      </c>
      <c r="AI8" s="63">
        <v>0</v>
      </c>
      <c r="AJ8" s="63">
        <f>SUM(AK8:AO8)</f>
        <v>126</v>
      </c>
      <c r="AK8" s="63">
        <v>0</v>
      </c>
      <c r="AL8" s="63">
        <v>126</v>
      </c>
      <c r="AM8" s="63">
        <v>0</v>
      </c>
      <c r="AN8" s="63">
        <v>0</v>
      </c>
      <c r="AO8" s="63">
        <v>0</v>
      </c>
      <c r="AP8" s="63">
        <f>SUM(AQ8:AU8)</f>
        <v>439</v>
      </c>
      <c r="AQ8" s="63">
        <v>394</v>
      </c>
      <c r="AR8" s="63">
        <v>45</v>
      </c>
      <c r="AS8" s="63">
        <v>0</v>
      </c>
      <c r="AT8" s="63">
        <v>0</v>
      </c>
      <c r="AU8" s="63">
        <v>0</v>
      </c>
      <c r="AV8" s="63">
        <f>AW8+BC8+BI8+BO8+BU8</f>
        <v>2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2</v>
      </c>
      <c r="BD8" s="63">
        <v>0</v>
      </c>
      <c r="BE8" s="63">
        <v>0</v>
      </c>
      <c r="BF8" s="63">
        <v>0</v>
      </c>
      <c r="BG8" s="63">
        <v>2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/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147</v>
      </c>
      <c r="CS8" s="63">
        <v>530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113</v>
      </c>
      <c r="C9" s="62" t="s">
        <v>114</v>
      </c>
      <c r="D9" s="63">
        <v>21</v>
      </c>
      <c r="E9" s="63">
        <v>36</v>
      </c>
      <c r="F9" s="63">
        <v>0</v>
      </c>
      <c r="G9" s="63">
        <v>0</v>
      </c>
      <c r="H9" s="63">
        <v>1</v>
      </c>
      <c r="I9" s="63">
        <v>2</v>
      </c>
      <c r="J9" s="63">
        <v>0</v>
      </c>
      <c r="K9" s="63">
        <v>0</v>
      </c>
      <c r="L9" s="63">
        <v>227</v>
      </c>
      <c r="M9" s="63">
        <v>564</v>
      </c>
      <c r="N9" s="63">
        <v>0</v>
      </c>
      <c r="O9" s="63">
        <v>0</v>
      </c>
      <c r="P9" s="63">
        <v>4</v>
      </c>
      <c r="Q9" s="63">
        <v>37</v>
      </c>
      <c r="R9" s="63">
        <v>0</v>
      </c>
      <c r="S9" s="63">
        <v>0</v>
      </c>
      <c r="T9" s="63">
        <v>146</v>
      </c>
      <c r="U9" s="63">
        <v>357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22</v>
      </c>
      <c r="AC9" s="63">
        <f>AD9+AJ9+AP9</f>
        <v>21</v>
      </c>
      <c r="AD9" s="63">
        <f>SUM(AE9:AI9)</f>
        <v>12</v>
      </c>
      <c r="AE9" s="63">
        <v>1</v>
      </c>
      <c r="AF9" s="63">
        <v>11</v>
      </c>
      <c r="AG9" s="63">
        <v>0</v>
      </c>
      <c r="AH9" s="53">
        <v>0</v>
      </c>
      <c r="AI9" s="63">
        <v>0</v>
      </c>
      <c r="AJ9" s="63">
        <f>SUM(AK9:AO9)</f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f>SUM(AQ9:AU9)</f>
        <v>9</v>
      </c>
      <c r="AQ9" s="63">
        <v>6</v>
      </c>
      <c r="AR9" s="63">
        <v>3</v>
      </c>
      <c r="AS9" s="63">
        <v>0</v>
      </c>
      <c r="AT9" s="63">
        <v>0</v>
      </c>
      <c r="AU9" s="63">
        <v>0</v>
      </c>
      <c r="AV9" s="63">
        <f>AW9+BC9+BI9+BO9+BU9</f>
        <v>1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1</v>
      </c>
      <c r="BV9" s="63">
        <v>0</v>
      </c>
      <c r="BW9" s="63">
        <v>1</v>
      </c>
      <c r="BX9" s="63">
        <v>0</v>
      </c>
      <c r="BY9" s="63">
        <v>0</v>
      </c>
      <c r="BZ9" s="63">
        <v>0</v>
      </c>
      <c r="CA9" s="63" t="s">
        <v>115</v>
      </c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36</v>
      </c>
      <c r="CK9" s="63">
        <v>80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138</v>
      </c>
      <c r="CS9" s="63">
        <v>433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116</v>
      </c>
      <c r="C10" s="62" t="s">
        <v>117</v>
      </c>
      <c r="D10" s="63">
        <v>24</v>
      </c>
      <c r="E10" s="63">
        <v>39</v>
      </c>
      <c r="F10" s="63"/>
      <c r="G10" s="63"/>
      <c r="H10" s="63">
        <v>0</v>
      </c>
      <c r="I10" s="63">
        <v>0</v>
      </c>
      <c r="J10" s="63">
        <v>0</v>
      </c>
      <c r="K10" s="63">
        <v>0</v>
      </c>
      <c r="L10" s="63">
        <v>87</v>
      </c>
      <c r="M10" s="63">
        <v>181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87</v>
      </c>
      <c r="U10" s="63">
        <v>181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24</v>
      </c>
      <c r="AC10" s="63">
        <f>AD10+AJ10+AP10</f>
        <v>24</v>
      </c>
      <c r="AD10" s="63">
        <f>SUM(AE10:AI10)</f>
        <v>5</v>
      </c>
      <c r="AE10" s="63">
        <v>2</v>
      </c>
      <c r="AF10" s="63">
        <v>3</v>
      </c>
      <c r="AG10" s="63">
        <v>0</v>
      </c>
      <c r="AH10" s="63">
        <v>0</v>
      </c>
      <c r="AI10" s="63">
        <v>0</v>
      </c>
      <c r="AJ10" s="63">
        <f>SUM(AK10:AO10)</f>
        <v>5</v>
      </c>
      <c r="AK10" s="63">
        <v>0</v>
      </c>
      <c r="AL10" s="63">
        <v>5</v>
      </c>
      <c r="AM10" s="63">
        <v>0</v>
      </c>
      <c r="AN10" s="63">
        <v>0</v>
      </c>
      <c r="AO10" s="63">
        <v>0</v>
      </c>
      <c r="AP10" s="63">
        <f>SUM(AQ10:AU10)</f>
        <v>14</v>
      </c>
      <c r="AQ10" s="63">
        <v>8</v>
      </c>
      <c r="AR10" s="63">
        <v>6</v>
      </c>
      <c r="AS10" s="63">
        <v>0</v>
      </c>
      <c r="AT10" s="63">
        <v>0</v>
      </c>
      <c r="AU10" s="63">
        <v>0</v>
      </c>
      <c r="AV10" s="63">
        <f>AW10+BC10+BI10+BO10+BU10</f>
        <v>0</v>
      </c>
      <c r="AW10" s="63">
        <f>SUM(AX10:BB10)</f>
        <v>0</v>
      </c>
      <c r="AX10" s="63"/>
      <c r="AY10" s="63"/>
      <c r="AZ10" s="63">
        <v>0</v>
      </c>
      <c r="BA10" s="63">
        <v>0</v>
      </c>
      <c r="BB10" s="63">
        <v>0</v>
      </c>
      <c r="BC10" s="63">
        <f>SUM(BD10:BH10)</f>
        <v>0</v>
      </c>
      <c r="BD10" s="63"/>
      <c r="BE10" s="63"/>
      <c r="BF10" s="63">
        <v>0</v>
      </c>
      <c r="BG10" s="63">
        <v>0</v>
      </c>
      <c r="BH10" s="63">
        <v>0</v>
      </c>
      <c r="BI10" s="63">
        <f>SUM(BJ10:BN10)</f>
        <v>0</v>
      </c>
      <c r="BJ10" s="63"/>
      <c r="BK10" s="63"/>
      <c r="BL10" s="63">
        <v>0</v>
      </c>
      <c r="BM10" s="63">
        <v>0</v>
      </c>
      <c r="BN10" s="63">
        <v>0</v>
      </c>
      <c r="BO10" s="63">
        <f>SUM(BP10:BT10)</f>
        <v>0</v>
      </c>
      <c r="BP10" s="63"/>
      <c r="BQ10" s="63"/>
      <c r="BR10" s="63">
        <v>0</v>
      </c>
      <c r="BS10" s="63">
        <v>0</v>
      </c>
      <c r="BT10" s="63">
        <v>0</v>
      </c>
      <c r="BU10" s="63">
        <f>SUM(BV10:BZ10)</f>
        <v>0</v>
      </c>
      <c r="BV10" s="63"/>
      <c r="BW10" s="63"/>
      <c r="BX10" s="63">
        <v>0</v>
      </c>
      <c r="BY10" s="63">
        <v>0</v>
      </c>
      <c r="BZ10" s="63">
        <v>0</v>
      </c>
      <c r="CA10" s="63"/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37</v>
      </c>
      <c r="CS10" s="63">
        <v>70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118</v>
      </c>
      <c r="C11" s="62" t="s">
        <v>119</v>
      </c>
      <c r="D11" s="63">
        <v>66</v>
      </c>
      <c r="E11" s="63">
        <v>130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99</v>
      </c>
      <c r="M11" s="63">
        <v>235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130</v>
      </c>
      <c r="U11" s="63">
        <v>300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66</v>
      </c>
      <c r="AC11" s="63">
        <f>AD11+AJ11+AP11</f>
        <v>66</v>
      </c>
      <c r="AD11" s="63">
        <f>SUM(AE11:AI11)</f>
        <v>38</v>
      </c>
      <c r="AE11" s="63">
        <v>0</v>
      </c>
      <c r="AF11" s="63">
        <v>38</v>
      </c>
      <c r="AG11" s="63">
        <v>0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28</v>
      </c>
      <c r="AQ11" s="63">
        <v>3</v>
      </c>
      <c r="AR11" s="63">
        <v>25</v>
      </c>
      <c r="AS11" s="63">
        <v>0</v>
      </c>
      <c r="AT11" s="63">
        <v>0</v>
      </c>
      <c r="AU11" s="63">
        <v>0</v>
      </c>
      <c r="AV11" s="63">
        <f>AW11+BC11+BI11+BO11+BU11</f>
        <v>0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/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2</v>
      </c>
      <c r="CK11" s="63">
        <v>4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30</v>
      </c>
      <c r="CS11" s="63">
        <v>85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120</v>
      </c>
      <c r="C12" s="62" t="s">
        <v>121</v>
      </c>
      <c r="D12" s="63">
        <v>17</v>
      </c>
      <c r="E12" s="63">
        <v>34</v>
      </c>
      <c r="F12" s="63">
        <v>6</v>
      </c>
      <c r="G12" s="63">
        <v>7</v>
      </c>
      <c r="H12" s="63">
        <v>0</v>
      </c>
      <c r="I12" s="63">
        <v>0</v>
      </c>
      <c r="J12" s="63">
        <v>0</v>
      </c>
      <c r="K12" s="63">
        <v>0</v>
      </c>
      <c r="L12" s="63">
        <v>28</v>
      </c>
      <c r="M12" s="63">
        <v>74</v>
      </c>
      <c r="N12" s="63">
        <v>0</v>
      </c>
      <c r="O12" s="63">
        <v>0</v>
      </c>
      <c r="P12" s="63">
        <v>2</v>
      </c>
      <c r="Q12" s="63">
        <v>22</v>
      </c>
      <c r="R12" s="63">
        <v>0</v>
      </c>
      <c r="S12" s="63">
        <v>0</v>
      </c>
      <c r="T12" s="63">
        <v>66</v>
      </c>
      <c r="U12" s="63">
        <v>147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23</v>
      </c>
      <c r="AC12" s="63">
        <f>AD12+AJ12+AP12</f>
        <v>17</v>
      </c>
      <c r="AD12" s="63">
        <f>SUM(AE12:AI12)</f>
        <v>3</v>
      </c>
      <c r="AE12" s="63">
        <v>3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14</v>
      </c>
      <c r="AK12" s="63">
        <v>14</v>
      </c>
      <c r="AL12" s="63">
        <v>0</v>
      </c>
      <c r="AM12" s="63">
        <v>0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6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5</v>
      </c>
      <c r="BD12" s="63">
        <v>5</v>
      </c>
      <c r="BE12" s="63">
        <v>0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1</v>
      </c>
      <c r="BV12" s="63">
        <v>1</v>
      </c>
      <c r="BW12" s="63">
        <v>0</v>
      </c>
      <c r="BX12" s="63">
        <v>0</v>
      </c>
      <c r="BY12" s="63">
        <v>0</v>
      </c>
      <c r="BZ12" s="63">
        <v>0</v>
      </c>
      <c r="CA12" s="63"/>
      <c r="CB12" s="63">
        <v>2</v>
      </c>
      <c r="CC12" s="63">
        <v>4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0</v>
      </c>
      <c r="CS12" s="63">
        <v>0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122</v>
      </c>
      <c r="C13" s="62" t="s">
        <v>123</v>
      </c>
      <c r="D13" s="63">
        <v>19</v>
      </c>
      <c r="E13" s="63">
        <v>55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106</v>
      </c>
      <c r="M13" s="63">
        <v>252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56</v>
      </c>
      <c r="U13" s="63">
        <v>165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19</v>
      </c>
      <c r="AC13" s="63">
        <f>AD13+AJ13+AP13</f>
        <v>19</v>
      </c>
      <c r="AD13" s="63">
        <f>SUM(AE13:AI13)</f>
        <v>19</v>
      </c>
      <c r="AE13" s="63">
        <v>0</v>
      </c>
      <c r="AF13" s="63">
        <v>13</v>
      </c>
      <c r="AG13" s="63">
        <v>6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0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/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2</v>
      </c>
      <c r="CK13" s="63">
        <v>4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79</v>
      </c>
      <c r="CS13" s="63">
        <v>287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124</v>
      </c>
      <c r="C14" s="62" t="s">
        <v>125</v>
      </c>
      <c r="D14" s="63">
        <v>3</v>
      </c>
      <c r="E14" s="63">
        <v>4</v>
      </c>
      <c r="F14" s="63"/>
      <c r="G14" s="63"/>
      <c r="H14" s="63">
        <v>0</v>
      </c>
      <c r="I14" s="63">
        <v>0</v>
      </c>
      <c r="J14" s="63">
        <v>0</v>
      </c>
      <c r="K14" s="63">
        <v>0</v>
      </c>
      <c r="L14" s="63">
        <v>34</v>
      </c>
      <c r="M14" s="63">
        <v>83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37</v>
      </c>
      <c r="U14" s="63">
        <v>93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3</v>
      </c>
      <c r="AC14" s="63">
        <f>AD14+AJ14+AP14</f>
        <v>3</v>
      </c>
      <c r="AD14" s="63">
        <f>SUM(AE14:AI14)</f>
        <v>1</v>
      </c>
      <c r="AE14" s="63">
        <v>0</v>
      </c>
      <c r="AF14" s="63">
        <v>1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2</v>
      </c>
      <c r="AQ14" s="63">
        <v>1</v>
      </c>
      <c r="AR14" s="63">
        <v>1</v>
      </c>
      <c r="AS14" s="63">
        <v>0</v>
      </c>
      <c r="AT14" s="63">
        <v>0</v>
      </c>
      <c r="AU14" s="63">
        <v>0</v>
      </c>
      <c r="AV14" s="63">
        <f>AW14+BC14+BI14+BO14+BU14</f>
        <v>0</v>
      </c>
      <c r="AW14" s="63">
        <f>SUM(AX14:BB14)</f>
        <v>0</v>
      </c>
      <c r="AX14" s="63"/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0</v>
      </c>
      <c r="BD14" s="63">
        <v>0</v>
      </c>
      <c r="BE14" s="63"/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/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7</v>
      </c>
      <c r="CS14" s="63">
        <v>18</v>
      </c>
      <c r="CT14" s="63">
        <v>5</v>
      </c>
      <c r="CU14" s="63">
        <v>2</v>
      </c>
      <c r="CV14" s="63"/>
      <c r="CW14" s="63"/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126</v>
      </c>
      <c r="C15" s="62" t="s">
        <v>127</v>
      </c>
      <c r="D15" s="63">
        <v>12</v>
      </c>
      <c r="E15" s="63">
        <v>28</v>
      </c>
      <c r="F15" s="63">
        <v>1</v>
      </c>
      <c r="G15" s="63">
        <v>2</v>
      </c>
      <c r="H15" s="63">
        <v>0</v>
      </c>
      <c r="I15" s="63">
        <v>0</v>
      </c>
      <c r="J15" s="63">
        <v>0</v>
      </c>
      <c r="K15" s="63">
        <v>0</v>
      </c>
      <c r="L15" s="63">
        <v>69</v>
      </c>
      <c r="M15" s="63">
        <v>199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64</v>
      </c>
      <c r="U15" s="63">
        <v>146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13</v>
      </c>
      <c r="AC15" s="63">
        <f>AD15+AJ15+AP15</f>
        <v>12</v>
      </c>
      <c r="AD15" s="63">
        <f>SUM(AE15:AI15)</f>
        <v>10</v>
      </c>
      <c r="AE15" s="63">
        <v>0</v>
      </c>
      <c r="AF15" s="63">
        <v>6</v>
      </c>
      <c r="AG15" s="63">
        <v>4</v>
      </c>
      <c r="AH15" s="63">
        <v>0</v>
      </c>
      <c r="AI15" s="63">
        <v>0</v>
      </c>
      <c r="AJ15" s="63">
        <f>SUM(AK15:AO15)</f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f>SUM(AQ15:AU15)</f>
        <v>2</v>
      </c>
      <c r="AQ15" s="63">
        <v>2</v>
      </c>
      <c r="AR15" s="63">
        <v>0</v>
      </c>
      <c r="AS15" s="63">
        <v>0</v>
      </c>
      <c r="AT15" s="63">
        <v>0</v>
      </c>
      <c r="AU15" s="63">
        <v>0</v>
      </c>
      <c r="AV15" s="63">
        <f>AW15+BC15+BI15+BO15+BU15</f>
        <v>1</v>
      </c>
      <c r="AW15" s="63">
        <f>SUM(AX15:BB15)</f>
        <v>1</v>
      </c>
      <c r="AX15" s="63">
        <v>1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/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11</v>
      </c>
      <c r="CK15" s="63">
        <v>25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72</v>
      </c>
      <c r="CS15" s="63">
        <v>274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128</v>
      </c>
      <c r="C16" s="62" t="s">
        <v>129</v>
      </c>
      <c r="D16" s="63">
        <v>10</v>
      </c>
      <c r="E16" s="63">
        <v>26</v>
      </c>
      <c r="F16" s="63">
        <v>4</v>
      </c>
      <c r="G16" s="63">
        <v>6</v>
      </c>
      <c r="H16" s="63">
        <v>0</v>
      </c>
      <c r="I16" s="63">
        <v>0</v>
      </c>
      <c r="J16" s="63">
        <v>0</v>
      </c>
      <c r="K16" s="63">
        <v>0</v>
      </c>
      <c r="L16" s="63">
        <v>12</v>
      </c>
      <c r="M16" s="63">
        <v>28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26</v>
      </c>
      <c r="U16" s="63">
        <v>60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14</v>
      </c>
      <c r="AC16" s="63">
        <f>AD16+AJ16+AP16</f>
        <v>10</v>
      </c>
      <c r="AD16" s="63">
        <f>SUM(AE16:AI16)</f>
        <v>1</v>
      </c>
      <c r="AE16" s="63">
        <v>0</v>
      </c>
      <c r="AF16" s="63">
        <v>1</v>
      </c>
      <c r="AG16" s="63">
        <v>0</v>
      </c>
      <c r="AH16" s="63">
        <v>0</v>
      </c>
      <c r="AI16" s="63">
        <v>0</v>
      </c>
      <c r="AJ16" s="63">
        <f>SUM(AK16:AO16)</f>
        <v>9</v>
      </c>
      <c r="AK16" s="63">
        <v>0</v>
      </c>
      <c r="AL16" s="63">
        <v>6</v>
      </c>
      <c r="AM16" s="63">
        <v>0</v>
      </c>
      <c r="AN16" s="63">
        <v>3</v>
      </c>
      <c r="AO16" s="63">
        <v>0</v>
      </c>
      <c r="AP16" s="63">
        <f>SUM(AQ16:AU16)</f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f>AW16+BC16+BI16+BO16+BU16</f>
        <v>4</v>
      </c>
      <c r="AW16" s="63">
        <f>SUM(AX16:BB16)</f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f>SUM(BD16:BH16)</f>
        <v>4</v>
      </c>
      <c r="BD16" s="63">
        <v>2</v>
      </c>
      <c r="BE16" s="63">
        <v>2</v>
      </c>
      <c r="BF16" s="63">
        <v>0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>SUM(BV16:BZ16)</f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/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19</v>
      </c>
      <c r="CS16" s="63">
        <v>58</v>
      </c>
      <c r="CT16" s="63">
        <v>0</v>
      </c>
      <c r="CU16" s="63">
        <v>0</v>
      </c>
      <c r="CV16" s="63">
        <v>0</v>
      </c>
      <c r="CW16" s="63">
        <v>0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130</v>
      </c>
      <c r="C17" s="62" t="s">
        <v>131</v>
      </c>
      <c r="D17" s="63">
        <v>9</v>
      </c>
      <c r="E17" s="63">
        <v>17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24</v>
      </c>
      <c r="M17" s="63">
        <v>49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28</v>
      </c>
      <c r="U17" s="63">
        <v>63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f>AC17+AV17</f>
        <v>9</v>
      </c>
      <c r="AC17" s="63">
        <f>AD17+AJ17+AP17</f>
        <v>9</v>
      </c>
      <c r="AD17" s="63">
        <f>SUM(AE17:AI17)</f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f>SUM(AK17:AO17)</f>
        <v>7</v>
      </c>
      <c r="AK17" s="63">
        <v>0</v>
      </c>
      <c r="AL17" s="63">
        <v>7</v>
      </c>
      <c r="AM17" s="63">
        <v>0</v>
      </c>
      <c r="AN17" s="63">
        <v>0</v>
      </c>
      <c r="AO17" s="63">
        <v>0</v>
      </c>
      <c r="AP17" s="63">
        <f>SUM(AQ17:AU17)</f>
        <v>2</v>
      </c>
      <c r="AQ17" s="63">
        <v>2</v>
      </c>
      <c r="AR17" s="63">
        <v>0</v>
      </c>
      <c r="AS17" s="63">
        <v>0</v>
      </c>
      <c r="AT17" s="63">
        <v>0</v>
      </c>
      <c r="AU17" s="63">
        <v>0</v>
      </c>
      <c r="AV17" s="63">
        <f>AW17+BC17+BI17+BO17+BU17</f>
        <v>0</v>
      </c>
      <c r="AW17" s="63">
        <f>SUM(AX17:BB17)</f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f>SUM(BD17:BH17)</f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f>SUM(BJ17:BN17)</f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>SUM(BP17:BT17)</f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f>SUM(BV17:BZ17)</f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 t="s">
        <v>132</v>
      </c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10</v>
      </c>
      <c r="CS17" s="63">
        <v>40</v>
      </c>
      <c r="CT17" s="63">
        <v>0</v>
      </c>
      <c r="CU17" s="63">
        <v>0</v>
      </c>
      <c r="CV17" s="63">
        <v>0</v>
      </c>
      <c r="CW17" s="63">
        <v>0</v>
      </c>
      <c r="CX17" s="63">
        <v>0</v>
      </c>
      <c r="CY17" s="63">
        <v>0</v>
      </c>
    </row>
    <row r="18" spans="1:103" s="53" customFormat="1" ht="13.5" customHeight="1">
      <c r="A18" s="60" t="s">
        <v>100</v>
      </c>
      <c r="B18" s="61" t="s">
        <v>133</v>
      </c>
      <c r="C18" s="62" t="s">
        <v>134</v>
      </c>
      <c r="D18" s="63">
        <v>60</v>
      </c>
      <c r="E18" s="63">
        <v>112</v>
      </c>
      <c r="F18" s="63">
        <v>1</v>
      </c>
      <c r="G18" s="63">
        <v>2</v>
      </c>
      <c r="H18" s="63">
        <v>0</v>
      </c>
      <c r="I18" s="63">
        <v>0</v>
      </c>
      <c r="J18" s="63">
        <v>0</v>
      </c>
      <c r="K18" s="63">
        <v>0</v>
      </c>
      <c r="L18" s="63">
        <v>31</v>
      </c>
      <c r="M18" s="63">
        <v>61</v>
      </c>
      <c r="N18" s="63">
        <v>0</v>
      </c>
      <c r="O18" s="63">
        <v>0</v>
      </c>
      <c r="P18" s="63">
        <v>7</v>
      </c>
      <c r="Q18" s="63">
        <v>66</v>
      </c>
      <c r="R18" s="63">
        <v>0</v>
      </c>
      <c r="S18" s="63">
        <v>0</v>
      </c>
      <c r="T18" s="63">
        <v>73</v>
      </c>
      <c r="U18" s="63">
        <v>186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f>AC18+AV18</f>
        <v>61</v>
      </c>
      <c r="AC18" s="63">
        <f>AD18+AJ18+AP18</f>
        <v>60</v>
      </c>
      <c r="AD18" s="63">
        <f>SUM(AE18:AI18)</f>
        <v>47</v>
      </c>
      <c r="AE18" s="63">
        <v>0</v>
      </c>
      <c r="AF18" s="63">
        <v>47</v>
      </c>
      <c r="AG18" s="63">
        <v>0</v>
      </c>
      <c r="AH18" s="63">
        <v>0</v>
      </c>
      <c r="AI18" s="63">
        <v>0</v>
      </c>
      <c r="AJ18" s="63">
        <f>SUM(AK18:AO18)</f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f>SUM(AQ18:AU18)</f>
        <v>13</v>
      </c>
      <c r="AQ18" s="63">
        <v>4</v>
      </c>
      <c r="AR18" s="63">
        <v>9</v>
      </c>
      <c r="AS18" s="63">
        <v>0</v>
      </c>
      <c r="AT18" s="63">
        <v>0</v>
      </c>
      <c r="AU18" s="63">
        <v>0</v>
      </c>
      <c r="AV18" s="63">
        <f>AW18+BC18+BI18+BO18+BU18</f>
        <v>1</v>
      </c>
      <c r="AW18" s="63">
        <f>SUM(AX18:BB18)</f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f>SUM(BD18:BH18)</f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f>SUM(BJ18:BN18)</f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f>SUM(BP18:BT18)</f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f>SUM(BV18:BZ18)</f>
        <v>1</v>
      </c>
      <c r="BV18" s="63">
        <v>0</v>
      </c>
      <c r="BW18" s="63">
        <v>1</v>
      </c>
      <c r="BX18" s="63">
        <v>0</v>
      </c>
      <c r="BY18" s="63">
        <v>0</v>
      </c>
      <c r="BZ18" s="63">
        <v>0</v>
      </c>
      <c r="CA18" s="63" t="s">
        <v>135</v>
      </c>
      <c r="CB18" s="63">
        <v>5</v>
      </c>
      <c r="CC18" s="63">
        <v>9</v>
      </c>
      <c r="CD18" s="63">
        <v>0</v>
      </c>
      <c r="CE18" s="63">
        <v>0</v>
      </c>
      <c r="CF18" s="63">
        <v>1</v>
      </c>
      <c r="CG18" s="63">
        <v>2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54</v>
      </c>
      <c r="CS18" s="63">
        <v>213</v>
      </c>
      <c r="CT18" s="63">
        <v>0</v>
      </c>
      <c r="CU18" s="63">
        <v>0</v>
      </c>
      <c r="CV18" s="63">
        <v>0</v>
      </c>
      <c r="CW18" s="63">
        <v>0</v>
      </c>
      <c r="CX18" s="63">
        <v>0</v>
      </c>
      <c r="CY18" s="63">
        <v>0</v>
      </c>
    </row>
    <row r="19" spans="1:103" s="53" customFormat="1" ht="13.5" customHeight="1">
      <c r="A19" s="60" t="s">
        <v>100</v>
      </c>
      <c r="B19" s="61" t="s">
        <v>136</v>
      </c>
      <c r="C19" s="62" t="s">
        <v>137</v>
      </c>
      <c r="D19" s="63">
        <v>19</v>
      </c>
      <c r="E19" s="63">
        <v>44</v>
      </c>
      <c r="F19" s="63">
        <v>10</v>
      </c>
      <c r="G19" s="63">
        <v>19</v>
      </c>
      <c r="H19" s="63"/>
      <c r="I19" s="63">
        <v>0</v>
      </c>
      <c r="J19" s="63">
        <v>0</v>
      </c>
      <c r="K19" s="63">
        <v>0</v>
      </c>
      <c r="L19" s="63">
        <v>52</v>
      </c>
      <c r="M19" s="63">
        <v>112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44</v>
      </c>
      <c r="U19" s="63">
        <v>110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f>AC19+AV19</f>
        <v>29</v>
      </c>
      <c r="AC19" s="63">
        <f>AD19+AJ19+AP19</f>
        <v>19</v>
      </c>
      <c r="AD19" s="63">
        <f>SUM(AE19:AI19)</f>
        <v>19</v>
      </c>
      <c r="AE19" s="63">
        <v>13</v>
      </c>
      <c r="AF19" s="63">
        <v>6</v>
      </c>
      <c r="AG19" s="63">
        <v>0</v>
      </c>
      <c r="AH19" s="63">
        <v>0</v>
      </c>
      <c r="AI19" s="63">
        <v>0</v>
      </c>
      <c r="AJ19" s="63">
        <f>SUM(AK19:AO19)</f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f>SUM(AQ19:AU19)</f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f>AW19+BC19+BI19+BO19+BU19</f>
        <v>10</v>
      </c>
      <c r="AW19" s="63">
        <f>SUM(AX19:BB19)</f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f>SUM(BD19:BH19)</f>
        <v>10</v>
      </c>
      <c r="BD19" s="63">
        <v>10</v>
      </c>
      <c r="BE19" s="63">
        <v>0</v>
      </c>
      <c r="BF19" s="63">
        <v>0</v>
      </c>
      <c r="BG19" s="63">
        <v>0</v>
      </c>
      <c r="BH19" s="63">
        <v>0</v>
      </c>
      <c r="BI19" s="63">
        <f>SUM(BJ19:BN19)</f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f>SUM(BP19:BT19)</f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f>SUM(BV19:BZ19)</f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/>
      <c r="CB19" s="63">
        <v>5</v>
      </c>
      <c r="CC19" s="63">
        <v>9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63">
        <v>0</v>
      </c>
      <c r="CS19" s="63">
        <v>0</v>
      </c>
      <c r="CT19" s="63">
        <v>0</v>
      </c>
      <c r="CU19" s="63">
        <v>0</v>
      </c>
      <c r="CV19" s="63">
        <v>0</v>
      </c>
      <c r="CW19" s="63">
        <v>0</v>
      </c>
      <c r="CX19" s="63">
        <v>0</v>
      </c>
      <c r="CY19" s="63">
        <v>0</v>
      </c>
    </row>
    <row r="20" spans="1:103" s="53" customFormat="1" ht="13.5" customHeight="1">
      <c r="A20" s="60" t="s">
        <v>100</v>
      </c>
      <c r="B20" s="61" t="s">
        <v>138</v>
      </c>
      <c r="C20" s="62" t="s">
        <v>139</v>
      </c>
      <c r="D20" s="63">
        <v>71</v>
      </c>
      <c r="E20" s="63">
        <v>138</v>
      </c>
      <c r="F20" s="63">
        <v>0</v>
      </c>
      <c r="G20" s="63">
        <v>0</v>
      </c>
      <c r="H20" s="63">
        <v>4</v>
      </c>
      <c r="I20" s="63">
        <v>11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42</v>
      </c>
      <c r="U20" s="63">
        <v>100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f>AC20+AV20</f>
        <v>71</v>
      </c>
      <c r="AC20" s="63">
        <f>AD20+AJ20+AP20</f>
        <v>59</v>
      </c>
      <c r="AD20" s="63">
        <f>SUM(AE20:AI20)</f>
        <v>9</v>
      </c>
      <c r="AE20" s="63">
        <v>0</v>
      </c>
      <c r="AF20" s="63">
        <v>7</v>
      </c>
      <c r="AG20" s="63">
        <v>2</v>
      </c>
      <c r="AH20" s="63">
        <v>0</v>
      </c>
      <c r="AI20" s="63">
        <v>0</v>
      </c>
      <c r="AJ20" s="63">
        <f>SUM(AK20:AO20)</f>
        <v>50</v>
      </c>
      <c r="AK20" s="63">
        <v>0</v>
      </c>
      <c r="AL20" s="63">
        <v>43</v>
      </c>
      <c r="AM20" s="63">
        <v>7</v>
      </c>
      <c r="AN20" s="63">
        <v>0</v>
      </c>
      <c r="AO20" s="63">
        <v>0</v>
      </c>
      <c r="AP20" s="63">
        <f>SUM(AQ20:AU20)</f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f>AW20+BC20+BI20+BO20+BU20</f>
        <v>12</v>
      </c>
      <c r="AW20" s="63">
        <f>SUM(AX20:BB20)</f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f>SUM(BD20:BH20)</f>
        <v>12</v>
      </c>
      <c r="BD20" s="63">
        <v>10</v>
      </c>
      <c r="BE20" s="63">
        <v>2</v>
      </c>
      <c r="BF20" s="63">
        <v>0</v>
      </c>
      <c r="BG20" s="63">
        <v>0</v>
      </c>
      <c r="BH20" s="63">
        <v>0</v>
      </c>
      <c r="BI20" s="63">
        <f>SUM(BJ20:BN20)</f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f>SUM(BP20:BT20)</f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f>SUM(BV20:BZ20)</f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135" t="s">
        <v>140</v>
      </c>
      <c r="CB20" s="63">
        <v>19</v>
      </c>
      <c r="CC20" s="63">
        <v>33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12</v>
      </c>
      <c r="CK20" s="63">
        <v>132</v>
      </c>
      <c r="CL20" s="63">
        <v>0</v>
      </c>
      <c r="CM20" s="63">
        <v>0</v>
      </c>
      <c r="CN20" s="63">
        <v>9</v>
      </c>
      <c r="CO20" s="63">
        <v>72</v>
      </c>
      <c r="CP20" s="63">
        <v>0</v>
      </c>
      <c r="CQ20" s="63">
        <v>0</v>
      </c>
      <c r="CR20" s="63">
        <v>28</v>
      </c>
      <c r="CS20" s="63">
        <v>85</v>
      </c>
      <c r="CT20" s="63">
        <v>0</v>
      </c>
      <c r="CU20" s="63">
        <v>0</v>
      </c>
      <c r="CV20" s="63">
        <v>0</v>
      </c>
      <c r="CW20" s="63">
        <v>0</v>
      </c>
      <c r="CX20" s="63">
        <v>0</v>
      </c>
      <c r="CY20" s="63">
        <v>0</v>
      </c>
    </row>
    <row r="21" spans="1:103" s="53" customFormat="1" ht="13.5" customHeight="1">
      <c r="A21" s="60" t="s">
        <v>100</v>
      </c>
      <c r="B21" s="61" t="s">
        <v>141</v>
      </c>
      <c r="C21" s="62" t="s">
        <v>142</v>
      </c>
      <c r="D21" s="63">
        <v>8</v>
      </c>
      <c r="E21" s="63">
        <v>11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42</v>
      </c>
      <c r="M21" s="63">
        <v>54</v>
      </c>
      <c r="N21" s="63">
        <v>1</v>
      </c>
      <c r="O21" s="63">
        <v>2</v>
      </c>
      <c r="P21" s="63">
        <v>0</v>
      </c>
      <c r="Q21" s="63">
        <v>0</v>
      </c>
      <c r="R21" s="63">
        <v>0</v>
      </c>
      <c r="S21" s="63">
        <v>0</v>
      </c>
      <c r="T21" s="63">
        <v>35</v>
      </c>
      <c r="U21" s="63">
        <v>88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f>AC21+AV21</f>
        <v>8</v>
      </c>
      <c r="AC21" s="63">
        <f>AD21+AJ21+AP21</f>
        <v>8</v>
      </c>
      <c r="AD21" s="63">
        <f>SUM(AE21:AI21)</f>
        <v>2</v>
      </c>
      <c r="AE21" s="63">
        <v>0</v>
      </c>
      <c r="AF21" s="63">
        <v>2</v>
      </c>
      <c r="AG21" s="63">
        <v>0</v>
      </c>
      <c r="AH21" s="63">
        <v>0</v>
      </c>
      <c r="AI21" s="63">
        <v>0</v>
      </c>
      <c r="AJ21" s="63">
        <f>SUM(AK21:AO21)</f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f>SUM(AQ21:AU21)</f>
        <v>6</v>
      </c>
      <c r="AQ21" s="63">
        <v>3</v>
      </c>
      <c r="AR21" s="63">
        <v>3</v>
      </c>
      <c r="AS21" s="63">
        <v>0</v>
      </c>
      <c r="AT21" s="63">
        <v>0</v>
      </c>
      <c r="AU21" s="63">
        <v>0</v>
      </c>
      <c r="AV21" s="63">
        <f>AW21+BC21+BI21+BO21+BU21</f>
        <v>0</v>
      </c>
      <c r="AW21" s="63">
        <f>SUM(AX21:BB21)</f>
        <v>0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C21" s="63">
        <f>SUM(BD21:BH21)</f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f>SUM(BJ21:BN21)</f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f>SUM(BP21:BT21)</f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f>SUM(BV21:BZ21)</f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 t="s">
        <v>143</v>
      </c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63">
        <v>35</v>
      </c>
      <c r="CS21" s="63">
        <v>109</v>
      </c>
      <c r="CT21" s="63">
        <v>0</v>
      </c>
      <c r="CU21" s="63">
        <v>0</v>
      </c>
      <c r="CV21" s="63">
        <v>0</v>
      </c>
      <c r="CW21" s="63">
        <v>0</v>
      </c>
      <c r="CX21" s="63">
        <v>0</v>
      </c>
      <c r="CY21" s="63">
        <v>0</v>
      </c>
    </row>
    <row r="22" spans="1:103" s="53" customFormat="1" ht="13.5" customHeight="1">
      <c r="A22" s="60" t="s">
        <v>100</v>
      </c>
      <c r="B22" s="61" t="s">
        <v>144</v>
      </c>
      <c r="C22" s="62" t="s">
        <v>145</v>
      </c>
      <c r="D22" s="63">
        <v>10</v>
      </c>
      <c r="E22" s="63">
        <v>16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39</v>
      </c>
      <c r="M22" s="63">
        <v>80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f>AC22+AV22</f>
        <v>10</v>
      </c>
      <c r="AC22" s="63">
        <f>AD22+AJ22+AP22</f>
        <v>10</v>
      </c>
      <c r="AD22" s="63">
        <f>SUM(AE22:AI22)</f>
        <v>2</v>
      </c>
      <c r="AE22" s="63">
        <v>0</v>
      </c>
      <c r="AF22" s="63">
        <v>2</v>
      </c>
      <c r="AG22" s="63">
        <v>0</v>
      </c>
      <c r="AH22" s="63">
        <v>0</v>
      </c>
      <c r="AI22" s="63">
        <v>0</v>
      </c>
      <c r="AJ22" s="63">
        <f>SUM(AK22:AO22)</f>
        <v>6</v>
      </c>
      <c r="AK22" s="63">
        <v>0</v>
      </c>
      <c r="AL22" s="63">
        <v>6</v>
      </c>
      <c r="AM22" s="63">
        <v>0</v>
      </c>
      <c r="AN22" s="63">
        <v>0</v>
      </c>
      <c r="AO22" s="63">
        <v>0</v>
      </c>
      <c r="AP22" s="63">
        <f>SUM(AQ22:AU22)</f>
        <v>2</v>
      </c>
      <c r="AQ22" s="63">
        <v>1</v>
      </c>
      <c r="AR22" s="63">
        <v>1</v>
      </c>
      <c r="AS22" s="63">
        <v>0</v>
      </c>
      <c r="AT22" s="63">
        <v>0</v>
      </c>
      <c r="AU22" s="63">
        <v>0</v>
      </c>
      <c r="AV22" s="63">
        <f>AW22+BC22+BI22+BO22+BU22</f>
        <v>0</v>
      </c>
      <c r="AW22" s="63">
        <f>SUM(AX22:BB22)</f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f>SUM(BD22:BH22)</f>
        <v>0</v>
      </c>
      <c r="BD22" s="63"/>
      <c r="BE22" s="63"/>
      <c r="BF22" s="63">
        <v>0</v>
      </c>
      <c r="BG22" s="63">
        <v>0</v>
      </c>
      <c r="BH22" s="63">
        <v>0</v>
      </c>
      <c r="BI22" s="63">
        <f>SUM(BJ22:BN22)</f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f>SUM(BP22:BT22)</f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f>SUM(BV22:BZ22)</f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/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9</v>
      </c>
      <c r="CK22" s="63">
        <v>13</v>
      </c>
      <c r="CL22" s="63">
        <v>0</v>
      </c>
      <c r="CM22" s="63">
        <v>0</v>
      </c>
      <c r="CN22" s="63">
        <v>2</v>
      </c>
      <c r="CO22" s="63">
        <v>20</v>
      </c>
      <c r="CP22" s="63">
        <v>0</v>
      </c>
      <c r="CQ22" s="63">
        <v>0</v>
      </c>
      <c r="CR22" s="63">
        <v>19</v>
      </c>
      <c r="CS22" s="63">
        <v>56</v>
      </c>
      <c r="CT22" s="63">
        <v>0</v>
      </c>
      <c r="CU22" s="63">
        <v>0</v>
      </c>
      <c r="CV22" s="63">
        <v>1</v>
      </c>
      <c r="CW22" s="63">
        <v>10</v>
      </c>
      <c r="CX22" s="63">
        <v>0</v>
      </c>
      <c r="CY22" s="63">
        <v>0</v>
      </c>
    </row>
    <row r="23" spans="1:103" s="53" customFormat="1" ht="13.5" customHeight="1">
      <c r="A23" s="60" t="s">
        <v>100</v>
      </c>
      <c r="B23" s="61" t="s">
        <v>146</v>
      </c>
      <c r="C23" s="62" t="s">
        <v>147</v>
      </c>
      <c r="D23" s="63">
        <v>31</v>
      </c>
      <c r="E23" s="63">
        <v>62</v>
      </c>
      <c r="F23" s="63">
        <v>8</v>
      </c>
      <c r="G23" s="63">
        <v>10</v>
      </c>
      <c r="H23" s="63">
        <v>0</v>
      </c>
      <c r="I23" s="63">
        <v>0</v>
      </c>
      <c r="J23" s="63">
        <v>0</v>
      </c>
      <c r="K23" s="63">
        <v>0</v>
      </c>
      <c r="L23" s="63"/>
      <c r="M23" s="63"/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f>AC23+AV23</f>
        <v>39</v>
      </c>
      <c r="AC23" s="63">
        <f>AD23+AJ23+AP23</f>
        <v>31</v>
      </c>
      <c r="AD23" s="63">
        <f>SUM(AE23:AI23)</f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f>SUM(AK23:AO23)</f>
        <v>31</v>
      </c>
      <c r="AK23" s="63">
        <v>31</v>
      </c>
      <c r="AL23" s="63">
        <v>0</v>
      </c>
      <c r="AM23" s="63">
        <v>0</v>
      </c>
      <c r="AN23" s="63">
        <v>0</v>
      </c>
      <c r="AO23" s="63">
        <v>0</v>
      </c>
      <c r="AP23" s="63">
        <f>SUM(AQ23:AU23)</f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f>AW23+BC23+BI23+BO23+BU23</f>
        <v>8</v>
      </c>
      <c r="AW23" s="63">
        <f>SUM(AX23:BB23)</f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f>SUM(BD23:BH23)</f>
        <v>8</v>
      </c>
      <c r="BD23" s="63">
        <v>8</v>
      </c>
      <c r="BE23" s="63">
        <v>0</v>
      </c>
      <c r="BF23" s="63">
        <v>0</v>
      </c>
      <c r="BG23" s="63">
        <v>0</v>
      </c>
      <c r="BH23" s="63">
        <v>0</v>
      </c>
      <c r="BI23" s="63">
        <f>SUM(BJ23:BN23)</f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f>SUM(BP23:BT23)</f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f>SUM(BV23:BZ23)</f>
        <v>0</v>
      </c>
      <c r="BV23" s="63">
        <v>0</v>
      </c>
      <c r="BW23" s="63">
        <v>0</v>
      </c>
      <c r="BX23" s="63">
        <v>0</v>
      </c>
      <c r="BY23" s="63">
        <v>0</v>
      </c>
      <c r="BZ23" s="63">
        <v>0</v>
      </c>
      <c r="CA23" s="63" t="s">
        <v>148</v>
      </c>
      <c r="CB23" s="63">
        <v>0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9</v>
      </c>
      <c r="CK23" s="63">
        <v>24</v>
      </c>
      <c r="CL23" s="63">
        <v>0</v>
      </c>
      <c r="CM23" s="63">
        <v>0</v>
      </c>
      <c r="CN23" s="63">
        <v>0</v>
      </c>
      <c r="CO23" s="63">
        <v>0</v>
      </c>
      <c r="CP23" s="63">
        <v>0</v>
      </c>
      <c r="CQ23" s="63">
        <v>0</v>
      </c>
      <c r="CR23" s="63">
        <v>62</v>
      </c>
      <c r="CS23" s="63">
        <v>218</v>
      </c>
      <c r="CT23" s="63">
        <v>0</v>
      </c>
      <c r="CU23" s="63">
        <v>0</v>
      </c>
      <c r="CV23" s="63">
        <v>0</v>
      </c>
      <c r="CW23" s="63">
        <v>0</v>
      </c>
      <c r="CX23" s="63">
        <v>0</v>
      </c>
      <c r="CY23" s="63">
        <v>0</v>
      </c>
    </row>
    <row r="24" spans="1:103" s="53" customFormat="1" ht="13.5" customHeight="1">
      <c r="A24" s="60" t="s">
        <v>100</v>
      </c>
      <c r="B24" s="61" t="s">
        <v>149</v>
      </c>
      <c r="C24" s="62" t="s">
        <v>150</v>
      </c>
      <c r="D24" s="63">
        <v>1</v>
      </c>
      <c r="E24" s="63">
        <v>1</v>
      </c>
      <c r="F24" s="63">
        <v>1</v>
      </c>
      <c r="G24" s="63">
        <v>3</v>
      </c>
      <c r="H24" s="63">
        <v>0</v>
      </c>
      <c r="I24" s="63">
        <v>0</v>
      </c>
      <c r="J24" s="63">
        <v>0</v>
      </c>
      <c r="K24" s="63">
        <v>0</v>
      </c>
      <c r="L24" s="63">
        <v>32</v>
      </c>
      <c r="M24" s="63">
        <v>96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f>AC24+AV24</f>
        <v>2</v>
      </c>
      <c r="AC24" s="63">
        <f>AD24+AJ24+AP24</f>
        <v>1</v>
      </c>
      <c r="AD24" s="63">
        <f>SUM(AE24:AI24)</f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f>SUM(AK24:AO24)</f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f>SUM(AQ24:AU24)</f>
        <v>1</v>
      </c>
      <c r="AQ24" s="63">
        <v>1</v>
      </c>
      <c r="AR24" s="63">
        <v>0</v>
      </c>
      <c r="AS24" s="63">
        <v>0</v>
      </c>
      <c r="AT24" s="63">
        <v>0</v>
      </c>
      <c r="AU24" s="63">
        <v>0</v>
      </c>
      <c r="AV24" s="63">
        <f>AW24+BC24+BI24+BO24+BU24</f>
        <v>1</v>
      </c>
      <c r="AW24" s="63">
        <f>SUM(AX24:BB24)</f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f>SUM(BD24:BH24)</f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f>SUM(BJ24:BN24)</f>
        <v>0</v>
      </c>
      <c r="BJ24" s="63">
        <v>0</v>
      </c>
      <c r="BK24" s="63">
        <v>0</v>
      </c>
      <c r="BL24" s="63">
        <v>0</v>
      </c>
      <c r="BM24" s="63">
        <v>0</v>
      </c>
      <c r="BN24" s="63">
        <v>0</v>
      </c>
      <c r="BO24" s="63">
        <f>SUM(BP24:BT24)</f>
        <v>0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f>SUM(BV24:BZ24)</f>
        <v>1</v>
      </c>
      <c r="BV24" s="63">
        <v>0</v>
      </c>
      <c r="BW24" s="63">
        <v>0</v>
      </c>
      <c r="BX24" s="63">
        <v>1</v>
      </c>
      <c r="BY24" s="63">
        <v>0</v>
      </c>
      <c r="BZ24" s="63">
        <v>0</v>
      </c>
      <c r="CA24" s="63"/>
      <c r="CB24" s="63">
        <v>1</v>
      </c>
      <c r="CC24" s="63">
        <v>0.35</v>
      </c>
      <c r="CD24" s="63">
        <v>0</v>
      </c>
      <c r="CE24" s="63">
        <v>0</v>
      </c>
      <c r="CF24" s="63">
        <v>0</v>
      </c>
      <c r="CG24" s="63">
        <v>0</v>
      </c>
      <c r="CH24" s="63">
        <v>0</v>
      </c>
      <c r="CI24" s="63">
        <v>0</v>
      </c>
      <c r="CJ24" s="63">
        <v>6</v>
      </c>
      <c r="CK24" s="63">
        <v>20</v>
      </c>
      <c r="CL24" s="63">
        <v>0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63">
        <v>3</v>
      </c>
      <c r="CS24" s="63">
        <v>17</v>
      </c>
      <c r="CT24" s="63">
        <v>0</v>
      </c>
      <c r="CU24" s="63">
        <v>0</v>
      </c>
      <c r="CV24" s="63">
        <v>0</v>
      </c>
      <c r="CW24" s="63">
        <v>0</v>
      </c>
      <c r="CX24" s="63">
        <v>0</v>
      </c>
      <c r="CY24" s="63">
        <v>0</v>
      </c>
    </row>
    <row r="25" spans="1:103" s="53" customFormat="1" ht="13.5" customHeight="1">
      <c r="A25" s="60" t="s">
        <v>100</v>
      </c>
      <c r="B25" s="61" t="s">
        <v>151</v>
      </c>
      <c r="C25" s="62" t="s">
        <v>152</v>
      </c>
      <c r="D25" s="63">
        <v>24</v>
      </c>
      <c r="E25" s="63">
        <v>36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43</v>
      </c>
      <c r="M25" s="63">
        <v>96</v>
      </c>
      <c r="N25" s="63">
        <v>22</v>
      </c>
      <c r="O25" s="63">
        <v>229</v>
      </c>
      <c r="P25" s="63">
        <v>0</v>
      </c>
      <c r="Q25" s="63">
        <v>0</v>
      </c>
      <c r="R25" s="63">
        <v>0</v>
      </c>
      <c r="S25" s="63">
        <v>0</v>
      </c>
      <c r="T25" s="63">
        <v>17</v>
      </c>
      <c r="U25" s="63">
        <v>37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f>AC25+AV25</f>
        <v>24</v>
      </c>
      <c r="AC25" s="63">
        <f>AD25+AJ25+AP25</f>
        <v>24</v>
      </c>
      <c r="AD25" s="63">
        <f>SUM(AE25:AI25)</f>
        <v>4</v>
      </c>
      <c r="AE25" s="63">
        <v>0</v>
      </c>
      <c r="AF25" s="63">
        <v>4</v>
      </c>
      <c r="AG25" s="63">
        <v>0</v>
      </c>
      <c r="AH25" s="63">
        <v>0</v>
      </c>
      <c r="AI25" s="63">
        <v>0</v>
      </c>
      <c r="AJ25" s="63">
        <f>SUM(AK25:AO25)</f>
        <v>11</v>
      </c>
      <c r="AK25" s="63">
        <v>0</v>
      </c>
      <c r="AL25" s="63">
        <v>11</v>
      </c>
      <c r="AM25" s="63">
        <v>0</v>
      </c>
      <c r="AN25" s="63">
        <v>0</v>
      </c>
      <c r="AO25" s="63">
        <v>0</v>
      </c>
      <c r="AP25" s="63">
        <f>SUM(AQ25:AU25)</f>
        <v>9</v>
      </c>
      <c r="AQ25" s="63">
        <v>7</v>
      </c>
      <c r="AR25" s="63">
        <v>2</v>
      </c>
      <c r="AS25" s="63">
        <v>0</v>
      </c>
      <c r="AT25" s="63">
        <v>0</v>
      </c>
      <c r="AU25" s="63">
        <v>0</v>
      </c>
      <c r="AV25" s="63">
        <f>AW25+BC25+BI25+BO25+BU25</f>
        <v>0</v>
      </c>
      <c r="AW25" s="63">
        <f>SUM(AX25:BB25)</f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f>SUM(BD25:BH25)</f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f>SUM(BJ25:BN25)</f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f>SUM(BP25:BT25)</f>
        <v>0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f>SUM(BV25:BZ25)</f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 t="s">
        <v>153</v>
      </c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0</v>
      </c>
      <c r="CK25" s="63">
        <v>0</v>
      </c>
      <c r="CL25" s="63">
        <v>0</v>
      </c>
      <c r="CM25" s="63">
        <v>0</v>
      </c>
      <c r="CN25" s="63">
        <v>18</v>
      </c>
      <c r="CO25" s="63">
        <v>160</v>
      </c>
      <c r="CP25" s="63">
        <v>0</v>
      </c>
      <c r="CQ25" s="63">
        <v>0</v>
      </c>
      <c r="CR25" s="63">
        <v>41</v>
      </c>
      <c r="CS25" s="63">
        <v>151</v>
      </c>
      <c r="CT25" s="63">
        <v>0</v>
      </c>
      <c r="CU25" s="63">
        <v>0</v>
      </c>
      <c r="CV25" s="63">
        <v>0</v>
      </c>
      <c r="CW25" s="63">
        <v>0</v>
      </c>
      <c r="CX25" s="63">
        <v>0</v>
      </c>
      <c r="CY25" s="63">
        <v>0</v>
      </c>
    </row>
    <row r="26" spans="1:103" s="53" customFormat="1" ht="13.5" customHeight="1">
      <c r="A26" s="60" t="s">
        <v>100</v>
      </c>
      <c r="B26" s="61" t="s">
        <v>154</v>
      </c>
      <c r="C26" s="62" t="s">
        <v>155</v>
      </c>
      <c r="D26" s="63">
        <v>10</v>
      </c>
      <c r="E26" s="63">
        <v>16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31</v>
      </c>
      <c r="M26" s="63">
        <v>78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f>AC26+AV26</f>
        <v>10</v>
      </c>
      <c r="AC26" s="63">
        <f>AD26+AJ26+AP26</f>
        <v>3</v>
      </c>
      <c r="AD26" s="63">
        <f>SUM(AE26:AI26)</f>
        <v>3</v>
      </c>
      <c r="AE26" s="63">
        <v>0</v>
      </c>
      <c r="AF26" s="63">
        <v>3</v>
      </c>
      <c r="AG26" s="63">
        <v>0</v>
      </c>
      <c r="AH26" s="63">
        <v>0</v>
      </c>
      <c r="AI26" s="63">
        <v>0</v>
      </c>
      <c r="AJ26" s="63">
        <f>SUM(AK26:AO26)</f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f>SUM(AQ26:AU26)</f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f>AW26+BC26+BI26+BO26+BU26</f>
        <v>7</v>
      </c>
      <c r="AW26" s="63">
        <f>SUM(AX26:BB26)</f>
        <v>7</v>
      </c>
      <c r="AX26" s="63">
        <v>0</v>
      </c>
      <c r="AY26" s="63">
        <v>7</v>
      </c>
      <c r="AZ26" s="63">
        <v>0</v>
      </c>
      <c r="BA26" s="63">
        <v>0</v>
      </c>
      <c r="BB26" s="63">
        <v>0</v>
      </c>
      <c r="BC26" s="63">
        <f>SUM(BD26:BH26)</f>
        <v>0</v>
      </c>
      <c r="BD26" s="63">
        <v>0</v>
      </c>
      <c r="BE26" s="63">
        <v>0</v>
      </c>
      <c r="BF26" s="63">
        <v>0</v>
      </c>
      <c r="BG26" s="63">
        <v>0</v>
      </c>
      <c r="BH26" s="63">
        <v>0</v>
      </c>
      <c r="BI26" s="63">
        <f>SUM(BJ26:BN26)</f>
        <v>0</v>
      </c>
      <c r="BJ26" s="63">
        <v>0</v>
      </c>
      <c r="BK26" s="63">
        <v>0</v>
      </c>
      <c r="BL26" s="63">
        <v>0</v>
      </c>
      <c r="BM26" s="63">
        <v>0</v>
      </c>
      <c r="BN26" s="63">
        <v>0</v>
      </c>
      <c r="BO26" s="63">
        <f>SUM(BP26:BT26)</f>
        <v>0</v>
      </c>
      <c r="BP26" s="63">
        <v>0</v>
      </c>
      <c r="BQ26" s="63">
        <v>0</v>
      </c>
      <c r="BR26" s="63">
        <v>0</v>
      </c>
      <c r="BS26" s="63">
        <v>0</v>
      </c>
      <c r="BT26" s="63">
        <v>0</v>
      </c>
      <c r="BU26" s="63">
        <f>SUM(BV26:BZ26)</f>
        <v>0</v>
      </c>
      <c r="BV26" s="63">
        <v>0</v>
      </c>
      <c r="BW26" s="63">
        <v>0</v>
      </c>
      <c r="BX26" s="63">
        <v>0</v>
      </c>
      <c r="BY26" s="63">
        <v>0</v>
      </c>
      <c r="BZ26" s="63">
        <v>0</v>
      </c>
      <c r="CA26" s="63" t="s">
        <v>156</v>
      </c>
      <c r="CB26" s="63">
        <v>0</v>
      </c>
      <c r="CC26" s="63">
        <v>0</v>
      </c>
      <c r="CD26" s="63">
        <v>0</v>
      </c>
      <c r="CE26" s="63">
        <v>0</v>
      </c>
      <c r="CF26" s="63">
        <v>0</v>
      </c>
      <c r="CG26" s="63">
        <v>0</v>
      </c>
      <c r="CH26" s="63">
        <v>0</v>
      </c>
      <c r="CI26" s="63">
        <v>0</v>
      </c>
      <c r="CJ26" s="63">
        <v>6</v>
      </c>
      <c r="CK26" s="63">
        <v>20</v>
      </c>
      <c r="CL26" s="63">
        <v>0</v>
      </c>
      <c r="CM26" s="63">
        <v>0</v>
      </c>
      <c r="CN26" s="63">
        <v>1</v>
      </c>
      <c r="CO26" s="63">
        <v>1</v>
      </c>
      <c r="CP26" s="63">
        <v>0</v>
      </c>
      <c r="CQ26" s="63">
        <v>0</v>
      </c>
      <c r="CR26" s="63">
        <v>61</v>
      </c>
      <c r="CS26" s="63">
        <v>228</v>
      </c>
      <c r="CT26" s="63">
        <v>0</v>
      </c>
      <c r="CU26" s="63">
        <v>0</v>
      </c>
      <c r="CV26" s="63">
        <v>0</v>
      </c>
      <c r="CW26" s="63">
        <v>0</v>
      </c>
      <c r="CX26" s="63">
        <v>0</v>
      </c>
      <c r="CY26" s="63">
        <v>0</v>
      </c>
    </row>
    <row r="27" spans="1:103" s="53" customFormat="1" ht="13.5" customHeight="1">
      <c r="A27" s="60" t="s">
        <v>100</v>
      </c>
      <c r="B27" s="61" t="s">
        <v>157</v>
      </c>
      <c r="C27" s="62" t="s">
        <v>158</v>
      </c>
      <c r="D27" s="63">
        <v>4</v>
      </c>
      <c r="E27" s="63">
        <v>5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104</v>
      </c>
      <c r="M27" s="63">
        <v>200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f>AC27+AV27</f>
        <v>4</v>
      </c>
      <c r="AC27" s="63">
        <f>AD27+AJ27+AP27</f>
        <v>4</v>
      </c>
      <c r="AD27" s="63">
        <f>SUM(AE27:AI27)</f>
        <v>1</v>
      </c>
      <c r="AE27" s="63">
        <v>0</v>
      </c>
      <c r="AF27" s="63">
        <v>1</v>
      </c>
      <c r="AG27" s="63">
        <v>0</v>
      </c>
      <c r="AH27" s="63">
        <v>0</v>
      </c>
      <c r="AI27" s="63">
        <v>0</v>
      </c>
      <c r="AJ27" s="63">
        <f>SUM(AK27:AO27)</f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f>SUM(AQ27:AU27)</f>
        <v>3</v>
      </c>
      <c r="AQ27" s="63">
        <v>2</v>
      </c>
      <c r="AR27" s="63">
        <v>1</v>
      </c>
      <c r="AS27" s="63">
        <v>0</v>
      </c>
      <c r="AT27" s="63">
        <v>0</v>
      </c>
      <c r="AU27" s="63">
        <v>0</v>
      </c>
      <c r="AV27" s="63">
        <f>AW27+BC27+BI27+BO27+BU27</f>
        <v>0</v>
      </c>
      <c r="AW27" s="63">
        <f>SUM(AX27:BB27)</f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f>SUM(BD27:BH27)</f>
        <v>0</v>
      </c>
      <c r="BD27" s="63">
        <v>0</v>
      </c>
      <c r="BE27" s="63">
        <v>0</v>
      </c>
      <c r="BF27" s="63">
        <v>0</v>
      </c>
      <c r="BG27" s="63">
        <v>0</v>
      </c>
      <c r="BH27" s="63">
        <v>0</v>
      </c>
      <c r="BI27" s="63">
        <f>SUM(BJ27:BN27)</f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f>SUM(BP27:BT27)</f>
        <v>0</v>
      </c>
      <c r="BP27" s="63">
        <v>0</v>
      </c>
      <c r="BQ27" s="63">
        <v>0</v>
      </c>
      <c r="BR27" s="63">
        <v>0</v>
      </c>
      <c r="BS27" s="63">
        <v>0</v>
      </c>
      <c r="BT27" s="63">
        <v>0</v>
      </c>
      <c r="BU27" s="63">
        <f>SUM(BV27:BZ27)</f>
        <v>0</v>
      </c>
      <c r="BV27" s="63">
        <v>0</v>
      </c>
      <c r="BW27" s="63">
        <v>0</v>
      </c>
      <c r="BX27" s="63">
        <v>0</v>
      </c>
      <c r="BY27" s="63">
        <v>0</v>
      </c>
      <c r="BZ27" s="63">
        <v>0</v>
      </c>
      <c r="CA27" s="63"/>
      <c r="CB27" s="63">
        <v>0</v>
      </c>
      <c r="CC27" s="63">
        <v>0</v>
      </c>
      <c r="CD27" s="63">
        <v>0</v>
      </c>
      <c r="CE27" s="63">
        <v>0</v>
      </c>
      <c r="CF27" s="63">
        <v>0</v>
      </c>
      <c r="CG27" s="63">
        <v>0</v>
      </c>
      <c r="CH27" s="63">
        <v>0</v>
      </c>
      <c r="CI27" s="63">
        <v>0</v>
      </c>
      <c r="CJ27" s="63">
        <v>0</v>
      </c>
      <c r="CK27" s="63">
        <v>0</v>
      </c>
      <c r="CL27" s="63">
        <v>0</v>
      </c>
      <c r="CM27" s="63">
        <v>0</v>
      </c>
      <c r="CN27" s="63">
        <v>0</v>
      </c>
      <c r="CO27" s="63">
        <v>0</v>
      </c>
      <c r="CP27" s="63">
        <v>0</v>
      </c>
      <c r="CQ27" s="63">
        <v>0</v>
      </c>
      <c r="CR27" s="63">
        <v>21</v>
      </c>
      <c r="CS27" s="63">
        <v>46</v>
      </c>
      <c r="CT27" s="63">
        <v>0</v>
      </c>
      <c r="CU27" s="63">
        <v>0</v>
      </c>
      <c r="CV27" s="63">
        <v>0</v>
      </c>
      <c r="CW27" s="63">
        <v>0</v>
      </c>
      <c r="CX27" s="63">
        <v>0</v>
      </c>
      <c r="CY27" s="63">
        <v>0</v>
      </c>
    </row>
    <row r="28" spans="1:103" s="53" customFormat="1" ht="13.5" customHeight="1">
      <c r="A28" s="60" t="s">
        <v>100</v>
      </c>
      <c r="B28" s="61" t="s">
        <v>159</v>
      </c>
      <c r="C28" s="62" t="s">
        <v>160</v>
      </c>
      <c r="D28" s="63">
        <v>23</v>
      </c>
      <c r="E28" s="63">
        <v>48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14</v>
      </c>
      <c r="M28" s="63">
        <v>28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15</v>
      </c>
      <c r="U28" s="63">
        <v>30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f>AC28+AV28</f>
        <v>23</v>
      </c>
      <c r="AC28" s="63">
        <f>AD28+AJ28+AP28</f>
        <v>23</v>
      </c>
      <c r="AD28" s="63">
        <f>SUM(AE28:AI28)</f>
        <v>9</v>
      </c>
      <c r="AE28" s="63">
        <v>1</v>
      </c>
      <c r="AF28" s="63">
        <v>8</v>
      </c>
      <c r="AG28" s="63">
        <v>0</v>
      </c>
      <c r="AH28" s="63">
        <v>0</v>
      </c>
      <c r="AI28" s="63">
        <v>0</v>
      </c>
      <c r="AJ28" s="63">
        <f>SUM(AK28:AO28)</f>
        <v>4</v>
      </c>
      <c r="AK28" s="63">
        <v>0</v>
      </c>
      <c r="AL28" s="63">
        <v>4</v>
      </c>
      <c r="AM28" s="63">
        <v>0</v>
      </c>
      <c r="AN28" s="63">
        <v>0</v>
      </c>
      <c r="AO28" s="63">
        <v>0</v>
      </c>
      <c r="AP28" s="63">
        <f>SUM(AQ28:AU28)</f>
        <v>10</v>
      </c>
      <c r="AQ28" s="63">
        <v>2</v>
      </c>
      <c r="AR28" s="63">
        <v>8</v>
      </c>
      <c r="AS28" s="63">
        <v>0</v>
      </c>
      <c r="AT28" s="63">
        <v>0</v>
      </c>
      <c r="AU28" s="63">
        <v>0</v>
      </c>
      <c r="AV28" s="63">
        <f>AW28+BC28+BI28+BO28+BU28</f>
        <v>0</v>
      </c>
      <c r="AW28" s="63">
        <f>SUM(AX28:BB28)</f>
        <v>0</v>
      </c>
      <c r="AX28" s="63">
        <v>0</v>
      </c>
      <c r="AY28" s="63">
        <v>0</v>
      </c>
      <c r="AZ28" s="63">
        <v>0</v>
      </c>
      <c r="BA28" s="63">
        <v>0</v>
      </c>
      <c r="BB28" s="63">
        <v>0</v>
      </c>
      <c r="BC28" s="63">
        <f>SUM(BD28:BH28)</f>
        <v>0</v>
      </c>
      <c r="BD28" s="63">
        <v>0</v>
      </c>
      <c r="BE28" s="63">
        <v>0</v>
      </c>
      <c r="BF28" s="63">
        <v>0</v>
      </c>
      <c r="BG28" s="63">
        <v>0</v>
      </c>
      <c r="BH28" s="63">
        <v>0</v>
      </c>
      <c r="BI28" s="63">
        <f>SUM(BJ28:BN28)</f>
        <v>0</v>
      </c>
      <c r="BJ28" s="63">
        <v>0</v>
      </c>
      <c r="BK28" s="63">
        <v>0</v>
      </c>
      <c r="BL28" s="63">
        <v>0</v>
      </c>
      <c r="BM28" s="63">
        <v>0</v>
      </c>
      <c r="BN28" s="63">
        <v>0</v>
      </c>
      <c r="BO28" s="63">
        <f>SUM(BP28:BT28)</f>
        <v>0</v>
      </c>
      <c r="BP28" s="63">
        <v>0</v>
      </c>
      <c r="BQ28" s="63">
        <v>0</v>
      </c>
      <c r="BR28" s="63">
        <v>0</v>
      </c>
      <c r="BS28" s="63">
        <v>0</v>
      </c>
      <c r="BT28" s="63">
        <v>0</v>
      </c>
      <c r="BU28" s="63">
        <f>SUM(BV28:BZ28)</f>
        <v>0</v>
      </c>
      <c r="BV28" s="63">
        <v>0</v>
      </c>
      <c r="BW28" s="63">
        <v>0</v>
      </c>
      <c r="BX28" s="63">
        <v>0</v>
      </c>
      <c r="BY28" s="63">
        <v>0</v>
      </c>
      <c r="BZ28" s="63">
        <v>0</v>
      </c>
      <c r="CA28" s="63" t="s">
        <v>161</v>
      </c>
      <c r="CB28" s="63">
        <v>1</v>
      </c>
      <c r="CC28" s="63">
        <v>2</v>
      </c>
      <c r="CD28" s="63">
        <v>0</v>
      </c>
      <c r="CE28" s="63">
        <v>0</v>
      </c>
      <c r="CF28" s="63">
        <v>0</v>
      </c>
      <c r="CG28" s="63">
        <v>0</v>
      </c>
      <c r="CH28" s="63">
        <v>0</v>
      </c>
      <c r="CI28" s="63">
        <v>0</v>
      </c>
      <c r="CJ28" s="63">
        <v>0</v>
      </c>
      <c r="CK28" s="63">
        <v>0</v>
      </c>
      <c r="CL28" s="63">
        <v>0</v>
      </c>
      <c r="CM28" s="63">
        <v>0</v>
      </c>
      <c r="CN28" s="63">
        <v>0</v>
      </c>
      <c r="CO28" s="63">
        <v>0</v>
      </c>
      <c r="CP28" s="63">
        <v>0</v>
      </c>
      <c r="CQ28" s="63">
        <v>0</v>
      </c>
      <c r="CR28" s="63">
        <v>22</v>
      </c>
      <c r="CS28" s="63">
        <v>66</v>
      </c>
      <c r="CT28" s="63">
        <v>0</v>
      </c>
      <c r="CU28" s="63">
        <v>0</v>
      </c>
      <c r="CV28" s="63">
        <v>0</v>
      </c>
      <c r="CW28" s="63">
        <v>0</v>
      </c>
      <c r="CX28" s="63">
        <v>0</v>
      </c>
      <c r="CY28" s="63">
        <v>0</v>
      </c>
    </row>
    <row r="29" spans="1:103" s="53" customFormat="1" ht="13.5" customHeight="1">
      <c r="A29" s="60" t="s">
        <v>100</v>
      </c>
      <c r="B29" s="61" t="s">
        <v>162</v>
      </c>
      <c r="C29" s="62" t="s">
        <v>163</v>
      </c>
      <c r="D29" s="63">
        <v>1</v>
      </c>
      <c r="E29" s="63">
        <v>2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34</v>
      </c>
      <c r="M29" s="63">
        <v>62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f>AC29+AV29</f>
        <v>1</v>
      </c>
      <c r="AC29" s="63">
        <f>AD29+AJ29+AP29</f>
        <v>1</v>
      </c>
      <c r="AD29" s="63">
        <f>SUM(AE29:AI29)</f>
        <v>1</v>
      </c>
      <c r="AE29" s="63">
        <v>0</v>
      </c>
      <c r="AF29" s="63">
        <v>1</v>
      </c>
      <c r="AG29" s="63">
        <v>0</v>
      </c>
      <c r="AH29" s="63">
        <v>0</v>
      </c>
      <c r="AI29" s="63">
        <v>0</v>
      </c>
      <c r="AJ29" s="63">
        <f>SUM(AK29:AO29)</f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f>SUM(AQ29:AU29)</f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f>AW29+BC29+BI29+BO29+BU29</f>
        <v>0</v>
      </c>
      <c r="AW29" s="63">
        <f>SUM(AX29:BB29)</f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f>SUM(BD29:BH29)</f>
        <v>0</v>
      </c>
      <c r="BD29" s="63">
        <v>0</v>
      </c>
      <c r="BE29" s="63">
        <v>0</v>
      </c>
      <c r="BF29" s="63">
        <v>0</v>
      </c>
      <c r="BG29" s="63">
        <v>0</v>
      </c>
      <c r="BH29" s="63">
        <v>0</v>
      </c>
      <c r="BI29" s="63">
        <f>SUM(BJ29:BN29)</f>
        <v>0</v>
      </c>
      <c r="BJ29" s="63">
        <v>0</v>
      </c>
      <c r="BK29" s="63">
        <v>0</v>
      </c>
      <c r="BL29" s="63">
        <v>0</v>
      </c>
      <c r="BM29" s="63">
        <v>0</v>
      </c>
      <c r="BN29" s="63">
        <v>0</v>
      </c>
      <c r="BO29" s="63">
        <f>SUM(BP29:BT29)</f>
        <v>0</v>
      </c>
      <c r="BP29" s="63">
        <v>0</v>
      </c>
      <c r="BQ29" s="63">
        <v>0</v>
      </c>
      <c r="BR29" s="63">
        <v>0</v>
      </c>
      <c r="BS29" s="63">
        <v>0</v>
      </c>
      <c r="BT29" s="63">
        <v>0</v>
      </c>
      <c r="BU29" s="63">
        <f>SUM(BV29:BZ29)</f>
        <v>0</v>
      </c>
      <c r="BV29" s="63">
        <v>0</v>
      </c>
      <c r="BW29" s="63">
        <v>0</v>
      </c>
      <c r="BX29" s="63">
        <v>0</v>
      </c>
      <c r="BY29" s="63">
        <v>0</v>
      </c>
      <c r="BZ29" s="63">
        <v>0</v>
      </c>
      <c r="CA29" s="63"/>
      <c r="CB29" s="63">
        <v>0</v>
      </c>
      <c r="CC29" s="63">
        <v>0</v>
      </c>
      <c r="CD29" s="63">
        <v>0</v>
      </c>
      <c r="CE29" s="63">
        <v>0</v>
      </c>
      <c r="CF29" s="63">
        <v>0</v>
      </c>
      <c r="CG29" s="63">
        <v>0</v>
      </c>
      <c r="CH29" s="63">
        <v>0</v>
      </c>
      <c r="CI29" s="63">
        <v>0</v>
      </c>
      <c r="CJ29" s="63">
        <v>14</v>
      </c>
      <c r="CK29" s="63">
        <v>35</v>
      </c>
      <c r="CL29" s="63">
        <v>2</v>
      </c>
      <c r="CM29" s="63">
        <v>6</v>
      </c>
      <c r="CN29" s="63">
        <v>0</v>
      </c>
      <c r="CO29" s="63">
        <v>0</v>
      </c>
      <c r="CP29" s="63">
        <v>0</v>
      </c>
      <c r="CQ29" s="63">
        <v>0</v>
      </c>
      <c r="CR29" s="63">
        <v>0</v>
      </c>
      <c r="CS29" s="63">
        <v>0</v>
      </c>
      <c r="CT29" s="63">
        <v>0</v>
      </c>
      <c r="CU29" s="63">
        <v>0</v>
      </c>
      <c r="CV29" s="63">
        <v>0</v>
      </c>
      <c r="CW29" s="63">
        <v>0</v>
      </c>
      <c r="CX29" s="63">
        <v>0</v>
      </c>
      <c r="CY29" s="63">
        <v>0</v>
      </c>
    </row>
    <row r="30" spans="1:103" s="53" customFormat="1" ht="13.5" customHeight="1">
      <c r="A30" s="60" t="s">
        <v>100</v>
      </c>
      <c r="B30" s="61" t="s">
        <v>164</v>
      </c>
      <c r="C30" s="62" t="s">
        <v>165</v>
      </c>
      <c r="D30" s="63">
        <v>2</v>
      </c>
      <c r="E30" s="63">
        <v>2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38</v>
      </c>
      <c r="M30" s="63">
        <v>79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41</v>
      </c>
      <c r="U30" s="63">
        <v>85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f>AC30+AV30</f>
        <v>2</v>
      </c>
      <c r="AC30" s="63">
        <f>AD30+AJ30+AP30</f>
        <v>2</v>
      </c>
      <c r="AD30" s="63">
        <f>SUM(AE30:AI30)</f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f>SUM(AK30:AO30)</f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f>SUM(AQ30:AU30)</f>
        <v>2</v>
      </c>
      <c r="AQ30" s="63">
        <v>2</v>
      </c>
      <c r="AR30" s="63">
        <v>0</v>
      </c>
      <c r="AS30" s="63">
        <v>0</v>
      </c>
      <c r="AT30" s="63">
        <v>0</v>
      </c>
      <c r="AU30" s="63">
        <v>0</v>
      </c>
      <c r="AV30" s="63">
        <f>AW30+BC30+BI30+BO30+BU30</f>
        <v>0</v>
      </c>
      <c r="AW30" s="63">
        <f>SUM(AX30:BB30)</f>
        <v>0</v>
      </c>
      <c r="AX30" s="63">
        <v>0</v>
      </c>
      <c r="AY30" s="63">
        <v>0</v>
      </c>
      <c r="AZ30" s="63">
        <v>0</v>
      </c>
      <c r="BA30" s="63">
        <v>0</v>
      </c>
      <c r="BB30" s="63">
        <v>0</v>
      </c>
      <c r="BC30" s="63">
        <f>SUM(BD30:BH30)</f>
        <v>0</v>
      </c>
      <c r="BD30" s="63">
        <v>0</v>
      </c>
      <c r="BE30" s="63">
        <v>0</v>
      </c>
      <c r="BF30" s="63">
        <v>0</v>
      </c>
      <c r="BG30" s="63">
        <v>0</v>
      </c>
      <c r="BH30" s="63">
        <v>0</v>
      </c>
      <c r="BI30" s="63">
        <f>SUM(BJ30:BN30)</f>
        <v>0</v>
      </c>
      <c r="BJ30" s="63">
        <v>0</v>
      </c>
      <c r="BK30" s="63">
        <v>0</v>
      </c>
      <c r="BL30" s="63">
        <v>0</v>
      </c>
      <c r="BM30" s="63">
        <v>0</v>
      </c>
      <c r="BN30" s="63">
        <v>0</v>
      </c>
      <c r="BO30" s="63">
        <f>SUM(BP30:BT30)</f>
        <v>0</v>
      </c>
      <c r="BP30" s="63">
        <v>0</v>
      </c>
      <c r="BQ30" s="63">
        <v>0</v>
      </c>
      <c r="BR30" s="63">
        <v>0</v>
      </c>
      <c r="BS30" s="63">
        <v>0</v>
      </c>
      <c r="BT30" s="63">
        <v>0</v>
      </c>
      <c r="BU30" s="63">
        <f>SUM(BV30:BZ30)</f>
        <v>0</v>
      </c>
      <c r="BV30" s="63">
        <v>0</v>
      </c>
      <c r="BW30" s="63">
        <v>0</v>
      </c>
      <c r="BX30" s="63">
        <v>0</v>
      </c>
      <c r="BY30" s="63">
        <v>0</v>
      </c>
      <c r="BZ30" s="63">
        <v>0</v>
      </c>
      <c r="CA30" s="63"/>
      <c r="CB30" s="63">
        <v>0</v>
      </c>
      <c r="CC30" s="63">
        <v>0</v>
      </c>
      <c r="CD30" s="63">
        <v>0</v>
      </c>
      <c r="CE30" s="63">
        <v>0</v>
      </c>
      <c r="CF30" s="63">
        <v>0</v>
      </c>
      <c r="CG30" s="63">
        <v>0</v>
      </c>
      <c r="CH30" s="63">
        <v>0</v>
      </c>
      <c r="CI30" s="63">
        <v>0</v>
      </c>
      <c r="CJ30" s="63">
        <v>31</v>
      </c>
      <c r="CK30" s="63">
        <v>89</v>
      </c>
      <c r="CL30" s="63">
        <v>0</v>
      </c>
      <c r="CM30" s="63">
        <v>0</v>
      </c>
      <c r="CN30" s="63">
        <v>0</v>
      </c>
      <c r="CO30" s="63">
        <v>0</v>
      </c>
      <c r="CP30" s="63">
        <v>0</v>
      </c>
      <c r="CQ30" s="63">
        <v>0</v>
      </c>
      <c r="CR30" s="63">
        <v>42</v>
      </c>
      <c r="CS30" s="63">
        <v>138</v>
      </c>
      <c r="CT30" s="63">
        <v>0</v>
      </c>
      <c r="CU30" s="63">
        <v>0</v>
      </c>
      <c r="CV30" s="63">
        <v>0</v>
      </c>
      <c r="CW30" s="63">
        <v>0</v>
      </c>
      <c r="CX30" s="63">
        <v>0</v>
      </c>
      <c r="CY30" s="63">
        <v>0</v>
      </c>
    </row>
    <row r="31" spans="1:103" s="53" customFormat="1" ht="13.5" customHeight="1">
      <c r="A31" s="60" t="s">
        <v>100</v>
      </c>
      <c r="B31" s="61" t="s">
        <v>166</v>
      </c>
      <c r="C31" s="62" t="s">
        <v>167</v>
      </c>
      <c r="D31" s="63">
        <v>19</v>
      </c>
      <c r="E31" s="63">
        <v>29</v>
      </c>
      <c r="F31" s="63">
        <v>0</v>
      </c>
      <c r="G31" s="63">
        <v>0</v>
      </c>
      <c r="H31" s="63">
        <v>2</v>
      </c>
      <c r="I31" s="63">
        <v>8</v>
      </c>
      <c r="J31" s="63">
        <v>0</v>
      </c>
      <c r="K31" s="63">
        <v>0</v>
      </c>
      <c r="L31" s="63">
        <v>16</v>
      </c>
      <c r="M31" s="63">
        <v>32</v>
      </c>
      <c r="N31" s="63">
        <v>0</v>
      </c>
      <c r="O31" s="63">
        <v>0</v>
      </c>
      <c r="P31" s="63">
        <v>1</v>
      </c>
      <c r="Q31" s="63">
        <v>10</v>
      </c>
      <c r="R31" s="63">
        <v>0</v>
      </c>
      <c r="S31" s="63">
        <v>0</v>
      </c>
      <c r="T31" s="63">
        <v>31</v>
      </c>
      <c r="U31" s="63">
        <v>68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f>AC31+AV31</f>
        <v>21</v>
      </c>
      <c r="AC31" s="63">
        <f>AD31+AJ31+AP31</f>
        <v>19</v>
      </c>
      <c r="AD31" s="63">
        <f>SUM(AE31:AI31)</f>
        <v>7</v>
      </c>
      <c r="AE31" s="63">
        <v>1</v>
      </c>
      <c r="AF31" s="63">
        <v>6</v>
      </c>
      <c r="AG31" s="63">
        <v>0</v>
      </c>
      <c r="AH31" s="63">
        <v>0</v>
      </c>
      <c r="AI31" s="63">
        <v>0</v>
      </c>
      <c r="AJ31" s="63">
        <f>SUM(AK31:AO31)</f>
        <v>5</v>
      </c>
      <c r="AK31" s="63">
        <v>0</v>
      </c>
      <c r="AL31" s="63">
        <v>5</v>
      </c>
      <c r="AM31" s="63">
        <v>0</v>
      </c>
      <c r="AN31" s="63">
        <v>0</v>
      </c>
      <c r="AO31" s="63">
        <v>0</v>
      </c>
      <c r="AP31" s="63">
        <f>SUM(AQ31:AU31)</f>
        <v>7</v>
      </c>
      <c r="AQ31" s="63">
        <v>5</v>
      </c>
      <c r="AR31" s="63">
        <v>2</v>
      </c>
      <c r="AS31" s="63">
        <v>0</v>
      </c>
      <c r="AT31" s="63">
        <v>0</v>
      </c>
      <c r="AU31" s="63">
        <v>0</v>
      </c>
      <c r="AV31" s="63">
        <f>AW31+BC31+BI31+BO31+BU31</f>
        <v>2</v>
      </c>
      <c r="AW31" s="63">
        <f>SUM(AX31:BB31)</f>
        <v>0</v>
      </c>
      <c r="AX31" s="63">
        <v>0</v>
      </c>
      <c r="AY31" s="63">
        <v>0</v>
      </c>
      <c r="AZ31" s="63">
        <v>0</v>
      </c>
      <c r="BA31" s="63">
        <v>0</v>
      </c>
      <c r="BB31" s="63">
        <v>0</v>
      </c>
      <c r="BC31" s="63">
        <f>SUM(BD31:BH31)</f>
        <v>2</v>
      </c>
      <c r="BD31" s="63">
        <v>0</v>
      </c>
      <c r="BE31" s="63">
        <v>2</v>
      </c>
      <c r="BF31" s="63">
        <v>0</v>
      </c>
      <c r="BG31" s="63">
        <v>0</v>
      </c>
      <c r="BH31" s="63">
        <v>0</v>
      </c>
      <c r="BI31" s="63">
        <f>SUM(BJ31:BN31)</f>
        <v>0</v>
      </c>
      <c r="BJ31" s="63">
        <v>0</v>
      </c>
      <c r="BK31" s="63">
        <v>0</v>
      </c>
      <c r="BL31" s="63">
        <v>0</v>
      </c>
      <c r="BM31" s="63">
        <v>0</v>
      </c>
      <c r="BN31" s="63">
        <v>0</v>
      </c>
      <c r="BO31" s="63">
        <f>SUM(BP31:BT31)</f>
        <v>0</v>
      </c>
      <c r="BP31" s="63">
        <v>0</v>
      </c>
      <c r="BQ31" s="63">
        <v>0</v>
      </c>
      <c r="BR31" s="63">
        <v>0</v>
      </c>
      <c r="BS31" s="63">
        <v>0</v>
      </c>
      <c r="BT31" s="63">
        <v>0</v>
      </c>
      <c r="BU31" s="63">
        <f>SUM(BV31:BZ31)</f>
        <v>0</v>
      </c>
      <c r="BV31" s="63">
        <v>0</v>
      </c>
      <c r="BW31" s="63">
        <v>0</v>
      </c>
      <c r="BX31" s="63">
        <v>0</v>
      </c>
      <c r="BY31" s="63">
        <v>0</v>
      </c>
      <c r="BZ31" s="63">
        <v>0</v>
      </c>
      <c r="CA31" s="63" t="s">
        <v>168</v>
      </c>
      <c r="CB31" s="63">
        <v>1</v>
      </c>
      <c r="CC31" s="63">
        <v>2</v>
      </c>
      <c r="CD31" s="63">
        <v>0</v>
      </c>
      <c r="CE31" s="63">
        <v>0</v>
      </c>
      <c r="CF31" s="63">
        <v>1</v>
      </c>
      <c r="CG31" s="63">
        <v>2</v>
      </c>
      <c r="CH31" s="63">
        <v>0</v>
      </c>
      <c r="CI31" s="63">
        <v>0</v>
      </c>
      <c r="CJ31" s="63">
        <v>2</v>
      </c>
      <c r="CK31" s="63">
        <v>4</v>
      </c>
      <c r="CL31" s="63">
        <v>0</v>
      </c>
      <c r="CM31" s="63">
        <v>0</v>
      </c>
      <c r="CN31" s="63">
        <v>1</v>
      </c>
      <c r="CO31" s="63">
        <v>10</v>
      </c>
      <c r="CP31" s="63">
        <v>0</v>
      </c>
      <c r="CQ31" s="63">
        <v>0</v>
      </c>
      <c r="CR31" s="63">
        <v>29</v>
      </c>
      <c r="CS31" s="63">
        <v>124</v>
      </c>
      <c r="CT31" s="63">
        <v>0</v>
      </c>
      <c r="CU31" s="63">
        <v>0</v>
      </c>
      <c r="CV31" s="63">
        <v>0</v>
      </c>
      <c r="CW31" s="63">
        <v>0</v>
      </c>
      <c r="CX31" s="63">
        <v>0</v>
      </c>
      <c r="CY31" s="63">
        <v>0</v>
      </c>
    </row>
    <row r="32" spans="1:103" s="53" customFormat="1" ht="13.5" customHeight="1">
      <c r="A32" s="60" t="s">
        <v>100</v>
      </c>
      <c r="B32" s="61" t="s">
        <v>169</v>
      </c>
      <c r="C32" s="62" t="s">
        <v>170</v>
      </c>
      <c r="D32" s="63">
        <v>14</v>
      </c>
      <c r="E32" s="63">
        <v>28</v>
      </c>
      <c r="F32" s="63">
        <v>10</v>
      </c>
      <c r="G32" s="63">
        <v>20</v>
      </c>
      <c r="H32" s="63">
        <v>0</v>
      </c>
      <c r="I32" s="63">
        <v>0</v>
      </c>
      <c r="J32" s="63">
        <v>0</v>
      </c>
      <c r="K32" s="63">
        <v>0</v>
      </c>
      <c r="L32" s="63">
        <v>15</v>
      </c>
      <c r="M32" s="63">
        <v>30</v>
      </c>
      <c r="N32" s="63">
        <v>0</v>
      </c>
      <c r="O32" s="63">
        <v>0</v>
      </c>
      <c r="P32" s="63">
        <v>1</v>
      </c>
      <c r="Q32" s="63">
        <v>10</v>
      </c>
      <c r="R32" s="63">
        <v>0</v>
      </c>
      <c r="S32" s="63">
        <v>0</v>
      </c>
      <c r="T32" s="63">
        <v>20</v>
      </c>
      <c r="U32" s="63">
        <v>58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f>AC32+AV32</f>
        <v>24</v>
      </c>
      <c r="AC32" s="63">
        <f>AD32+AJ32+AP32</f>
        <v>14</v>
      </c>
      <c r="AD32" s="63">
        <f>SUM(AE32:AI32)</f>
        <v>14</v>
      </c>
      <c r="AE32" s="63">
        <v>0</v>
      </c>
      <c r="AF32" s="63">
        <v>14</v>
      </c>
      <c r="AG32" s="63">
        <v>0</v>
      </c>
      <c r="AH32" s="63">
        <v>0</v>
      </c>
      <c r="AI32" s="63">
        <v>0</v>
      </c>
      <c r="AJ32" s="63">
        <f>SUM(AK32:AO32)</f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f>SUM(AQ32:AU32)</f>
        <v>0</v>
      </c>
      <c r="AQ32" s="63">
        <v>0</v>
      </c>
      <c r="AR32" s="63">
        <v>0</v>
      </c>
      <c r="AS32" s="63">
        <v>0</v>
      </c>
      <c r="AT32" s="63">
        <v>0</v>
      </c>
      <c r="AU32" s="63">
        <v>0</v>
      </c>
      <c r="AV32" s="63">
        <f>AW32+BC32+BI32+BO32+BU32</f>
        <v>10</v>
      </c>
      <c r="AW32" s="63">
        <f>SUM(AX32:BB32)</f>
        <v>0</v>
      </c>
      <c r="AX32" s="63">
        <v>0</v>
      </c>
      <c r="AY32" s="63">
        <v>0</v>
      </c>
      <c r="AZ32" s="63">
        <v>0</v>
      </c>
      <c r="BA32" s="63">
        <v>0</v>
      </c>
      <c r="BB32" s="63">
        <v>0</v>
      </c>
      <c r="BC32" s="63">
        <f>SUM(BD32:BH32)</f>
        <v>10</v>
      </c>
      <c r="BD32" s="63">
        <v>0</v>
      </c>
      <c r="BE32" s="63">
        <v>10</v>
      </c>
      <c r="BF32" s="63">
        <v>0</v>
      </c>
      <c r="BG32" s="63">
        <v>0</v>
      </c>
      <c r="BH32" s="63">
        <v>0</v>
      </c>
      <c r="BI32" s="63">
        <f>SUM(BJ32:BN32)</f>
        <v>0</v>
      </c>
      <c r="BJ32" s="63">
        <v>0</v>
      </c>
      <c r="BK32" s="63">
        <v>0</v>
      </c>
      <c r="BL32" s="63">
        <v>0</v>
      </c>
      <c r="BM32" s="63">
        <v>0</v>
      </c>
      <c r="BN32" s="63">
        <v>0</v>
      </c>
      <c r="BO32" s="63">
        <f>SUM(BP32:BT32)</f>
        <v>0</v>
      </c>
      <c r="BP32" s="63">
        <v>0</v>
      </c>
      <c r="BQ32" s="63">
        <v>0</v>
      </c>
      <c r="BR32" s="63">
        <v>0</v>
      </c>
      <c r="BS32" s="63">
        <v>0</v>
      </c>
      <c r="BT32" s="63">
        <v>0</v>
      </c>
      <c r="BU32" s="63">
        <f>SUM(BV32:BZ32)</f>
        <v>0</v>
      </c>
      <c r="BV32" s="63">
        <v>0</v>
      </c>
      <c r="BW32" s="63">
        <v>0</v>
      </c>
      <c r="BX32" s="63">
        <v>0</v>
      </c>
      <c r="BY32" s="63">
        <v>0</v>
      </c>
      <c r="BZ32" s="63">
        <v>0</v>
      </c>
      <c r="CA32" s="63"/>
      <c r="CB32" s="63">
        <v>1</v>
      </c>
      <c r="CC32" s="63">
        <v>2</v>
      </c>
      <c r="CD32" s="63">
        <v>0</v>
      </c>
      <c r="CE32" s="63">
        <v>0</v>
      </c>
      <c r="CF32" s="63">
        <v>0</v>
      </c>
      <c r="CG32" s="63">
        <v>0</v>
      </c>
      <c r="CH32" s="63">
        <v>0</v>
      </c>
      <c r="CI32" s="63">
        <v>0</v>
      </c>
      <c r="CJ32" s="63">
        <v>3</v>
      </c>
      <c r="CK32" s="63">
        <v>5</v>
      </c>
      <c r="CL32" s="63">
        <v>0</v>
      </c>
      <c r="CM32" s="63">
        <v>0</v>
      </c>
      <c r="CN32" s="63">
        <v>0</v>
      </c>
      <c r="CO32" s="63">
        <v>0</v>
      </c>
      <c r="CP32" s="63">
        <v>0</v>
      </c>
      <c r="CQ32" s="63">
        <v>0</v>
      </c>
      <c r="CR32" s="63">
        <v>96</v>
      </c>
      <c r="CS32" s="63">
        <v>366</v>
      </c>
      <c r="CT32" s="63">
        <v>0</v>
      </c>
      <c r="CU32" s="63">
        <v>0</v>
      </c>
      <c r="CV32" s="63">
        <v>0</v>
      </c>
      <c r="CW32" s="63">
        <v>0</v>
      </c>
      <c r="CX32" s="63">
        <v>0</v>
      </c>
      <c r="CY32" s="63">
        <v>0</v>
      </c>
    </row>
    <row r="33" spans="1:103" s="53" customFormat="1" ht="13.5" customHeight="1">
      <c r="A33" s="60" t="s">
        <v>100</v>
      </c>
      <c r="B33" s="61" t="s">
        <v>171</v>
      </c>
      <c r="C33" s="62" t="s">
        <v>172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32</v>
      </c>
      <c r="M33" s="63">
        <v>56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32</v>
      </c>
      <c r="U33" s="63">
        <v>56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f>AC33+AV33</f>
        <v>0</v>
      </c>
      <c r="AC33" s="63">
        <f>AD33+AJ33+AP33</f>
        <v>0</v>
      </c>
      <c r="AD33" s="63">
        <f>SUM(AE33:AI33)</f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f>SUM(AK33:AO33)</f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f>SUM(AQ33:AU33)</f>
        <v>0</v>
      </c>
      <c r="AQ33" s="63">
        <v>0</v>
      </c>
      <c r="AR33" s="63">
        <v>0</v>
      </c>
      <c r="AS33" s="63">
        <v>0</v>
      </c>
      <c r="AT33" s="63">
        <v>0</v>
      </c>
      <c r="AU33" s="63">
        <v>0</v>
      </c>
      <c r="AV33" s="63">
        <f>AW33+BC33+BI33+BO33+BU33</f>
        <v>0</v>
      </c>
      <c r="AW33" s="63">
        <f>SUM(AX33:BB33)</f>
        <v>0</v>
      </c>
      <c r="AX33" s="63">
        <v>0</v>
      </c>
      <c r="AY33" s="63">
        <v>0</v>
      </c>
      <c r="AZ33" s="63">
        <v>0</v>
      </c>
      <c r="BA33" s="63">
        <v>0</v>
      </c>
      <c r="BB33" s="63">
        <v>0</v>
      </c>
      <c r="BC33" s="63">
        <f>SUM(BD33:BH33)</f>
        <v>0</v>
      </c>
      <c r="BD33" s="63">
        <v>0</v>
      </c>
      <c r="BE33" s="63">
        <v>0</v>
      </c>
      <c r="BF33" s="63">
        <v>0</v>
      </c>
      <c r="BG33" s="63">
        <v>0</v>
      </c>
      <c r="BH33" s="63">
        <v>0</v>
      </c>
      <c r="BI33" s="63">
        <f>SUM(BJ33:BN33)</f>
        <v>0</v>
      </c>
      <c r="BJ33" s="63">
        <v>0</v>
      </c>
      <c r="BK33" s="63">
        <v>0</v>
      </c>
      <c r="BL33" s="63">
        <v>0</v>
      </c>
      <c r="BM33" s="63">
        <v>0</v>
      </c>
      <c r="BN33" s="63">
        <v>0</v>
      </c>
      <c r="BO33" s="63">
        <f>SUM(BP33:BT33)</f>
        <v>0</v>
      </c>
      <c r="BP33" s="63">
        <v>0</v>
      </c>
      <c r="BQ33" s="63">
        <v>0</v>
      </c>
      <c r="BR33" s="63">
        <v>0</v>
      </c>
      <c r="BS33" s="63">
        <v>0</v>
      </c>
      <c r="BT33" s="63">
        <v>0</v>
      </c>
      <c r="BU33" s="63">
        <f>SUM(BV33:BZ33)</f>
        <v>0</v>
      </c>
      <c r="BV33" s="63">
        <v>0</v>
      </c>
      <c r="BW33" s="63">
        <v>0</v>
      </c>
      <c r="BX33" s="63">
        <v>0</v>
      </c>
      <c r="BY33" s="63">
        <v>0</v>
      </c>
      <c r="BZ33" s="63">
        <v>0</v>
      </c>
      <c r="CA33" s="63"/>
      <c r="CB33" s="63">
        <v>0</v>
      </c>
      <c r="CC33" s="63">
        <v>0</v>
      </c>
      <c r="CD33" s="63">
        <v>0</v>
      </c>
      <c r="CE33" s="63">
        <v>0</v>
      </c>
      <c r="CF33" s="63">
        <v>0</v>
      </c>
      <c r="CG33" s="63">
        <v>0</v>
      </c>
      <c r="CH33" s="63">
        <v>0</v>
      </c>
      <c r="CI33" s="63">
        <v>0</v>
      </c>
      <c r="CJ33" s="63">
        <v>3</v>
      </c>
      <c r="CK33" s="63">
        <v>5</v>
      </c>
      <c r="CL33" s="63">
        <v>0</v>
      </c>
      <c r="CM33" s="63">
        <v>0</v>
      </c>
      <c r="CN33" s="63">
        <v>0</v>
      </c>
      <c r="CO33" s="63">
        <v>0</v>
      </c>
      <c r="CP33" s="63">
        <v>0</v>
      </c>
      <c r="CQ33" s="63">
        <v>0</v>
      </c>
      <c r="CR33" s="63">
        <v>5</v>
      </c>
      <c r="CS33" s="63">
        <v>11</v>
      </c>
      <c r="CT33" s="63">
        <v>0</v>
      </c>
      <c r="CU33" s="63">
        <v>0</v>
      </c>
      <c r="CV33" s="63">
        <v>0</v>
      </c>
      <c r="CW33" s="63">
        <v>0</v>
      </c>
      <c r="CX33" s="63">
        <v>0</v>
      </c>
      <c r="CY33" s="63">
        <v>0</v>
      </c>
    </row>
    <row r="34" spans="1:103" s="53" customFormat="1" ht="13.5" customHeight="1">
      <c r="A34" s="60" t="s">
        <v>100</v>
      </c>
      <c r="B34" s="61" t="s">
        <v>173</v>
      </c>
      <c r="C34" s="62" t="s">
        <v>174</v>
      </c>
      <c r="D34" s="63">
        <v>4</v>
      </c>
      <c r="E34" s="63">
        <v>16</v>
      </c>
      <c r="F34" s="63">
        <v>8</v>
      </c>
      <c r="G34" s="63">
        <v>13</v>
      </c>
      <c r="H34" s="63">
        <v>0</v>
      </c>
      <c r="I34" s="63">
        <v>0</v>
      </c>
      <c r="J34" s="63">
        <v>0</v>
      </c>
      <c r="K34" s="63">
        <v>0</v>
      </c>
      <c r="L34" s="63">
        <v>43</v>
      </c>
      <c r="M34" s="63">
        <v>81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43</v>
      </c>
      <c r="U34" s="63">
        <v>85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f>AC34+AV34</f>
        <v>12</v>
      </c>
      <c r="AC34" s="63">
        <f>AD34+AJ34+AP34</f>
        <v>4</v>
      </c>
      <c r="AD34" s="63">
        <f>SUM(AE34:AI34)</f>
        <v>4</v>
      </c>
      <c r="AE34" s="63">
        <v>0</v>
      </c>
      <c r="AF34" s="63">
        <v>0</v>
      </c>
      <c r="AG34" s="63">
        <v>0</v>
      </c>
      <c r="AH34" s="63">
        <v>4</v>
      </c>
      <c r="AI34" s="63">
        <v>0</v>
      </c>
      <c r="AJ34" s="63">
        <f>SUM(AK34:AO34)</f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f>SUM(AQ34:AU34)</f>
        <v>0</v>
      </c>
      <c r="AQ34" s="63">
        <v>0</v>
      </c>
      <c r="AR34" s="63">
        <v>0</v>
      </c>
      <c r="AS34" s="63">
        <v>0</v>
      </c>
      <c r="AT34" s="63">
        <v>0</v>
      </c>
      <c r="AU34" s="63">
        <v>0</v>
      </c>
      <c r="AV34" s="63">
        <f>AW34+BC34+BI34+BO34+BU34</f>
        <v>8</v>
      </c>
      <c r="AW34" s="63">
        <f>SUM(AX34:BB34)</f>
        <v>0</v>
      </c>
      <c r="AX34" s="63">
        <v>0</v>
      </c>
      <c r="AY34" s="63">
        <v>0</v>
      </c>
      <c r="AZ34" s="63">
        <v>0</v>
      </c>
      <c r="BA34" s="63">
        <v>0</v>
      </c>
      <c r="BB34" s="63">
        <v>0</v>
      </c>
      <c r="BC34" s="63">
        <f>SUM(BD34:BH34)</f>
        <v>6</v>
      </c>
      <c r="BD34" s="63">
        <v>0</v>
      </c>
      <c r="BE34" s="63">
        <v>6</v>
      </c>
      <c r="BF34" s="63">
        <v>0</v>
      </c>
      <c r="BG34" s="63">
        <v>0</v>
      </c>
      <c r="BH34" s="63">
        <v>0</v>
      </c>
      <c r="BI34" s="63">
        <f>SUM(BJ34:BN34)</f>
        <v>0</v>
      </c>
      <c r="BJ34" s="63">
        <v>0</v>
      </c>
      <c r="BK34" s="63">
        <v>0</v>
      </c>
      <c r="BL34" s="63">
        <v>0</v>
      </c>
      <c r="BM34" s="63">
        <v>0</v>
      </c>
      <c r="BN34" s="63">
        <v>0</v>
      </c>
      <c r="BO34" s="63">
        <f>SUM(BP34:BT34)</f>
        <v>0</v>
      </c>
      <c r="BP34" s="63">
        <v>0</v>
      </c>
      <c r="BQ34" s="63">
        <v>0</v>
      </c>
      <c r="BR34" s="63">
        <v>0</v>
      </c>
      <c r="BS34" s="63">
        <v>0</v>
      </c>
      <c r="BT34" s="63">
        <v>0</v>
      </c>
      <c r="BU34" s="63">
        <f>SUM(BV34:BZ34)</f>
        <v>2</v>
      </c>
      <c r="BV34" s="63">
        <v>2</v>
      </c>
      <c r="BW34" s="63">
        <v>0</v>
      </c>
      <c r="BX34" s="63">
        <v>0</v>
      </c>
      <c r="BY34" s="63">
        <v>0</v>
      </c>
      <c r="BZ34" s="63">
        <v>0</v>
      </c>
      <c r="CA34" s="63" t="s">
        <v>175</v>
      </c>
      <c r="CB34" s="63">
        <v>0</v>
      </c>
      <c r="CC34" s="63">
        <v>0</v>
      </c>
      <c r="CD34" s="63">
        <v>0</v>
      </c>
      <c r="CE34" s="63">
        <v>0</v>
      </c>
      <c r="CF34" s="63">
        <v>0</v>
      </c>
      <c r="CG34" s="63">
        <v>0</v>
      </c>
      <c r="CH34" s="63">
        <v>0</v>
      </c>
      <c r="CI34" s="63">
        <v>0</v>
      </c>
      <c r="CJ34" s="63">
        <v>0</v>
      </c>
      <c r="CK34" s="63">
        <v>0</v>
      </c>
      <c r="CL34" s="63">
        <v>0</v>
      </c>
      <c r="CM34" s="63">
        <v>0</v>
      </c>
      <c r="CN34" s="63">
        <v>0</v>
      </c>
      <c r="CO34" s="63">
        <v>0</v>
      </c>
      <c r="CP34" s="63">
        <v>0</v>
      </c>
      <c r="CQ34" s="63">
        <v>0</v>
      </c>
      <c r="CR34" s="63">
        <v>27</v>
      </c>
      <c r="CS34" s="63">
        <v>85</v>
      </c>
      <c r="CT34" s="63">
        <v>0</v>
      </c>
      <c r="CU34" s="63">
        <v>0</v>
      </c>
      <c r="CV34" s="63">
        <v>0</v>
      </c>
      <c r="CW34" s="63">
        <v>0</v>
      </c>
      <c r="CX34" s="63">
        <v>0</v>
      </c>
      <c r="CY34" s="63">
        <v>0</v>
      </c>
    </row>
    <row r="35" spans="1:103" s="53" customFormat="1" ht="13.5" customHeight="1">
      <c r="A35" s="60" t="s">
        <v>100</v>
      </c>
      <c r="B35" s="61" t="s">
        <v>176</v>
      </c>
      <c r="C35" s="62" t="s">
        <v>177</v>
      </c>
      <c r="D35" s="63">
        <v>59</v>
      </c>
      <c r="E35" s="63">
        <v>142</v>
      </c>
      <c r="F35" s="63">
        <v>12</v>
      </c>
      <c r="G35" s="63">
        <v>19</v>
      </c>
      <c r="H35" s="63">
        <v>0</v>
      </c>
      <c r="I35" s="63">
        <v>0</v>
      </c>
      <c r="J35" s="63">
        <v>0</v>
      </c>
      <c r="K35" s="63">
        <v>0</v>
      </c>
      <c r="L35" s="63">
        <v>69</v>
      </c>
      <c r="M35" s="63">
        <v>138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170</v>
      </c>
      <c r="U35" s="63">
        <v>340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f>AC35+AV35</f>
        <v>71</v>
      </c>
      <c r="AC35" s="63">
        <f>AD35+AJ35+AP35</f>
        <v>59</v>
      </c>
      <c r="AD35" s="63">
        <f>SUM(AE35:AI35)</f>
        <v>57</v>
      </c>
      <c r="AE35" s="63">
        <v>0</v>
      </c>
      <c r="AF35" s="63">
        <v>41</v>
      </c>
      <c r="AG35" s="63">
        <v>16</v>
      </c>
      <c r="AH35" s="63">
        <v>0</v>
      </c>
      <c r="AI35" s="63">
        <v>0</v>
      </c>
      <c r="AJ35" s="63">
        <f>SUM(AK35:AO35)</f>
        <v>2</v>
      </c>
      <c r="AK35" s="63">
        <v>0</v>
      </c>
      <c r="AL35" s="63">
        <v>2</v>
      </c>
      <c r="AM35" s="63">
        <v>0</v>
      </c>
      <c r="AN35" s="63">
        <v>0</v>
      </c>
      <c r="AO35" s="63">
        <v>0</v>
      </c>
      <c r="AP35" s="63">
        <f>SUM(AQ35:AU35)</f>
        <v>0</v>
      </c>
      <c r="AQ35" s="63">
        <v>0</v>
      </c>
      <c r="AR35" s="63">
        <v>0</v>
      </c>
      <c r="AS35" s="63">
        <v>0</v>
      </c>
      <c r="AT35" s="63">
        <v>0</v>
      </c>
      <c r="AU35" s="63">
        <v>0</v>
      </c>
      <c r="AV35" s="63">
        <f>AW35+BC35+BI35+BO35+BU35</f>
        <v>12</v>
      </c>
      <c r="AW35" s="63">
        <f>SUM(AX35:BB35)</f>
        <v>0</v>
      </c>
      <c r="AX35" s="63">
        <v>0</v>
      </c>
      <c r="AY35" s="63">
        <v>0</v>
      </c>
      <c r="AZ35" s="63">
        <v>0</v>
      </c>
      <c r="BA35" s="63">
        <v>0</v>
      </c>
      <c r="BB35" s="63">
        <v>0</v>
      </c>
      <c r="BC35" s="63">
        <f>SUM(BD35:BH35)</f>
        <v>12</v>
      </c>
      <c r="BD35" s="63">
        <v>3</v>
      </c>
      <c r="BE35" s="63">
        <v>9</v>
      </c>
      <c r="BF35" s="63">
        <v>0</v>
      </c>
      <c r="BG35" s="63">
        <v>0</v>
      </c>
      <c r="BH35" s="63">
        <v>0</v>
      </c>
      <c r="BI35" s="63">
        <f>SUM(BJ35:BN35)</f>
        <v>0</v>
      </c>
      <c r="BJ35" s="63">
        <v>0</v>
      </c>
      <c r="BK35" s="63">
        <v>0</v>
      </c>
      <c r="BL35" s="63">
        <v>0</v>
      </c>
      <c r="BM35" s="63">
        <v>0</v>
      </c>
      <c r="BN35" s="63">
        <v>0</v>
      </c>
      <c r="BO35" s="63">
        <f>SUM(BP35:BT35)</f>
        <v>0</v>
      </c>
      <c r="BP35" s="63">
        <v>0</v>
      </c>
      <c r="BQ35" s="63">
        <v>0</v>
      </c>
      <c r="BR35" s="63">
        <v>0</v>
      </c>
      <c r="BS35" s="63">
        <v>0</v>
      </c>
      <c r="BT35" s="63">
        <v>0</v>
      </c>
      <c r="BU35" s="63">
        <f>SUM(BV35:BZ35)</f>
        <v>0</v>
      </c>
      <c r="BV35" s="63">
        <v>0</v>
      </c>
      <c r="BW35" s="63">
        <v>0</v>
      </c>
      <c r="BX35" s="63">
        <v>0</v>
      </c>
      <c r="BY35" s="63">
        <v>0</v>
      </c>
      <c r="BZ35" s="63">
        <v>0</v>
      </c>
      <c r="CA35" s="63"/>
      <c r="CB35" s="63">
        <v>0</v>
      </c>
      <c r="CC35" s="63">
        <v>0</v>
      </c>
      <c r="CD35" s="63">
        <v>0</v>
      </c>
      <c r="CE35" s="63">
        <v>0</v>
      </c>
      <c r="CF35" s="63">
        <v>0</v>
      </c>
      <c r="CG35" s="63">
        <v>0</v>
      </c>
      <c r="CH35" s="63">
        <v>0</v>
      </c>
      <c r="CI35" s="63">
        <v>0</v>
      </c>
      <c r="CJ35" s="63">
        <v>8</v>
      </c>
      <c r="CK35" s="63">
        <v>14</v>
      </c>
      <c r="CL35" s="63">
        <v>0</v>
      </c>
      <c r="CM35" s="63">
        <v>0</v>
      </c>
      <c r="CN35" s="63">
        <v>0</v>
      </c>
      <c r="CO35" s="63">
        <v>0</v>
      </c>
      <c r="CP35" s="63">
        <v>0</v>
      </c>
      <c r="CQ35" s="63">
        <v>0</v>
      </c>
      <c r="CR35" s="63">
        <v>19</v>
      </c>
      <c r="CS35" s="63">
        <v>56</v>
      </c>
      <c r="CT35" s="63">
        <v>0</v>
      </c>
      <c r="CU35" s="63">
        <v>0</v>
      </c>
      <c r="CV35" s="63">
        <v>0</v>
      </c>
      <c r="CW35" s="63">
        <v>0</v>
      </c>
      <c r="CX35" s="63">
        <v>0</v>
      </c>
      <c r="CY35" s="63">
        <v>0</v>
      </c>
    </row>
    <row r="36" spans="1:103" s="53" customFormat="1" ht="13.5" customHeight="1">
      <c r="A36" s="60" t="s">
        <v>100</v>
      </c>
      <c r="B36" s="61" t="s">
        <v>178</v>
      </c>
      <c r="C36" s="62" t="s">
        <v>179</v>
      </c>
      <c r="D36" s="63">
        <v>15</v>
      </c>
      <c r="E36" s="63">
        <v>33</v>
      </c>
      <c r="F36" s="63">
        <v>9</v>
      </c>
      <c r="G36" s="63">
        <v>5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20</v>
      </c>
      <c r="U36" s="63">
        <v>43</v>
      </c>
      <c r="V36" s="63">
        <v>26</v>
      </c>
      <c r="W36" s="63">
        <v>45</v>
      </c>
      <c r="X36" s="63">
        <v>0</v>
      </c>
      <c r="Y36" s="63">
        <v>0</v>
      </c>
      <c r="Z36" s="63">
        <v>0</v>
      </c>
      <c r="AA36" s="63">
        <v>0</v>
      </c>
      <c r="AB36" s="63">
        <f>AC36+AV36</f>
        <v>24</v>
      </c>
      <c r="AC36" s="63">
        <f>AD36+AJ36+AP36</f>
        <v>15</v>
      </c>
      <c r="AD36" s="63">
        <f>SUM(AE36:AI36)</f>
        <v>15</v>
      </c>
      <c r="AE36" s="63">
        <v>0</v>
      </c>
      <c r="AF36" s="63">
        <v>11</v>
      </c>
      <c r="AG36" s="63">
        <v>4</v>
      </c>
      <c r="AH36" s="63">
        <v>0</v>
      </c>
      <c r="AI36" s="63">
        <v>0</v>
      </c>
      <c r="AJ36" s="63">
        <f>SUM(AK36:AO36)</f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f>SUM(AQ36:AU36)</f>
        <v>0</v>
      </c>
      <c r="AQ36" s="63">
        <v>0</v>
      </c>
      <c r="AR36" s="63">
        <v>0</v>
      </c>
      <c r="AS36" s="63">
        <v>0</v>
      </c>
      <c r="AT36" s="63">
        <v>0</v>
      </c>
      <c r="AU36" s="63">
        <v>0</v>
      </c>
      <c r="AV36" s="63">
        <f>AW36+BC36+BI36+BO36+BU36</f>
        <v>9</v>
      </c>
      <c r="AW36" s="63">
        <f>SUM(AX36:BB36)</f>
        <v>0</v>
      </c>
      <c r="AX36" s="63">
        <v>0</v>
      </c>
      <c r="AY36" s="63">
        <v>0</v>
      </c>
      <c r="AZ36" s="63">
        <v>0</v>
      </c>
      <c r="BA36" s="63">
        <v>0</v>
      </c>
      <c r="BB36" s="63">
        <v>0</v>
      </c>
      <c r="BC36" s="63">
        <f>SUM(BD36:BH36)</f>
        <v>8</v>
      </c>
      <c r="BD36" s="63">
        <v>7</v>
      </c>
      <c r="BE36" s="63">
        <v>1</v>
      </c>
      <c r="BF36" s="63">
        <v>0</v>
      </c>
      <c r="BG36" s="63">
        <v>0</v>
      </c>
      <c r="BH36" s="63">
        <v>0</v>
      </c>
      <c r="BI36" s="63">
        <f>SUM(BJ36:BN36)</f>
        <v>0</v>
      </c>
      <c r="BJ36" s="63">
        <v>0</v>
      </c>
      <c r="BK36" s="63">
        <v>0</v>
      </c>
      <c r="BL36" s="63">
        <v>0</v>
      </c>
      <c r="BM36" s="63">
        <v>0</v>
      </c>
      <c r="BN36" s="63">
        <v>0</v>
      </c>
      <c r="BO36" s="63">
        <f>SUM(BP36:BT36)</f>
        <v>0</v>
      </c>
      <c r="BP36" s="63">
        <v>0</v>
      </c>
      <c r="BQ36" s="63">
        <v>0</v>
      </c>
      <c r="BR36" s="63">
        <v>0</v>
      </c>
      <c r="BS36" s="63">
        <v>0</v>
      </c>
      <c r="BT36" s="63">
        <v>0</v>
      </c>
      <c r="BU36" s="63">
        <f>SUM(BV36:BZ36)</f>
        <v>1</v>
      </c>
      <c r="BV36" s="63">
        <v>1</v>
      </c>
      <c r="BW36" s="63">
        <v>0</v>
      </c>
      <c r="BX36" s="63">
        <v>0</v>
      </c>
      <c r="BY36" s="63">
        <v>0</v>
      </c>
      <c r="BZ36" s="63">
        <v>0</v>
      </c>
      <c r="CA36" s="63"/>
      <c r="CB36" s="63">
        <v>0</v>
      </c>
      <c r="CC36" s="63">
        <v>0</v>
      </c>
      <c r="CD36" s="63">
        <v>0</v>
      </c>
      <c r="CE36" s="63">
        <v>0</v>
      </c>
      <c r="CF36" s="63">
        <v>0</v>
      </c>
      <c r="CG36" s="63">
        <v>0</v>
      </c>
      <c r="CH36" s="63">
        <v>0</v>
      </c>
      <c r="CI36" s="63">
        <v>0</v>
      </c>
      <c r="CJ36" s="63">
        <v>6</v>
      </c>
      <c r="CK36" s="63">
        <v>13</v>
      </c>
      <c r="CL36" s="63">
        <v>0</v>
      </c>
      <c r="CM36" s="63">
        <v>0</v>
      </c>
      <c r="CN36" s="63">
        <v>1</v>
      </c>
      <c r="CO36" s="63">
        <v>10</v>
      </c>
      <c r="CP36" s="63">
        <v>0</v>
      </c>
      <c r="CQ36" s="63">
        <v>0</v>
      </c>
      <c r="CR36" s="63">
        <v>0</v>
      </c>
      <c r="CS36" s="63">
        <v>0</v>
      </c>
      <c r="CT36" s="63">
        <v>0</v>
      </c>
      <c r="CU36" s="63">
        <v>0</v>
      </c>
      <c r="CV36" s="63">
        <v>0</v>
      </c>
      <c r="CW36" s="63">
        <v>0</v>
      </c>
      <c r="CX36" s="63">
        <v>0</v>
      </c>
      <c r="CY36" s="63">
        <v>0</v>
      </c>
    </row>
    <row r="37" spans="1:103" s="53" customFormat="1" ht="13.5" customHeight="1">
      <c r="A37" s="60" t="s">
        <v>100</v>
      </c>
      <c r="B37" s="61" t="s">
        <v>180</v>
      </c>
      <c r="C37" s="62" t="s">
        <v>181</v>
      </c>
      <c r="D37" s="63">
        <v>0</v>
      </c>
      <c r="E37" s="63">
        <v>0</v>
      </c>
      <c r="F37" s="63">
        <v>1</v>
      </c>
      <c r="G37" s="63">
        <v>2</v>
      </c>
      <c r="H37" s="63">
        <v>0</v>
      </c>
      <c r="I37" s="63">
        <v>0</v>
      </c>
      <c r="J37" s="63">
        <v>0</v>
      </c>
      <c r="K37" s="63">
        <v>0</v>
      </c>
      <c r="L37" s="63">
        <v>21</v>
      </c>
      <c r="M37" s="63">
        <v>40</v>
      </c>
      <c r="N37" s="63">
        <v>1</v>
      </c>
      <c r="O37" s="63">
        <v>4</v>
      </c>
      <c r="P37" s="63">
        <v>0</v>
      </c>
      <c r="Q37" s="63">
        <v>0</v>
      </c>
      <c r="R37" s="63">
        <v>0</v>
      </c>
      <c r="S37" s="63">
        <v>0</v>
      </c>
      <c r="T37" s="63">
        <v>21</v>
      </c>
      <c r="U37" s="63">
        <v>40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f>AC37+AV37</f>
        <v>1</v>
      </c>
      <c r="AC37" s="63">
        <f>AD37+AJ37+AP37</f>
        <v>0</v>
      </c>
      <c r="AD37" s="63">
        <f>SUM(AE37:AI37)</f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f>SUM(AK37:AO37)</f>
        <v>0</v>
      </c>
      <c r="AK37" s="63">
        <v>0</v>
      </c>
      <c r="AL37" s="63">
        <v>0</v>
      </c>
      <c r="AM37" s="63">
        <v>0</v>
      </c>
      <c r="AN37" s="63">
        <v>0</v>
      </c>
      <c r="AO37" s="63">
        <v>0</v>
      </c>
      <c r="AP37" s="63">
        <f>SUM(AQ37:AU37)</f>
        <v>0</v>
      </c>
      <c r="AQ37" s="63">
        <v>0</v>
      </c>
      <c r="AR37" s="63">
        <v>0</v>
      </c>
      <c r="AS37" s="63">
        <v>0</v>
      </c>
      <c r="AT37" s="63">
        <v>0</v>
      </c>
      <c r="AU37" s="63">
        <v>0</v>
      </c>
      <c r="AV37" s="63">
        <f>AW37+BC37+BI37+BO37+BU37</f>
        <v>1</v>
      </c>
      <c r="AW37" s="63">
        <f>SUM(AX37:BB37)</f>
        <v>0</v>
      </c>
      <c r="AX37" s="63">
        <v>0</v>
      </c>
      <c r="AY37" s="63">
        <v>0</v>
      </c>
      <c r="AZ37" s="63">
        <v>0</v>
      </c>
      <c r="BA37" s="63">
        <v>0</v>
      </c>
      <c r="BB37" s="63">
        <v>0</v>
      </c>
      <c r="BC37" s="63">
        <f>SUM(BD37:BH37)</f>
        <v>1</v>
      </c>
      <c r="BD37" s="63">
        <v>0</v>
      </c>
      <c r="BE37" s="63">
        <v>1</v>
      </c>
      <c r="BF37" s="63">
        <v>0</v>
      </c>
      <c r="BG37" s="63">
        <v>0</v>
      </c>
      <c r="BH37" s="63">
        <v>0</v>
      </c>
      <c r="BI37" s="63">
        <f>SUM(BJ37:BN37)</f>
        <v>0</v>
      </c>
      <c r="BJ37" s="63">
        <v>0</v>
      </c>
      <c r="BK37" s="63">
        <v>0</v>
      </c>
      <c r="BL37" s="63">
        <v>0</v>
      </c>
      <c r="BM37" s="63">
        <v>0</v>
      </c>
      <c r="BN37" s="63">
        <v>0</v>
      </c>
      <c r="BO37" s="63">
        <f>SUM(BP37:BT37)</f>
        <v>0</v>
      </c>
      <c r="BP37" s="63">
        <v>0</v>
      </c>
      <c r="BQ37" s="63">
        <v>0</v>
      </c>
      <c r="BR37" s="63">
        <v>0</v>
      </c>
      <c r="BS37" s="63">
        <v>0</v>
      </c>
      <c r="BT37" s="63">
        <v>0</v>
      </c>
      <c r="BU37" s="63">
        <f>SUM(BV37:BZ37)</f>
        <v>0</v>
      </c>
      <c r="BV37" s="63">
        <v>0</v>
      </c>
      <c r="BW37" s="63">
        <v>0</v>
      </c>
      <c r="BX37" s="63">
        <v>0</v>
      </c>
      <c r="BY37" s="63">
        <v>0</v>
      </c>
      <c r="BZ37" s="63">
        <v>0</v>
      </c>
      <c r="CA37" s="63" t="s">
        <v>182</v>
      </c>
      <c r="CB37" s="63">
        <v>0</v>
      </c>
      <c r="CC37" s="63">
        <v>0</v>
      </c>
      <c r="CD37" s="63">
        <v>0</v>
      </c>
      <c r="CE37" s="63">
        <v>0</v>
      </c>
      <c r="CF37" s="63">
        <v>0</v>
      </c>
      <c r="CG37" s="63">
        <v>0</v>
      </c>
      <c r="CH37" s="63">
        <v>0</v>
      </c>
      <c r="CI37" s="63">
        <v>0</v>
      </c>
      <c r="CJ37" s="63">
        <v>2</v>
      </c>
      <c r="CK37" s="63">
        <v>4</v>
      </c>
      <c r="CL37" s="63">
        <v>0</v>
      </c>
      <c r="CM37" s="63">
        <v>0</v>
      </c>
      <c r="CN37" s="63">
        <v>0</v>
      </c>
      <c r="CO37" s="63">
        <v>0</v>
      </c>
      <c r="CP37" s="63">
        <v>0</v>
      </c>
      <c r="CQ37" s="63">
        <v>0</v>
      </c>
      <c r="CR37" s="63">
        <v>0</v>
      </c>
      <c r="CS37" s="63">
        <v>0</v>
      </c>
      <c r="CT37" s="63">
        <v>0</v>
      </c>
      <c r="CU37" s="63">
        <v>0</v>
      </c>
      <c r="CV37" s="63">
        <v>0</v>
      </c>
      <c r="CW37" s="63">
        <v>0</v>
      </c>
      <c r="CX37" s="63">
        <v>0</v>
      </c>
      <c r="CY37" s="63">
        <v>0</v>
      </c>
    </row>
    <row r="38" spans="1:103" s="53" customFormat="1" ht="13.5" customHeight="1">
      <c r="A38" s="60" t="s">
        <v>100</v>
      </c>
      <c r="B38" s="61" t="s">
        <v>183</v>
      </c>
      <c r="C38" s="62" t="s">
        <v>184</v>
      </c>
      <c r="D38" s="63">
        <v>24</v>
      </c>
      <c r="E38" s="63">
        <v>56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10</v>
      </c>
      <c r="M38" s="63">
        <v>24</v>
      </c>
      <c r="N38" s="63">
        <v>1</v>
      </c>
      <c r="O38" s="63">
        <v>8</v>
      </c>
      <c r="P38" s="63">
        <v>0</v>
      </c>
      <c r="Q38" s="63">
        <v>0</v>
      </c>
      <c r="R38" s="63">
        <v>0</v>
      </c>
      <c r="S38" s="63">
        <v>0</v>
      </c>
      <c r="T38" s="63">
        <v>24</v>
      </c>
      <c r="U38" s="63">
        <v>58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f>AC38+AV38</f>
        <v>24</v>
      </c>
      <c r="AC38" s="63">
        <f>AD38+AJ38+AP38</f>
        <v>24</v>
      </c>
      <c r="AD38" s="63">
        <f>SUM(AE38:AI38)</f>
        <v>3</v>
      </c>
      <c r="AE38" s="63">
        <v>0</v>
      </c>
      <c r="AF38" s="63">
        <v>3</v>
      </c>
      <c r="AG38" s="63">
        <v>0</v>
      </c>
      <c r="AH38" s="63">
        <v>0</v>
      </c>
      <c r="AI38" s="63">
        <v>0</v>
      </c>
      <c r="AJ38" s="63">
        <f>SUM(AK38:AO38)</f>
        <v>16</v>
      </c>
      <c r="AK38" s="63">
        <v>0</v>
      </c>
      <c r="AL38" s="63">
        <v>5</v>
      </c>
      <c r="AM38" s="63">
        <v>11</v>
      </c>
      <c r="AN38" s="63">
        <v>0</v>
      </c>
      <c r="AO38" s="63">
        <v>0</v>
      </c>
      <c r="AP38" s="63">
        <f>SUM(AQ38:AU38)</f>
        <v>5</v>
      </c>
      <c r="AQ38" s="63">
        <v>5</v>
      </c>
      <c r="AR38" s="63">
        <v>0</v>
      </c>
      <c r="AS38" s="63">
        <v>0</v>
      </c>
      <c r="AT38" s="63">
        <v>0</v>
      </c>
      <c r="AU38" s="63">
        <v>0</v>
      </c>
      <c r="AV38" s="63">
        <f>AW38+BC38+BI38+BO38+BU38</f>
        <v>0</v>
      </c>
      <c r="AW38" s="63">
        <f>SUM(AX38:BB38)</f>
        <v>0</v>
      </c>
      <c r="AX38" s="63">
        <v>0</v>
      </c>
      <c r="AY38" s="63">
        <v>0</v>
      </c>
      <c r="AZ38" s="63">
        <v>0</v>
      </c>
      <c r="BA38" s="63">
        <v>0</v>
      </c>
      <c r="BB38" s="63">
        <v>0</v>
      </c>
      <c r="BC38" s="63">
        <f>SUM(BD38:BH38)</f>
        <v>0</v>
      </c>
      <c r="BD38" s="63">
        <v>0</v>
      </c>
      <c r="BE38" s="63">
        <v>0</v>
      </c>
      <c r="BF38" s="63">
        <v>0</v>
      </c>
      <c r="BG38" s="63">
        <v>0</v>
      </c>
      <c r="BH38" s="63">
        <v>0</v>
      </c>
      <c r="BI38" s="63">
        <f>SUM(BJ38:BN38)</f>
        <v>0</v>
      </c>
      <c r="BJ38" s="63">
        <v>0</v>
      </c>
      <c r="BK38" s="63">
        <v>0</v>
      </c>
      <c r="BL38" s="63">
        <v>0</v>
      </c>
      <c r="BM38" s="63">
        <v>0</v>
      </c>
      <c r="BN38" s="63">
        <v>0</v>
      </c>
      <c r="BO38" s="63">
        <f>SUM(BP38:BT38)</f>
        <v>0</v>
      </c>
      <c r="BP38" s="63">
        <v>0</v>
      </c>
      <c r="BQ38" s="63">
        <v>0</v>
      </c>
      <c r="BR38" s="63">
        <v>0</v>
      </c>
      <c r="BS38" s="63">
        <v>0</v>
      </c>
      <c r="BT38" s="63">
        <v>0</v>
      </c>
      <c r="BU38" s="63">
        <f>SUM(BV38:BZ38)</f>
        <v>0</v>
      </c>
      <c r="BV38" s="63">
        <v>0</v>
      </c>
      <c r="BW38" s="63">
        <v>0</v>
      </c>
      <c r="BX38" s="63">
        <v>0</v>
      </c>
      <c r="BY38" s="63">
        <v>0</v>
      </c>
      <c r="BZ38" s="63">
        <v>0</v>
      </c>
      <c r="CA38" s="63"/>
      <c r="CB38" s="63">
        <v>0</v>
      </c>
      <c r="CC38" s="63">
        <v>0</v>
      </c>
      <c r="CD38" s="63">
        <v>0</v>
      </c>
      <c r="CE38" s="63">
        <v>0</v>
      </c>
      <c r="CF38" s="63">
        <v>0</v>
      </c>
      <c r="CG38" s="63">
        <v>0</v>
      </c>
      <c r="CH38" s="63">
        <v>0</v>
      </c>
      <c r="CI38" s="63">
        <v>0</v>
      </c>
      <c r="CJ38" s="63">
        <v>17</v>
      </c>
      <c r="CK38" s="63">
        <v>51</v>
      </c>
      <c r="CL38" s="63">
        <v>0</v>
      </c>
      <c r="CM38" s="63">
        <v>0</v>
      </c>
      <c r="CN38" s="63">
        <v>5</v>
      </c>
      <c r="CO38" s="63">
        <v>44</v>
      </c>
      <c r="CP38" s="63">
        <v>0</v>
      </c>
      <c r="CQ38" s="63">
        <v>0</v>
      </c>
      <c r="CR38" s="63">
        <v>42</v>
      </c>
      <c r="CS38" s="63">
        <v>135</v>
      </c>
      <c r="CT38" s="63">
        <v>0</v>
      </c>
      <c r="CU38" s="63">
        <v>0</v>
      </c>
      <c r="CV38" s="63">
        <v>0</v>
      </c>
      <c r="CW38" s="63">
        <v>0</v>
      </c>
      <c r="CX38" s="63">
        <v>0</v>
      </c>
      <c r="CY38" s="63">
        <v>0</v>
      </c>
    </row>
    <row r="39" spans="1:103" s="53" customFormat="1" ht="13.5" customHeight="1">
      <c r="A39" s="60" t="s">
        <v>100</v>
      </c>
      <c r="B39" s="61" t="s">
        <v>185</v>
      </c>
      <c r="C39" s="62" t="s">
        <v>186</v>
      </c>
      <c r="D39" s="63">
        <v>3</v>
      </c>
      <c r="E39" s="63">
        <v>8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9</v>
      </c>
      <c r="M39" s="63">
        <v>30</v>
      </c>
      <c r="N39" s="63">
        <v>0</v>
      </c>
      <c r="O39" s="63">
        <v>0</v>
      </c>
      <c r="P39" s="63">
        <v>0</v>
      </c>
      <c r="Q39" s="63">
        <v>0</v>
      </c>
      <c r="R39" s="63">
        <v>0</v>
      </c>
      <c r="S39" s="63">
        <v>0</v>
      </c>
      <c r="T39" s="63">
        <v>4</v>
      </c>
      <c r="U39" s="63">
        <v>12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f>AC39+AV39</f>
        <v>3</v>
      </c>
      <c r="AC39" s="63">
        <f>AD39+AJ39+AP39</f>
        <v>3</v>
      </c>
      <c r="AD39" s="63">
        <f>SUM(AE39:AI39)</f>
        <v>3</v>
      </c>
      <c r="AE39" s="63">
        <v>0</v>
      </c>
      <c r="AF39" s="63">
        <v>1</v>
      </c>
      <c r="AG39" s="63">
        <v>2</v>
      </c>
      <c r="AH39" s="63">
        <v>0</v>
      </c>
      <c r="AI39" s="63">
        <v>0</v>
      </c>
      <c r="AJ39" s="63">
        <f>SUM(AK39:AO39)</f>
        <v>0</v>
      </c>
      <c r="AK39" s="63">
        <v>0</v>
      </c>
      <c r="AL39" s="63">
        <v>0</v>
      </c>
      <c r="AM39" s="63">
        <v>0</v>
      </c>
      <c r="AN39" s="63">
        <v>0</v>
      </c>
      <c r="AO39" s="63">
        <v>0</v>
      </c>
      <c r="AP39" s="63">
        <f>SUM(AQ39:AU39)</f>
        <v>0</v>
      </c>
      <c r="AQ39" s="63">
        <v>0</v>
      </c>
      <c r="AR39" s="63">
        <v>0</v>
      </c>
      <c r="AS39" s="63">
        <v>0</v>
      </c>
      <c r="AT39" s="63">
        <v>0</v>
      </c>
      <c r="AU39" s="63">
        <v>0</v>
      </c>
      <c r="AV39" s="63">
        <f>AW39+BC39+BI39+BO39+BU39</f>
        <v>0</v>
      </c>
      <c r="AW39" s="63">
        <f>SUM(AX39:BB39)</f>
        <v>0</v>
      </c>
      <c r="AX39" s="63">
        <v>0</v>
      </c>
      <c r="AY39" s="63">
        <v>0</v>
      </c>
      <c r="AZ39" s="63">
        <v>0</v>
      </c>
      <c r="BA39" s="63">
        <v>0</v>
      </c>
      <c r="BB39" s="63">
        <v>0</v>
      </c>
      <c r="BC39" s="63">
        <f>SUM(BD39:BH39)</f>
        <v>0</v>
      </c>
      <c r="BD39" s="63">
        <v>0</v>
      </c>
      <c r="BE39" s="63">
        <v>0</v>
      </c>
      <c r="BF39" s="63">
        <v>0</v>
      </c>
      <c r="BG39" s="63">
        <v>0</v>
      </c>
      <c r="BH39" s="63">
        <v>0</v>
      </c>
      <c r="BI39" s="63">
        <f>SUM(BJ39:BN39)</f>
        <v>0</v>
      </c>
      <c r="BJ39" s="63">
        <v>0</v>
      </c>
      <c r="BK39" s="63">
        <v>0</v>
      </c>
      <c r="BL39" s="63">
        <v>0</v>
      </c>
      <c r="BM39" s="63">
        <v>0</v>
      </c>
      <c r="BN39" s="63">
        <v>0</v>
      </c>
      <c r="BO39" s="63">
        <f>SUM(BP39:BT39)</f>
        <v>0</v>
      </c>
      <c r="BP39" s="63">
        <v>0</v>
      </c>
      <c r="BQ39" s="63">
        <v>0</v>
      </c>
      <c r="BR39" s="63">
        <v>0</v>
      </c>
      <c r="BS39" s="63">
        <v>0</v>
      </c>
      <c r="BT39" s="63">
        <v>0</v>
      </c>
      <c r="BU39" s="63">
        <f>SUM(BV39:BZ39)</f>
        <v>0</v>
      </c>
      <c r="BV39" s="63">
        <v>0</v>
      </c>
      <c r="BW39" s="63">
        <v>0</v>
      </c>
      <c r="BX39" s="63">
        <v>0</v>
      </c>
      <c r="BY39" s="63">
        <v>0</v>
      </c>
      <c r="BZ39" s="63">
        <v>0</v>
      </c>
      <c r="CA39" s="63"/>
      <c r="CB39" s="63">
        <v>0</v>
      </c>
      <c r="CC39" s="63">
        <v>0</v>
      </c>
      <c r="CD39" s="63">
        <v>0</v>
      </c>
      <c r="CE39" s="63">
        <v>0</v>
      </c>
      <c r="CF39" s="63">
        <v>0</v>
      </c>
      <c r="CG39" s="63">
        <v>0</v>
      </c>
      <c r="CH39" s="63">
        <v>0</v>
      </c>
      <c r="CI39" s="63">
        <v>0</v>
      </c>
      <c r="CJ39" s="63">
        <v>2</v>
      </c>
      <c r="CK39" s="63">
        <v>4</v>
      </c>
      <c r="CL39" s="63">
        <v>0</v>
      </c>
      <c r="CM39" s="63">
        <v>0</v>
      </c>
      <c r="CN39" s="63">
        <v>0</v>
      </c>
      <c r="CO39" s="63">
        <v>0</v>
      </c>
      <c r="CP39" s="63">
        <v>0</v>
      </c>
      <c r="CQ39" s="63">
        <v>0</v>
      </c>
      <c r="CR39" s="63">
        <v>2</v>
      </c>
      <c r="CS39" s="63">
        <v>4</v>
      </c>
      <c r="CT39" s="63">
        <v>0</v>
      </c>
      <c r="CU39" s="63">
        <v>0</v>
      </c>
      <c r="CV39" s="63">
        <v>0</v>
      </c>
      <c r="CW39" s="63">
        <v>0</v>
      </c>
      <c r="CX39" s="63">
        <v>0</v>
      </c>
      <c r="CY39" s="63">
        <v>0</v>
      </c>
    </row>
    <row r="40" spans="1:103" s="53" customFormat="1" ht="13.5" customHeight="1">
      <c r="A40" s="60" t="s">
        <v>100</v>
      </c>
      <c r="B40" s="61" t="s">
        <v>187</v>
      </c>
      <c r="C40" s="62" t="s">
        <v>188</v>
      </c>
      <c r="D40" s="63">
        <v>14</v>
      </c>
      <c r="E40" s="63">
        <v>31</v>
      </c>
      <c r="F40" s="63">
        <v>6</v>
      </c>
      <c r="G40" s="63">
        <v>4</v>
      </c>
      <c r="H40" s="63">
        <v>0</v>
      </c>
      <c r="I40" s="63">
        <v>0</v>
      </c>
      <c r="J40" s="63">
        <v>0</v>
      </c>
      <c r="K40" s="63">
        <v>0</v>
      </c>
      <c r="L40" s="63">
        <v>3</v>
      </c>
      <c r="M40" s="63">
        <v>5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22</v>
      </c>
      <c r="U40" s="63">
        <v>48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f>AC40+AV40</f>
        <v>20</v>
      </c>
      <c r="AC40" s="63">
        <f>AD40+AJ40+AP40</f>
        <v>14</v>
      </c>
      <c r="AD40" s="63">
        <f>SUM(AE40:AI40)</f>
        <v>14</v>
      </c>
      <c r="AE40" s="63">
        <v>0</v>
      </c>
      <c r="AF40" s="63">
        <v>14</v>
      </c>
      <c r="AG40" s="63">
        <v>0</v>
      </c>
      <c r="AH40" s="63">
        <v>0</v>
      </c>
      <c r="AI40" s="63">
        <v>0</v>
      </c>
      <c r="AJ40" s="63">
        <f>SUM(AK40:AO40)</f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f>SUM(AQ40:AU40)</f>
        <v>0</v>
      </c>
      <c r="AQ40" s="63">
        <v>0</v>
      </c>
      <c r="AR40" s="63">
        <v>0</v>
      </c>
      <c r="AS40" s="63">
        <v>0</v>
      </c>
      <c r="AT40" s="63">
        <v>0</v>
      </c>
      <c r="AU40" s="63">
        <v>0</v>
      </c>
      <c r="AV40" s="63">
        <f>AW40+BC40+BI40+BO40+BU40</f>
        <v>6</v>
      </c>
      <c r="AW40" s="63">
        <f>SUM(AX40:BB40)</f>
        <v>5</v>
      </c>
      <c r="AX40" s="63">
        <v>5</v>
      </c>
      <c r="AY40" s="63">
        <v>0</v>
      </c>
      <c r="AZ40" s="63">
        <v>0</v>
      </c>
      <c r="BA40" s="63">
        <v>0</v>
      </c>
      <c r="BB40" s="63">
        <v>0</v>
      </c>
      <c r="BC40" s="63">
        <f>SUM(BD40:BH40)</f>
        <v>1</v>
      </c>
      <c r="BD40" s="63">
        <v>0</v>
      </c>
      <c r="BE40" s="63">
        <v>1</v>
      </c>
      <c r="BF40" s="63">
        <v>0</v>
      </c>
      <c r="BG40" s="63">
        <v>0</v>
      </c>
      <c r="BH40" s="63">
        <v>0</v>
      </c>
      <c r="BI40" s="63">
        <f>SUM(BJ40:BN40)</f>
        <v>0</v>
      </c>
      <c r="BJ40" s="63">
        <v>0</v>
      </c>
      <c r="BK40" s="63">
        <v>0</v>
      </c>
      <c r="BL40" s="63">
        <v>0</v>
      </c>
      <c r="BM40" s="63">
        <v>0</v>
      </c>
      <c r="BN40" s="63">
        <v>0</v>
      </c>
      <c r="BO40" s="63">
        <f>SUM(BP40:BT40)</f>
        <v>0</v>
      </c>
      <c r="BP40" s="63">
        <v>0</v>
      </c>
      <c r="BQ40" s="63">
        <v>0</v>
      </c>
      <c r="BR40" s="63">
        <v>0</v>
      </c>
      <c r="BS40" s="63">
        <v>0</v>
      </c>
      <c r="BT40" s="63">
        <v>0</v>
      </c>
      <c r="BU40" s="63">
        <f>SUM(BV40:BZ40)</f>
        <v>0</v>
      </c>
      <c r="BV40" s="63">
        <v>0</v>
      </c>
      <c r="BW40" s="63">
        <v>0</v>
      </c>
      <c r="BX40" s="63">
        <v>0</v>
      </c>
      <c r="BY40" s="63">
        <v>0</v>
      </c>
      <c r="BZ40" s="63">
        <v>0</v>
      </c>
      <c r="CA40" s="63"/>
      <c r="CB40" s="63">
        <v>0</v>
      </c>
      <c r="CC40" s="63">
        <v>0</v>
      </c>
      <c r="CD40" s="63">
        <v>0</v>
      </c>
      <c r="CE40" s="63">
        <v>0</v>
      </c>
      <c r="CF40" s="63">
        <v>0</v>
      </c>
      <c r="CG40" s="63">
        <v>0</v>
      </c>
      <c r="CH40" s="63">
        <v>0</v>
      </c>
      <c r="CI40" s="63">
        <v>0</v>
      </c>
      <c r="CJ40" s="63">
        <v>0</v>
      </c>
      <c r="CK40" s="63">
        <v>0</v>
      </c>
      <c r="CL40" s="63">
        <v>0</v>
      </c>
      <c r="CM40" s="63">
        <v>0</v>
      </c>
      <c r="CN40" s="63">
        <v>2</v>
      </c>
      <c r="CO40" s="63">
        <v>6</v>
      </c>
      <c r="CP40" s="63">
        <v>0</v>
      </c>
      <c r="CQ40" s="63">
        <v>0</v>
      </c>
      <c r="CR40" s="63">
        <v>11</v>
      </c>
      <c r="CS40" s="63">
        <v>25</v>
      </c>
      <c r="CT40" s="63">
        <v>0</v>
      </c>
      <c r="CU40" s="63">
        <v>0</v>
      </c>
      <c r="CV40" s="63">
        <v>11</v>
      </c>
      <c r="CW40" s="63">
        <v>25</v>
      </c>
      <c r="CX40" s="63">
        <v>0</v>
      </c>
      <c r="CY40" s="63">
        <v>0</v>
      </c>
    </row>
    <row r="41" spans="1:103" s="53" customFormat="1" ht="13.5" customHeight="1">
      <c r="A41" s="60" t="s">
        <v>100</v>
      </c>
      <c r="B41" s="61" t="s">
        <v>189</v>
      </c>
      <c r="C41" s="62" t="s">
        <v>190</v>
      </c>
      <c r="D41" s="63">
        <v>0</v>
      </c>
      <c r="E41" s="63">
        <v>0</v>
      </c>
      <c r="F41" s="63">
        <v>0</v>
      </c>
      <c r="G41" s="63">
        <v>0</v>
      </c>
      <c r="H41" s="63">
        <v>3</v>
      </c>
      <c r="I41" s="63">
        <v>14</v>
      </c>
      <c r="J41" s="63">
        <v>0</v>
      </c>
      <c r="K41" s="63">
        <v>0</v>
      </c>
      <c r="L41" s="63">
        <v>5</v>
      </c>
      <c r="M41" s="63">
        <v>12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10</v>
      </c>
      <c r="U41" s="63">
        <v>22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f>AC41+AV41</f>
        <v>3</v>
      </c>
      <c r="AC41" s="63">
        <f>AD41+AJ41+AP41</f>
        <v>0</v>
      </c>
      <c r="AD41" s="63">
        <f>SUM(AE41:AI41)</f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f>SUM(AK41:AO41)</f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f>SUM(AQ41:AU41)</f>
        <v>0</v>
      </c>
      <c r="AQ41" s="63">
        <v>0</v>
      </c>
      <c r="AR41" s="63">
        <v>0</v>
      </c>
      <c r="AS41" s="63">
        <v>0</v>
      </c>
      <c r="AT41" s="63">
        <v>0</v>
      </c>
      <c r="AU41" s="63">
        <v>0</v>
      </c>
      <c r="AV41" s="63">
        <f>AW41+BC41+BI41+BO41+BU41</f>
        <v>3</v>
      </c>
      <c r="AW41" s="63">
        <f>SUM(AX41:BB41)</f>
        <v>2</v>
      </c>
      <c r="AX41" s="63">
        <v>0</v>
      </c>
      <c r="AY41" s="63">
        <v>2</v>
      </c>
      <c r="AZ41" s="63">
        <v>0</v>
      </c>
      <c r="BA41" s="63">
        <v>0</v>
      </c>
      <c r="BB41" s="63">
        <v>0</v>
      </c>
      <c r="BC41" s="63">
        <f>SUM(BD41:BH41)</f>
        <v>1</v>
      </c>
      <c r="BD41" s="63">
        <v>0</v>
      </c>
      <c r="BE41" s="63">
        <v>0</v>
      </c>
      <c r="BF41" s="63">
        <v>0</v>
      </c>
      <c r="BG41" s="63">
        <v>0</v>
      </c>
      <c r="BH41" s="63">
        <v>1</v>
      </c>
      <c r="BI41" s="63">
        <f>SUM(BJ41:BN41)</f>
        <v>0</v>
      </c>
      <c r="BJ41" s="63">
        <v>0</v>
      </c>
      <c r="BK41" s="63">
        <v>0</v>
      </c>
      <c r="BL41" s="63">
        <v>0</v>
      </c>
      <c r="BM41" s="63">
        <v>0</v>
      </c>
      <c r="BN41" s="63">
        <v>0</v>
      </c>
      <c r="BO41" s="63">
        <f>SUM(BP41:BT41)</f>
        <v>0</v>
      </c>
      <c r="BP41" s="63">
        <v>0</v>
      </c>
      <c r="BQ41" s="63">
        <v>0</v>
      </c>
      <c r="BR41" s="63">
        <v>0</v>
      </c>
      <c r="BS41" s="63">
        <v>0</v>
      </c>
      <c r="BT41" s="63">
        <v>0</v>
      </c>
      <c r="BU41" s="63">
        <f>SUM(BV41:BZ41)</f>
        <v>0</v>
      </c>
      <c r="BV41" s="63">
        <v>0</v>
      </c>
      <c r="BW41" s="63">
        <v>0</v>
      </c>
      <c r="BX41" s="63">
        <v>0</v>
      </c>
      <c r="BY41" s="63">
        <v>0</v>
      </c>
      <c r="BZ41" s="63">
        <v>0</v>
      </c>
      <c r="CA41" s="63"/>
      <c r="CB41" s="63">
        <v>0</v>
      </c>
      <c r="CC41" s="63">
        <v>0</v>
      </c>
      <c r="CD41" s="63">
        <v>0</v>
      </c>
      <c r="CE41" s="63">
        <v>0</v>
      </c>
      <c r="CF41" s="63">
        <v>0</v>
      </c>
      <c r="CG41" s="63">
        <v>0</v>
      </c>
      <c r="CH41" s="63">
        <v>0</v>
      </c>
      <c r="CI41" s="63">
        <v>0</v>
      </c>
      <c r="CJ41" s="63">
        <v>1</v>
      </c>
      <c r="CK41" s="63">
        <v>2</v>
      </c>
      <c r="CL41" s="63">
        <v>0</v>
      </c>
      <c r="CM41" s="63">
        <v>0</v>
      </c>
      <c r="CN41" s="63">
        <v>0</v>
      </c>
      <c r="CO41" s="63">
        <v>0</v>
      </c>
      <c r="CP41" s="63">
        <v>0</v>
      </c>
      <c r="CQ41" s="63">
        <v>0</v>
      </c>
      <c r="CR41" s="63">
        <v>2</v>
      </c>
      <c r="CS41" s="63">
        <v>6</v>
      </c>
      <c r="CT41" s="63">
        <v>0</v>
      </c>
      <c r="CU41" s="63">
        <v>0</v>
      </c>
      <c r="CV41" s="63">
        <v>0</v>
      </c>
      <c r="CW41" s="63">
        <v>0</v>
      </c>
      <c r="CX41" s="63">
        <v>0</v>
      </c>
      <c r="CY41" s="63">
        <v>0</v>
      </c>
    </row>
    <row r="42" spans="1:103" s="53" customFormat="1" ht="13.5" customHeight="1">
      <c r="A42" s="60" t="s">
        <v>100</v>
      </c>
      <c r="B42" s="61" t="s">
        <v>191</v>
      </c>
      <c r="C42" s="62" t="s">
        <v>192</v>
      </c>
      <c r="D42" s="63">
        <v>7</v>
      </c>
      <c r="E42" s="63">
        <v>19</v>
      </c>
      <c r="F42" s="63">
        <v>3</v>
      </c>
      <c r="G42" s="63">
        <v>4</v>
      </c>
      <c r="H42" s="63">
        <v>0</v>
      </c>
      <c r="I42" s="63">
        <v>0</v>
      </c>
      <c r="J42" s="63">
        <v>0</v>
      </c>
      <c r="K42" s="63">
        <v>0</v>
      </c>
      <c r="L42" s="63">
        <v>10</v>
      </c>
      <c r="M42" s="63">
        <v>21</v>
      </c>
      <c r="N42" s="63">
        <v>15</v>
      </c>
      <c r="O42" s="63">
        <v>38</v>
      </c>
      <c r="P42" s="63">
        <v>0</v>
      </c>
      <c r="Q42" s="63">
        <v>0</v>
      </c>
      <c r="R42" s="63">
        <v>0</v>
      </c>
      <c r="S42" s="63">
        <v>0</v>
      </c>
      <c r="T42" s="63">
        <v>18</v>
      </c>
      <c r="U42" s="63">
        <v>41</v>
      </c>
      <c r="V42" s="63">
        <v>26</v>
      </c>
      <c r="W42" s="63">
        <v>66</v>
      </c>
      <c r="X42" s="63">
        <v>0</v>
      </c>
      <c r="Y42" s="63">
        <v>0</v>
      </c>
      <c r="Z42" s="63">
        <v>0</v>
      </c>
      <c r="AA42" s="63">
        <v>0</v>
      </c>
      <c r="AB42" s="63">
        <f>AC42+AV42</f>
        <v>10</v>
      </c>
      <c r="AC42" s="63">
        <f>AD42+AJ42+AP42</f>
        <v>7</v>
      </c>
      <c r="AD42" s="63">
        <f>SUM(AE42:AI42)</f>
        <v>4</v>
      </c>
      <c r="AE42" s="63">
        <v>0</v>
      </c>
      <c r="AF42" s="63">
        <v>4</v>
      </c>
      <c r="AG42" s="63">
        <v>0</v>
      </c>
      <c r="AH42" s="63">
        <v>0</v>
      </c>
      <c r="AI42" s="63">
        <v>0</v>
      </c>
      <c r="AJ42" s="63">
        <f>SUM(AK42:AO42)</f>
        <v>3</v>
      </c>
      <c r="AK42" s="63">
        <v>0</v>
      </c>
      <c r="AL42" s="63">
        <v>2</v>
      </c>
      <c r="AM42" s="63">
        <v>1</v>
      </c>
      <c r="AN42" s="63">
        <v>0</v>
      </c>
      <c r="AO42" s="63">
        <v>0</v>
      </c>
      <c r="AP42" s="63">
        <f>SUM(AQ42:AU42)</f>
        <v>0</v>
      </c>
      <c r="AQ42" s="63">
        <v>0</v>
      </c>
      <c r="AR42" s="63">
        <v>0</v>
      </c>
      <c r="AS42" s="63">
        <v>0</v>
      </c>
      <c r="AT42" s="63">
        <v>0</v>
      </c>
      <c r="AU42" s="63">
        <v>0</v>
      </c>
      <c r="AV42" s="63">
        <f>AW42+BC42+BI42+BO42+BU42</f>
        <v>3</v>
      </c>
      <c r="AW42" s="63">
        <f>SUM(AX42:BB42)</f>
        <v>2</v>
      </c>
      <c r="AX42" s="63">
        <v>0</v>
      </c>
      <c r="AY42" s="63">
        <v>2</v>
      </c>
      <c r="AZ42" s="63">
        <v>0</v>
      </c>
      <c r="BA42" s="63">
        <v>0</v>
      </c>
      <c r="BB42" s="63">
        <v>0</v>
      </c>
      <c r="BC42" s="63">
        <f>SUM(BD42:BH42)</f>
        <v>1</v>
      </c>
      <c r="BD42" s="63">
        <v>1</v>
      </c>
      <c r="BE42" s="63">
        <v>0</v>
      </c>
      <c r="BF42" s="63">
        <v>0</v>
      </c>
      <c r="BG42" s="63">
        <v>0</v>
      </c>
      <c r="BH42" s="63">
        <v>0</v>
      </c>
      <c r="BI42" s="63">
        <f>SUM(BJ42:BN42)</f>
        <v>0</v>
      </c>
      <c r="BJ42" s="63">
        <v>0</v>
      </c>
      <c r="BK42" s="63">
        <v>0</v>
      </c>
      <c r="BL42" s="63">
        <v>0</v>
      </c>
      <c r="BM42" s="63">
        <v>0</v>
      </c>
      <c r="BN42" s="63">
        <v>0</v>
      </c>
      <c r="BO42" s="63">
        <f>SUM(BP42:BT42)</f>
        <v>0</v>
      </c>
      <c r="BP42" s="63">
        <v>0</v>
      </c>
      <c r="BQ42" s="63">
        <v>0</v>
      </c>
      <c r="BR42" s="63">
        <v>0</v>
      </c>
      <c r="BS42" s="63">
        <v>0</v>
      </c>
      <c r="BT42" s="63">
        <v>0</v>
      </c>
      <c r="BU42" s="63">
        <f>SUM(BV42:BZ42)</f>
        <v>0</v>
      </c>
      <c r="BV42" s="63">
        <v>0</v>
      </c>
      <c r="BW42" s="63">
        <v>0</v>
      </c>
      <c r="BX42" s="63">
        <v>0</v>
      </c>
      <c r="BY42" s="63">
        <v>0</v>
      </c>
      <c r="BZ42" s="63">
        <v>0</v>
      </c>
      <c r="CA42" s="63"/>
      <c r="CB42" s="63">
        <v>1</v>
      </c>
      <c r="CC42" s="63">
        <v>2</v>
      </c>
      <c r="CD42" s="63">
        <v>0</v>
      </c>
      <c r="CE42" s="63">
        <v>0</v>
      </c>
      <c r="CF42" s="63">
        <v>0</v>
      </c>
      <c r="CG42" s="63">
        <v>0</v>
      </c>
      <c r="CH42" s="63">
        <v>0</v>
      </c>
      <c r="CI42" s="63">
        <v>0</v>
      </c>
      <c r="CJ42" s="63">
        <v>0</v>
      </c>
      <c r="CK42" s="63">
        <v>0</v>
      </c>
      <c r="CL42" s="63">
        <v>0</v>
      </c>
      <c r="CM42" s="63">
        <v>0</v>
      </c>
      <c r="CN42" s="63">
        <v>0</v>
      </c>
      <c r="CO42" s="63">
        <v>0</v>
      </c>
      <c r="CP42" s="63">
        <v>0</v>
      </c>
      <c r="CQ42" s="63">
        <v>0</v>
      </c>
      <c r="CR42" s="63">
        <v>19</v>
      </c>
      <c r="CS42" s="63">
        <v>60</v>
      </c>
      <c r="CT42" s="63">
        <v>0</v>
      </c>
      <c r="CU42" s="63">
        <v>0</v>
      </c>
      <c r="CV42" s="63">
        <v>0</v>
      </c>
      <c r="CW42" s="63">
        <v>0</v>
      </c>
      <c r="CX42" s="63">
        <v>0</v>
      </c>
      <c r="CY42" s="63">
        <v>0</v>
      </c>
    </row>
    <row r="43" spans="1:103" s="53" customFormat="1" ht="13.5" customHeight="1">
      <c r="A43" s="60" t="s">
        <v>100</v>
      </c>
      <c r="B43" s="61" t="s">
        <v>193</v>
      </c>
      <c r="C43" s="62" t="s">
        <v>194</v>
      </c>
      <c r="D43" s="63">
        <v>1</v>
      </c>
      <c r="E43" s="63">
        <v>2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8</v>
      </c>
      <c r="M43" s="63">
        <v>16</v>
      </c>
      <c r="N43" s="63">
        <v>0</v>
      </c>
      <c r="O43" s="63">
        <v>0</v>
      </c>
      <c r="P43" s="63">
        <v>0</v>
      </c>
      <c r="Q43" s="63">
        <v>0</v>
      </c>
      <c r="R43" s="63">
        <v>0</v>
      </c>
      <c r="S43" s="63">
        <v>0</v>
      </c>
      <c r="T43" s="63">
        <v>4</v>
      </c>
      <c r="U43" s="63">
        <v>8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f>AC43+AV43</f>
        <v>1</v>
      </c>
      <c r="AC43" s="63">
        <f>AD43+AJ43+AP43</f>
        <v>1</v>
      </c>
      <c r="AD43" s="63">
        <f>SUM(AE43:AI43)</f>
        <v>1</v>
      </c>
      <c r="AE43" s="63">
        <v>0</v>
      </c>
      <c r="AF43" s="63">
        <v>1</v>
      </c>
      <c r="AG43" s="63">
        <v>0</v>
      </c>
      <c r="AH43" s="63">
        <v>0</v>
      </c>
      <c r="AI43" s="63">
        <v>0</v>
      </c>
      <c r="AJ43" s="63">
        <f>SUM(AK43:AO43)</f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f>SUM(AQ43:AU43)</f>
        <v>0</v>
      </c>
      <c r="AQ43" s="63">
        <v>0</v>
      </c>
      <c r="AR43" s="63">
        <v>0</v>
      </c>
      <c r="AS43" s="63">
        <v>0</v>
      </c>
      <c r="AT43" s="63">
        <v>0</v>
      </c>
      <c r="AU43" s="63">
        <v>0</v>
      </c>
      <c r="AV43" s="63">
        <f>AW43+BC43+BI43+BO43+BU43</f>
        <v>0</v>
      </c>
      <c r="AW43" s="63">
        <f>SUM(AX43:BB43)</f>
        <v>0</v>
      </c>
      <c r="AX43" s="63">
        <v>0</v>
      </c>
      <c r="AY43" s="63">
        <v>0</v>
      </c>
      <c r="AZ43" s="63">
        <v>0</v>
      </c>
      <c r="BA43" s="63">
        <v>0</v>
      </c>
      <c r="BB43" s="63">
        <v>0</v>
      </c>
      <c r="BC43" s="63">
        <f>SUM(BD43:BH43)</f>
        <v>0</v>
      </c>
      <c r="BD43" s="63">
        <v>0</v>
      </c>
      <c r="BE43" s="63">
        <v>0</v>
      </c>
      <c r="BF43" s="63">
        <v>0</v>
      </c>
      <c r="BG43" s="63">
        <v>0</v>
      </c>
      <c r="BH43" s="63">
        <v>0</v>
      </c>
      <c r="BI43" s="63">
        <f>SUM(BJ43:BN43)</f>
        <v>0</v>
      </c>
      <c r="BJ43" s="63">
        <v>0</v>
      </c>
      <c r="BK43" s="63">
        <v>0</v>
      </c>
      <c r="BL43" s="63">
        <v>0</v>
      </c>
      <c r="BM43" s="63">
        <v>0</v>
      </c>
      <c r="BN43" s="63">
        <v>0</v>
      </c>
      <c r="BO43" s="63">
        <f>SUM(BP43:BT43)</f>
        <v>0</v>
      </c>
      <c r="BP43" s="63">
        <v>0</v>
      </c>
      <c r="BQ43" s="63">
        <v>0</v>
      </c>
      <c r="BR43" s="63">
        <v>0</v>
      </c>
      <c r="BS43" s="63">
        <v>0</v>
      </c>
      <c r="BT43" s="63">
        <v>0</v>
      </c>
      <c r="BU43" s="63">
        <f>SUM(BV43:BZ43)</f>
        <v>0</v>
      </c>
      <c r="BV43" s="63">
        <v>0</v>
      </c>
      <c r="BW43" s="63">
        <v>0</v>
      </c>
      <c r="BX43" s="63">
        <v>0</v>
      </c>
      <c r="BY43" s="63">
        <v>0</v>
      </c>
      <c r="BZ43" s="63">
        <v>0</v>
      </c>
      <c r="CA43" s="63"/>
      <c r="CB43" s="63">
        <v>0</v>
      </c>
      <c r="CC43" s="63">
        <v>0</v>
      </c>
      <c r="CD43" s="63">
        <v>0</v>
      </c>
      <c r="CE43" s="63">
        <v>0</v>
      </c>
      <c r="CF43" s="63">
        <v>0</v>
      </c>
      <c r="CG43" s="63">
        <v>0</v>
      </c>
      <c r="CH43" s="63">
        <v>0</v>
      </c>
      <c r="CI43" s="63">
        <v>0</v>
      </c>
      <c r="CJ43" s="63">
        <v>11</v>
      </c>
      <c r="CK43" s="63">
        <v>51</v>
      </c>
      <c r="CL43" s="63">
        <v>0</v>
      </c>
      <c r="CM43" s="63">
        <v>0</v>
      </c>
      <c r="CN43" s="63">
        <v>1</v>
      </c>
      <c r="CO43" s="63">
        <v>4</v>
      </c>
      <c r="CP43" s="63">
        <v>0</v>
      </c>
      <c r="CQ43" s="63">
        <v>0</v>
      </c>
      <c r="CR43" s="63">
        <v>3</v>
      </c>
      <c r="CS43" s="63">
        <v>12</v>
      </c>
      <c r="CT43" s="63">
        <v>0</v>
      </c>
      <c r="CU43" s="63">
        <v>0</v>
      </c>
      <c r="CV43" s="63">
        <v>0</v>
      </c>
      <c r="CW43" s="63">
        <v>0</v>
      </c>
      <c r="CX43" s="63">
        <v>0</v>
      </c>
      <c r="CY43" s="63">
        <v>0</v>
      </c>
    </row>
    <row r="44" spans="1:103" s="53" customFormat="1" ht="13.5" customHeight="1">
      <c r="A44" s="60" t="s">
        <v>100</v>
      </c>
      <c r="B44" s="61" t="s">
        <v>195</v>
      </c>
      <c r="C44" s="62" t="s">
        <v>196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11</v>
      </c>
      <c r="M44" s="63">
        <v>18</v>
      </c>
      <c r="N44" s="63">
        <v>4</v>
      </c>
      <c r="O44" s="63">
        <v>9</v>
      </c>
      <c r="P44" s="63">
        <v>0</v>
      </c>
      <c r="Q44" s="63">
        <v>0</v>
      </c>
      <c r="R44" s="63">
        <v>0</v>
      </c>
      <c r="S44" s="63">
        <v>0</v>
      </c>
      <c r="T44" s="63">
        <v>2</v>
      </c>
      <c r="U44" s="63">
        <v>3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f>AC44+AV44</f>
        <v>0</v>
      </c>
      <c r="AC44" s="63">
        <f>AD44+AJ44+AP44</f>
        <v>0</v>
      </c>
      <c r="AD44" s="63">
        <f>SUM(AE44:AI44)</f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f>SUM(AK44:AO44)</f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f>SUM(AQ44:AU44)</f>
        <v>0</v>
      </c>
      <c r="AQ44" s="63">
        <v>0</v>
      </c>
      <c r="AR44" s="63">
        <v>0</v>
      </c>
      <c r="AS44" s="63">
        <v>0</v>
      </c>
      <c r="AT44" s="63">
        <v>0</v>
      </c>
      <c r="AU44" s="63">
        <v>0</v>
      </c>
      <c r="AV44" s="63">
        <f>AW44+BC44+BI44+BO44+BU44</f>
        <v>0</v>
      </c>
      <c r="AW44" s="63">
        <f>SUM(AX44:BB44)</f>
        <v>0</v>
      </c>
      <c r="AX44" s="63">
        <v>0</v>
      </c>
      <c r="AY44" s="63">
        <v>0</v>
      </c>
      <c r="AZ44" s="63">
        <v>0</v>
      </c>
      <c r="BA44" s="63">
        <v>0</v>
      </c>
      <c r="BB44" s="63">
        <v>0</v>
      </c>
      <c r="BC44" s="63">
        <f>SUM(BD44:BH44)</f>
        <v>0</v>
      </c>
      <c r="BD44" s="63">
        <v>0</v>
      </c>
      <c r="BE44" s="63">
        <v>0</v>
      </c>
      <c r="BF44" s="63">
        <v>0</v>
      </c>
      <c r="BG44" s="63">
        <v>0</v>
      </c>
      <c r="BH44" s="63">
        <v>0</v>
      </c>
      <c r="BI44" s="63">
        <f>SUM(BJ44:BN44)</f>
        <v>0</v>
      </c>
      <c r="BJ44" s="63">
        <v>0</v>
      </c>
      <c r="BK44" s="63">
        <v>0</v>
      </c>
      <c r="BL44" s="63">
        <v>0</v>
      </c>
      <c r="BM44" s="63">
        <v>0</v>
      </c>
      <c r="BN44" s="63">
        <v>0</v>
      </c>
      <c r="BO44" s="63">
        <f>SUM(BP44:BT44)</f>
        <v>0</v>
      </c>
      <c r="BP44" s="63">
        <v>0</v>
      </c>
      <c r="BQ44" s="63">
        <v>0</v>
      </c>
      <c r="BR44" s="63">
        <v>0</v>
      </c>
      <c r="BS44" s="63">
        <v>0</v>
      </c>
      <c r="BT44" s="63">
        <v>0</v>
      </c>
      <c r="BU44" s="63">
        <f>SUM(BV44:BZ44)</f>
        <v>0</v>
      </c>
      <c r="BV44" s="63">
        <v>0</v>
      </c>
      <c r="BW44" s="63">
        <v>0</v>
      </c>
      <c r="BX44" s="63">
        <v>0</v>
      </c>
      <c r="BY44" s="63">
        <v>0</v>
      </c>
      <c r="BZ44" s="63">
        <v>0</v>
      </c>
      <c r="CA44" s="63"/>
      <c r="CB44" s="63">
        <v>0</v>
      </c>
      <c r="CC44" s="63">
        <v>0</v>
      </c>
      <c r="CD44" s="63">
        <v>0</v>
      </c>
      <c r="CE44" s="63">
        <v>0</v>
      </c>
      <c r="CF44" s="63">
        <v>0</v>
      </c>
      <c r="CG44" s="63">
        <v>0</v>
      </c>
      <c r="CH44" s="63">
        <v>0</v>
      </c>
      <c r="CI44" s="63">
        <v>0</v>
      </c>
      <c r="CJ44" s="63">
        <v>0</v>
      </c>
      <c r="CK44" s="63">
        <v>0</v>
      </c>
      <c r="CL44" s="63">
        <v>0</v>
      </c>
      <c r="CM44" s="63">
        <v>0</v>
      </c>
      <c r="CN44" s="63">
        <v>0</v>
      </c>
      <c r="CO44" s="63">
        <v>0</v>
      </c>
      <c r="CP44" s="63">
        <v>0</v>
      </c>
      <c r="CQ44" s="63">
        <v>0</v>
      </c>
      <c r="CR44" s="63">
        <v>3</v>
      </c>
      <c r="CS44" s="63">
        <v>6</v>
      </c>
      <c r="CT44" s="63">
        <v>0</v>
      </c>
      <c r="CU44" s="63">
        <v>0</v>
      </c>
      <c r="CV44" s="63">
        <v>0</v>
      </c>
      <c r="CW44" s="63">
        <v>0</v>
      </c>
      <c r="CX44" s="63">
        <v>0</v>
      </c>
      <c r="CY44" s="63">
        <v>0</v>
      </c>
    </row>
    <row r="45" spans="1:103" s="53" customFormat="1" ht="13.5" customHeight="1">
      <c r="A45" s="60" t="s">
        <v>100</v>
      </c>
      <c r="B45" s="61" t="s">
        <v>197</v>
      </c>
      <c r="C45" s="62" t="s">
        <v>198</v>
      </c>
      <c r="D45" s="63">
        <v>1</v>
      </c>
      <c r="E45" s="63">
        <v>2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21</v>
      </c>
      <c r="M45" s="63">
        <v>41</v>
      </c>
      <c r="N45" s="63">
        <v>3</v>
      </c>
      <c r="O45" s="63">
        <v>16</v>
      </c>
      <c r="P45" s="63">
        <v>1</v>
      </c>
      <c r="Q45" s="63">
        <v>3</v>
      </c>
      <c r="R45" s="63">
        <v>0</v>
      </c>
      <c r="S45" s="63">
        <v>0</v>
      </c>
      <c r="T45" s="63">
        <v>37</v>
      </c>
      <c r="U45" s="63">
        <v>80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63">
        <f>AC45+AV45</f>
        <v>1</v>
      </c>
      <c r="AC45" s="63">
        <f>AD45+AJ45+AP45</f>
        <v>1</v>
      </c>
      <c r="AD45" s="63">
        <f>SUM(AE45:AI45)</f>
        <v>0</v>
      </c>
      <c r="AE45" s="63">
        <v>0</v>
      </c>
      <c r="AF45" s="63">
        <v>0</v>
      </c>
      <c r="AG45" s="63">
        <v>0</v>
      </c>
      <c r="AH45" s="63">
        <v>0</v>
      </c>
      <c r="AI45" s="63">
        <v>0</v>
      </c>
      <c r="AJ45" s="63">
        <f>SUM(AK45:AO45)</f>
        <v>0</v>
      </c>
      <c r="AK45" s="63">
        <v>0</v>
      </c>
      <c r="AL45" s="63">
        <v>0</v>
      </c>
      <c r="AM45" s="63">
        <v>0</v>
      </c>
      <c r="AN45" s="63">
        <v>0</v>
      </c>
      <c r="AO45" s="63">
        <v>0</v>
      </c>
      <c r="AP45" s="63">
        <f>SUM(AQ45:AU45)</f>
        <v>1</v>
      </c>
      <c r="AQ45" s="63">
        <v>0</v>
      </c>
      <c r="AR45" s="63">
        <v>1</v>
      </c>
      <c r="AS45" s="63">
        <v>0</v>
      </c>
      <c r="AT45" s="63">
        <v>0</v>
      </c>
      <c r="AU45" s="63">
        <v>0</v>
      </c>
      <c r="AV45" s="63">
        <f>AW45+BC45+BI45+BO45+BU45</f>
        <v>0</v>
      </c>
      <c r="AW45" s="63">
        <f>SUM(AX45:BB45)</f>
        <v>0</v>
      </c>
      <c r="AX45" s="63">
        <v>0</v>
      </c>
      <c r="AY45" s="63">
        <v>0</v>
      </c>
      <c r="AZ45" s="63">
        <v>0</v>
      </c>
      <c r="BA45" s="63">
        <v>0</v>
      </c>
      <c r="BB45" s="63">
        <v>0</v>
      </c>
      <c r="BC45" s="63">
        <f>SUM(BD45:BH45)</f>
        <v>0</v>
      </c>
      <c r="BD45" s="63">
        <v>0</v>
      </c>
      <c r="BE45" s="63">
        <v>0</v>
      </c>
      <c r="BF45" s="63">
        <v>0</v>
      </c>
      <c r="BG45" s="63">
        <v>0</v>
      </c>
      <c r="BH45" s="63">
        <v>0</v>
      </c>
      <c r="BI45" s="63">
        <f>SUM(BJ45:BN45)</f>
        <v>0</v>
      </c>
      <c r="BJ45" s="63">
        <v>0</v>
      </c>
      <c r="BK45" s="63">
        <v>0</v>
      </c>
      <c r="BL45" s="63">
        <v>0</v>
      </c>
      <c r="BM45" s="63">
        <v>0</v>
      </c>
      <c r="BN45" s="63">
        <v>0</v>
      </c>
      <c r="BO45" s="63">
        <f>SUM(BP45:BT45)</f>
        <v>0</v>
      </c>
      <c r="BP45" s="63">
        <v>0</v>
      </c>
      <c r="BQ45" s="63">
        <v>0</v>
      </c>
      <c r="BR45" s="63">
        <v>0</v>
      </c>
      <c r="BS45" s="63">
        <v>0</v>
      </c>
      <c r="BT45" s="63">
        <v>0</v>
      </c>
      <c r="BU45" s="63">
        <f>SUM(BV45:BZ45)</f>
        <v>0</v>
      </c>
      <c r="BV45" s="63">
        <v>0</v>
      </c>
      <c r="BW45" s="63">
        <v>0</v>
      </c>
      <c r="BX45" s="63">
        <v>0</v>
      </c>
      <c r="BY45" s="63">
        <v>0</v>
      </c>
      <c r="BZ45" s="63">
        <v>0</v>
      </c>
      <c r="CA45" s="63" t="s">
        <v>199</v>
      </c>
      <c r="CB45" s="63">
        <v>0</v>
      </c>
      <c r="CC45" s="63">
        <v>0</v>
      </c>
      <c r="CD45" s="63">
        <v>0</v>
      </c>
      <c r="CE45" s="63">
        <v>0</v>
      </c>
      <c r="CF45" s="63">
        <v>0</v>
      </c>
      <c r="CG45" s="63">
        <v>0</v>
      </c>
      <c r="CH45" s="63">
        <v>0</v>
      </c>
      <c r="CI45" s="63">
        <v>0</v>
      </c>
      <c r="CJ45" s="63">
        <v>4</v>
      </c>
      <c r="CK45" s="63">
        <v>7</v>
      </c>
      <c r="CL45" s="63">
        <v>0</v>
      </c>
      <c r="CM45" s="63">
        <v>0</v>
      </c>
      <c r="CN45" s="63">
        <v>4</v>
      </c>
      <c r="CO45" s="63">
        <v>32</v>
      </c>
      <c r="CP45" s="63">
        <v>0</v>
      </c>
      <c r="CQ45" s="63">
        <v>0</v>
      </c>
      <c r="CR45" s="63">
        <v>25</v>
      </c>
      <c r="CS45" s="63">
        <v>83</v>
      </c>
      <c r="CT45" s="63">
        <v>0</v>
      </c>
      <c r="CU45" s="63">
        <v>0</v>
      </c>
      <c r="CV45" s="63">
        <v>0</v>
      </c>
      <c r="CW45" s="63">
        <v>0</v>
      </c>
      <c r="CX45" s="63">
        <v>0</v>
      </c>
      <c r="CY45" s="63">
        <v>0</v>
      </c>
    </row>
    <row r="46" spans="1:103" s="53" customFormat="1" ht="13.5" customHeight="1">
      <c r="A46" s="60" t="s">
        <v>100</v>
      </c>
      <c r="B46" s="61" t="s">
        <v>200</v>
      </c>
      <c r="C46" s="62" t="s">
        <v>201</v>
      </c>
      <c r="D46" s="63">
        <v>2</v>
      </c>
      <c r="E46" s="63">
        <v>2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6</v>
      </c>
      <c r="M46" s="63">
        <v>9</v>
      </c>
      <c r="N46" s="63">
        <v>0</v>
      </c>
      <c r="O46" s="63">
        <v>0</v>
      </c>
      <c r="P46" s="63">
        <v>0</v>
      </c>
      <c r="Q46" s="63">
        <v>0</v>
      </c>
      <c r="R46" s="63">
        <v>0</v>
      </c>
      <c r="S46" s="63">
        <v>0</v>
      </c>
      <c r="T46" s="63">
        <v>0</v>
      </c>
      <c r="U46" s="63">
        <v>0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f>AC46+AV46</f>
        <v>2</v>
      </c>
      <c r="AC46" s="63">
        <f>AD46+AJ46+AP46</f>
        <v>2</v>
      </c>
      <c r="AD46" s="63">
        <f>SUM(AE46:AI46)</f>
        <v>1</v>
      </c>
      <c r="AE46" s="63">
        <v>0</v>
      </c>
      <c r="AF46" s="63">
        <v>1</v>
      </c>
      <c r="AG46" s="63">
        <v>0</v>
      </c>
      <c r="AH46" s="63">
        <v>0</v>
      </c>
      <c r="AI46" s="63">
        <v>0</v>
      </c>
      <c r="AJ46" s="63">
        <f>SUM(AK46:AO46)</f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f>SUM(AQ46:AU46)</f>
        <v>1</v>
      </c>
      <c r="AQ46" s="63">
        <v>1</v>
      </c>
      <c r="AR46" s="63">
        <v>0</v>
      </c>
      <c r="AS46" s="63">
        <v>0</v>
      </c>
      <c r="AT46" s="63">
        <v>0</v>
      </c>
      <c r="AU46" s="63">
        <v>0</v>
      </c>
      <c r="AV46" s="63">
        <f>AW46+BC46+BI46+BO46+BU46</f>
        <v>0</v>
      </c>
      <c r="AW46" s="63">
        <f>SUM(AX46:BB46)</f>
        <v>0</v>
      </c>
      <c r="AX46" s="63">
        <v>0</v>
      </c>
      <c r="AY46" s="63">
        <v>0</v>
      </c>
      <c r="AZ46" s="63">
        <v>0</v>
      </c>
      <c r="BA46" s="63">
        <v>0</v>
      </c>
      <c r="BB46" s="63">
        <v>0</v>
      </c>
      <c r="BC46" s="63">
        <f>SUM(BD46:BH46)</f>
        <v>0</v>
      </c>
      <c r="BD46" s="63">
        <v>0</v>
      </c>
      <c r="BE46" s="63">
        <v>0</v>
      </c>
      <c r="BF46" s="63">
        <v>0</v>
      </c>
      <c r="BG46" s="63">
        <v>0</v>
      </c>
      <c r="BH46" s="63">
        <v>0</v>
      </c>
      <c r="BI46" s="63">
        <f>SUM(BJ46:BN46)</f>
        <v>0</v>
      </c>
      <c r="BJ46" s="63">
        <v>0</v>
      </c>
      <c r="BK46" s="63">
        <v>0</v>
      </c>
      <c r="BL46" s="63">
        <v>0</v>
      </c>
      <c r="BM46" s="63">
        <v>0</v>
      </c>
      <c r="BN46" s="63">
        <v>0</v>
      </c>
      <c r="BO46" s="63">
        <f>SUM(BP46:BT46)</f>
        <v>0</v>
      </c>
      <c r="BP46" s="63">
        <v>0</v>
      </c>
      <c r="BQ46" s="63">
        <v>0</v>
      </c>
      <c r="BR46" s="63">
        <v>0</v>
      </c>
      <c r="BS46" s="63">
        <v>0</v>
      </c>
      <c r="BT46" s="63">
        <v>0</v>
      </c>
      <c r="BU46" s="63">
        <f>SUM(BV46:BZ46)</f>
        <v>0</v>
      </c>
      <c r="BV46" s="63">
        <v>0</v>
      </c>
      <c r="BW46" s="63">
        <v>0</v>
      </c>
      <c r="BX46" s="63">
        <v>0</v>
      </c>
      <c r="BY46" s="63">
        <v>0</v>
      </c>
      <c r="BZ46" s="63">
        <v>0</v>
      </c>
      <c r="CA46" s="63"/>
      <c r="CB46" s="63">
        <v>0</v>
      </c>
      <c r="CC46" s="63">
        <v>0</v>
      </c>
      <c r="CD46" s="63">
        <v>0</v>
      </c>
      <c r="CE46" s="63">
        <v>0</v>
      </c>
      <c r="CF46" s="63">
        <v>0</v>
      </c>
      <c r="CG46" s="63">
        <v>0</v>
      </c>
      <c r="CH46" s="63">
        <v>0</v>
      </c>
      <c r="CI46" s="63">
        <v>0</v>
      </c>
      <c r="CJ46" s="63">
        <v>0</v>
      </c>
      <c r="CK46" s="63">
        <v>0</v>
      </c>
      <c r="CL46" s="63">
        <v>0</v>
      </c>
      <c r="CM46" s="63">
        <v>0</v>
      </c>
      <c r="CN46" s="63">
        <v>0</v>
      </c>
      <c r="CO46" s="63">
        <v>0</v>
      </c>
      <c r="CP46" s="63">
        <v>0</v>
      </c>
      <c r="CQ46" s="63">
        <v>0</v>
      </c>
      <c r="CR46" s="63">
        <v>0</v>
      </c>
      <c r="CS46" s="63">
        <v>0</v>
      </c>
      <c r="CT46" s="63">
        <v>0</v>
      </c>
      <c r="CU46" s="63">
        <v>0</v>
      </c>
      <c r="CV46" s="63">
        <v>0</v>
      </c>
      <c r="CW46" s="63">
        <v>0</v>
      </c>
      <c r="CX46" s="63">
        <v>0</v>
      </c>
      <c r="CY46" s="63">
        <v>0</v>
      </c>
    </row>
    <row r="47" spans="1:103" s="53" customFormat="1" ht="13.5" customHeight="1">
      <c r="A47" s="60" t="s">
        <v>100</v>
      </c>
      <c r="B47" s="61" t="s">
        <v>202</v>
      </c>
      <c r="C47" s="62" t="s">
        <v>203</v>
      </c>
      <c r="D47" s="63">
        <v>0</v>
      </c>
      <c r="E47" s="63">
        <v>0</v>
      </c>
      <c r="F47" s="63">
        <v>0</v>
      </c>
      <c r="G47" s="63">
        <v>0</v>
      </c>
      <c r="H47" s="63">
        <v>2</v>
      </c>
      <c r="I47" s="63">
        <v>6</v>
      </c>
      <c r="J47" s="63">
        <v>0</v>
      </c>
      <c r="K47" s="63">
        <v>0</v>
      </c>
      <c r="L47" s="63">
        <v>8</v>
      </c>
      <c r="M47" s="63">
        <v>16</v>
      </c>
      <c r="N47" s="63">
        <v>0</v>
      </c>
      <c r="O47" s="63">
        <v>0</v>
      </c>
      <c r="P47" s="63">
        <v>0</v>
      </c>
      <c r="Q47" s="63">
        <v>0</v>
      </c>
      <c r="R47" s="63">
        <v>0</v>
      </c>
      <c r="S47" s="63">
        <v>0</v>
      </c>
      <c r="T47" s="63">
        <v>1</v>
      </c>
      <c r="U47" s="63">
        <v>2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f>AC47+AV47</f>
        <v>2</v>
      </c>
      <c r="AC47" s="63">
        <f>AD47+AJ47+AP47</f>
        <v>0</v>
      </c>
      <c r="AD47" s="63">
        <f>SUM(AE47:AI47)</f>
        <v>0</v>
      </c>
      <c r="AE47" s="63">
        <v>0</v>
      </c>
      <c r="AF47" s="63">
        <v>0</v>
      </c>
      <c r="AG47" s="63">
        <v>0</v>
      </c>
      <c r="AH47" s="63">
        <v>0</v>
      </c>
      <c r="AI47" s="63">
        <v>0</v>
      </c>
      <c r="AJ47" s="63">
        <f>SUM(AK47:AO47)</f>
        <v>0</v>
      </c>
      <c r="AK47" s="63">
        <v>0</v>
      </c>
      <c r="AL47" s="63">
        <v>0</v>
      </c>
      <c r="AM47" s="63">
        <v>0</v>
      </c>
      <c r="AN47" s="63">
        <v>0</v>
      </c>
      <c r="AO47" s="63">
        <v>0</v>
      </c>
      <c r="AP47" s="63">
        <f>SUM(AQ47:AU47)</f>
        <v>0</v>
      </c>
      <c r="AQ47" s="63">
        <v>0</v>
      </c>
      <c r="AR47" s="63">
        <v>0</v>
      </c>
      <c r="AS47" s="63">
        <v>0</v>
      </c>
      <c r="AT47" s="63">
        <v>0</v>
      </c>
      <c r="AU47" s="63">
        <v>0</v>
      </c>
      <c r="AV47" s="63">
        <f>AW47+BC47+BI47+BO47+BU47</f>
        <v>2</v>
      </c>
      <c r="AW47" s="63">
        <f>SUM(AX47:BB47)</f>
        <v>0</v>
      </c>
      <c r="AX47" s="63">
        <v>0</v>
      </c>
      <c r="AY47" s="63">
        <v>0</v>
      </c>
      <c r="AZ47" s="63">
        <v>0</v>
      </c>
      <c r="BA47" s="63">
        <v>0</v>
      </c>
      <c r="BB47" s="63">
        <v>0</v>
      </c>
      <c r="BC47" s="63">
        <f>SUM(BD47:BH47)</f>
        <v>2</v>
      </c>
      <c r="BD47" s="63">
        <v>0</v>
      </c>
      <c r="BE47" s="63">
        <v>1</v>
      </c>
      <c r="BF47" s="63">
        <v>1</v>
      </c>
      <c r="BG47" s="63">
        <v>0</v>
      </c>
      <c r="BH47" s="63">
        <v>0</v>
      </c>
      <c r="BI47" s="63">
        <f>SUM(BJ47:BN47)</f>
        <v>0</v>
      </c>
      <c r="BJ47" s="63">
        <v>0</v>
      </c>
      <c r="BK47" s="63">
        <v>0</v>
      </c>
      <c r="BL47" s="63">
        <v>0</v>
      </c>
      <c r="BM47" s="63">
        <v>0</v>
      </c>
      <c r="BN47" s="63">
        <v>0</v>
      </c>
      <c r="BO47" s="63">
        <f>SUM(BP47:BT47)</f>
        <v>0</v>
      </c>
      <c r="BP47" s="63">
        <v>0</v>
      </c>
      <c r="BQ47" s="63">
        <v>0</v>
      </c>
      <c r="BR47" s="63">
        <v>0</v>
      </c>
      <c r="BS47" s="63">
        <v>0</v>
      </c>
      <c r="BT47" s="63">
        <v>0</v>
      </c>
      <c r="BU47" s="63">
        <f>SUM(BV47:BZ47)</f>
        <v>0</v>
      </c>
      <c r="BV47" s="63">
        <v>0</v>
      </c>
      <c r="BW47" s="63">
        <v>0</v>
      </c>
      <c r="BX47" s="63">
        <v>0</v>
      </c>
      <c r="BY47" s="63">
        <v>0</v>
      </c>
      <c r="BZ47" s="63">
        <v>0</v>
      </c>
      <c r="CA47" s="63"/>
      <c r="CB47" s="63">
        <v>0</v>
      </c>
      <c r="CC47" s="63">
        <v>0</v>
      </c>
      <c r="CD47" s="63">
        <v>0</v>
      </c>
      <c r="CE47" s="63">
        <v>0</v>
      </c>
      <c r="CF47" s="63">
        <v>0</v>
      </c>
      <c r="CG47" s="63">
        <v>0</v>
      </c>
      <c r="CH47" s="63">
        <v>0</v>
      </c>
      <c r="CI47" s="63">
        <v>0</v>
      </c>
      <c r="CJ47" s="63">
        <v>0</v>
      </c>
      <c r="CK47" s="63">
        <v>0</v>
      </c>
      <c r="CL47" s="63">
        <v>0</v>
      </c>
      <c r="CM47" s="63">
        <v>0</v>
      </c>
      <c r="CN47" s="63">
        <v>0</v>
      </c>
      <c r="CO47" s="63">
        <v>0</v>
      </c>
      <c r="CP47" s="63">
        <v>0</v>
      </c>
      <c r="CQ47" s="63">
        <v>0</v>
      </c>
      <c r="CR47" s="63">
        <v>23</v>
      </c>
      <c r="CS47" s="63">
        <v>76</v>
      </c>
      <c r="CT47" s="63">
        <v>0</v>
      </c>
      <c r="CU47" s="63">
        <v>0</v>
      </c>
      <c r="CV47" s="63">
        <v>0</v>
      </c>
      <c r="CW47" s="63">
        <v>0</v>
      </c>
      <c r="CX47" s="63">
        <v>0</v>
      </c>
      <c r="CY47" s="63">
        <v>0</v>
      </c>
    </row>
    <row r="48" spans="1:103" s="53" customFormat="1" ht="13.5" customHeight="1">
      <c r="A48" s="60" t="s">
        <v>100</v>
      </c>
      <c r="B48" s="61" t="s">
        <v>204</v>
      </c>
      <c r="C48" s="62" t="s">
        <v>205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16</v>
      </c>
      <c r="M48" s="63">
        <v>26</v>
      </c>
      <c r="N48" s="63">
        <v>0</v>
      </c>
      <c r="O48" s="63">
        <v>0</v>
      </c>
      <c r="P48" s="63">
        <v>2</v>
      </c>
      <c r="Q48" s="63">
        <v>5</v>
      </c>
      <c r="R48" s="63">
        <v>0</v>
      </c>
      <c r="S48" s="63">
        <v>0</v>
      </c>
      <c r="T48" s="63">
        <v>0</v>
      </c>
      <c r="U48" s="63">
        <v>0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f>AC48+AV48</f>
        <v>0</v>
      </c>
      <c r="AC48" s="63">
        <f>AD48+AJ48+AP48</f>
        <v>0</v>
      </c>
      <c r="AD48" s="63">
        <f>SUM(AE48:AI48)</f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f>SUM(AK48:AO48)</f>
        <v>0</v>
      </c>
      <c r="AK48" s="63">
        <v>0</v>
      </c>
      <c r="AL48" s="63">
        <v>0</v>
      </c>
      <c r="AM48" s="63">
        <v>0</v>
      </c>
      <c r="AN48" s="63">
        <v>0</v>
      </c>
      <c r="AO48" s="63">
        <v>0</v>
      </c>
      <c r="AP48" s="63">
        <f>SUM(AQ48:AU48)</f>
        <v>0</v>
      </c>
      <c r="AQ48" s="63">
        <v>0</v>
      </c>
      <c r="AR48" s="63">
        <v>0</v>
      </c>
      <c r="AS48" s="63">
        <v>0</v>
      </c>
      <c r="AT48" s="63">
        <v>0</v>
      </c>
      <c r="AU48" s="63">
        <v>0</v>
      </c>
      <c r="AV48" s="63">
        <f>AW48+BC48+BI48+BO48+BU48</f>
        <v>0</v>
      </c>
      <c r="AW48" s="63">
        <f>SUM(AX48:BB48)</f>
        <v>0</v>
      </c>
      <c r="AX48" s="63">
        <v>0</v>
      </c>
      <c r="AY48" s="63">
        <v>0</v>
      </c>
      <c r="AZ48" s="63">
        <v>0</v>
      </c>
      <c r="BA48" s="63">
        <v>0</v>
      </c>
      <c r="BB48" s="63">
        <v>0</v>
      </c>
      <c r="BC48" s="63">
        <f>SUM(BD48:BH48)</f>
        <v>0</v>
      </c>
      <c r="BD48" s="63">
        <v>0</v>
      </c>
      <c r="BE48" s="63">
        <v>0</v>
      </c>
      <c r="BF48" s="63">
        <v>0</v>
      </c>
      <c r="BG48" s="63">
        <v>0</v>
      </c>
      <c r="BH48" s="63">
        <v>0</v>
      </c>
      <c r="BI48" s="63">
        <f>SUM(BJ48:BN48)</f>
        <v>0</v>
      </c>
      <c r="BJ48" s="63">
        <v>0</v>
      </c>
      <c r="BK48" s="63">
        <v>0</v>
      </c>
      <c r="BL48" s="63">
        <v>0</v>
      </c>
      <c r="BM48" s="63">
        <v>0</v>
      </c>
      <c r="BN48" s="63">
        <v>0</v>
      </c>
      <c r="BO48" s="63">
        <f>SUM(BP48:BT48)</f>
        <v>0</v>
      </c>
      <c r="BP48" s="63">
        <v>0</v>
      </c>
      <c r="BQ48" s="63">
        <v>0</v>
      </c>
      <c r="BR48" s="63">
        <v>0</v>
      </c>
      <c r="BS48" s="63">
        <v>0</v>
      </c>
      <c r="BT48" s="63">
        <v>0</v>
      </c>
      <c r="BU48" s="63">
        <f>SUM(BV48:BZ48)</f>
        <v>0</v>
      </c>
      <c r="BV48" s="63">
        <v>0</v>
      </c>
      <c r="BW48" s="63">
        <v>0</v>
      </c>
      <c r="BX48" s="63">
        <v>0</v>
      </c>
      <c r="BY48" s="63">
        <v>0</v>
      </c>
      <c r="BZ48" s="63">
        <v>0</v>
      </c>
      <c r="CA48" s="63" t="s">
        <v>206</v>
      </c>
      <c r="CB48" s="63">
        <v>0</v>
      </c>
      <c r="CC48" s="63">
        <v>0</v>
      </c>
      <c r="CD48" s="63">
        <v>0</v>
      </c>
      <c r="CE48" s="63">
        <v>0</v>
      </c>
      <c r="CF48" s="63">
        <v>0</v>
      </c>
      <c r="CG48" s="63">
        <v>0</v>
      </c>
      <c r="CH48" s="63">
        <v>0</v>
      </c>
      <c r="CI48" s="63">
        <v>0</v>
      </c>
      <c r="CJ48" s="63">
        <v>5</v>
      </c>
      <c r="CK48" s="63">
        <v>7</v>
      </c>
      <c r="CL48" s="63">
        <v>0</v>
      </c>
      <c r="CM48" s="63">
        <v>0</v>
      </c>
      <c r="CN48" s="63">
        <v>1</v>
      </c>
      <c r="CO48" s="63">
        <v>10</v>
      </c>
      <c r="CP48" s="63">
        <v>0</v>
      </c>
      <c r="CQ48" s="63">
        <v>0</v>
      </c>
      <c r="CR48" s="63">
        <v>6</v>
      </c>
      <c r="CS48" s="63">
        <v>18</v>
      </c>
      <c r="CT48" s="63">
        <v>0</v>
      </c>
      <c r="CU48" s="63">
        <v>0</v>
      </c>
      <c r="CV48" s="63">
        <v>1</v>
      </c>
      <c r="CW48" s="63">
        <v>10</v>
      </c>
      <c r="CX48" s="63">
        <v>0</v>
      </c>
      <c r="CY48" s="63">
        <v>0</v>
      </c>
    </row>
    <row r="49" spans="1:103" s="53" customFormat="1" ht="13.5" customHeight="1">
      <c r="A49" s="60" t="s">
        <v>100</v>
      </c>
      <c r="B49" s="61" t="s">
        <v>207</v>
      </c>
      <c r="C49" s="62" t="s">
        <v>208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25</v>
      </c>
      <c r="M49" s="63">
        <v>50</v>
      </c>
      <c r="N49" s="63">
        <v>3</v>
      </c>
      <c r="O49" s="63">
        <v>6</v>
      </c>
      <c r="P49" s="63">
        <v>0</v>
      </c>
      <c r="Q49" s="63">
        <v>0</v>
      </c>
      <c r="R49" s="63">
        <v>0</v>
      </c>
      <c r="S49" s="63">
        <v>0</v>
      </c>
      <c r="T49" s="63">
        <v>0</v>
      </c>
      <c r="U49" s="63">
        <v>0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3">
        <f>AC49+AV49</f>
        <v>0</v>
      </c>
      <c r="AC49" s="63">
        <f>AD49+AJ49+AP49</f>
        <v>0</v>
      </c>
      <c r="AD49" s="63">
        <f>SUM(AE49:AI49)</f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f>SUM(AK49:AO49)</f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f>SUM(AQ49:AU49)</f>
        <v>0</v>
      </c>
      <c r="AQ49" s="63">
        <v>0</v>
      </c>
      <c r="AR49" s="63">
        <v>0</v>
      </c>
      <c r="AS49" s="63">
        <v>0</v>
      </c>
      <c r="AT49" s="63">
        <v>0</v>
      </c>
      <c r="AU49" s="63">
        <v>0</v>
      </c>
      <c r="AV49" s="63">
        <f>AW49+BC49+BI49+BO49+BU49</f>
        <v>0</v>
      </c>
      <c r="AW49" s="63">
        <f>SUM(AX49:BB49)</f>
        <v>0</v>
      </c>
      <c r="AX49" s="63">
        <v>0</v>
      </c>
      <c r="AY49" s="63">
        <v>0</v>
      </c>
      <c r="AZ49" s="63">
        <v>0</v>
      </c>
      <c r="BA49" s="63">
        <v>0</v>
      </c>
      <c r="BB49" s="63">
        <v>0</v>
      </c>
      <c r="BC49" s="63">
        <f>SUM(BD49:BH49)</f>
        <v>0</v>
      </c>
      <c r="BD49" s="63">
        <v>0</v>
      </c>
      <c r="BE49" s="63">
        <v>0</v>
      </c>
      <c r="BF49" s="63">
        <v>0</v>
      </c>
      <c r="BG49" s="63">
        <v>0</v>
      </c>
      <c r="BH49" s="63">
        <v>0</v>
      </c>
      <c r="BI49" s="63">
        <f>SUM(BJ49:BN49)</f>
        <v>0</v>
      </c>
      <c r="BJ49" s="63">
        <v>0</v>
      </c>
      <c r="BK49" s="63">
        <v>0</v>
      </c>
      <c r="BL49" s="63">
        <v>0</v>
      </c>
      <c r="BM49" s="63">
        <v>0</v>
      </c>
      <c r="BN49" s="63">
        <v>0</v>
      </c>
      <c r="BO49" s="63">
        <f>SUM(BP49:BT49)</f>
        <v>0</v>
      </c>
      <c r="BP49" s="63">
        <v>0</v>
      </c>
      <c r="BQ49" s="63">
        <v>0</v>
      </c>
      <c r="BR49" s="63">
        <v>0</v>
      </c>
      <c r="BS49" s="63">
        <v>0</v>
      </c>
      <c r="BT49" s="63">
        <v>0</v>
      </c>
      <c r="BU49" s="63">
        <f>SUM(BV49:BZ49)</f>
        <v>0</v>
      </c>
      <c r="BV49" s="63">
        <v>0</v>
      </c>
      <c r="BW49" s="63">
        <v>0</v>
      </c>
      <c r="BX49" s="63">
        <v>0</v>
      </c>
      <c r="BY49" s="63">
        <v>0</v>
      </c>
      <c r="BZ49" s="63">
        <v>0</v>
      </c>
      <c r="CA49" s="63"/>
      <c r="CB49" s="63">
        <v>0</v>
      </c>
      <c r="CC49" s="63">
        <v>0</v>
      </c>
      <c r="CD49" s="63">
        <v>0</v>
      </c>
      <c r="CE49" s="63">
        <v>0</v>
      </c>
      <c r="CF49" s="63">
        <v>0</v>
      </c>
      <c r="CG49" s="63">
        <v>0</v>
      </c>
      <c r="CH49" s="63">
        <v>0</v>
      </c>
      <c r="CI49" s="63">
        <v>0</v>
      </c>
      <c r="CJ49" s="63">
        <v>6</v>
      </c>
      <c r="CK49" s="63">
        <v>26</v>
      </c>
      <c r="CL49" s="63">
        <v>0</v>
      </c>
      <c r="CM49" s="63">
        <v>0</v>
      </c>
      <c r="CN49" s="63">
        <v>0</v>
      </c>
      <c r="CO49" s="63">
        <v>0</v>
      </c>
      <c r="CP49" s="63">
        <v>0</v>
      </c>
      <c r="CQ49" s="63">
        <v>0</v>
      </c>
      <c r="CR49" s="63">
        <v>5</v>
      </c>
      <c r="CS49" s="63">
        <v>15</v>
      </c>
      <c r="CT49" s="63">
        <v>0</v>
      </c>
      <c r="CU49" s="63">
        <v>0</v>
      </c>
      <c r="CV49" s="63">
        <v>0</v>
      </c>
      <c r="CW49" s="63">
        <v>0</v>
      </c>
      <c r="CX49" s="63">
        <v>0</v>
      </c>
      <c r="CY49" s="63">
        <v>0</v>
      </c>
    </row>
    <row r="50" spans="1:103" s="53" customFormat="1" ht="13.5" customHeight="1">
      <c r="A50" s="60" t="s">
        <v>100</v>
      </c>
      <c r="B50" s="61" t="s">
        <v>209</v>
      </c>
      <c r="C50" s="62" t="s">
        <v>210</v>
      </c>
      <c r="D50" s="63">
        <v>0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2</v>
      </c>
      <c r="M50" s="63">
        <v>4</v>
      </c>
      <c r="N50" s="63">
        <v>0</v>
      </c>
      <c r="O50" s="63">
        <v>0</v>
      </c>
      <c r="P50" s="63">
        <v>2</v>
      </c>
      <c r="Q50" s="63">
        <v>8</v>
      </c>
      <c r="R50" s="63">
        <v>0</v>
      </c>
      <c r="S50" s="63">
        <v>0</v>
      </c>
      <c r="T50" s="63">
        <v>0</v>
      </c>
      <c r="U50" s="63">
        <v>0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f>AC50+AV50</f>
        <v>0</v>
      </c>
      <c r="AC50" s="63">
        <f>AD50+AJ50+AP50</f>
        <v>0</v>
      </c>
      <c r="AD50" s="63">
        <f>SUM(AE50:AI50)</f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f>SUM(AK50:AO50)</f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f>SUM(AQ50:AU50)</f>
        <v>0</v>
      </c>
      <c r="AQ50" s="63">
        <v>0</v>
      </c>
      <c r="AR50" s="63">
        <v>0</v>
      </c>
      <c r="AS50" s="63">
        <v>0</v>
      </c>
      <c r="AT50" s="63">
        <v>0</v>
      </c>
      <c r="AU50" s="63">
        <v>0</v>
      </c>
      <c r="AV50" s="63">
        <f>AW50+BC50+BI50+BO50+BU50</f>
        <v>0</v>
      </c>
      <c r="AW50" s="63">
        <f>SUM(AX50:BB50)</f>
        <v>0</v>
      </c>
      <c r="AX50" s="63">
        <v>0</v>
      </c>
      <c r="AY50" s="63">
        <v>0</v>
      </c>
      <c r="AZ50" s="63">
        <v>0</v>
      </c>
      <c r="BA50" s="63">
        <v>0</v>
      </c>
      <c r="BB50" s="63">
        <v>0</v>
      </c>
      <c r="BC50" s="63">
        <f>SUM(BD50:BH50)</f>
        <v>0</v>
      </c>
      <c r="BD50" s="63">
        <v>0</v>
      </c>
      <c r="BE50" s="63">
        <v>0</v>
      </c>
      <c r="BF50" s="63">
        <v>0</v>
      </c>
      <c r="BG50" s="63">
        <v>0</v>
      </c>
      <c r="BH50" s="63">
        <v>0</v>
      </c>
      <c r="BI50" s="63">
        <f>SUM(BJ50:BN50)</f>
        <v>0</v>
      </c>
      <c r="BJ50" s="63">
        <v>0</v>
      </c>
      <c r="BK50" s="63">
        <v>0</v>
      </c>
      <c r="BL50" s="63">
        <v>0</v>
      </c>
      <c r="BM50" s="63">
        <v>0</v>
      </c>
      <c r="BN50" s="63">
        <v>0</v>
      </c>
      <c r="BO50" s="63">
        <f>SUM(BP50:BT50)</f>
        <v>0</v>
      </c>
      <c r="BP50" s="63">
        <v>0</v>
      </c>
      <c r="BQ50" s="63">
        <v>0</v>
      </c>
      <c r="BR50" s="63">
        <v>0</v>
      </c>
      <c r="BS50" s="63">
        <v>0</v>
      </c>
      <c r="BT50" s="63">
        <v>0</v>
      </c>
      <c r="BU50" s="63">
        <f>SUM(BV50:BZ50)</f>
        <v>0</v>
      </c>
      <c r="BV50" s="63">
        <v>0</v>
      </c>
      <c r="BW50" s="63">
        <v>0</v>
      </c>
      <c r="BX50" s="63">
        <v>0</v>
      </c>
      <c r="BY50" s="63">
        <v>0</v>
      </c>
      <c r="BZ50" s="63">
        <v>0</v>
      </c>
      <c r="CA50" s="63"/>
      <c r="CB50" s="63">
        <v>0</v>
      </c>
      <c r="CC50" s="63">
        <v>0</v>
      </c>
      <c r="CD50" s="63">
        <v>0</v>
      </c>
      <c r="CE50" s="63">
        <v>0</v>
      </c>
      <c r="CF50" s="63">
        <v>0</v>
      </c>
      <c r="CG50" s="63">
        <v>0</v>
      </c>
      <c r="CH50" s="63">
        <v>0</v>
      </c>
      <c r="CI50" s="63">
        <v>0</v>
      </c>
      <c r="CJ50" s="63">
        <v>4</v>
      </c>
      <c r="CK50" s="63">
        <v>6</v>
      </c>
      <c r="CL50" s="63">
        <v>0</v>
      </c>
      <c r="CM50" s="63">
        <v>0</v>
      </c>
      <c r="CN50" s="63">
        <v>0</v>
      </c>
      <c r="CO50" s="63">
        <v>0</v>
      </c>
      <c r="CP50" s="63">
        <v>0</v>
      </c>
      <c r="CQ50" s="63">
        <v>0</v>
      </c>
      <c r="CR50" s="63">
        <v>4</v>
      </c>
      <c r="CS50" s="63">
        <v>6</v>
      </c>
      <c r="CT50" s="63">
        <v>0</v>
      </c>
      <c r="CU50" s="63">
        <v>0</v>
      </c>
      <c r="CV50" s="63">
        <v>0</v>
      </c>
      <c r="CW50" s="63">
        <v>0</v>
      </c>
      <c r="CX50" s="63">
        <v>0</v>
      </c>
      <c r="CY50" s="63">
        <v>0</v>
      </c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s="53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</row>
    <row r="59" spans="1:103" s="53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  <c r="CO59" s="63"/>
      <c r="CP59" s="63"/>
      <c r="CQ59" s="63"/>
      <c r="CR59" s="63"/>
      <c r="CS59" s="63"/>
      <c r="CT59" s="63"/>
      <c r="CU59" s="63"/>
      <c r="CV59" s="63"/>
      <c r="CW59" s="63"/>
      <c r="CX59" s="63"/>
      <c r="CY59" s="63"/>
    </row>
    <row r="60" spans="1:103" s="53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  <c r="CO60" s="63"/>
      <c r="CP60" s="63"/>
      <c r="CQ60" s="63"/>
      <c r="CR60" s="63"/>
      <c r="CS60" s="63"/>
      <c r="CT60" s="63"/>
      <c r="CU60" s="63"/>
      <c r="CV60" s="63"/>
      <c r="CW60" s="63"/>
      <c r="CX60" s="63"/>
      <c r="CY60" s="63"/>
    </row>
    <row r="61" spans="1:103" s="53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  <c r="CB61" s="63"/>
      <c r="CC61" s="63"/>
      <c r="CD61" s="63"/>
      <c r="CE61" s="63"/>
      <c r="CF61" s="63"/>
      <c r="CG61" s="63"/>
      <c r="CH61" s="63"/>
      <c r="CI61" s="63"/>
      <c r="CJ61" s="63"/>
      <c r="CK61" s="63"/>
      <c r="CL61" s="63"/>
      <c r="CM61" s="63"/>
      <c r="CN61" s="63"/>
      <c r="CO61" s="63"/>
      <c r="CP61" s="63"/>
      <c r="CQ61" s="63"/>
      <c r="CR61" s="63"/>
      <c r="CS61" s="63"/>
      <c r="CT61" s="63"/>
      <c r="CU61" s="63"/>
      <c r="CV61" s="63"/>
      <c r="CW61" s="63"/>
      <c r="CX61" s="63"/>
      <c r="CY61" s="63"/>
    </row>
    <row r="62" spans="1:103" s="53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  <c r="CB62" s="63"/>
      <c r="CC62" s="63"/>
      <c r="CD62" s="63"/>
      <c r="CE62" s="63"/>
      <c r="CF62" s="63"/>
      <c r="CG62" s="63"/>
      <c r="CH62" s="63"/>
      <c r="CI62" s="63"/>
      <c r="CJ62" s="63"/>
      <c r="CK62" s="63"/>
      <c r="CL62" s="63"/>
      <c r="CM62" s="63"/>
      <c r="CN62" s="63"/>
      <c r="CO62" s="63"/>
      <c r="CP62" s="63"/>
      <c r="CQ62" s="63"/>
      <c r="CR62" s="63"/>
      <c r="CS62" s="63"/>
      <c r="CT62" s="63"/>
      <c r="CU62" s="63"/>
      <c r="CV62" s="63"/>
      <c r="CW62" s="63"/>
      <c r="CX62" s="63"/>
      <c r="CY62" s="63"/>
    </row>
    <row r="63" spans="1:103" s="53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  <c r="CB63" s="63"/>
      <c r="CC63" s="63"/>
      <c r="CD63" s="63"/>
      <c r="CE63" s="63"/>
      <c r="CF63" s="63"/>
      <c r="CG63" s="63"/>
      <c r="CH63" s="63"/>
      <c r="CI63" s="63"/>
      <c r="CJ63" s="63"/>
      <c r="CK63" s="63"/>
      <c r="CL63" s="63"/>
      <c r="CM63" s="63"/>
      <c r="CN63" s="63"/>
      <c r="CO63" s="63"/>
      <c r="CP63" s="63"/>
      <c r="CQ63" s="63"/>
      <c r="CR63" s="63"/>
      <c r="CS63" s="63"/>
      <c r="CT63" s="63"/>
      <c r="CU63" s="63"/>
      <c r="CV63" s="63"/>
      <c r="CW63" s="63"/>
      <c r="CX63" s="63"/>
      <c r="CY63" s="63"/>
    </row>
    <row r="64" spans="1:103" s="53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3"/>
      <c r="CL64" s="63"/>
      <c r="CM64" s="63"/>
      <c r="CN64" s="63"/>
      <c r="CO64" s="63"/>
      <c r="CP64" s="63"/>
      <c r="CQ64" s="63"/>
      <c r="CR64" s="63"/>
      <c r="CS64" s="63"/>
      <c r="CT64" s="63"/>
      <c r="CU64" s="63"/>
      <c r="CV64" s="63"/>
      <c r="CW64" s="63"/>
      <c r="CX64" s="63"/>
      <c r="CY64" s="63"/>
    </row>
    <row r="65" spans="1:103" s="53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  <c r="CB65" s="63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63"/>
      <c r="CO65" s="63"/>
      <c r="CP65" s="63"/>
      <c r="CQ65" s="63"/>
      <c r="CR65" s="63"/>
      <c r="CS65" s="63"/>
      <c r="CT65" s="63"/>
      <c r="CU65" s="63"/>
      <c r="CV65" s="63"/>
      <c r="CW65" s="63"/>
      <c r="CX65" s="63"/>
      <c r="CY65" s="63"/>
    </row>
    <row r="66" spans="1:103" s="53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  <c r="CB66" s="63"/>
      <c r="CC66" s="63"/>
      <c r="CD66" s="63"/>
      <c r="CE66" s="63"/>
      <c r="CF66" s="63"/>
      <c r="CG66" s="63"/>
      <c r="CH66" s="63"/>
      <c r="CI66" s="63"/>
      <c r="CJ66" s="63"/>
      <c r="CK66" s="63"/>
      <c r="CL66" s="63"/>
      <c r="CM66" s="63"/>
      <c r="CN66" s="63"/>
      <c r="CO66" s="63"/>
      <c r="CP66" s="63"/>
      <c r="CQ66" s="63"/>
      <c r="CR66" s="63"/>
      <c r="CS66" s="63"/>
      <c r="CT66" s="63"/>
      <c r="CU66" s="63"/>
      <c r="CV66" s="63"/>
      <c r="CW66" s="63"/>
      <c r="CX66" s="63"/>
      <c r="CY66" s="63"/>
    </row>
    <row r="67" spans="1:103" s="53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  <c r="CB67" s="63"/>
      <c r="CC67" s="63"/>
      <c r="CD67" s="63"/>
      <c r="CE67" s="63"/>
      <c r="CF67" s="63"/>
      <c r="CG67" s="63"/>
      <c r="CH67" s="63"/>
      <c r="CI67" s="63"/>
      <c r="CJ67" s="63"/>
      <c r="CK67" s="63"/>
      <c r="CL67" s="63"/>
      <c r="CM67" s="63"/>
      <c r="CN67" s="63"/>
      <c r="CO67" s="63"/>
      <c r="CP67" s="63"/>
      <c r="CQ67" s="63"/>
      <c r="CR67" s="63"/>
      <c r="CS67" s="63"/>
      <c r="CT67" s="63"/>
      <c r="CU67" s="63"/>
      <c r="CV67" s="63"/>
      <c r="CW67" s="63"/>
      <c r="CX67" s="63"/>
      <c r="CY67" s="63"/>
    </row>
    <row r="68" spans="1:103" s="53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  <c r="CM68" s="63"/>
      <c r="CN68" s="63"/>
      <c r="CO68" s="63"/>
      <c r="CP68" s="63"/>
      <c r="CQ68" s="63"/>
      <c r="CR68" s="63"/>
      <c r="CS68" s="63"/>
      <c r="CT68" s="63"/>
      <c r="CU68" s="63"/>
      <c r="CV68" s="63"/>
      <c r="CW68" s="63"/>
      <c r="CX68" s="63"/>
      <c r="CY68" s="63"/>
    </row>
    <row r="69" spans="1:103" s="53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</row>
    <row r="70" spans="1:103" s="53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</row>
    <row r="71" spans="1:103" s="53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</row>
    <row r="72" spans="1:103" s="53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</row>
    <row r="73" spans="1:103" s="53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</row>
    <row r="74" spans="1:103" s="53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</row>
    <row r="75" spans="1:103" s="53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</row>
    <row r="76" spans="1:103" s="53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</row>
    <row r="77" spans="1:103" s="53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</row>
    <row r="78" spans="1:103" s="53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</row>
    <row r="79" spans="1:103" s="53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</row>
    <row r="80" spans="1:103" s="53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</row>
    <row r="81" spans="1:103" s="53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</row>
    <row r="82" spans="1:103" s="53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</row>
    <row r="83" spans="1:103" s="53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</row>
    <row r="84" spans="1:103" s="53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</row>
    <row r="85" spans="1:103" s="53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</row>
    <row r="86" spans="1:103" s="53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</row>
    <row r="87" spans="1:103" s="53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</row>
    <row r="88" spans="1:103" s="53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</row>
    <row r="89" spans="1:103" s="53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</row>
    <row r="90" spans="1:103" s="53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</row>
    <row r="91" spans="1:103" s="53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</row>
    <row r="92" spans="1:103" s="53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</row>
    <row r="93" spans="1:103" s="53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</row>
    <row r="94" spans="1:103" s="53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</row>
    <row r="95" spans="1:103" s="53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</row>
    <row r="96" spans="1:103" s="53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  <c r="CB96" s="63"/>
      <c r="CC96" s="63"/>
      <c r="CD96" s="63"/>
      <c r="CE96" s="63"/>
      <c r="CF96" s="63"/>
      <c r="CG96" s="63"/>
      <c r="CH96" s="63"/>
      <c r="CI96" s="63"/>
      <c r="CJ96" s="63"/>
      <c r="CK96" s="63"/>
      <c r="CL96" s="63"/>
      <c r="CM96" s="63"/>
      <c r="CN96" s="63"/>
      <c r="CO96" s="63"/>
      <c r="CP96" s="63"/>
      <c r="CQ96" s="63"/>
      <c r="CR96" s="63"/>
      <c r="CS96" s="63"/>
      <c r="CT96" s="63"/>
      <c r="CU96" s="63"/>
      <c r="CV96" s="63"/>
      <c r="CW96" s="63"/>
      <c r="CX96" s="63"/>
      <c r="CY96" s="63"/>
    </row>
    <row r="97" spans="1:103" s="53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  <c r="CB97" s="63"/>
      <c r="CC97" s="63"/>
      <c r="CD97" s="63"/>
      <c r="CE97" s="63"/>
      <c r="CF97" s="63"/>
      <c r="CG97" s="63"/>
      <c r="CH97" s="63"/>
      <c r="CI97" s="63"/>
      <c r="CJ97" s="63"/>
      <c r="CK97" s="63"/>
      <c r="CL97" s="63"/>
      <c r="CM97" s="63"/>
      <c r="CN97" s="63"/>
      <c r="CO97" s="63"/>
      <c r="CP97" s="63"/>
      <c r="CQ97" s="63"/>
      <c r="CR97" s="63"/>
      <c r="CS97" s="63"/>
      <c r="CT97" s="63"/>
      <c r="CU97" s="63"/>
      <c r="CV97" s="63"/>
      <c r="CW97" s="63"/>
      <c r="CX97" s="63"/>
      <c r="CY97" s="63"/>
    </row>
    <row r="98" spans="1:103" s="53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  <c r="CB98" s="63"/>
      <c r="CC98" s="63"/>
      <c r="CD98" s="63"/>
      <c r="CE98" s="63"/>
      <c r="CF98" s="63"/>
      <c r="CG98" s="63"/>
      <c r="CH98" s="63"/>
      <c r="CI98" s="63"/>
      <c r="CJ98" s="63"/>
      <c r="CK98" s="63"/>
      <c r="CL98" s="63"/>
      <c r="CM98" s="63"/>
      <c r="CN98" s="63"/>
      <c r="CO98" s="63"/>
      <c r="CP98" s="63"/>
      <c r="CQ98" s="63"/>
      <c r="CR98" s="63"/>
      <c r="CS98" s="63"/>
      <c r="CT98" s="63"/>
      <c r="CU98" s="63"/>
      <c r="CV98" s="63"/>
      <c r="CW98" s="63"/>
      <c r="CX98" s="63"/>
      <c r="CY98" s="63"/>
    </row>
    <row r="99" spans="1:103" s="53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  <c r="CB99" s="63"/>
      <c r="CC99" s="63"/>
      <c r="CD99" s="63"/>
      <c r="CE99" s="63"/>
      <c r="CF99" s="63"/>
      <c r="CG99" s="63"/>
      <c r="CH99" s="63"/>
      <c r="CI99" s="63"/>
      <c r="CJ99" s="63"/>
      <c r="CK99" s="63"/>
      <c r="CL99" s="63"/>
      <c r="CM99" s="63"/>
      <c r="CN99" s="63"/>
      <c r="CO99" s="63"/>
      <c r="CP99" s="63"/>
      <c r="CQ99" s="63"/>
      <c r="CR99" s="63"/>
      <c r="CS99" s="63"/>
      <c r="CT99" s="63"/>
      <c r="CU99" s="63"/>
      <c r="CV99" s="63"/>
      <c r="CW99" s="63"/>
      <c r="CX99" s="63"/>
      <c r="CY99" s="63"/>
    </row>
    <row r="100" spans="1:103" s="53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  <c r="CB100" s="63"/>
      <c r="CC100" s="63"/>
      <c r="CD100" s="63"/>
      <c r="CE100" s="63"/>
      <c r="CF100" s="63"/>
      <c r="CG100" s="63"/>
      <c r="CH100" s="63"/>
      <c r="CI100" s="63"/>
      <c r="CJ100" s="63"/>
      <c r="CK100" s="63"/>
      <c r="CL100" s="63"/>
      <c r="CM100" s="63"/>
      <c r="CN100" s="63"/>
      <c r="CO100" s="63"/>
      <c r="CP100" s="63"/>
      <c r="CQ100" s="63"/>
      <c r="CR100" s="63"/>
      <c r="CS100" s="63"/>
      <c r="CT100" s="63"/>
      <c r="CU100" s="63"/>
      <c r="CV100" s="63"/>
      <c r="CW100" s="63"/>
      <c r="CX100" s="63"/>
      <c r="CY100" s="63"/>
    </row>
    <row r="101" spans="1:103" s="53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  <c r="CB101" s="63"/>
      <c r="CC101" s="63"/>
      <c r="CD101" s="63"/>
      <c r="CE101" s="63"/>
      <c r="CF101" s="63"/>
      <c r="CG101" s="63"/>
      <c r="CH101" s="63"/>
      <c r="CI101" s="63"/>
      <c r="CJ101" s="63"/>
      <c r="CK101" s="63"/>
      <c r="CL101" s="63"/>
      <c r="CM101" s="63"/>
      <c r="CN101" s="63"/>
      <c r="CO101" s="63"/>
      <c r="CP101" s="63"/>
      <c r="CQ101" s="63"/>
      <c r="CR101" s="63"/>
      <c r="CS101" s="63"/>
      <c r="CT101" s="63"/>
      <c r="CU101" s="63"/>
      <c r="CV101" s="63"/>
      <c r="CW101" s="63"/>
      <c r="CX101" s="63"/>
      <c r="CY101" s="63"/>
    </row>
    <row r="102" spans="1:103" s="53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  <c r="CB102" s="63"/>
      <c r="CC102" s="63"/>
      <c r="CD102" s="63"/>
      <c r="CE102" s="63"/>
      <c r="CF102" s="63"/>
      <c r="CG102" s="63"/>
      <c r="CH102" s="63"/>
      <c r="CI102" s="63"/>
      <c r="CJ102" s="63"/>
      <c r="CK102" s="63"/>
      <c r="CL102" s="63"/>
      <c r="CM102" s="63"/>
      <c r="CN102" s="63"/>
      <c r="CO102" s="63"/>
      <c r="CP102" s="63"/>
      <c r="CQ102" s="63"/>
      <c r="CR102" s="63"/>
      <c r="CS102" s="63"/>
      <c r="CT102" s="63"/>
      <c r="CU102" s="63"/>
      <c r="CV102" s="63"/>
      <c r="CW102" s="63"/>
      <c r="CX102" s="63"/>
      <c r="CY102" s="63"/>
    </row>
    <row r="103" spans="1:103" s="53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  <c r="CB103" s="63"/>
      <c r="CC103" s="63"/>
      <c r="CD103" s="63"/>
      <c r="CE103" s="63"/>
      <c r="CF103" s="63"/>
      <c r="CG103" s="63"/>
      <c r="CH103" s="63"/>
      <c r="CI103" s="63"/>
      <c r="CJ103" s="63"/>
      <c r="CK103" s="63"/>
      <c r="CL103" s="63"/>
      <c r="CM103" s="63"/>
      <c r="CN103" s="63"/>
      <c r="CO103" s="63"/>
      <c r="CP103" s="63"/>
      <c r="CQ103" s="63"/>
      <c r="CR103" s="63"/>
      <c r="CS103" s="63"/>
      <c r="CT103" s="63"/>
      <c r="CU103" s="63"/>
      <c r="CV103" s="63"/>
      <c r="CW103" s="63"/>
      <c r="CX103" s="63"/>
      <c r="CY103" s="63"/>
    </row>
    <row r="104" spans="1:103" s="53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  <c r="CB104" s="63"/>
      <c r="CC104" s="63"/>
      <c r="CD104" s="63"/>
      <c r="CE104" s="63"/>
      <c r="CF104" s="63"/>
      <c r="CG104" s="63"/>
      <c r="CH104" s="63"/>
      <c r="CI104" s="63"/>
      <c r="CJ104" s="63"/>
      <c r="CK104" s="63"/>
      <c r="CL104" s="63"/>
      <c r="CM104" s="63"/>
      <c r="CN104" s="63"/>
      <c r="CO104" s="63"/>
      <c r="CP104" s="63"/>
      <c r="CQ104" s="63"/>
      <c r="CR104" s="63"/>
      <c r="CS104" s="63"/>
      <c r="CT104" s="63"/>
      <c r="CU104" s="63"/>
      <c r="CV104" s="63"/>
      <c r="CW104" s="63"/>
      <c r="CX104" s="63"/>
      <c r="CY104" s="63"/>
    </row>
    <row r="105" spans="1:103" s="53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  <c r="CB105" s="63"/>
      <c r="CC105" s="63"/>
      <c r="CD105" s="63"/>
      <c r="CE105" s="63"/>
      <c r="CF105" s="63"/>
      <c r="CG105" s="63"/>
      <c r="CH105" s="63"/>
      <c r="CI105" s="63"/>
      <c r="CJ105" s="63"/>
      <c r="CK105" s="63"/>
      <c r="CL105" s="63"/>
      <c r="CM105" s="63"/>
      <c r="CN105" s="63"/>
      <c r="CO105" s="63"/>
      <c r="CP105" s="63"/>
      <c r="CQ105" s="63"/>
      <c r="CR105" s="63"/>
      <c r="CS105" s="63"/>
      <c r="CT105" s="63"/>
      <c r="CU105" s="63"/>
      <c r="CV105" s="63"/>
      <c r="CW105" s="63"/>
      <c r="CX105" s="63"/>
      <c r="CY105" s="63"/>
    </row>
    <row r="106" spans="1:103" s="53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  <c r="CB106" s="63"/>
      <c r="CC106" s="63"/>
      <c r="CD106" s="63"/>
      <c r="CE106" s="63"/>
      <c r="CF106" s="63"/>
      <c r="CG106" s="63"/>
      <c r="CH106" s="63"/>
      <c r="CI106" s="63"/>
      <c r="CJ106" s="63"/>
      <c r="CK106" s="63"/>
      <c r="CL106" s="63"/>
      <c r="CM106" s="63"/>
      <c r="CN106" s="63"/>
      <c r="CO106" s="63"/>
      <c r="CP106" s="63"/>
      <c r="CQ106" s="63"/>
      <c r="CR106" s="63"/>
      <c r="CS106" s="63"/>
      <c r="CT106" s="63"/>
      <c r="CU106" s="63"/>
      <c r="CV106" s="63"/>
      <c r="CW106" s="63"/>
      <c r="CX106" s="63"/>
      <c r="CY106" s="63"/>
    </row>
    <row r="107" spans="1:103" s="53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  <c r="CB107" s="63"/>
      <c r="CC107" s="63"/>
      <c r="CD107" s="63"/>
      <c r="CE107" s="63"/>
      <c r="CF107" s="63"/>
      <c r="CG107" s="63"/>
      <c r="CH107" s="63"/>
      <c r="CI107" s="63"/>
      <c r="CJ107" s="63"/>
      <c r="CK107" s="63"/>
      <c r="CL107" s="63"/>
      <c r="CM107" s="63"/>
      <c r="CN107" s="63"/>
      <c r="CO107" s="63"/>
      <c r="CP107" s="63"/>
      <c r="CQ107" s="63"/>
      <c r="CR107" s="63"/>
      <c r="CS107" s="63"/>
      <c r="CT107" s="63"/>
      <c r="CU107" s="63"/>
      <c r="CV107" s="63"/>
      <c r="CW107" s="63"/>
      <c r="CX107" s="63"/>
      <c r="CY107" s="63"/>
    </row>
    <row r="108" spans="1:103" s="53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  <c r="CB108" s="63"/>
      <c r="CC108" s="63"/>
      <c r="CD108" s="63"/>
      <c r="CE108" s="63"/>
      <c r="CF108" s="63"/>
      <c r="CG108" s="63"/>
      <c r="CH108" s="63"/>
      <c r="CI108" s="63"/>
      <c r="CJ108" s="63"/>
      <c r="CK108" s="63"/>
      <c r="CL108" s="63"/>
      <c r="CM108" s="63"/>
      <c r="CN108" s="63"/>
      <c r="CO108" s="63"/>
      <c r="CP108" s="63"/>
      <c r="CQ108" s="63"/>
      <c r="CR108" s="63"/>
      <c r="CS108" s="63"/>
      <c r="CT108" s="63"/>
      <c r="CU108" s="63"/>
      <c r="CV108" s="63"/>
      <c r="CW108" s="63"/>
      <c r="CX108" s="63"/>
      <c r="CY108" s="63"/>
    </row>
    <row r="109" spans="1:103" s="53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  <c r="CB109" s="63"/>
      <c r="CC109" s="63"/>
      <c r="CD109" s="63"/>
      <c r="CE109" s="63"/>
      <c r="CF109" s="63"/>
      <c r="CG109" s="63"/>
      <c r="CH109" s="63"/>
      <c r="CI109" s="63"/>
      <c r="CJ109" s="63"/>
      <c r="CK109" s="63"/>
      <c r="CL109" s="63"/>
      <c r="CM109" s="63"/>
      <c r="CN109" s="63"/>
      <c r="CO109" s="63"/>
      <c r="CP109" s="63"/>
      <c r="CQ109" s="63"/>
      <c r="CR109" s="63"/>
      <c r="CS109" s="63"/>
      <c r="CT109" s="63"/>
      <c r="CU109" s="63"/>
      <c r="CV109" s="63"/>
      <c r="CW109" s="63"/>
      <c r="CX109" s="63"/>
      <c r="CY109" s="63"/>
    </row>
    <row r="110" spans="1:103" s="53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  <c r="CB110" s="63"/>
      <c r="CC110" s="63"/>
      <c r="CD110" s="63"/>
      <c r="CE110" s="63"/>
      <c r="CF110" s="63"/>
      <c r="CG110" s="63"/>
      <c r="CH110" s="63"/>
      <c r="CI110" s="63"/>
      <c r="CJ110" s="63"/>
      <c r="CK110" s="63"/>
      <c r="CL110" s="63"/>
      <c r="CM110" s="63"/>
      <c r="CN110" s="63"/>
      <c r="CO110" s="63"/>
      <c r="CP110" s="63"/>
      <c r="CQ110" s="63"/>
      <c r="CR110" s="63"/>
      <c r="CS110" s="63"/>
      <c r="CT110" s="63"/>
      <c r="CU110" s="63"/>
      <c r="CV110" s="63"/>
      <c r="CW110" s="63"/>
      <c r="CX110" s="63"/>
      <c r="CY110" s="63"/>
    </row>
    <row r="111" spans="1:103" s="53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  <c r="CB111" s="63"/>
      <c r="CC111" s="63"/>
      <c r="CD111" s="63"/>
      <c r="CE111" s="63"/>
      <c r="CF111" s="63"/>
      <c r="CG111" s="63"/>
      <c r="CH111" s="63"/>
      <c r="CI111" s="63"/>
      <c r="CJ111" s="63"/>
      <c r="CK111" s="63"/>
      <c r="CL111" s="63"/>
      <c r="CM111" s="63"/>
      <c r="CN111" s="63"/>
      <c r="CO111" s="63"/>
      <c r="CP111" s="63"/>
      <c r="CQ111" s="63"/>
      <c r="CR111" s="63"/>
      <c r="CS111" s="63"/>
      <c r="CT111" s="63"/>
      <c r="CU111" s="63"/>
      <c r="CV111" s="63"/>
      <c r="CW111" s="63"/>
      <c r="CX111" s="63"/>
      <c r="CY111" s="63"/>
    </row>
    <row r="112" spans="1:103" s="53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  <c r="CB112" s="63"/>
      <c r="CC112" s="63"/>
      <c r="CD112" s="63"/>
      <c r="CE112" s="63"/>
      <c r="CF112" s="63"/>
      <c r="CG112" s="63"/>
      <c r="CH112" s="63"/>
      <c r="CI112" s="63"/>
      <c r="CJ112" s="63"/>
      <c r="CK112" s="63"/>
      <c r="CL112" s="63"/>
      <c r="CM112" s="63"/>
      <c r="CN112" s="63"/>
      <c r="CO112" s="63"/>
      <c r="CP112" s="63"/>
      <c r="CQ112" s="63"/>
      <c r="CR112" s="63"/>
      <c r="CS112" s="63"/>
      <c r="CT112" s="63"/>
      <c r="CU112" s="63"/>
      <c r="CV112" s="63"/>
      <c r="CW112" s="63"/>
      <c r="CX112" s="63"/>
      <c r="CY112" s="63"/>
    </row>
    <row r="113" spans="1:103" s="53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  <c r="CB113" s="63"/>
      <c r="CC113" s="63"/>
      <c r="CD113" s="63"/>
      <c r="CE113" s="63"/>
      <c r="CF113" s="63"/>
      <c r="CG113" s="63"/>
      <c r="CH113" s="63"/>
      <c r="CI113" s="63"/>
      <c r="CJ113" s="63"/>
      <c r="CK113" s="63"/>
      <c r="CL113" s="63"/>
      <c r="CM113" s="63"/>
      <c r="CN113" s="63"/>
      <c r="CO113" s="63"/>
      <c r="CP113" s="63"/>
      <c r="CQ113" s="63"/>
      <c r="CR113" s="63"/>
      <c r="CS113" s="63"/>
      <c r="CT113" s="63"/>
      <c r="CU113" s="63"/>
      <c r="CV113" s="63"/>
      <c r="CW113" s="63"/>
      <c r="CX113" s="63"/>
      <c r="CY113" s="63"/>
    </row>
    <row r="114" spans="1:103" s="53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  <c r="CB114" s="63"/>
      <c r="CC114" s="63"/>
      <c r="CD114" s="63"/>
      <c r="CE114" s="63"/>
      <c r="CF114" s="63"/>
      <c r="CG114" s="63"/>
      <c r="CH114" s="63"/>
      <c r="CI114" s="63"/>
      <c r="CJ114" s="63"/>
      <c r="CK114" s="63"/>
      <c r="CL114" s="63"/>
      <c r="CM114" s="63"/>
      <c r="CN114" s="63"/>
      <c r="CO114" s="63"/>
      <c r="CP114" s="63"/>
      <c r="CQ114" s="63"/>
      <c r="CR114" s="63"/>
      <c r="CS114" s="63"/>
      <c r="CT114" s="63"/>
      <c r="CU114" s="63"/>
      <c r="CV114" s="63"/>
      <c r="CW114" s="63"/>
      <c r="CX114" s="63"/>
      <c r="CY114" s="63"/>
    </row>
    <row r="115" spans="1:103" s="53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  <c r="CB115" s="63"/>
      <c r="CC115" s="63"/>
      <c r="CD115" s="63"/>
      <c r="CE115" s="63"/>
      <c r="CF115" s="63"/>
      <c r="CG115" s="63"/>
      <c r="CH115" s="63"/>
      <c r="CI115" s="63"/>
      <c r="CJ115" s="63"/>
      <c r="CK115" s="63"/>
      <c r="CL115" s="63"/>
      <c r="CM115" s="63"/>
      <c r="CN115" s="63"/>
      <c r="CO115" s="63"/>
      <c r="CP115" s="63"/>
      <c r="CQ115" s="63"/>
      <c r="CR115" s="63"/>
      <c r="CS115" s="63"/>
      <c r="CT115" s="63"/>
      <c r="CU115" s="63"/>
      <c r="CV115" s="63"/>
      <c r="CW115" s="63"/>
      <c r="CX115" s="63"/>
      <c r="CY115" s="63"/>
    </row>
    <row r="116" spans="1:103" s="53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  <c r="CB116" s="63"/>
      <c r="CC116" s="63"/>
      <c r="CD116" s="63"/>
      <c r="CE116" s="63"/>
      <c r="CF116" s="63"/>
      <c r="CG116" s="63"/>
      <c r="CH116" s="63"/>
      <c r="CI116" s="63"/>
      <c r="CJ116" s="63"/>
      <c r="CK116" s="63"/>
      <c r="CL116" s="63"/>
      <c r="CM116" s="63"/>
      <c r="CN116" s="63"/>
      <c r="CO116" s="63"/>
      <c r="CP116" s="63"/>
      <c r="CQ116" s="63"/>
      <c r="CR116" s="63"/>
      <c r="CS116" s="63"/>
      <c r="CT116" s="63"/>
      <c r="CU116" s="63"/>
      <c r="CV116" s="63"/>
      <c r="CW116" s="63"/>
      <c r="CX116" s="63"/>
      <c r="CY116" s="63"/>
    </row>
    <row r="117" spans="1:103" s="53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  <c r="CB117" s="63"/>
      <c r="CC117" s="63"/>
      <c r="CD117" s="63"/>
      <c r="CE117" s="63"/>
      <c r="CF117" s="63"/>
      <c r="CG117" s="63"/>
      <c r="CH117" s="63"/>
      <c r="CI117" s="63"/>
      <c r="CJ117" s="63"/>
      <c r="CK117" s="63"/>
      <c r="CL117" s="63"/>
      <c r="CM117" s="63"/>
      <c r="CN117" s="63"/>
      <c r="CO117" s="63"/>
      <c r="CP117" s="63"/>
      <c r="CQ117" s="63"/>
      <c r="CR117" s="63"/>
      <c r="CS117" s="63"/>
      <c r="CT117" s="63"/>
      <c r="CU117" s="63"/>
      <c r="CV117" s="63"/>
      <c r="CW117" s="63"/>
      <c r="CX117" s="63"/>
      <c r="CY117" s="63"/>
    </row>
    <row r="118" spans="1:103" s="53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  <c r="CB118" s="63"/>
      <c r="CC118" s="63"/>
      <c r="CD118" s="63"/>
      <c r="CE118" s="63"/>
      <c r="CF118" s="63"/>
      <c r="CG118" s="63"/>
      <c r="CH118" s="63"/>
      <c r="CI118" s="63"/>
      <c r="CJ118" s="63"/>
      <c r="CK118" s="63"/>
      <c r="CL118" s="63"/>
      <c r="CM118" s="63"/>
      <c r="CN118" s="63"/>
      <c r="CO118" s="63"/>
      <c r="CP118" s="63"/>
      <c r="CQ118" s="63"/>
      <c r="CR118" s="63"/>
      <c r="CS118" s="63"/>
      <c r="CT118" s="63"/>
      <c r="CU118" s="63"/>
      <c r="CV118" s="63"/>
      <c r="CW118" s="63"/>
      <c r="CX118" s="63"/>
      <c r="CY118" s="63"/>
    </row>
    <row r="119" spans="1:103" s="53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  <c r="CB119" s="63"/>
      <c r="CC119" s="63"/>
      <c r="CD119" s="63"/>
      <c r="CE119" s="63"/>
      <c r="CF119" s="63"/>
      <c r="CG119" s="63"/>
      <c r="CH119" s="63"/>
      <c r="CI119" s="63"/>
      <c r="CJ119" s="63"/>
      <c r="CK119" s="63"/>
      <c r="CL119" s="63"/>
      <c r="CM119" s="63"/>
      <c r="CN119" s="63"/>
      <c r="CO119" s="63"/>
      <c r="CP119" s="63"/>
      <c r="CQ119" s="63"/>
      <c r="CR119" s="63"/>
      <c r="CS119" s="63"/>
      <c r="CT119" s="63"/>
      <c r="CU119" s="63"/>
      <c r="CV119" s="63"/>
      <c r="CW119" s="63"/>
      <c r="CX119" s="63"/>
      <c r="CY119" s="63"/>
    </row>
    <row r="120" spans="1:103" s="53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  <c r="CG120" s="63"/>
      <c r="CH120" s="63"/>
      <c r="CI120" s="63"/>
      <c r="CJ120" s="63"/>
      <c r="CK120" s="63"/>
      <c r="CL120" s="63"/>
      <c r="CM120" s="63"/>
      <c r="CN120" s="63"/>
      <c r="CO120" s="63"/>
      <c r="CP120" s="63"/>
      <c r="CQ120" s="63"/>
      <c r="CR120" s="63"/>
      <c r="CS120" s="63"/>
      <c r="CT120" s="63"/>
      <c r="CU120" s="63"/>
      <c r="CV120" s="63"/>
      <c r="CW120" s="63"/>
      <c r="CX120" s="63"/>
      <c r="CY120" s="63"/>
    </row>
    <row r="121" spans="1:103" s="53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  <c r="CD121" s="63"/>
      <c r="CE121" s="63"/>
      <c r="CF121" s="63"/>
      <c r="CG121" s="63"/>
      <c r="CH121" s="63"/>
      <c r="CI121" s="63"/>
      <c r="CJ121" s="63"/>
      <c r="CK121" s="63"/>
      <c r="CL121" s="63"/>
      <c r="CM121" s="63"/>
      <c r="CN121" s="63"/>
      <c r="CO121" s="63"/>
      <c r="CP121" s="63"/>
      <c r="CQ121" s="63"/>
      <c r="CR121" s="63"/>
      <c r="CS121" s="63"/>
      <c r="CT121" s="63"/>
      <c r="CU121" s="63"/>
      <c r="CV121" s="63"/>
      <c r="CW121" s="63"/>
      <c r="CX121" s="63"/>
      <c r="CY121" s="63"/>
    </row>
    <row r="122" spans="1:103" s="53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  <c r="CB122" s="63"/>
      <c r="CC122" s="63"/>
      <c r="CD122" s="63"/>
      <c r="CE122" s="63"/>
      <c r="CF122" s="63"/>
      <c r="CG122" s="63"/>
      <c r="CH122" s="63"/>
      <c r="CI122" s="63"/>
      <c r="CJ122" s="63"/>
      <c r="CK122" s="63"/>
      <c r="CL122" s="63"/>
      <c r="CM122" s="63"/>
      <c r="CN122" s="63"/>
      <c r="CO122" s="63"/>
      <c r="CP122" s="63"/>
      <c r="CQ122" s="63"/>
      <c r="CR122" s="63"/>
      <c r="CS122" s="63"/>
      <c r="CT122" s="63"/>
      <c r="CU122" s="63"/>
      <c r="CV122" s="63"/>
      <c r="CW122" s="63"/>
      <c r="CX122" s="63"/>
      <c r="CY122" s="63"/>
    </row>
    <row r="123" spans="1:103" s="53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  <c r="CB123" s="63"/>
      <c r="CC123" s="63"/>
      <c r="CD123" s="63"/>
      <c r="CE123" s="63"/>
      <c r="CF123" s="63"/>
      <c r="CG123" s="63"/>
      <c r="CH123" s="63"/>
      <c r="CI123" s="63"/>
      <c r="CJ123" s="63"/>
      <c r="CK123" s="63"/>
      <c r="CL123" s="63"/>
      <c r="CM123" s="63"/>
      <c r="CN123" s="63"/>
      <c r="CO123" s="63"/>
      <c r="CP123" s="63"/>
      <c r="CQ123" s="63"/>
      <c r="CR123" s="63"/>
      <c r="CS123" s="63"/>
      <c r="CT123" s="63"/>
      <c r="CU123" s="63"/>
      <c r="CV123" s="63"/>
      <c r="CW123" s="63"/>
      <c r="CX123" s="63"/>
      <c r="CY123" s="63"/>
    </row>
    <row r="124" spans="1:103" s="53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  <c r="CB124" s="63"/>
      <c r="CC124" s="63"/>
      <c r="CD124" s="63"/>
      <c r="CE124" s="63"/>
      <c r="CF124" s="63"/>
      <c r="CG124" s="63"/>
      <c r="CH124" s="63"/>
      <c r="CI124" s="63"/>
      <c r="CJ124" s="63"/>
      <c r="CK124" s="63"/>
      <c r="CL124" s="63"/>
      <c r="CM124" s="63"/>
      <c r="CN124" s="63"/>
      <c r="CO124" s="63"/>
      <c r="CP124" s="63"/>
      <c r="CQ124" s="63"/>
      <c r="CR124" s="63"/>
      <c r="CS124" s="63"/>
      <c r="CT124" s="63"/>
      <c r="CU124" s="63"/>
      <c r="CV124" s="63"/>
      <c r="CW124" s="63"/>
      <c r="CX124" s="63"/>
      <c r="CY124" s="63"/>
    </row>
    <row r="125" spans="1:103" s="53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  <c r="CB125" s="63"/>
      <c r="CC125" s="63"/>
      <c r="CD125" s="63"/>
      <c r="CE125" s="63"/>
      <c r="CF125" s="63"/>
      <c r="CG125" s="63"/>
      <c r="CH125" s="63"/>
      <c r="CI125" s="63"/>
      <c r="CJ125" s="63"/>
      <c r="CK125" s="63"/>
      <c r="CL125" s="63"/>
      <c r="CM125" s="63"/>
      <c r="CN125" s="63"/>
      <c r="CO125" s="63"/>
      <c r="CP125" s="63"/>
      <c r="CQ125" s="63"/>
      <c r="CR125" s="63"/>
      <c r="CS125" s="63"/>
      <c r="CT125" s="63"/>
      <c r="CU125" s="63"/>
      <c r="CV125" s="63"/>
      <c r="CW125" s="63"/>
      <c r="CX125" s="63"/>
      <c r="CY125" s="63"/>
    </row>
    <row r="126" spans="1:103" s="53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  <c r="CB126" s="63"/>
      <c r="CC126" s="63"/>
      <c r="CD126" s="63"/>
      <c r="CE126" s="63"/>
      <c r="CF126" s="63"/>
      <c r="CG126" s="63"/>
      <c r="CH126" s="63"/>
      <c r="CI126" s="63"/>
      <c r="CJ126" s="63"/>
      <c r="CK126" s="63"/>
      <c r="CL126" s="63"/>
      <c r="CM126" s="63"/>
      <c r="CN126" s="63"/>
      <c r="CO126" s="63"/>
      <c r="CP126" s="63"/>
      <c r="CQ126" s="63"/>
      <c r="CR126" s="63"/>
      <c r="CS126" s="63"/>
      <c r="CT126" s="63"/>
      <c r="CU126" s="63"/>
      <c r="CV126" s="63"/>
      <c r="CW126" s="63"/>
      <c r="CX126" s="63"/>
      <c r="CY126" s="63"/>
    </row>
    <row r="127" spans="1:103" s="53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  <c r="CB127" s="63"/>
      <c r="CC127" s="63"/>
      <c r="CD127" s="63"/>
      <c r="CE127" s="63"/>
      <c r="CF127" s="63"/>
      <c r="CG127" s="63"/>
      <c r="CH127" s="63"/>
      <c r="CI127" s="63"/>
      <c r="CJ127" s="63"/>
      <c r="CK127" s="63"/>
      <c r="CL127" s="63"/>
      <c r="CM127" s="63"/>
      <c r="CN127" s="63"/>
      <c r="CO127" s="63"/>
      <c r="CP127" s="63"/>
      <c r="CQ127" s="63"/>
      <c r="CR127" s="63"/>
      <c r="CS127" s="63"/>
      <c r="CT127" s="63"/>
      <c r="CU127" s="63"/>
      <c r="CV127" s="63"/>
      <c r="CW127" s="63"/>
      <c r="CX127" s="63"/>
      <c r="CY127" s="63"/>
    </row>
    <row r="128" spans="1:103" s="53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  <c r="CB128" s="63"/>
      <c r="CC128" s="63"/>
      <c r="CD128" s="63"/>
      <c r="CE128" s="63"/>
      <c r="CF128" s="63"/>
      <c r="CG128" s="63"/>
      <c r="CH128" s="63"/>
      <c r="CI128" s="63"/>
      <c r="CJ128" s="63"/>
      <c r="CK128" s="63"/>
      <c r="CL128" s="63"/>
      <c r="CM128" s="63"/>
      <c r="CN128" s="63"/>
      <c r="CO128" s="63"/>
      <c r="CP128" s="63"/>
      <c r="CQ128" s="63"/>
      <c r="CR128" s="63"/>
      <c r="CS128" s="63"/>
      <c r="CT128" s="63"/>
      <c r="CU128" s="63"/>
      <c r="CV128" s="63"/>
      <c r="CW128" s="63"/>
      <c r="CX128" s="63"/>
      <c r="CY128" s="63"/>
    </row>
    <row r="129" spans="1:103" s="53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  <c r="CB129" s="63"/>
      <c r="CC129" s="63"/>
      <c r="CD129" s="63"/>
      <c r="CE129" s="63"/>
      <c r="CF129" s="63"/>
      <c r="CG129" s="63"/>
      <c r="CH129" s="63"/>
      <c r="CI129" s="63"/>
      <c r="CJ129" s="63"/>
      <c r="CK129" s="63"/>
      <c r="CL129" s="63"/>
      <c r="CM129" s="63"/>
      <c r="CN129" s="63"/>
      <c r="CO129" s="63"/>
      <c r="CP129" s="63"/>
      <c r="CQ129" s="63"/>
      <c r="CR129" s="63"/>
      <c r="CS129" s="63"/>
      <c r="CT129" s="63"/>
      <c r="CU129" s="63"/>
      <c r="CV129" s="63"/>
      <c r="CW129" s="63"/>
      <c r="CX129" s="63"/>
      <c r="CY129" s="63"/>
    </row>
    <row r="130" spans="1:103" s="53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  <c r="CB130" s="63"/>
      <c r="CC130" s="63"/>
      <c r="CD130" s="63"/>
      <c r="CE130" s="63"/>
      <c r="CF130" s="63"/>
      <c r="CG130" s="63"/>
      <c r="CH130" s="63"/>
      <c r="CI130" s="63"/>
      <c r="CJ130" s="63"/>
      <c r="CK130" s="63"/>
      <c r="CL130" s="63"/>
      <c r="CM130" s="63"/>
      <c r="CN130" s="63"/>
      <c r="CO130" s="63"/>
      <c r="CP130" s="63"/>
      <c r="CQ130" s="63"/>
      <c r="CR130" s="63"/>
      <c r="CS130" s="63"/>
      <c r="CT130" s="63"/>
      <c r="CU130" s="63"/>
      <c r="CV130" s="63"/>
      <c r="CW130" s="63"/>
      <c r="CX130" s="63"/>
      <c r="CY130" s="63"/>
    </row>
    <row r="131" spans="1:103" s="53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  <c r="CB131" s="63"/>
      <c r="CC131" s="63"/>
      <c r="CD131" s="63"/>
      <c r="CE131" s="63"/>
      <c r="CF131" s="63"/>
      <c r="CG131" s="63"/>
      <c r="CH131" s="63"/>
      <c r="CI131" s="63"/>
      <c r="CJ131" s="63"/>
      <c r="CK131" s="63"/>
      <c r="CL131" s="63"/>
      <c r="CM131" s="63"/>
      <c r="CN131" s="63"/>
      <c r="CO131" s="63"/>
      <c r="CP131" s="63"/>
      <c r="CQ131" s="63"/>
      <c r="CR131" s="63"/>
      <c r="CS131" s="63"/>
      <c r="CT131" s="63"/>
      <c r="CU131" s="63"/>
      <c r="CV131" s="63"/>
      <c r="CW131" s="63"/>
      <c r="CX131" s="63"/>
      <c r="CY131" s="63"/>
    </row>
    <row r="132" spans="1:103" s="53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  <c r="CB132" s="63"/>
      <c r="CC132" s="63"/>
      <c r="CD132" s="63"/>
      <c r="CE132" s="63"/>
      <c r="CF132" s="63"/>
      <c r="CG132" s="63"/>
      <c r="CH132" s="63"/>
      <c r="CI132" s="63"/>
      <c r="CJ132" s="63"/>
      <c r="CK132" s="63"/>
      <c r="CL132" s="63"/>
      <c r="CM132" s="63"/>
      <c r="CN132" s="63"/>
      <c r="CO132" s="63"/>
      <c r="CP132" s="63"/>
      <c r="CQ132" s="63"/>
      <c r="CR132" s="63"/>
      <c r="CS132" s="63"/>
      <c r="CT132" s="63"/>
      <c r="CU132" s="63"/>
      <c r="CV132" s="63"/>
      <c r="CW132" s="63"/>
      <c r="CX132" s="63"/>
      <c r="CY132" s="63"/>
    </row>
    <row r="133" spans="1:103" s="53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  <c r="CB133" s="63"/>
      <c r="CC133" s="63"/>
      <c r="CD133" s="63"/>
      <c r="CE133" s="63"/>
      <c r="CF133" s="63"/>
      <c r="CG133" s="63"/>
      <c r="CH133" s="63"/>
      <c r="CI133" s="63"/>
      <c r="CJ133" s="63"/>
      <c r="CK133" s="63"/>
      <c r="CL133" s="63"/>
      <c r="CM133" s="63"/>
      <c r="CN133" s="63"/>
      <c r="CO133" s="63"/>
      <c r="CP133" s="63"/>
      <c r="CQ133" s="63"/>
      <c r="CR133" s="63"/>
      <c r="CS133" s="63"/>
      <c r="CT133" s="63"/>
      <c r="CU133" s="63"/>
      <c r="CV133" s="63"/>
      <c r="CW133" s="63"/>
      <c r="CX133" s="63"/>
      <c r="CY133" s="63"/>
    </row>
    <row r="134" spans="1:103" s="53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  <c r="CB134" s="63"/>
      <c r="CC134" s="63"/>
      <c r="CD134" s="63"/>
      <c r="CE134" s="63"/>
      <c r="CF134" s="63"/>
      <c r="CG134" s="63"/>
      <c r="CH134" s="63"/>
      <c r="CI134" s="63"/>
      <c r="CJ134" s="63"/>
      <c r="CK134" s="63"/>
      <c r="CL134" s="63"/>
      <c r="CM134" s="63"/>
      <c r="CN134" s="63"/>
      <c r="CO134" s="63"/>
      <c r="CP134" s="63"/>
      <c r="CQ134" s="63"/>
      <c r="CR134" s="63"/>
      <c r="CS134" s="63"/>
      <c r="CT134" s="63"/>
      <c r="CU134" s="63"/>
      <c r="CV134" s="63"/>
      <c r="CW134" s="63"/>
      <c r="CX134" s="63"/>
      <c r="CY134" s="63"/>
    </row>
    <row r="135" spans="1:103" s="53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  <c r="CB135" s="63"/>
      <c r="CC135" s="63"/>
      <c r="CD135" s="63"/>
      <c r="CE135" s="63"/>
      <c r="CF135" s="63"/>
      <c r="CG135" s="63"/>
      <c r="CH135" s="63"/>
      <c r="CI135" s="63"/>
      <c r="CJ135" s="63"/>
      <c r="CK135" s="63"/>
      <c r="CL135" s="63"/>
      <c r="CM135" s="63"/>
      <c r="CN135" s="63"/>
      <c r="CO135" s="63"/>
      <c r="CP135" s="63"/>
      <c r="CQ135" s="63"/>
      <c r="CR135" s="63"/>
      <c r="CS135" s="63"/>
      <c r="CT135" s="63"/>
      <c r="CU135" s="63"/>
      <c r="CV135" s="63"/>
      <c r="CW135" s="63"/>
      <c r="CX135" s="63"/>
      <c r="CY135" s="63"/>
    </row>
    <row r="136" spans="1:103" s="53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  <c r="CB136" s="63"/>
      <c r="CC136" s="63"/>
      <c r="CD136" s="63"/>
      <c r="CE136" s="63"/>
      <c r="CF136" s="63"/>
      <c r="CG136" s="63"/>
      <c r="CH136" s="63"/>
      <c r="CI136" s="63"/>
      <c r="CJ136" s="63"/>
      <c r="CK136" s="63"/>
      <c r="CL136" s="63"/>
      <c r="CM136" s="63"/>
      <c r="CN136" s="63"/>
      <c r="CO136" s="63"/>
      <c r="CP136" s="63"/>
      <c r="CQ136" s="63"/>
      <c r="CR136" s="63"/>
      <c r="CS136" s="63"/>
      <c r="CT136" s="63"/>
      <c r="CU136" s="63"/>
      <c r="CV136" s="63"/>
      <c r="CW136" s="63"/>
      <c r="CX136" s="63"/>
      <c r="CY136" s="63"/>
    </row>
    <row r="137" spans="1:103" s="53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  <c r="CB137" s="63"/>
      <c r="CC137" s="63"/>
      <c r="CD137" s="63"/>
      <c r="CE137" s="63"/>
      <c r="CF137" s="63"/>
      <c r="CG137" s="63"/>
      <c r="CH137" s="63"/>
      <c r="CI137" s="63"/>
      <c r="CJ137" s="63"/>
      <c r="CK137" s="63"/>
      <c r="CL137" s="63"/>
      <c r="CM137" s="63"/>
      <c r="CN137" s="63"/>
      <c r="CO137" s="63"/>
      <c r="CP137" s="63"/>
      <c r="CQ137" s="63"/>
      <c r="CR137" s="63"/>
      <c r="CS137" s="63"/>
      <c r="CT137" s="63"/>
      <c r="CU137" s="63"/>
      <c r="CV137" s="63"/>
      <c r="CW137" s="63"/>
      <c r="CX137" s="63"/>
      <c r="CY137" s="63"/>
    </row>
    <row r="138" spans="1:103" s="53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  <c r="CB138" s="63"/>
      <c r="CC138" s="63"/>
      <c r="CD138" s="63"/>
      <c r="CE138" s="63"/>
      <c r="CF138" s="63"/>
      <c r="CG138" s="63"/>
      <c r="CH138" s="63"/>
      <c r="CI138" s="63"/>
      <c r="CJ138" s="63"/>
      <c r="CK138" s="63"/>
      <c r="CL138" s="63"/>
      <c r="CM138" s="63"/>
      <c r="CN138" s="63"/>
      <c r="CO138" s="63"/>
      <c r="CP138" s="63"/>
      <c r="CQ138" s="63"/>
      <c r="CR138" s="63"/>
      <c r="CS138" s="63"/>
      <c r="CT138" s="63"/>
      <c r="CU138" s="63"/>
      <c r="CV138" s="63"/>
      <c r="CW138" s="63"/>
      <c r="CX138" s="63"/>
      <c r="CY138" s="63"/>
    </row>
    <row r="139" spans="1:103" s="53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  <c r="CB139" s="63"/>
      <c r="CC139" s="63"/>
      <c r="CD139" s="63"/>
      <c r="CE139" s="63"/>
      <c r="CF139" s="63"/>
      <c r="CG139" s="63"/>
      <c r="CH139" s="63"/>
      <c r="CI139" s="63"/>
      <c r="CJ139" s="63"/>
      <c r="CK139" s="63"/>
      <c r="CL139" s="63"/>
      <c r="CM139" s="63"/>
      <c r="CN139" s="63"/>
      <c r="CO139" s="63"/>
      <c r="CP139" s="63"/>
      <c r="CQ139" s="63"/>
      <c r="CR139" s="63"/>
      <c r="CS139" s="63"/>
      <c r="CT139" s="63"/>
      <c r="CU139" s="63"/>
      <c r="CV139" s="63"/>
      <c r="CW139" s="63"/>
      <c r="CX139" s="63"/>
      <c r="CY139" s="63"/>
    </row>
    <row r="140" spans="1:103" s="53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  <c r="CB140" s="63"/>
      <c r="CC140" s="63"/>
      <c r="CD140" s="63"/>
      <c r="CE140" s="63"/>
      <c r="CF140" s="63"/>
      <c r="CG140" s="63"/>
      <c r="CH140" s="63"/>
      <c r="CI140" s="63"/>
      <c r="CJ140" s="63"/>
      <c r="CK140" s="63"/>
      <c r="CL140" s="63"/>
      <c r="CM140" s="63"/>
      <c r="CN140" s="63"/>
      <c r="CO140" s="63"/>
      <c r="CP140" s="63"/>
      <c r="CQ140" s="63"/>
      <c r="CR140" s="63"/>
      <c r="CS140" s="63"/>
      <c r="CT140" s="63"/>
      <c r="CU140" s="63"/>
      <c r="CV140" s="63"/>
      <c r="CW140" s="63"/>
      <c r="CX140" s="63"/>
      <c r="CY140" s="63"/>
    </row>
    <row r="141" spans="1:103" s="53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  <c r="CB141" s="63"/>
      <c r="CC141" s="63"/>
      <c r="CD141" s="63"/>
      <c r="CE141" s="63"/>
      <c r="CF141" s="63"/>
      <c r="CG141" s="63"/>
      <c r="CH141" s="63"/>
      <c r="CI141" s="63"/>
      <c r="CJ141" s="63"/>
      <c r="CK141" s="63"/>
      <c r="CL141" s="63"/>
      <c r="CM141" s="63"/>
      <c r="CN141" s="63"/>
      <c r="CO141" s="63"/>
      <c r="CP141" s="63"/>
      <c r="CQ141" s="63"/>
      <c r="CR141" s="63"/>
      <c r="CS141" s="63"/>
      <c r="CT141" s="63"/>
      <c r="CU141" s="63"/>
      <c r="CV141" s="63"/>
      <c r="CW141" s="63"/>
      <c r="CX141" s="63"/>
      <c r="CY141" s="63"/>
    </row>
    <row r="142" spans="1:103" s="53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  <c r="CB142" s="63"/>
      <c r="CC142" s="63"/>
      <c r="CD142" s="63"/>
      <c r="CE142" s="63"/>
      <c r="CF142" s="63"/>
      <c r="CG142" s="63"/>
      <c r="CH142" s="63"/>
      <c r="CI142" s="63"/>
      <c r="CJ142" s="63"/>
      <c r="CK142" s="63"/>
      <c r="CL142" s="63"/>
      <c r="CM142" s="63"/>
      <c r="CN142" s="63"/>
      <c r="CO142" s="63"/>
      <c r="CP142" s="63"/>
      <c r="CQ142" s="63"/>
      <c r="CR142" s="63"/>
      <c r="CS142" s="63"/>
      <c r="CT142" s="63"/>
      <c r="CU142" s="63"/>
      <c r="CV142" s="63"/>
      <c r="CW142" s="63"/>
      <c r="CX142" s="63"/>
      <c r="CY142" s="63"/>
    </row>
    <row r="143" spans="1:103" s="53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  <c r="CB143" s="63"/>
      <c r="CC143" s="63"/>
      <c r="CD143" s="63"/>
      <c r="CE143" s="63"/>
      <c r="CF143" s="63"/>
      <c r="CG143" s="63"/>
      <c r="CH143" s="63"/>
      <c r="CI143" s="63"/>
      <c r="CJ143" s="63"/>
      <c r="CK143" s="63"/>
      <c r="CL143" s="63"/>
      <c r="CM143" s="63"/>
      <c r="CN143" s="63"/>
      <c r="CO143" s="63"/>
      <c r="CP143" s="63"/>
      <c r="CQ143" s="63"/>
      <c r="CR143" s="63"/>
      <c r="CS143" s="63"/>
      <c r="CT143" s="63"/>
      <c r="CU143" s="63"/>
      <c r="CV143" s="63"/>
      <c r="CW143" s="63"/>
      <c r="CX143" s="63"/>
      <c r="CY143" s="63"/>
    </row>
    <row r="144" spans="1:103" s="53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63"/>
      <c r="CC144" s="63"/>
      <c r="CD144" s="63"/>
      <c r="CE144" s="63"/>
      <c r="CF144" s="63"/>
      <c r="CG144" s="63"/>
      <c r="CH144" s="63"/>
      <c r="CI144" s="63"/>
      <c r="CJ144" s="63"/>
      <c r="CK144" s="63"/>
      <c r="CL144" s="63"/>
      <c r="CM144" s="63"/>
      <c r="CN144" s="63"/>
      <c r="CO144" s="63"/>
      <c r="CP144" s="63"/>
      <c r="CQ144" s="63"/>
      <c r="CR144" s="63"/>
      <c r="CS144" s="63"/>
      <c r="CT144" s="63"/>
      <c r="CU144" s="63"/>
      <c r="CV144" s="63"/>
      <c r="CW144" s="63"/>
      <c r="CX144" s="63"/>
      <c r="CY144" s="63"/>
    </row>
    <row r="145" spans="1:103" s="53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  <c r="CB145" s="63"/>
      <c r="CC145" s="63"/>
      <c r="CD145" s="63"/>
      <c r="CE145" s="63"/>
      <c r="CF145" s="63"/>
      <c r="CG145" s="63"/>
      <c r="CH145" s="63"/>
      <c r="CI145" s="63"/>
      <c r="CJ145" s="63"/>
      <c r="CK145" s="63"/>
      <c r="CL145" s="63"/>
      <c r="CM145" s="63"/>
      <c r="CN145" s="63"/>
      <c r="CO145" s="63"/>
      <c r="CP145" s="63"/>
      <c r="CQ145" s="63"/>
      <c r="CR145" s="63"/>
      <c r="CS145" s="63"/>
      <c r="CT145" s="63"/>
      <c r="CU145" s="63"/>
      <c r="CV145" s="63"/>
      <c r="CW145" s="63"/>
      <c r="CX145" s="63"/>
      <c r="CY145" s="63"/>
    </row>
    <row r="146" spans="1:103" s="53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  <c r="CB146" s="63"/>
      <c r="CC146" s="63"/>
      <c r="CD146" s="63"/>
      <c r="CE146" s="63"/>
      <c r="CF146" s="63"/>
      <c r="CG146" s="63"/>
      <c r="CH146" s="63"/>
      <c r="CI146" s="63"/>
      <c r="CJ146" s="63"/>
      <c r="CK146" s="63"/>
      <c r="CL146" s="63"/>
      <c r="CM146" s="63"/>
      <c r="CN146" s="63"/>
      <c r="CO146" s="63"/>
      <c r="CP146" s="63"/>
      <c r="CQ146" s="63"/>
      <c r="CR146" s="63"/>
      <c r="CS146" s="63"/>
      <c r="CT146" s="63"/>
      <c r="CU146" s="63"/>
      <c r="CV146" s="63"/>
      <c r="CW146" s="63"/>
      <c r="CX146" s="63"/>
      <c r="CY146" s="63"/>
    </row>
    <row r="147" spans="1:103" s="53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  <c r="CB147" s="63"/>
      <c r="CC147" s="63"/>
      <c r="CD147" s="63"/>
      <c r="CE147" s="63"/>
      <c r="CF147" s="63"/>
      <c r="CG147" s="63"/>
      <c r="CH147" s="63"/>
      <c r="CI147" s="63"/>
      <c r="CJ147" s="63"/>
      <c r="CK147" s="63"/>
      <c r="CL147" s="63"/>
      <c r="CM147" s="63"/>
      <c r="CN147" s="63"/>
      <c r="CO147" s="63"/>
      <c r="CP147" s="63"/>
      <c r="CQ147" s="63"/>
      <c r="CR147" s="63"/>
      <c r="CS147" s="63"/>
      <c r="CT147" s="63"/>
      <c r="CU147" s="63"/>
      <c r="CV147" s="63"/>
      <c r="CW147" s="63"/>
      <c r="CX147" s="63"/>
      <c r="CY147" s="63"/>
    </row>
    <row r="148" spans="1:103" s="53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  <c r="CB148" s="63"/>
      <c r="CC148" s="63"/>
      <c r="CD148" s="63"/>
      <c r="CE148" s="63"/>
      <c r="CF148" s="63"/>
      <c r="CG148" s="63"/>
      <c r="CH148" s="63"/>
      <c r="CI148" s="63"/>
      <c r="CJ148" s="63"/>
      <c r="CK148" s="63"/>
      <c r="CL148" s="63"/>
      <c r="CM148" s="63"/>
      <c r="CN148" s="63"/>
      <c r="CO148" s="63"/>
      <c r="CP148" s="63"/>
      <c r="CQ148" s="63"/>
      <c r="CR148" s="63"/>
      <c r="CS148" s="63"/>
      <c r="CT148" s="63"/>
      <c r="CU148" s="63"/>
      <c r="CV148" s="63"/>
      <c r="CW148" s="63"/>
      <c r="CX148" s="63"/>
      <c r="CY148" s="63"/>
    </row>
    <row r="149" spans="1:103" s="53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  <c r="CB149" s="63"/>
      <c r="CC149" s="63"/>
      <c r="CD149" s="63"/>
      <c r="CE149" s="63"/>
      <c r="CF149" s="63"/>
      <c r="CG149" s="63"/>
      <c r="CH149" s="63"/>
      <c r="CI149" s="63"/>
      <c r="CJ149" s="63"/>
      <c r="CK149" s="63"/>
      <c r="CL149" s="63"/>
      <c r="CM149" s="63"/>
      <c r="CN149" s="63"/>
      <c r="CO149" s="63"/>
      <c r="CP149" s="63"/>
      <c r="CQ149" s="63"/>
      <c r="CR149" s="63"/>
      <c r="CS149" s="63"/>
      <c r="CT149" s="63"/>
      <c r="CU149" s="63"/>
      <c r="CV149" s="63"/>
      <c r="CW149" s="63"/>
      <c r="CX149" s="63"/>
      <c r="CY149" s="63"/>
    </row>
    <row r="150" spans="1:103" s="53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  <c r="CB150" s="63"/>
      <c r="CC150" s="63"/>
      <c r="CD150" s="63"/>
      <c r="CE150" s="63"/>
      <c r="CF150" s="63"/>
      <c r="CG150" s="63"/>
      <c r="CH150" s="63"/>
      <c r="CI150" s="63"/>
      <c r="CJ150" s="63"/>
      <c r="CK150" s="63"/>
      <c r="CL150" s="63"/>
      <c r="CM150" s="63"/>
      <c r="CN150" s="63"/>
      <c r="CO150" s="63"/>
      <c r="CP150" s="63"/>
      <c r="CQ150" s="63"/>
      <c r="CR150" s="63"/>
      <c r="CS150" s="63"/>
      <c r="CT150" s="63"/>
      <c r="CU150" s="63"/>
      <c r="CV150" s="63"/>
      <c r="CW150" s="63"/>
      <c r="CX150" s="63"/>
      <c r="CY150" s="63"/>
    </row>
    <row r="151" spans="1:103" s="53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  <c r="CB151" s="63"/>
      <c r="CC151" s="63"/>
      <c r="CD151" s="63"/>
      <c r="CE151" s="63"/>
      <c r="CF151" s="63"/>
      <c r="CG151" s="63"/>
      <c r="CH151" s="63"/>
      <c r="CI151" s="63"/>
      <c r="CJ151" s="63"/>
      <c r="CK151" s="63"/>
      <c r="CL151" s="63"/>
      <c r="CM151" s="63"/>
      <c r="CN151" s="63"/>
      <c r="CO151" s="63"/>
      <c r="CP151" s="63"/>
      <c r="CQ151" s="63"/>
      <c r="CR151" s="63"/>
      <c r="CS151" s="63"/>
      <c r="CT151" s="63"/>
      <c r="CU151" s="63"/>
      <c r="CV151" s="63"/>
      <c r="CW151" s="63"/>
      <c r="CX151" s="63"/>
      <c r="CY151" s="63"/>
    </row>
    <row r="152" spans="1:103" s="53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  <c r="CB152" s="63"/>
      <c r="CC152" s="63"/>
      <c r="CD152" s="63"/>
      <c r="CE152" s="63"/>
      <c r="CF152" s="63"/>
      <c r="CG152" s="63"/>
      <c r="CH152" s="63"/>
      <c r="CI152" s="63"/>
      <c r="CJ152" s="63"/>
      <c r="CK152" s="63"/>
      <c r="CL152" s="63"/>
      <c r="CM152" s="63"/>
      <c r="CN152" s="63"/>
      <c r="CO152" s="63"/>
      <c r="CP152" s="63"/>
      <c r="CQ152" s="63"/>
      <c r="CR152" s="63"/>
      <c r="CS152" s="63"/>
      <c r="CT152" s="63"/>
      <c r="CU152" s="63"/>
      <c r="CV152" s="63"/>
      <c r="CW152" s="63"/>
      <c r="CX152" s="63"/>
      <c r="CY152" s="63"/>
    </row>
    <row r="153" spans="1:103" s="53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  <c r="CB153" s="63"/>
      <c r="CC153" s="63"/>
      <c r="CD153" s="63"/>
      <c r="CE153" s="63"/>
      <c r="CF153" s="63"/>
      <c r="CG153" s="63"/>
      <c r="CH153" s="63"/>
      <c r="CI153" s="63"/>
      <c r="CJ153" s="63"/>
      <c r="CK153" s="63"/>
      <c r="CL153" s="63"/>
      <c r="CM153" s="63"/>
      <c r="CN153" s="63"/>
      <c r="CO153" s="63"/>
      <c r="CP153" s="63"/>
      <c r="CQ153" s="63"/>
      <c r="CR153" s="63"/>
      <c r="CS153" s="63"/>
      <c r="CT153" s="63"/>
      <c r="CU153" s="63"/>
      <c r="CV153" s="63"/>
      <c r="CW153" s="63"/>
      <c r="CX153" s="63"/>
      <c r="CY153" s="63"/>
    </row>
    <row r="154" spans="1:103" s="53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  <c r="CB154" s="63"/>
      <c r="CC154" s="63"/>
      <c r="CD154" s="63"/>
      <c r="CE154" s="63"/>
      <c r="CF154" s="63"/>
      <c r="CG154" s="63"/>
      <c r="CH154" s="63"/>
      <c r="CI154" s="63"/>
      <c r="CJ154" s="63"/>
      <c r="CK154" s="63"/>
      <c r="CL154" s="63"/>
      <c r="CM154" s="63"/>
      <c r="CN154" s="63"/>
      <c r="CO154" s="63"/>
      <c r="CP154" s="63"/>
      <c r="CQ154" s="63"/>
      <c r="CR154" s="63"/>
      <c r="CS154" s="63"/>
      <c r="CT154" s="63"/>
      <c r="CU154" s="63"/>
      <c r="CV154" s="63"/>
      <c r="CW154" s="63"/>
      <c r="CX154" s="63"/>
      <c r="CY154" s="63"/>
    </row>
    <row r="155" spans="1:103" s="53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  <c r="CB155" s="63"/>
      <c r="CC155" s="63"/>
      <c r="CD155" s="63"/>
      <c r="CE155" s="63"/>
      <c r="CF155" s="63"/>
      <c r="CG155" s="63"/>
      <c r="CH155" s="63"/>
      <c r="CI155" s="63"/>
      <c r="CJ155" s="63"/>
      <c r="CK155" s="63"/>
      <c r="CL155" s="63"/>
      <c r="CM155" s="63"/>
      <c r="CN155" s="63"/>
      <c r="CO155" s="63"/>
      <c r="CP155" s="63"/>
      <c r="CQ155" s="63"/>
      <c r="CR155" s="63"/>
      <c r="CS155" s="63"/>
      <c r="CT155" s="63"/>
      <c r="CU155" s="63"/>
      <c r="CV155" s="63"/>
      <c r="CW155" s="63"/>
      <c r="CX155" s="63"/>
      <c r="CY155" s="63"/>
    </row>
    <row r="156" spans="1:103" s="53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  <c r="CB156" s="63"/>
      <c r="CC156" s="63"/>
      <c r="CD156" s="63"/>
      <c r="CE156" s="63"/>
      <c r="CF156" s="63"/>
      <c r="CG156" s="63"/>
      <c r="CH156" s="63"/>
      <c r="CI156" s="63"/>
      <c r="CJ156" s="63"/>
      <c r="CK156" s="63"/>
      <c r="CL156" s="63"/>
      <c r="CM156" s="63"/>
      <c r="CN156" s="63"/>
      <c r="CO156" s="63"/>
      <c r="CP156" s="63"/>
      <c r="CQ156" s="63"/>
      <c r="CR156" s="63"/>
      <c r="CS156" s="63"/>
      <c r="CT156" s="63"/>
      <c r="CU156" s="63"/>
      <c r="CV156" s="63"/>
      <c r="CW156" s="63"/>
      <c r="CX156" s="63"/>
      <c r="CY156" s="63"/>
    </row>
    <row r="157" spans="1:103" s="53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  <c r="CB157" s="63"/>
      <c r="CC157" s="63"/>
      <c r="CD157" s="63"/>
      <c r="CE157" s="63"/>
      <c r="CF157" s="63"/>
      <c r="CG157" s="63"/>
      <c r="CH157" s="63"/>
      <c r="CI157" s="63"/>
      <c r="CJ157" s="63"/>
      <c r="CK157" s="63"/>
      <c r="CL157" s="63"/>
      <c r="CM157" s="63"/>
      <c r="CN157" s="63"/>
      <c r="CO157" s="63"/>
      <c r="CP157" s="63"/>
      <c r="CQ157" s="63"/>
      <c r="CR157" s="63"/>
      <c r="CS157" s="63"/>
      <c r="CT157" s="63"/>
      <c r="CU157" s="63"/>
      <c r="CV157" s="63"/>
      <c r="CW157" s="63"/>
      <c r="CX157" s="63"/>
      <c r="CY157" s="63"/>
    </row>
    <row r="158" spans="1:103" s="53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  <c r="CB158" s="63"/>
      <c r="CC158" s="63"/>
      <c r="CD158" s="63"/>
      <c r="CE158" s="63"/>
      <c r="CF158" s="63"/>
      <c r="CG158" s="63"/>
      <c r="CH158" s="63"/>
      <c r="CI158" s="63"/>
      <c r="CJ158" s="63"/>
      <c r="CK158" s="63"/>
      <c r="CL158" s="63"/>
      <c r="CM158" s="63"/>
      <c r="CN158" s="63"/>
      <c r="CO158" s="63"/>
      <c r="CP158" s="63"/>
      <c r="CQ158" s="63"/>
      <c r="CR158" s="63"/>
      <c r="CS158" s="63"/>
      <c r="CT158" s="63"/>
      <c r="CU158" s="63"/>
      <c r="CV158" s="63"/>
      <c r="CW158" s="63"/>
      <c r="CX158" s="63"/>
      <c r="CY158" s="63"/>
    </row>
    <row r="159" spans="1:103" s="53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  <c r="CB159" s="63"/>
      <c r="CC159" s="63"/>
      <c r="CD159" s="63"/>
      <c r="CE159" s="63"/>
      <c r="CF159" s="63"/>
      <c r="CG159" s="63"/>
      <c r="CH159" s="63"/>
      <c r="CI159" s="63"/>
      <c r="CJ159" s="63"/>
      <c r="CK159" s="63"/>
      <c r="CL159" s="63"/>
      <c r="CM159" s="63"/>
      <c r="CN159" s="63"/>
      <c r="CO159" s="63"/>
      <c r="CP159" s="63"/>
      <c r="CQ159" s="63"/>
      <c r="CR159" s="63"/>
      <c r="CS159" s="63"/>
      <c r="CT159" s="63"/>
      <c r="CU159" s="63"/>
      <c r="CV159" s="63"/>
      <c r="CW159" s="63"/>
      <c r="CX159" s="63"/>
      <c r="CY159" s="63"/>
    </row>
    <row r="160" spans="1:103" s="53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  <c r="CB160" s="63"/>
      <c r="CC160" s="63"/>
      <c r="CD160" s="63"/>
      <c r="CE160" s="63"/>
      <c r="CF160" s="63"/>
      <c r="CG160" s="63"/>
      <c r="CH160" s="63"/>
      <c r="CI160" s="63"/>
      <c r="CJ160" s="63"/>
      <c r="CK160" s="63"/>
      <c r="CL160" s="63"/>
      <c r="CM160" s="63"/>
      <c r="CN160" s="63"/>
      <c r="CO160" s="63"/>
      <c r="CP160" s="63"/>
      <c r="CQ160" s="63"/>
      <c r="CR160" s="63"/>
      <c r="CS160" s="63"/>
      <c r="CT160" s="63"/>
      <c r="CU160" s="63"/>
      <c r="CV160" s="63"/>
      <c r="CW160" s="63"/>
      <c r="CX160" s="63"/>
      <c r="CY160" s="63"/>
    </row>
    <row r="161" spans="1:103" s="53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  <c r="CB161" s="63"/>
      <c r="CC161" s="63"/>
      <c r="CD161" s="63"/>
      <c r="CE161" s="63"/>
      <c r="CF161" s="63"/>
      <c r="CG161" s="63"/>
      <c r="CH161" s="63"/>
      <c r="CI161" s="63"/>
      <c r="CJ161" s="63"/>
      <c r="CK161" s="63"/>
      <c r="CL161" s="63"/>
      <c r="CM161" s="63"/>
      <c r="CN161" s="63"/>
      <c r="CO161" s="63"/>
      <c r="CP161" s="63"/>
      <c r="CQ161" s="63"/>
      <c r="CR161" s="63"/>
      <c r="CS161" s="63"/>
      <c r="CT161" s="63"/>
      <c r="CU161" s="63"/>
      <c r="CV161" s="63"/>
      <c r="CW161" s="63"/>
      <c r="CX161" s="63"/>
      <c r="CY161" s="63"/>
    </row>
    <row r="162" spans="1:103" s="53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  <c r="CB162" s="63"/>
      <c r="CC162" s="63"/>
      <c r="CD162" s="63"/>
      <c r="CE162" s="63"/>
      <c r="CF162" s="63"/>
      <c r="CG162" s="63"/>
      <c r="CH162" s="63"/>
      <c r="CI162" s="63"/>
      <c r="CJ162" s="63"/>
      <c r="CK162" s="63"/>
      <c r="CL162" s="63"/>
      <c r="CM162" s="63"/>
      <c r="CN162" s="63"/>
      <c r="CO162" s="63"/>
      <c r="CP162" s="63"/>
      <c r="CQ162" s="63"/>
      <c r="CR162" s="63"/>
      <c r="CS162" s="63"/>
      <c r="CT162" s="63"/>
      <c r="CU162" s="63"/>
      <c r="CV162" s="63"/>
      <c r="CW162" s="63"/>
      <c r="CX162" s="63"/>
      <c r="CY162" s="63"/>
    </row>
    <row r="163" spans="1:103" s="53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  <c r="CB163" s="63"/>
      <c r="CC163" s="63"/>
      <c r="CD163" s="63"/>
      <c r="CE163" s="63"/>
      <c r="CF163" s="63"/>
      <c r="CG163" s="63"/>
      <c r="CH163" s="63"/>
      <c r="CI163" s="63"/>
      <c r="CJ163" s="63"/>
      <c r="CK163" s="63"/>
      <c r="CL163" s="63"/>
      <c r="CM163" s="63"/>
      <c r="CN163" s="63"/>
      <c r="CO163" s="63"/>
      <c r="CP163" s="63"/>
      <c r="CQ163" s="63"/>
      <c r="CR163" s="63"/>
      <c r="CS163" s="63"/>
      <c r="CT163" s="63"/>
      <c r="CU163" s="63"/>
      <c r="CV163" s="63"/>
      <c r="CW163" s="63"/>
      <c r="CX163" s="63"/>
      <c r="CY163" s="63"/>
    </row>
    <row r="164" spans="1:103" s="53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  <c r="CB164" s="63"/>
      <c r="CC164" s="63"/>
      <c r="CD164" s="63"/>
      <c r="CE164" s="63"/>
      <c r="CF164" s="63"/>
      <c r="CG164" s="63"/>
      <c r="CH164" s="63"/>
      <c r="CI164" s="63"/>
      <c r="CJ164" s="63"/>
      <c r="CK164" s="63"/>
      <c r="CL164" s="63"/>
      <c r="CM164" s="63"/>
      <c r="CN164" s="63"/>
      <c r="CO164" s="63"/>
      <c r="CP164" s="63"/>
      <c r="CQ164" s="63"/>
      <c r="CR164" s="63"/>
      <c r="CS164" s="63"/>
      <c r="CT164" s="63"/>
      <c r="CU164" s="63"/>
      <c r="CV164" s="63"/>
      <c r="CW164" s="63"/>
      <c r="CX164" s="63"/>
      <c r="CY164" s="63"/>
    </row>
    <row r="165" spans="1:103" s="53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  <c r="CB165" s="63"/>
      <c r="CC165" s="63"/>
      <c r="CD165" s="63"/>
      <c r="CE165" s="63"/>
      <c r="CF165" s="63"/>
      <c r="CG165" s="63"/>
      <c r="CH165" s="63"/>
      <c r="CI165" s="63"/>
      <c r="CJ165" s="63"/>
      <c r="CK165" s="63"/>
      <c r="CL165" s="63"/>
      <c r="CM165" s="63"/>
      <c r="CN165" s="63"/>
      <c r="CO165" s="63"/>
      <c r="CP165" s="63"/>
      <c r="CQ165" s="63"/>
      <c r="CR165" s="63"/>
      <c r="CS165" s="63"/>
      <c r="CT165" s="63"/>
      <c r="CU165" s="63"/>
      <c r="CV165" s="63"/>
      <c r="CW165" s="63"/>
      <c r="CX165" s="63"/>
      <c r="CY165" s="63"/>
    </row>
    <row r="166" spans="1:103" s="53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  <c r="CB166" s="63"/>
      <c r="CC166" s="63"/>
      <c r="CD166" s="63"/>
      <c r="CE166" s="63"/>
      <c r="CF166" s="63"/>
      <c r="CG166" s="63"/>
      <c r="CH166" s="63"/>
      <c r="CI166" s="63"/>
      <c r="CJ166" s="63"/>
      <c r="CK166" s="63"/>
      <c r="CL166" s="63"/>
      <c r="CM166" s="63"/>
      <c r="CN166" s="63"/>
      <c r="CO166" s="63"/>
      <c r="CP166" s="63"/>
      <c r="CQ166" s="63"/>
      <c r="CR166" s="63"/>
      <c r="CS166" s="63"/>
      <c r="CT166" s="63"/>
      <c r="CU166" s="63"/>
      <c r="CV166" s="63"/>
      <c r="CW166" s="63"/>
      <c r="CX166" s="63"/>
      <c r="CY166" s="63"/>
    </row>
    <row r="167" spans="1:103" s="53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  <c r="CB167" s="63"/>
      <c r="CC167" s="63"/>
      <c r="CD167" s="63"/>
      <c r="CE167" s="63"/>
      <c r="CF167" s="63"/>
      <c r="CG167" s="63"/>
      <c r="CH167" s="63"/>
      <c r="CI167" s="63"/>
      <c r="CJ167" s="63"/>
      <c r="CK167" s="63"/>
      <c r="CL167" s="63"/>
      <c r="CM167" s="63"/>
      <c r="CN167" s="63"/>
      <c r="CO167" s="63"/>
      <c r="CP167" s="63"/>
      <c r="CQ167" s="63"/>
      <c r="CR167" s="63"/>
      <c r="CS167" s="63"/>
      <c r="CT167" s="63"/>
      <c r="CU167" s="63"/>
      <c r="CV167" s="63"/>
      <c r="CW167" s="63"/>
      <c r="CX167" s="63"/>
      <c r="CY167" s="63"/>
    </row>
    <row r="168" spans="1:103" s="53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  <c r="CB168" s="63"/>
      <c r="CC168" s="63"/>
      <c r="CD168" s="63"/>
      <c r="CE168" s="63"/>
      <c r="CF168" s="63"/>
      <c r="CG168" s="63"/>
      <c r="CH168" s="63"/>
      <c r="CI168" s="63"/>
      <c r="CJ168" s="63"/>
      <c r="CK168" s="63"/>
      <c r="CL168" s="63"/>
      <c r="CM168" s="63"/>
      <c r="CN168" s="63"/>
      <c r="CO168" s="63"/>
      <c r="CP168" s="63"/>
      <c r="CQ168" s="63"/>
      <c r="CR168" s="63"/>
      <c r="CS168" s="63"/>
      <c r="CT168" s="63"/>
      <c r="CU168" s="63"/>
      <c r="CV168" s="63"/>
      <c r="CW168" s="63"/>
      <c r="CX168" s="63"/>
      <c r="CY168" s="63"/>
    </row>
    <row r="169" spans="1:103" s="53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  <c r="CB169" s="63"/>
      <c r="CC169" s="63"/>
      <c r="CD169" s="63"/>
      <c r="CE169" s="63"/>
      <c r="CF169" s="63"/>
      <c r="CG169" s="63"/>
      <c r="CH169" s="63"/>
      <c r="CI169" s="63"/>
      <c r="CJ169" s="63"/>
      <c r="CK169" s="63"/>
      <c r="CL169" s="63"/>
      <c r="CM169" s="63"/>
      <c r="CN169" s="63"/>
      <c r="CO169" s="63"/>
      <c r="CP169" s="63"/>
      <c r="CQ169" s="63"/>
      <c r="CR169" s="63"/>
      <c r="CS169" s="63"/>
      <c r="CT169" s="63"/>
      <c r="CU169" s="63"/>
      <c r="CV169" s="63"/>
      <c r="CW169" s="63"/>
      <c r="CX169" s="63"/>
      <c r="CY169" s="63"/>
    </row>
    <row r="170" spans="1:103" s="53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  <c r="CB170" s="63"/>
      <c r="CC170" s="63"/>
      <c r="CD170" s="63"/>
      <c r="CE170" s="63"/>
      <c r="CF170" s="63"/>
      <c r="CG170" s="63"/>
      <c r="CH170" s="63"/>
      <c r="CI170" s="63"/>
      <c r="CJ170" s="63"/>
      <c r="CK170" s="63"/>
      <c r="CL170" s="63"/>
      <c r="CM170" s="63"/>
      <c r="CN170" s="63"/>
      <c r="CO170" s="63"/>
      <c r="CP170" s="63"/>
      <c r="CQ170" s="63"/>
      <c r="CR170" s="63"/>
      <c r="CS170" s="63"/>
      <c r="CT170" s="63"/>
      <c r="CU170" s="63"/>
      <c r="CV170" s="63"/>
      <c r="CW170" s="63"/>
      <c r="CX170" s="63"/>
      <c r="CY170" s="63"/>
    </row>
    <row r="171" spans="1:103" s="53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  <c r="CB171" s="63"/>
      <c r="CC171" s="63"/>
      <c r="CD171" s="63"/>
      <c r="CE171" s="63"/>
      <c r="CF171" s="63"/>
      <c r="CG171" s="63"/>
      <c r="CH171" s="63"/>
      <c r="CI171" s="63"/>
      <c r="CJ171" s="63"/>
      <c r="CK171" s="63"/>
      <c r="CL171" s="63"/>
      <c r="CM171" s="63"/>
      <c r="CN171" s="63"/>
      <c r="CO171" s="63"/>
      <c r="CP171" s="63"/>
      <c r="CQ171" s="63"/>
      <c r="CR171" s="63"/>
      <c r="CS171" s="63"/>
      <c r="CT171" s="63"/>
      <c r="CU171" s="63"/>
      <c r="CV171" s="63"/>
      <c r="CW171" s="63"/>
      <c r="CX171" s="63"/>
      <c r="CY171" s="63"/>
    </row>
    <row r="172" spans="1:103" s="53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  <c r="CB172" s="63"/>
      <c r="CC172" s="63"/>
      <c r="CD172" s="63"/>
      <c r="CE172" s="63"/>
      <c r="CF172" s="63"/>
      <c r="CG172" s="63"/>
      <c r="CH172" s="63"/>
      <c r="CI172" s="63"/>
      <c r="CJ172" s="63"/>
      <c r="CK172" s="63"/>
      <c r="CL172" s="63"/>
      <c r="CM172" s="63"/>
      <c r="CN172" s="63"/>
      <c r="CO172" s="63"/>
      <c r="CP172" s="63"/>
      <c r="CQ172" s="63"/>
      <c r="CR172" s="63"/>
      <c r="CS172" s="63"/>
      <c r="CT172" s="63"/>
      <c r="CU172" s="63"/>
      <c r="CV172" s="63"/>
      <c r="CW172" s="63"/>
      <c r="CX172" s="63"/>
      <c r="CY172" s="63"/>
    </row>
    <row r="173" spans="1:103" s="53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  <c r="CB173" s="63"/>
      <c r="CC173" s="63"/>
      <c r="CD173" s="63"/>
      <c r="CE173" s="63"/>
      <c r="CF173" s="63"/>
      <c r="CG173" s="63"/>
      <c r="CH173" s="63"/>
      <c r="CI173" s="63"/>
      <c r="CJ173" s="63"/>
      <c r="CK173" s="63"/>
      <c r="CL173" s="63"/>
      <c r="CM173" s="63"/>
      <c r="CN173" s="63"/>
      <c r="CO173" s="63"/>
      <c r="CP173" s="63"/>
      <c r="CQ173" s="63"/>
      <c r="CR173" s="63"/>
      <c r="CS173" s="63"/>
      <c r="CT173" s="63"/>
      <c r="CU173" s="63"/>
      <c r="CV173" s="63"/>
      <c r="CW173" s="63"/>
      <c r="CX173" s="63"/>
      <c r="CY173" s="63"/>
    </row>
    <row r="174" spans="1:103" s="53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  <c r="CB174" s="63"/>
      <c r="CC174" s="63"/>
      <c r="CD174" s="63"/>
      <c r="CE174" s="63"/>
      <c r="CF174" s="63"/>
      <c r="CG174" s="63"/>
      <c r="CH174" s="63"/>
      <c r="CI174" s="63"/>
      <c r="CJ174" s="63"/>
      <c r="CK174" s="63"/>
      <c r="CL174" s="63"/>
      <c r="CM174" s="63"/>
      <c r="CN174" s="63"/>
      <c r="CO174" s="63"/>
      <c r="CP174" s="63"/>
      <c r="CQ174" s="63"/>
      <c r="CR174" s="63"/>
      <c r="CS174" s="63"/>
      <c r="CT174" s="63"/>
      <c r="CU174" s="63"/>
      <c r="CV174" s="63"/>
      <c r="CW174" s="63"/>
      <c r="CX174" s="63"/>
      <c r="CY174" s="63"/>
    </row>
    <row r="175" spans="1:103" s="53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  <c r="CB175" s="63"/>
      <c r="CC175" s="63"/>
      <c r="CD175" s="63"/>
      <c r="CE175" s="63"/>
      <c r="CF175" s="63"/>
      <c r="CG175" s="63"/>
      <c r="CH175" s="63"/>
      <c r="CI175" s="63"/>
      <c r="CJ175" s="63"/>
      <c r="CK175" s="63"/>
      <c r="CL175" s="63"/>
      <c r="CM175" s="63"/>
      <c r="CN175" s="63"/>
      <c r="CO175" s="63"/>
      <c r="CP175" s="63"/>
      <c r="CQ175" s="63"/>
      <c r="CR175" s="63"/>
      <c r="CS175" s="63"/>
      <c r="CT175" s="63"/>
      <c r="CU175" s="63"/>
      <c r="CV175" s="63"/>
      <c r="CW175" s="63"/>
      <c r="CX175" s="63"/>
      <c r="CY175" s="63"/>
    </row>
    <row r="176" spans="1:103" s="53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  <c r="CB176" s="63"/>
      <c r="CC176" s="63"/>
      <c r="CD176" s="63"/>
      <c r="CE176" s="63"/>
      <c r="CF176" s="63"/>
      <c r="CG176" s="63"/>
      <c r="CH176" s="63"/>
      <c r="CI176" s="63"/>
      <c r="CJ176" s="63"/>
      <c r="CK176" s="63"/>
      <c r="CL176" s="63"/>
      <c r="CM176" s="63"/>
      <c r="CN176" s="63"/>
      <c r="CO176" s="63"/>
      <c r="CP176" s="63"/>
      <c r="CQ176" s="63"/>
      <c r="CR176" s="63"/>
      <c r="CS176" s="63"/>
      <c r="CT176" s="63"/>
      <c r="CU176" s="63"/>
      <c r="CV176" s="63"/>
      <c r="CW176" s="63"/>
      <c r="CX176" s="63"/>
      <c r="CY176" s="63"/>
    </row>
    <row r="177" spans="1:103" s="53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  <c r="CB177" s="63"/>
      <c r="CC177" s="63"/>
      <c r="CD177" s="63"/>
      <c r="CE177" s="63"/>
      <c r="CF177" s="63"/>
      <c r="CG177" s="63"/>
      <c r="CH177" s="63"/>
      <c r="CI177" s="63"/>
      <c r="CJ177" s="63"/>
      <c r="CK177" s="63"/>
      <c r="CL177" s="63"/>
      <c r="CM177" s="63"/>
      <c r="CN177" s="63"/>
      <c r="CO177" s="63"/>
      <c r="CP177" s="63"/>
      <c r="CQ177" s="63"/>
      <c r="CR177" s="63"/>
      <c r="CS177" s="63"/>
      <c r="CT177" s="63"/>
      <c r="CU177" s="63"/>
      <c r="CV177" s="63"/>
      <c r="CW177" s="63"/>
      <c r="CX177" s="63"/>
      <c r="CY177" s="63"/>
    </row>
    <row r="178" spans="1:103" s="53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  <c r="CB178" s="63"/>
      <c r="CC178" s="63"/>
      <c r="CD178" s="63"/>
      <c r="CE178" s="63"/>
      <c r="CF178" s="63"/>
      <c r="CG178" s="63"/>
      <c r="CH178" s="63"/>
      <c r="CI178" s="63"/>
      <c r="CJ178" s="63"/>
      <c r="CK178" s="63"/>
      <c r="CL178" s="63"/>
      <c r="CM178" s="63"/>
      <c r="CN178" s="63"/>
      <c r="CO178" s="63"/>
      <c r="CP178" s="63"/>
      <c r="CQ178" s="63"/>
      <c r="CR178" s="63"/>
      <c r="CS178" s="63"/>
      <c r="CT178" s="63"/>
      <c r="CU178" s="63"/>
      <c r="CV178" s="63"/>
      <c r="CW178" s="63"/>
      <c r="CX178" s="63"/>
      <c r="CY178" s="63"/>
    </row>
    <row r="179" spans="1:103" s="53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  <c r="CB179" s="63"/>
      <c r="CC179" s="63"/>
      <c r="CD179" s="63"/>
      <c r="CE179" s="63"/>
      <c r="CF179" s="63"/>
      <c r="CG179" s="63"/>
      <c r="CH179" s="63"/>
      <c r="CI179" s="63"/>
      <c r="CJ179" s="63"/>
      <c r="CK179" s="63"/>
      <c r="CL179" s="63"/>
      <c r="CM179" s="63"/>
      <c r="CN179" s="63"/>
      <c r="CO179" s="63"/>
      <c r="CP179" s="63"/>
      <c r="CQ179" s="63"/>
      <c r="CR179" s="63"/>
      <c r="CS179" s="63"/>
      <c r="CT179" s="63"/>
      <c r="CU179" s="63"/>
      <c r="CV179" s="63"/>
      <c r="CW179" s="63"/>
      <c r="CX179" s="63"/>
      <c r="CY179" s="63"/>
    </row>
    <row r="180" spans="1:103" s="53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  <c r="CB180" s="63"/>
      <c r="CC180" s="63"/>
      <c r="CD180" s="63"/>
      <c r="CE180" s="63"/>
      <c r="CF180" s="63"/>
      <c r="CG180" s="63"/>
      <c r="CH180" s="63"/>
      <c r="CI180" s="63"/>
      <c r="CJ180" s="63"/>
      <c r="CK180" s="63"/>
      <c r="CL180" s="63"/>
      <c r="CM180" s="63"/>
      <c r="CN180" s="63"/>
      <c r="CO180" s="63"/>
      <c r="CP180" s="63"/>
      <c r="CQ180" s="63"/>
      <c r="CR180" s="63"/>
      <c r="CS180" s="63"/>
      <c r="CT180" s="63"/>
      <c r="CU180" s="63"/>
      <c r="CV180" s="63"/>
      <c r="CW180" s="63"/>
      <c r="CX180" s="63"/>
      <c r="CY180" s="63"/>
    </row>
    <row r="181" spans="1:103" s="53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  <c r="CB181" s="63"/>
      <c r="CC181" s="63"/>
      <c r="CD181" s="63"/>
      <c r="CE181" s="63"/>
      <c r="CF181" s="63"/>
      <c r="CG181" s="63"/>
      <c r="CH181" s="63"/>
      <c r="CI181" s="63"/>
      <c r="CJ181" s="63"/>
      <c r="CK181" s="63"/>
      <c r="CL181" s="63"/>
      <c r="CM181" s="63"/>
      <c r="CN181" s="63"/>
      <c r="CO181" s="63"/>
      <c r="CP181" s="63"/>
      <c r="CQ181" s="63"/>
      <c r="CR181" s="63"/>
      <c r="CS181" s="63"/>
      <c r="CT181" s="63"/>
      <c r="CU181" s="63"/>
      <c r="CV181" s="63"/>
      <c r="CW181" s="63"/>
      <c r="CX181" s="63"/>
      <c r="CY181" s="63"/>
    </row>
    <row r="182" spans="1:103" s="53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  <c r="CB182" s="63"/>
      <c r="CC182" s="63"/>
      <c r="CD182" s="63"/>
      <c r="CE182" s="63"/>
      <c r="CF182" s="63"/>
      <c r="CG182" s="63"/>
      <c r="CH182" s="63"/>
      <c r="CI182" s="63"/>
      <c r="CJ182" s="63"/>
      <c r="CK182" s="63"/>
      <c r="CL182" s="63"/>
      <c r="CM182" s="63"/>
      <c r="CN182" s="63"/>
      <c r="CO182" s="63"/>
      <c r="CP182" s="63"/>
      <c r="CQ182" s="63"/>
      <c r="CR182" s="63"/>
      <c r="CS182" s="63"/>
      <c r="CT182" s="63"/>
      <c r="CU182" s="63"/>
      <c r="CV182" s="63"/>
      <c r="CW182" s="63"/>
      <c r="CX182" s="63"/>
      <c r="CY182" s="63"/>
    </row>
    <row r="183" spans="1:103" s="53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  <c r="CB183" s="63"/>
      <c r="CC183" s="63"/>
      <c r="CD183" s="63"/>
      <c r="CE183" s="63"/>
      <c r="CF183" s="63"/>
      <c r="CG183" s="63"/>
      <c r="CH183" s="63"/>
      <c r="CI183" s="63"/>
      <c r="CJ183" s="63"/>
      <c r="CK183" s="63"/>
      <c r="CL183" s="63"/>
      <c r="CM183" s="63"/>
      <c r="CN183" s="63"/>
      <c r="CO183" s="63"/>
      <c r="CP183" s="63"/>
      <c r="CQ183" s="63"/>
      <c r="CR183" s="63"/>
      <c r="CS183" s="63"/>
      <c r="CT183" s="63"/>
      <c r="CU183" s="63"/>
      <c r="CV183" s="63"/>
      <c r="CW183" s="63"/>
      <c r="CX183" s="63"/>
      <c r="CY183" s="63"/>
    </row>
    <row r="184" spans="1:103" s="53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  <c r="CB184" s="63"/>
      <c r="CC184" s="63"/>
      <c r="CD184" s="63"/>
      <c r="CE184" s="63"/>
      <c r="CF184" s="63"/>
      <c r="CG184" s="63"/>
      <c r="CH184" s="63"/>
      <c r="CI184" s="63"/>
      <c r="CJ184" s="63"/>
      <c r="CK184" s="63"/>
      <c r="CL184" s="63"/>
      <c r="CM184" s="63"/>
      <c r="CN184" s="63"/>
      <c r="CO184" s="63"/>
      <c r="CP184" s="63"/>
      <c r="CQ184" s="63"/>
      <c r="CR184" s="63"/>
      <c r="CS184" s="63"/>
      <c r="CT184" s="63"/>
      <c r="CU184" s="63"/>
      <c r="CV184" s="63"/>
      <c r="CW184" s="63"/>
      <c r="CX184" s="63"/>
      <c r="CY184" s="63"/>
    </row>
    <row r="185" spans="1:103" s="53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  <c r="CB185" s="63"/>
      <c r="CC185" s="63"/>
      <c r="CD185" s="63"/>
      <c r="CE185" s="63"/>
      <c r="CF185" s="63"/>
      <c r="CG185" s="63"/>
      <c r="CH185" s="63"/>
      <c r="CI185" s="63"/>
      <c r="CJ185" s="63"/>
      <c r="CK185" s="63"/>
      <c r="CL185" s="63"/>
      <c r="CM185" s="63"/>
      <c r="CN185" s="63"/>
      <c r="CO185" s="63"/>
      <c r="CP185" s="63"/>
      <c r="CQ185" s="63"/>
      <c r="CR185" s="63"/>
      <c r="CS185" s="63"/>
      <c r="CT185" s="63"/>
      <c r="CU185" s="63"/>
      <c r="CV185" s="63"/>
      <c r="CW185" s="63"/>
      <c r="CX185" s="63"/>
      <c r="CY185" s="63"/>
    </row>
    <row r="186" spans="1:103" s="53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  <c r="CB186" s="63"/>
      <c r="CC186" s="63"/>
      <c r="CD186" s="63"/>
      <c r="CE186" s="63"/>
      <c r="CF186" s="63"/>
      <c r="CG186" s="63"/>
      <c r="CH186" s="63"/>
      <c r="CI186" s="63"/>
      <c r="CJ186" s="63"/>
      <c r="CK186" s="63"/>
      <c r="CL186" s="63"/>
      <c r="CM186" s="63"/>
      <c r="CN186" s="63"/>
      <c r="CO186" s="63"/>
      <c r="CP186" s="63"/>
      <c r="CQ186" s="63"/>
      <c r="CR186" s="63"/>
      <c r="CS186" s="63"/>
      <c r="CT186" s="63"/>
      <c r="CU186" s="63"/>
      <c r="CV186" s="63"/>
      <c r="CW186" s="63"/>
      <c r="CX186" s="63"/>
      <c r="CY186" s="63"/>
    </row>
    <row r="187" spans="1:103" s="53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  <c r="CB187" s="63"/>
      <c r="CC187" s="63"/>
      <c r="CD187" s="63"/>
      <c r="CE187" s="63"/>
      <c r="CF187" s="63"/>
      <c r="CG187" s="63"/>
      <c r="CH187" s="63"/>
      <c r="CI187" s="63"/>
      <c r="CJ187" s="63"/>
      <c r="CK187" s="63"/>
      <c r="CL187" s="63"/>
      <c r="CM187" s="63"/>
      <c r="CN187" s="63"/>
      <c r="CO187" s="63"/>
      <c r="CP187" s="63"/>
      <c r="CQ187" s="63"/>
      <c r="CR187" s="63"/>
      <c r="CS187" s="63"/>
      <c r="CT187" s="63"/>
      <c r="CU187" s="63"/>
      <c r="CV187" s="63"/>
      <c r="CW187" s="63"/>
      <c r="CX187" s="63"/>
      <c r="CY187" s="63"/>
    </row>
    <row r="188" spans="1:103" s="53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  <c r="CB188" s="63"/>
      <c r="CC188" s="63"/>
      <c r="CD188" s="63"/>
      <c r="CE188" s="63"/>
      <c r="CF188" s="63"/>
      <c r="CG188" s="63"/>
      <c r="CH188" s="63"/>
      <c r="CI188" s="63"/>
      <c r="CJ188" s="63"/>
      <c r="CK188" s="63"/>
      <c r="CL188" s="63"/>
      <c r="CM188" s="63"/>
      <c r="CN188" s="63"/>
      <c r="CO188" s="63"/>
      <c r="CP188" s="63"/>
      <c r="CQ188" s="63"/>
      <c r="CR188" s="63"/>
      <c r="CS188" s="63"/>
      <c r="CT188" s="63"/>
      <c r="CU188" s="63"/>
      <c r="CV188" s="63"/>
      <c r="CW188" s="63"/>
      <c r="CX188" s="63"/>
      <c r="CY188" s="63"/>
    </row>
    <row r="189" spans="1:103" s="53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  <c r="CB189" s="63"/>
      <c r="CC189" s="63"/>
      <c r="CD189" s="63"/>
      <c r="CE189" s="63"/>
      <c r="CF189" s="63"/>
      <c r="CG189" s="63"/>
      <c r="CH189" s="63"/>
      <c r="CI189" s="63"/>
      <c r="CJ189" s="63"/>
      <c r="CK189" s="63"/>
      <c r="CL189" s="63"/>
      <c r="CM189" s="63"/>
      <c r="CN189" s="63"/>
      <c r="CO189" s="63"/>
      <c r="CP189" s="63"/>
      <c r="CQ189" s="63"/>
      <c r="CR189" s="63"/>
      <c r="CS189" s="63"/>
      <c r="CT189" s="63"/>
      <c r="CU189" s="63"/>
      <c r="CV189" s="63"/>
      <c r="CW189" s="63"/>
      <c r="CX189" s="63"/>
      <c r="CY189" s="63"/>
    </row>
    <row r="190" spans="1:103" s="53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  <c r="CB190" s="63"/>
      <c r="CC190" s="63"/>
      <c r="CD190" s="63"/>
      <c r="CE190" s="63"/>
      <c r="CF190" s="63"/>
      <c r="CG190" s="63"/>
      <c r="CH190" s="63"/>
      <c r="CI190" s="63"/>
      <c r="CJ190" s="63"/>
      <c r="CK190" s="63"/>
      <c r="CL190" s="63"/>
      <c r="CM190" s="63"/>
      <c r="CN190" s="63"/>
      <c r="CO190" s="63"/>
      <c r="CP190" s="63"/>
      <c r="CQ190" s="63"/>
      <c r="CR190" s="63"/>
      <c r="CS190" s="63"/>
      <c r="CT190" s="63"/>
      <c r="CU190" s="63"/>
      <c r="CV190" s="63"/>
      <c r="CW190" s="63"/>
      <c r="CX190" s="63"/>
      <c r="CY190" s="63"/>
    </row>
    <row r="191" spans="1:103" s="53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  <c r="CB191" s="63"/>
      <c r="CC191" s="63"/>
      <c r="CD191" s="63"/>
      <c r="CE191" s="63"/>
      <c r="CF191" s="63"/>
      <c r="CG191" s="63"/>
      <c r="CH191" s="63"/>
      <c r="CI191" s="63"/>
      <c r="CJ191" s="63"/>
      <c r="CK191" s="63"/>
      <c r="CL191" s="63"/>
      <c r="CM191" s="63"/>
      <c r="CN191" s="63"/>
      <c r="CO191" s="63"/>
      <c r="CP191" s="63"/>
      <c r="CQ191" s="63"/>
      <c r="CR191" s="63"/>
      <c r="CS191" s="63"/>
      <c r="CT191" s="63"/>
      <c r="CU191" s="63"/>
      <c r="CV191" s="63"/>
      <c r="CW191" s="63"/>
      <c r="CX191" s="63"/>
      <c r="CY191" s="63"/>
    </row>
    <row r="192" spans="1:103" s="53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  <c r="CB192" s="63"/>
      <c r="CC192" s="63"/>
      <c r="CD192" s="63"/>
      <c r="CE192" s="63"/>
      <c r="CF192" s="63"/>
      <c r="CG192" s="63"/>
      <c r="CH192" s="63"/>
      <c r="CI192" s="63"/>
      <c r="CJ192" s="63"/>
      <c r="CK192" s="63"/>
      <c r="CL192" s="63"/>
      <c r="CM192" s="63"/>
      <c r="CN192" s="63"/>
      <c r="CO192" s="63"/>
      <c r="CP192" s="63"/>
      <c r="CQ192" s="63"/>
      <c r="CR192" s="63"/>
      <c r="CS192" s="63"/>
      <c r="CT192" s="63"/>
      <c r="CU192" s="63"/>
      <c r="CV192" s="63"/>
      <c r="CW192" s="63"/>
      <c r="CX192" s="63"/>
      <c r="CY192" s="63"/>
    </row>
    <row r="193" spans="1:103" s="53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  <c r="CB193" s="63"/>
      <c r="CC193" s="63"/>
      <c r="CD193" s="63"/>
      <c r="CE193" s="63"/>
      <c r="CF193" s="63"/>
      <c r="CG193" s="63"/>
      <c r="CH193" s="63"/>
      <c r="CI193" s="63"/>
      <c r="CJ193" s="63"/>
      <c r="CK193" s="63"/>
      <c r="CL193" s="63"/>
      <c r="CM193" s="63"/>
      <c r="CN193" s="63"/>
      <c r="CO193" s="63"/>
      <c r="CP193" s="63"/>
      <c r="CQ193" s="63"/>
      <c r="CR193" s="63"/>
      <c r="CS193" s="63"/>
      <c r="CT193" s="63"/>
      <c r="CU193" s="63"/>
      <c r="CV193" s="63"/>
      <c r="CW193" s="63"/>
      <c r="CX193" s="63"/>
      <c r="CY193" s="63"/>
    </row>
    <row r="194" spans="1:103" s="53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  <c r="CB194" s="63"/>
      <c r="CC194" s="63"/>
      <c r="CD194" s="63"/>
      <c r="CE194" s="63"/>
      <c r="CF194" s="63"/>
      <c r="CG194" s="63"/>
      <c r="CH194" s="63"/>
      <c r="CI194" s="63"/>
      <c r="CJ194" s="63"/>
      <c r="CK194" s="63"/>
      <c r="CL194" s="63"/>
      <c r="CM194" s="63"/>
      <c r="CN194" s="63"/>
      <c r="CO194" s="63"/>
      <c r="CP194" s="63"/>
      <c r="CQ194" s="63"/>
      <c r="CR194" s="63"/>
      <c r="CS194" s="63"/>
      <c r="CT194" s="63"/>
      <c r="CU194" s="63"/>
      <c r="CV194" s="63"/>
      <c r="CW194" s="63"/>
      <c r="CX194" s="63"/>
      <c r="CY194" s="63"/>
    </row>
    <row r="195" spans="1:103" s="53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  <c r="CB195" s="63"/>
      <c r="CC195" s="63"/>
      <c r="CD195" s="63"/>
      <c r="CE195" s="63"/>
      <c r="CF195" s="63"/>
      <c r="CG195" s="63"/>
      <c r="CH195" s="63"/>
      <c r="CI195" s="63"/>
      <c r="CJ195" s="63"/>
      <c r="CK195" s="63"/>
      <c r="CL195" s="63"/>
      <c r="CM195" s="63"/>
      <c r="CN195" s="63"/>
      <c r="CO195" s="63"/>
      <c r="CP195" s="63"/>
      <c r="CQ195" s="63"/>
      <c r="CR195" s="63"/>
      <c r="CS195" s="63"/>
      <c r="CT195" s="63"/>
      <c r="CU195" s="63"/>
      <c r="CV195" s="63"/>
      <c r="CW195" s="63"/>
      <c r="CX195" s="63"/>
      <c r="CY195" s="63"/>
    </row>
    <row r="196" spans="1:103" s="53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  <c r="CB196" s="63"/>
      <c r="CC196" s="63"/>
      <c r="CD196" s="63"/>
      <c r="CE196" s="63"/>
      <c r="CF196" s="63"/>
      <c r="CG196" s="63"/>
      <c r="CH196" s="63"/>
      <c r="CI196" s="63"/>
      <c r="CJ196" s="63"/>
      <c r="CK196" s="63"/>
      <c r="CL196" s="63"/>
      <c r="CM196" s="63"/>
      <c r="CN196" s="63"/>
      <c r="CO196" s="63"/>
      <c r="CP196" s="63"/>
      <c r="CQ196" s="63"/>
      <c r="CR196" s="63"/>
      <c r="CS196" s="63"/>
      <c r="CT196" s="63"/>
      <c r="CU196" s="63"/>
      <c r="CV196" s="63"/>
      <c r="CW196" s="63"/>
      <c r="CX196" s="63"/>
      <c r="CY196" s="63"/>
    </row>
    <row r="197" spans="1:103" s="53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  <c r="CB197" s="63"/>
      <c r="CC197" s="63"/>
      <c r="CD197" s="63"/>
      <c r="CE197" s="63"/>
      <c r="CF197" s="63"/>
      <c r="CG197" s="63"/>
      <c r="CH197" s="63"/>
      <c r="CI197" s="63"/>
      <c r="CJ197" s="63"/>
      <c r="CK197" s="63"/>
      <c r="CL197" s="63"/>
      <c r="CM197" s="63"/>
      <c r="CN197" s="63"/>
      <c r="CO197" s="63"/>
      <c r="CP197" s="63"/>
      <c r="CQ197" s="63"/>
      <c r="CR197" s="63"/>
      <c r="CS197" s="63"/>
      <c r="CT197" s="63"/>
      <c r="CU197" s="63"/>
      <c r="CV197" s="63"/>
      <c r="CW197" s="63"/>
      <c r="CX197" s="63"/>
      <c r="CY197" s="63"/>
    </row>
    <row r="198" spans="1:103" s="53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  <c r="CB198" s="63"/>
      <c r="CC198" s="63"/>
      <c r="CD198" s="63"/>
      <c r="CE198" s="63"/>
      <c r="CF198" s="63"/>
      <c r="CG198" s="63"/>
      <c r="CH198" s="63"/>
      <c r="CI198" s="63"/>
      <c r="CJ198" s="63"/>
      <c r="CK198" s="63"/>
      <c r="CL198" s="63"/>
      <c r="CM198" s="63"/>
      <c r="CN198" s="63"/>
      <c r="CO198" s="63"/>
      <c r="CP198" s="63"/>
      <c r="CQ198" s="63"/>
      <c r="CR198" s="63"/>
      <c r="CS198" s="63"/>
      <c r="CT198" s="63"/>
      <c r="CU198" s="63"/>
      <c r="CV198" s="63"/>
      <c r="CW198" s="63"/>
      <c r="CX198" s="63"/>
      <c r="CY198" s="63"/>
    </row>
    <row r="199" spans="1:103" s="53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  <c r="CB199" s="63"/>
      <c r="CC199" s="63"/>
      <c r="CD199" s="63"/>
      <c r="CE199" s="63"/>
      <c r="CF199" s="63"/>
      <c r="CG199" s="63"/>
      <c r="CH199" s="63"/>
      <c r="CI199" s="63"/>
      <c r="CJ199" s="63"/>
      <c r="CK199" s="63"/>
      <c r="CL199" s="63"/>
      <c r="CM199" s="63"/>
      <c r="CN199" s="63"/>
      <c r="CO199" s="63"/>
      <c r="CP199" s="63"/>
      <c r="CQ199" s="63"/>
      <c r="CR199" s="63"/>
      <c r="CS199" s="63"/>
      <c r="CT199" s="63"/>
      <c r="CU199" s="63"/>
      <c r="CV199" s="63"/>
      <c r="CW199" s="63"/>
      <c r="CX199" s="63"/>
      <c r="CY199" s="63"/>
    </row>
    <row r="200" spans="1:103" s="53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  <c r="CB200" s="63"/>
      <c r="CC200" s="63"/>
      <c r="CD200" s="63"/>
      <c r="CE200" s="63"/>
      <c r="CF200" s="63"/>
      <c r="CG200" s="63"/>
      <c r="CH200" s="63"/>
      <c r="CI200" s="63"/>
      <c r="CJ200" s="63"/>
      <c r="CK200" s="63"/>
      <c r="CL200" s="63"/>
      <c r="CM200" s="63"/>
      <c r="CN200" s="63"/>
      <c r="CO200" s="63"/>
      <c r="CP200" s="63"/>
      <c r="CQ200" s="63"/>
      <c r="CR200" s="63"/>
      <c r="CS200" s="63"/>
      <c r="CT200" s="63"/>
      <c r="CU200" s="63"/>
      <c r="CV200" s="63"/>
      <c r="CW200" s="63"/>
      <c r="CX200" s="63"/>
      <c r="CY200" s="63"/>
    </row>
    <row r="201" spans="1:103" s="53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  <c r="CB201" s="63"/>
      <c r="CC201" s="63"/>
      <c r="CD201" s="63"/>
      <c r="CE201" s="63"/>
      <c r="CF201" s="63"/>
      <c r="CG201" s="63"/>
      <c r="CH201" s="63"/>
      <c r="CI201" s="63"/>
      <c r="CJ201" s="63"/>
      <c r="CK201" s="63"/>
      <c r="CL201" s="63"/>
      <c r="CM201" s="63"/>
      <c r="CN201" s="63"/>
      <c r="CO201" s="63"/>
      <c r="CP201" s="63"/>
      <c r="CQ201" s="63"/>
      <c r="CR201" s="63"/>
      <c r="CS201" s="63"/>
      <c r="CT201" s="63"/>
      <c r="CU201" s="63"/>
      <c r="CV201" s="63"/>
      <c r="CW201" s="63"/>
      <c r="CX201" s="63"/>
      <c r="CY201" s="63"/>
    </row>
    <row r="202" spans="1:103" s="53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  <c r="CB202" s="63"/>
      <c r="CC202" s="63"/>
      <c r="CD202" s="63"/>
      <c r="CE202" s="63"/>
      <c r="CF202" s="63"/>
      <c r="CG202" s="63"/>
      <c r="CH202" s="63"/>
      <c r="CI202" s="63"/>
      <c r="CJ202" s="63"/>
      <c r="CK202" s="63"/>
      <c r="CL202" s="63"/>
      <c r="CM202" s="63"/>
      <c r="CN202" s="63"/>
      <c r="CO202" s="63"/>
      <c r="CP202" s="63"/>
      <c r="CQ202" s="63"/>
      <c r="CR202" s="63"/>
      <c r="CS202" s="63"/>
      <c r="CT202" s="63"/>
      <c r="CU202" s="63"/>
      <c r="CV202" s="63"/>
      <c r="CW202" s="63"/>
      <c r="CX202" s="63"/>
      <c r="CY202" s="63"/>
    </row>
    <row r="203" spans="1:103" s="53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  <c r="CB203" s="63"/>
      <c r="CC203" s="63"/>
      <c r="CD203" s="63"/>
      <c r="CE203" s="63"/>
      <c r="CF203" s="63"/>
      <c r="CG203" s="63"/>
      <c r="CH203" s="63"/>
      <c r="CI203" s="63"/>
      <c r="CJ203" s="63"/>
      <c r="CK203" s="63"/>
      <c r="CL203" s="63"/>
      <c r="CM203" s="63"/>
      <c r="CN203" s="63"/>
      <c r="CO203" s="63"/>
      <c r="CP203" s="63"/>
      <c r="CQ203" s="63"/>
      <c r="CR203" s="63"/>
      <c r="CS203" s="63"/>
      <c r="CT203" s="63"/>
      <c r="CU203" s="63"/>
      <c r="CV203" s="63"/>
      <c r="CW203" s="63"/>
      <c r="CX203" s="63"/>
      <c r="CY203" s="63"/>
    </row>
    <row r="204" spans="1:103" s="53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  <c r="CB204" s="63"/>
      <c r="CC204" s="63"/>
      <c r="CD204" s="63"/>
      <c r="CE204" s="63"/>
      <c r="CF204" s="63"/>
      <c r="CG204" s="63"/>
      <c r="CH204" s="63"/>
      <c r="CI204" s="63"/>
      <c r="CJ204" s="63"/>
      <c r="CK204" s="63"/>
      <c r="CL204" s="63"/>
      <c r="CM204" s="63"/>
      <c r="CN204" s="63"/>
      <c r="CO204" s="63"/>
      <c r="CP204" s="63"/>
      <c r="CQ204" s="63"/>
      <c r="CR204" s="63"/>
      <c r="CS204" s="63"/>
      <c r="CT204" s="63"/>
      <c r="CU204" s="63"/>
      <c r="CV204" s="63"/>
      <c r="CW204" s="63"/>
      <c r="CX204" s="63"/>
      <c r="CY204" s="63"/>
    </row>
    <row r="205" spans="1:103" s="53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  <c r="CB205" s="63"/>
      <c r="CC205" s="63"/>
      <c r="CD205" s="63"/>
      <c r="CE205" s="63"/>
      <c r="CF205" s="63"/>
      <c r="CG205" s="63"/>
      <c r="CH205" s="63"/>
      <c r="CI205" s="63"/>
      <c r="CJ205" s="63"/>
      <c r="CK205" s="63"/>
      <c r="CL205" s="63"/>
      <c r="CM205" s="63"/>
      <c r="CN205" s="63"/>
      <c r="CO205" s="63"/>
      <c r="CP205" s="63"/>
      <c r="CQ205" s="63"/>
      <c r="CR205" s="63"/>
      <c r="CS205" s="63"/>
      <c r="CT205" s="63"/>
      <c r="CU205" s="63"/>
      <c r="CV205" s="63"/>
      <c r="CW205" s="63"/>
      <c r="CX205" s="63"/>
      <c r="CY205" s="63"/>
    </row>
    <row r="206" spans="1:103" s="53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  <c r="CB206" s="63"/>
      <c r="CC206" s="63"/>
      <c r="CD206" s="63"/>
      <c r="CE206" s="63"/>
      <c r="CF206" s="63"/>
      <c r="CG206" s="63"/>
      <c r="CH206" s="63"/>
      <c r="CI206" s="63"/>
      <c r="CJ206" s="63"/>
      <c r="CK206" s="63"/>
      <c r="CL206" s="63"/>
      <c r="CM206" s="63"/>
      <c r="CN206" s="63"/>
      <c r="CO206" s="63"/>
      <c r="CP206" s="63"/>
      <c r="CQ206" s="63"/>
      <c r="CR206" s="63"/>
      <c r="CS206" s="63"/>
      <c r="CT206" s="63"/>
      <c r="CU206" s="63"/>
      <c r="CV206" s="63"/>
      <c r="CW206" s="63"/>
      <c r="CX206" s="63"/>
      <c r="CY206" s="63"/>
    </row>
    <row r="207" spans="1:103" s="53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  <c r="CB207" s="63"/>
      <c r="CC207" s="63"/>
      <c r="CD207" s="63"/>
      <c r="CE207" s="63"/>
      <c r="CF207" s="63"/>
      <c r="CG207" s="63"/>
      <c r="CH207" s="63"/>
      <c r="CI207" s="63"/>
      <c r="CJ207" s="63"/>
      <c r="CK207" s="63"/>
      <c r="CL207" s="63"/>
      <c r="CM207" s="63"/>
      <c r="CN207" s="63"/>
      <c r="CO207" s="63"/>
      <c r="CP207" s="63"/>
      <c r="CQ207" s="63"/>
      <c r="CR207" s="63"/>
      <c r="CS207" s="63"/>
      <c r="CT207" s="63"/>
      <c r="CU207" s="63"/>
      <c r="CV207" s="63"/>
      <c r="CW207" s="63"/>
      <c r="CX207" s="63"/>
      <c r="CY207" s="63"/>
    </row>
  </sheetData>
  <sortState ref="A8:CY50">
    <sortCondition ref="A8:A50"/>
    <sortCondition ref="B8:B50"/>
    <sortCondition ref="C8:C50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&amp;L収集運搬機材の状況（市区町村）（令和1年度実績）</oddHeader>
  </headerFooter>
  <colBreaks count="2" manualBreakCount="2">
    <brk id="19" min="1" max="49" man="1"/>
    <brk id="87" min="1" max="4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3" customFormat="1" ht="13.5" customHeight="1">
      <c r="A2" s="112" t="s">
        <v>1</v>
      </c>
      <c r="B2" s="112" t="s">
        <v>2</v>
      </c>
      <c r="C2" s="109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8" customFormat="1" ht="13.5" customHeight="1">
      <c r="A3" s="113"/>
      <c r="B3" s="113"/>
      <c r="C3" s="110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3" customFormat="1" ht="18.75" customHeight="1">
      <c r="A4" s="113"/>
      <c r="B4" s="113"/>
      <c r="C4" s="110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0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3" customFormat="1" ht="22.5" customHeight="1">
      <c r="A5" s="113"/>
      <c r="B5" s="113"/>
      <c r="C5" s="110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2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78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9" customFormat="1" ht="13.5" customHeight="1">
      <c r="A6" s="113"/>
      <c r="B6" s="113"/>
      <c r="C6" s="110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0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大阪府</v>
      </c>
      <c r="B7" s="70" t="str">
        <f>組合状況!B7</f>
        <v>27000</v>
      </c>
      <c r="C7" s="69" t="s">
        <v>52</v>
      </c>
      <c r="D7" s="71">
        <f t="shared" ref="D7:CY7" si="0">SUM(D$8:D$57)</f>
        <v>0</v>
      </c>
      <c r="E7" s="71">
        <f t="shared" si="0"/>
        <v>0</v>
      </c>
      <c r="F7" s="71">
        <f t="shared" si="0"/>
        <v>1</v>
      </c>
      <c r="G7" s="71">
        <f t="shared" si="0"/>
        <v>2</v>
      </c>
      <c r="H7" s="71">
        <f t="shared" si="0"/>
        <v>8</v>
      </c>
      <c r="I7" s="71">
        <f t="shared" si="0"/>
        <v>18</v>
      </c>
      <c r="J7" s="71">
        <f t="shared" si="0"/>
        <v>0</v>
      </c>
      <c r="K7" s="71">
        <f t="shared" si="0"/>
        <v>0</v>
      </c>
      <c r="L7" s="71">
        <f t="shared" si="0"/>
        <v>0</v>
      </c>
      <c r="M7" s="71">
        <f t="shared" si="0"/>
        <v>0</v>
      </c>
      <c r="N7" s="71">
        <f t="shared" si="0"/>
        <v>16</v>
      </c>
      <c r="O7" s="71">
        <f t="shared" si="0"/>
        <v>68</v>
      </c>
      <c r="P7" s="71">
        <f t="shared" si="0"/>
        <v>223</v>
      </c>
      <c r="Q7" s="71">
        <f t="shared" si="0"/>
        <v>2150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 t="shared" si="0"/>
        <v>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9">
        <f>AC7+AV7</f>
        <v>9</v>
      </c>
      <c r="AC7" s="79">
        <f>AD7+AJ7+AP7</f>
        <v>0</v>
      </c>
      <c r="AD7" s="79">
        <f>SUM(AE7:AI7)</f>
        <v>0</v>
      </c>
      <c r="AE7" s="79">
        <f t="shared" ref="AE7:BZ7" si="1">SUM(AE$8:AE$207)</f>
        <v>0</v>
      </c>
      <c r="AF7" s="79">
        <f t="shared" si="1"/>
        <v>0</v>
      </c>
      <c r="AG7" s="79">
        <f t="shared" si="1"/>
        <v>0</v>
      </c>
      <c r="AH7" s="79">
        <f t="shared" si="1"/>
        <v>0</v>
      </c>
      <c r="AI7" s="79">
        <f t="shared" si="1"/>
        <v>0</v>
      </c>
      <c r="AJ7" s="79">
        <f>SUM(AK7:AO7)</f>
        <v>0</v>
      </c>
      <c r="AK7" s="79">
        <f t="shared" si="1"/>
        <v>0</v>
      </c>
      <c r="AL7" s="79">
        <f t="shared" si="1"/>
        <v>0</v>
      </c>
      <c r="AM7" s="79">
        <f t="shared" si="1"/>
        <v>0</v>
      </c>
      <c r="AN7" s="79">
        <f t="shared" si="1"/>
        <v>0</v>
      </c>
      <c r="AO7" s="79">
        <f t="shared" si="1"/>
        <v>0</v>
      </c>
      <c r="AP7" s="79">
        <f>SUM(AQ7:AU7)</f>
        <v>0</v>
      </c>
      <c r="AQ7" s="79">
        <f t="shared" si="1"/>
        <v>0</v>
      </c>
      <c r="AR7" s="79">
        <f t="shared" si="1"/>
        <v>0</v>
      </c>
      <c r="AS7" s="79">
        <f t="shared" si="1"/>
        <v>0</v>
      </c>
      <c r="AT7" s="79">
        <f t="shared" si="1"/>
        <v>0</v>
      </c>
      <c r="AU7" s="79">
        <f t="shared" si="1"/>
        <v>0</v>
      </c>
      <c r="AV7" s="79">
        <f>AW7+BC7+BI7+BO7+BU7</f>
        <v>9</v>
      </c>
      <c r="AW7" s="79">
        <f>SUM(AX7:BB7)</f>
        <v>0</v>
      </c>
      <c r="AX7" s="79">
        <f t="shared" si="1"/>
        <v>0</v>
      </c>
      <c r="AY7" s="79">
        <f t="shared" si="1"/>
        <v>0</v>
      </c>
      <c r="AZ7" s="79">
        <f t="shared" si="1"/>
        <v>0</v>
      </c>
      <c r="BA7" s="79">
        <f t="shared" si="1"/>
        <v>0</v>
      </c>
      <c r="BB7" s="79">
        <f t="shared" si="1"/>
        <v>0</v>
      </c>
      <c r="BC7" s="79">
        <f>SUM(BD7:BH7)</f>
        <v>5</v>
      </c>
      <c r="BD7" s="79">
        <f t="shared" si="1"/>
        <v>2</v>
      </c>
      <c r="BE7" s="79">
        <f t="shared" si="1"/>
        <v>1</v>
      </c>
      <c r="BF7" s="79">
        <f t="shared" si="1"/>
        <v>1</v>
      </c>
      <c r="BG7" s="79">
        <f t="shared" si="1"/>
        <v>1</v>
      </c>
      <c r="BH7" s="79">
        <f t="shared" si="1"/>
        <v>0</v>
      </c>
      <c r="BI7" s="79">
        <f>SUM(BJ7:BN7)</f>
        <v>0</v>
      </c>
      <c r="BJ7" s="79">
        <f t="shared" si="1"/>
        <v>0</v>
      </c>
      <c r="BK7" s="79">
        <f t="shared" si="1"/>
        <v>0</v>
      </c>
      <c r="BL7" s="79">
        <f t="shared" si="1"/>
        <v>0</v>
      </c>
      <c r="BM7" s="79">
        <f t="shared" si="1"/>
        <v>0</v>
      </c>
      <c r="BN7" s="79">
        <f t="shared" si="1"/>
        <v>0</v>
      </c>
      <c r="BO7" s="79">
        <f>SUM(BP7:BT7)</f>
        <v>0</v>
      </c>
      <c r="BP7" s="79">
        <f t="shared" si="1"/>
        <v>0</v>
      </c>
      <c r="BQ7" s="79">
        <f t="shared" si="1"/>
        <v>0</v>
      </c>
      <c r="BR7" s="79">
        <f t="shared" si="1"/>
        <v>0</v>
      </c>
      <c r="BS7" s="79">
        <f t="shared" si="1"/>
        <v>0</v>
      </c>
      <c r="BT7" s="79">
        <f t="shared" si="1"/>
        <v>0</v>
      </c>
      <c r="BU7" s="79">
        <f>SUM(BV7:BZ7)</f>
        <v>4</v>
      </c>
      <c r="BV7" s="79">
        <f t="shared" si="1"/>
        <v>4</v>
      </c>
      <c r="BW7" s="79">
        <f t="shared" si="1"/>
        <v>0</v>
      </c>
      <c r="BX7" s="79">
        <f t="shared" si="1"/>
        <v>0</v>
      </c>
      <c r="BY7" s="79">
        <f t="shared" si="1"/>
        <v>0</v>
      </c>
      <c r="BZ7" s="79">
        <f t="shared" si="1"/>
        <v>0</v>
      </c>
      <c r="CA7" s="79">
        <f>COUNTIF(CA$8:CA$207,"&lt;&gt;")</f>
        <v>4</v>
      </c>
      <c r="CB7" s="71">
        <f t="shared" si="0"/>
        <v>0</v>
      </c>
      <c r="CC7" s="71">
        <f t="shared" si="0"/>
        <v>0</v>
      </c>
      <c r="CD7" s="71">
        <f t="shared" si="0"/>
        <v>0</v>
      </c>
      <c r="CE7" s="71">
        <f t="shared" si="0"/>
        <v>0</v>
      </c>
      <c r="CF7" s="71">
        <f t="shared" si="0"/>
        <v>0</v>
      </c>
      <c r="CG7" s="71">
        <f t="shared" si="0"/>
        <v>0</v>
      </c>
      <c r="CH7" s="71">
        <f t="shared" si="0"/>
        <v>0</v>
      </c>
      <c r="CI7" s="71">
        <f t="shared" si="0"/>
        <v>0</v>
      </c>
      <c r="CJ7" s="71">
        <f t="shared" si="0"/>
        <v>0</v>
      </c>
      <c r="CK7" s="71">
        <f t="shared" si="0"/>
        <v>0</v>
      </c>
      <c r="CL7" s="71">
        <f t="shared" si="0"/>
        <v>0</v>
      </c>
      <c r="CM7" s="71">
        <f t="shared" si="0"/>
        <v>0</v>
      </c>
      <c r="CN7" s="71">
        <f t="shared" si="0"/>
        <v>12</v>
      </c>
      <c r="CO7" s="71">
        <f t="shared" si="0"/>
        <v>104</v>
      </c>
      <c r="CP7" s="71">
        <f t="shared" si="0"/>
        <v>0</v>
      </c>
      <c r="CQ7" s="71">
        <f t="shared" si="0"/>
        <v>0</v>
      </c>
      <c r="CR7" s="71">
        <f t="shared" si="0"/>
        <v>0</v>
      </c>
      <c r="CS7" s="71">
        <f t="shared" si="0"/>
        <v>0</v>
      </c>
      <c r="CT7" s="71">
        <f t="shared" si="0"/>
        <v>0</v>
      </c>
      <c r="CU7" s="71">
        <f t="shared" si="0"/>
        <v>0</v>
      </c>
      <c r="CV7" s="71">
        <f t="shared" si="0"/>
        <v>0</v>
      </c>
      <c r="CW7" s="71">
        <f t="shared" si="0"/>
        <v>0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211</v>
      </c>
      <c r="C8" s="62" t="s">
        <v>212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17</v>
      </c>
      <c r="Q8" s="63">
        <v>153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0</v>
      </c>
      <c r="AC8" s="63">
        <f>AD8+AJ8+AP8</f>
        <v>0</v>
      </c>
      <c r="AD8" s="63">
        <f>SUM(AE8:AI8)</f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f>SUM(AK8:AO8)</f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f>SUM(AQ8:AU8)</f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f>AW8+BC8+BI8+BO8+BU8</f>
        <v>0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/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0</v>
      </c>
      <c r="CS8" s="63">
        <v>0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216</v>
      </c>
      <c r="C9" s="62" t="s">
        <v>217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5</v>
      </c>
      <c r="Q9" s="63">
        <v>50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0</v>
      </c>
      <c r="AC9" s="63">
        <f>AD9+AJ9+AP9</f>
        <v>0</v>
      </c>
      <c r="AD9" s="63">
        <f>SUM(AE9:AI9)</f>
        <v>0</v>
      </c>
      <c r="AE9" s="63">
        <v>0</v>
      </c>
      <c r="AF9" s="63">
        <v>0</v>
      </c>
      <c r="AG9" s="63">
        <v>0</v>
      </c>
      <c r="AH9" s="53">
        <v>0</v>
      </c>
      <c r="AI9" s="63">
        <v>0</v>
      </c>
      <c r="AJ9" s="63">
        <f>SUM(AK9:AO9)</f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f>SUM(AQ9:AU9)</f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f>AW9+BC9+BI9+BO9+BU9</f>
        <v>0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/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0</v>
      </c>
      <c r="CN9" s="63">
        <v>8</v>
      </c>
      <c r="CO9" s="63">
        <v>64</v>
      </c>
      <c r="CP9" s="63">
        <v>0</v>
      </c>
      <c r="CQ9" s="63">
        <v>0</v>
      </c>
      <c r="CR9" s="63">
        <v>0</v>
      </c>
      <c r="CS9" s="63">
        <v>0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218</v>
      </c>
      <c r="C10" s="62" t="s">
        <v>219</v>
      </c>
      <c r="D10" s="63">
        <v>0</v>
      </c>
      <c r="E10" s="63">
        <v>0</v>
      </c>
      <c r="F10" s="63">
        <v>1</v>
      </c>
      <c r="G10" s="63">
        <v>2</v>
      </c>
      <c r="H10" s="63">
        <v>1</v>
      </c>
      <c r="I10" s="63">
        <v>10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1</v>
      </c>
      <c r="Q10" s="63">
        <v>10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2</v>
      </c>
      <c r="AC10" s="63">
        <f>AD10+AJ10+AP10</f>
        <v>0</v>
      </c>
      <c r="AD10" s="63">
        <f>SUM(AE10:AI10)</f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f>SUM(AQ10:AU10)</f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2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2</v>
      </c>
      <c r="BD10" s="63">
        <v>0</v>
      </c>
      <c r="BE10" s="63">
        <v>1</v>
      </c>
      <c r="BF10" s="63">
        <v>0</v>
      </c>
      <c r="BG10" s="63">
        <v>1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 t="s">
        <v>220</v>
      </c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1</v>
      </c>
      <c r="CO10" s="63">
        <v>10</v>
      </c>
      <c r="CP10" s="63">
        <v>0</v>
      </c>
      <c r="CQ10" s="63">
        <v>0</v>
      </c>
      <c r="CR10" s="63">
        <v>0</v>
      </c>
      <c r="CS10" s="63">
        <v>0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221</v>
      </c>
      <c r="C11" s="62" t="s">
        <v>222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3</v>
      </c>
      <c r="Q11" s="63">
        <v>16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0</v>
      </c>
      <c r="AC11" s="63">
        <f>AD11+AJ11+AP11</f>
        <v>0</v>
      </c>
      <c r="AD11" s="63">
        <f>SUM(AE11:AI11)</f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f>AW11+BC11+BI11+BO11+BU11</f>
        <v>0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/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0</v>
      </c>
      <c r="CS11" s="63">
        <v>0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223</v>
      </c>
      <c r="C12" s="62" t="s">
        <v>224</v>
      </c>
      <c r="D12" s="63">
        <v>0</v>
      </c>
      <c r="E12" s="63">
        <v>0</v>
      </c>
      <c r="F12" s="63">
        <v>0</v>
      </c>
      <c r="G12" s="63">
        <v>0</v>
      </c>
      <c r="H12" s="63">
        <v>1</v>
      </c>
      <c r="I12" s="63">
        <v>3</v>
      </c>
      <c r="J12" s="63">
        <v>0</v>
      </c>
      <c r="K12" s="63">
        <v>0</v>
      </c>
      <c r="L12" s="63">
        <v>0</v>
      </c>
      <c r="M12" s="63">
        <v>0</v>
      </c>
      <c r="N12" s="63">
        <v>16</v>
      </c>
      <c r="O12" s="63">
        <v>68</v>
      </c>
      <c r="P12" s="63">
        <v>25</v>
      </c>
      <c r="Q12" s="63">
        <v>216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1</v>
      </c>
      <c r="AC12" s="63">
        <f>AD12+AJ12+AP12</f>
        <v>0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1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1</v>
      </c>
      <c r="BD12" s="63">
        <v>0</v>
      </c>
      <c r="BE12" s="63">
        <v>0</v>
      </c>
      <c r="BF12" s="63">
        <v>1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 t="s">
        <v>225</v>
      </c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0</v>
      </c>
      <c r="CS12" s="63">
        <v>0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226</v>
      </c>
      <c r="C13" s="62" t="s">
        <v>227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61</v>
      </c>
      <c r="Q13" s="63">
        <v>526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0</v>
      </c>
      <c r="AC13" s="63">
        <f>AD13+AJ13+AP13</f>
        <v>0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0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 t="s">
        <v>228</v>
      </c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0</v>
      </c>
      <c r="CS13" s="63">
        <v>0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229</v>
      </c>
      <c r="C14" s="62" t="s">
        <v>230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3</v>
      </c>
      <c r="Q14" s="63">
        <v>26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0</v>
      </c>
      <c r="AC14" s="63">
        <f>AD14+AJ14+AP14</f>
        <v>0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0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/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0</v>
      </c>
      <c r="CS14" s="63">
        <v>0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231</v>
      </c>
      <c r="C15" s="62" t="s">
        <v>232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3</v>
      </c>
      <c r="Q15" s="63">
        <v>31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0</v>
      </c>
      <c r="AC15" s="63">
        <f>AD15+AJ15+AP15</f>
        <v>0</v>
      </c>
      <c r="AD15" s="63">
        <f>SUM(AE15:AI15)</f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f>SUM(AK15:AO15)</f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f>SUM(AQ15:AU15)</f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f>AW15+BC15+BI15+BO15+BU15</f>
        <v>0</v>
      </c>
      <c r="AW15" s="63">
        <f>SUM(AX15:BB15)</f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/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3</v>
      </c>
      <c r="CO15" s="63">
        <v>30</v>
      </c>
      <c r="CP15" s="63">
        <v>0</v>
      </c>
      <c r="CQ15" s="63">
        <v>0</v>
      </c>
      <c r="CR15" s="63">
        <v>0</v>
      </c>
      <c r="CS15" s="63">
        <v>0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233</v>
      </c>
      <c r="C16" s="62" t="s">
        <v>234</v>
      </c>
      <c r="D16" s="63">
        <v>0</v>
      </c>
      <c r="E16" s="63">
        <v>0</v>
      </c>
      <c r="F16" s="63">
        <v>0</v>
      </c>
      <c r="G16" s="63">
        <v>0</v>
      </c>
      <c r="H16" s="63">
        <v>6</v>
      </c>
      <c r="I16" s="63">
        <v>5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6</v>
      </c>
      <c r="AC16" s="63">
        <f>AD16+AJ16+AP16</f>
        <v>0</v>
      </c>
      <c r="AD16" s="63">
        <f>SUM(AE16:AI16)</f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f>SUM(AK16:AO16)</f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f>SUM(AQ16:AU16)</f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f>AW16+BC16+BI16+BO16+BU16</f>
        <v>6</v>
      </c>
      <c r="AW16" s="63">
        <f>SUM(AX16:BB16)</f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f>SUM(BD16:BH16)</f>
        <v>2</v>
      </c>
      <c r="BD16" s="63">
        <v>2</v>
      </c>
      <c r="BE16" s="63">
        <v>0</v>
      </c>
      <c r="BF16" s="63">
        <v>0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>SUM(BV16:BZ16)</f>
        <v>4</v>
      </c>
      <c r="BV16" s="63">
        <v>4</v>
      </c>
      <c r="BW16" s="63">
        <v>0</v>
      </c>
      <c r="BX16" s="63">
        <v>0</v>
      </c>
      <c r="BY16" s="63">
        <v>0</v>
      </c>
      <c r="BZ16" s="63">
        <v>0</v>
      </c>
      <c r="CA16" s="63" t="s">
        <v>235</v>
      </c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0</v>
      </c>
      <c r="CS16" s="63">
        <v>0</v>
      </c>
      <c r="CT16" s="63">
        <v>0</v>
      </c>
      <c r="CU16" s="63">
        <v>0</v>
      </c>
      <c r="CV16" s="63">
        <v>0</v>
      </c>
      <c r="CW16" s="63">
        <v>0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236</v>
      </c>
      <c r="C17" s="62" t="s">
        <v>237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f>AC17+AV17</f>
        <v>0</v>
      </c>
      <c r="AC17" s="63">
        <f>AD17+AJ17+AP17</f>
        <v>0</v>
      </c>
      <c r="AD17" s="63">
        <f>SUM(AE17:AI17)</f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f>SUM(AK17:AO17)</f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f>SUM(AQ17:AU17)</f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f>AW17+BC17+BI17+BO17+BU17</f>
        <v>0</v>
      </c>
      <c r="AW17" s="63">
        <f>SUM(AX17:BB17)</f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f>SUM(BD17:BH17)</f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f>SUM(BJ17:BN17)</f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>SUM(BP17:BT17)</f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f>SUM(BV17:BZ17)</f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/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0</v>
      </c>
      <c r="CS17" s="63">
        <v>0</v>
      </c>
      <c r="CT17" s="63">
        <v>0</v>
      </c>
      <c r="CU17" s="63">
        <v>0</v>
      </c>
      <c r="CV17" s="63">
        <v>0</v>
      </c>
      <c r="CW17" s="63">
        <v>0</v>
      </c>
      <c r="CX17" s="63">
        <v>0</v>
      </c>
      <c r="CY17" s="63">
        <v>0</v>
      </c>
    </row>
    <row r="18" spans="1:103" s="53" customFormat="1" ht="13.5" customHeight="1">
      <c r="A18" s="60" t="s">
        <v>100</v>
      </c>
      <c r="B18" s="61" t="s">
        <v>238</v>
      </c>
      <c r="C18" s="62" t="s">
        <v>239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105</v>
      </c>
      <c r="Q18" s="63">
        <v>1122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f>AC18+AV18</f>
        <v>0</v>
      </c>
      <c r="AC18" s="63">
        <f>AD18+AJ18+AP18</f>
        <v>0</v>
      </c>
      <c r="AD18" s="63">
        <f>SUM(AE18:AI18)</f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f>SUM(AK18:AO18)</f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f>SUM(AQ18:AU18)</f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f>AW18+BC18+BI18+BO18+BU18</f>
        <v>0</v>
      </c>
      <c r="AW18" s="63">
        <f>SUM(AX18:BB18)</f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f>SUM(BD18:BH18)</f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f>SUM(BJ18:BN18)</f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f>SUM(BP18:BT18)</f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f>SUM(BV18:BZ18)</f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/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0</v>
      </c>
      <c r="CS18" s="63">
        <v>0</v>
      </c>
      <c r="CT18" s="63">
        <v>0</v>
      </c>
      <c r="CU18" s="63">
        <v>0</v>
      </c>
      <c r="CV18" s="63">
        <v>0</v>
      </c>
      <c r="CW18" s="63">
        <v>0</v>
      </c>
      <c r="CX18" s="63">
        <v>0</v>
      </c>
      <c r="CY18" s="63">
        <v>0</v>
      </c>
    </row>
    <row r="19" spans="1:103" s="53" customFormat="1" ht="13.5" customHeight="1">
      <c r="A19" s="60" t="s">
        <v>100</v>
      </c>
      <c r="B19" s="61" t="s">
        <v>240</v>
      </c>
      <c r="C19" s="62" t="s">
        <v>241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f>AC19+AV19</f>
        <v>0</v>
      </c>
      <c r="AC19" s="63">
        <f>AD19+AJ19+AP19</f>
        <v>0</v>
      </c>
      <c r="AD19" s="63">
        <f>SUM(AE19:AI19)</f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f>SUM(AK19:AO19)</f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f>SUM(AQ19:AU19)</f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f>AW19+BC19+BI19+BO19+BU19</f>
        <v>0</v>
      </c>
      <c r="AW19" s="63">
        <f>SUM(AX19:BB19)</f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f>SUM(BD19:BH19)</f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f>SUM(BJ19:BN19)</f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f>SUM(BP19:BT19)</f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f>SUM(BV19:BZ19)</f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/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63">
        <v>0</v>
      </c>
      <c r="CS19" s="63">
        <v>0</v>
      </c>
      <c r="CT19" s="63">
        <v>0</v>
      </c>
      <c r="CU19" s="63">
        <v>0</v>
      </c>
      <c r="CV19" s="63">
        <v>0</v>
      </c>
      <c r="CW19" s="63">
        <v>0</v>
      </c>
      <c r="CX19" s="63">
        <v>0</v>
      </c>
      <c r="CY19" s="63">
        <v>0</v>
      </c>
    </row>
    <row r="20" spans="1:103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</row>
    <row r="21" spans="1:103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</row>
    <row r="22" spans="1:103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</row>
    <row r="23" spans="1:103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</row>
    <row r="24" spans="1:103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</row>
    <row r="25" spans="1:103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</row>
    <row r="26" spans="1:103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</row>
    <row r="27" spans="1:103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</row>
    <row r="28" spans="1:103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</row>
    <row r="29" spans="1:103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</row>
    <row r="30" spans="1:103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</row>
    <row r="31" spans="1:103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</row>
    <row r="32" spans="1:103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</row>
    <row r="33" spans="1:103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</row>
    <row r="34" spans="1:103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</row>
    <row r="35" spans="1:103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</row>
    <row r="36" spans="1:103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</row>
    <row r="37" spans="1:103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</row>
    <row r="38" spans="1:103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</row>
    <row r="39" spans="1:103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</row>
    <row r="40" spans="1:103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</row>
    <row r="41" spans="1:103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</row>
    <row r="42" spans="1:103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ht="13.5" customHeight="1"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</row>
    <row r="59" spans="1:103" ht="13.5" customHeight="1"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</row>
    <row r="60" spans="1:103" ht="13.5" customHeight="1"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</row>
    <row r="61" spans="1:103" ht="13.5" customHeight="1"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</row>
    <row r="62" spans="1:103" ht="13.5" customHeight="1"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</row>
    <row r="63" spans="1:103" ht="13.5" customHeight="1"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</row>
    <row r="64" spans="1:103" ht="13.5" customHeight="1"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</row>
    <row r="65" spans="28:79" ht="13.5" customHeight="1"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</row>
    <row r="66" spans="28:79" ht="13.5" customHeight="1"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</row>
    <row r="67" spans="28:79" ht="13.5" customHeight="1"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</row>
    <row r="68" spans="28:79" ht="13.5" customHeight="1"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</row>
    <row r="69" spans="28:79" ht="13.5" customHeight="1"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</row>
    <row r="70" spans="28:79" ht="13.5" customHeight="1"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</row>
    <row r="71" spans="28:79" ht="13.5" customHeight="1"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</row>
    <row r="72" spans="28:79" ht="13.5" customHeight="1"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</row>
    <row r="73" spans="28:79" ht="13.5" customHeight="1"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</row>
    <row r="74" spans="28:79" ht="13.5" customHeight="1"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</row>
    <row r="75" spans="28:79" ht="13.5" customHeight="1"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</row>
    <row r="76" spans="28:79" ht="13.5" customHeight="1"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</row>
    <row r="77" spans="28:79" ht="13.5" customHeight="1"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</row>
    <row r="78" spans="28:79" ht="13.5" customHeight="1"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</row>
    <row r="79" spans="28:79" ht="13.5" customHeight="1"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</row>
    <row r="80" spans="28:79" ht="13.5" customHeight="1"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</row>
    <row r="81" spans="28:79" ht="13.5" customHeight="1"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</row>
    <row r="82" spans="28:79" ht="13.5" customHeight="1"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</row>
    <row r="83" spans="28:79" ht="13.5" customHeight="1"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</row>
    <row r="84" spans="28:79" ht="13.5" customHeight="1"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</row>
    <row r="85" spans="28:79" ht="13.5" customHeight="1"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</row>
    <row r="86" spans="28:79" ht="13.5" customHeight="1"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</row>
    <row r="87" spans="28:79" ht="13.5" customHeight="1"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</row>
    <row r="88" spans="28:79" ht="13.5" customHeight="1"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</row>
    <row r="89" spans="28:79" ht="13.5" customHeight="1"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</row>
    <row r="90" spans="28:79" ht="13.5" customHeight="1"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</row>
    <row r="91" spans="28:79" ht="13.5" customHeight="1"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</row>
    <row r="92" spans="28:79" ht="13.5" customHeight="1"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</row>
    <row r="93" spans="28:79" ht="13.5" customHeight="1"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</row>
    <row r="94" spans="28:79" ht="13.5" customHeight="1"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</row>
    <row r="95" spans="28:79" ht="13.5" customHeight="1"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</row>
    <row r="96" spans="28:79" ht="13.5" customHeight="1"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</row>
    <row r="97" spans="28:79" ht="13.5" customHeight="1"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</row>
    <row r="98" spans="28:79" ht="13.5" customHeight="1"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</row>
    <row r="99" spans="28:79" ht="13.5" customHeight="1"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</row>
    <row r="100" spans="28:79" ht="13.5" customHeight="1"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</row>
    <row r="101" spans="28:79" ht="13.5" customHeight="1"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</row>
    <row r="102" spans="28:79" ht="13.5" customHeight="1"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</row>
    <row r="103" spans="28:79" ht="13.5" customHeight="1"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</row>
    <row r="104" spans="28:79" ht="13.5" customHeight="1"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</row>
    <row r="105" spans="28:79" ht="13.5" customHeight="1"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</row>
    <row r="106" spans="28:79" ht="13.5" customHeight="1"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</row>
    <row r="107" spans="28:79" ht="13.5" customHeight="1"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</row>
    <row r="108" spans="28:79" ht="13.5" customHeight="1"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</row>
    <row r="109" spans="28:79" ht="13.5" customHeight="1"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</row>
    <row r="110" spans="28:79" ht="13.5" customHeight="1"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</row>
    <row r="111" spans="28:79" ht="13.5" customHeight="1"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</row>
    <row r="112" spans="28:79" ht="13.5" customHeight="1"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</row>
    <row r="113" spans="28:79" ht="13.5" customHeight="1"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</row>
    <row r="114" spans="28:79" ht="13.5" customHeight="1"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</row>
    <row r="115" spans="28:79" ht="13.5" customHeight="1"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</row>
    <row r="116" spans="28:79" ht="13.5" customHeight="1"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</row>
    <row r="117" spans="28:79" ht="13.5" customHeight="1"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</row>
    <row r="118" spans="28:79" ht="13.5" customHeight="1"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</row>
    <row r="119" spans="28:79" ht="13.5" customHeight="1"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</row>
    <row r="120" spans="28:79" ht="13.5" customHeight="1"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</row>
    <row r="121" spans="28:79" ht="13.5" customHeight="1"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</row>
    <row r="122" spans="28:79" ht="13.5" customHeight="1"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</row>
    <row r="123" spans="28:79" ht="13.5" customHeight="1"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</row>
    <row r="124" spans="28:79" ht="13.5" customHeight="1"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</row>
    <row r="125" spans="28:79" ht="13.5" customHeight="1"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</row>
    <row r="126" spans="28:79" ht="13.5" customHeight="1"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</row>
    <row r="127" spans="28:79" ht="13.5" customHeight="1"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</row>
    <row r="128" spans="28:79" ht="13.5" customHeight="1"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</row>
    <row r="129" spans="28:79" ht="13.5" customHeight="1"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</row>
    <row r="130" spans="28:79" ht="13.5" customHeight="1"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</row>
    <row r="131" spans="28:79" ht="13.5" customHeight="1"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</row>
    <row r="132" spans="28:79" ht="13.5" customHeight="1"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</row>
    <row r="133" spans="28:79" ht="13.5" customHeight="1"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</row>
    <row r="134" spans="28:79" ht="13.5" customHeight="1"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</row>
    <row r="135" spans="28:79" ht="13.5" customHeight="1"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</row>
    <row r="136" spans="28:79" ht="13.5" customHeight="1"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</row>
    <row r="137" spans="28:79" ht="13.5" customHeight="1"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</row>
    <row r="138" spans="28:79" ht="13.5" customHeight="1"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</row>
    <row r="139" spans="28:79" ht="13.5" customHeight="1"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</row>
    <row r="140" spans="28:79" ht="13.5" customHeight="1"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</row>
    <row r="141" spans="28:79" ht="13.5" customHeight="1"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</row>
    <row r="142" spans="28:79" ht="13.5" customHeight="1"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</row>
    <row r="143" spans="28:79" ht="13.5" customHeight="1"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</row>
    <row r="144" spans="28:79" ht="13.5" customHeight="1"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</row>
    <row r="145" spans="28:79" ht="13.5" customHeight="1"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</row>
    <row r="146" spans="28:79" ht="13.5" customHeight="1"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</row>
    <row r="147" spans="28:79" ht="13.5" customHeight="1"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</row>
    <row r="148" spans="28:79" ht="13.5" customHeight="1"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</row>
    <row r="149" spans="28:79" ht="13.5" customHeight="1"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</row>
    <row r="150" spans="28:79" ht="13.5" customHeight="1"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</row>
    <row r="151" spans="28:79" ht="13.5" customHeight="1"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</row>
    <row r="152" spans="28:79" ht="13.5" customHeight="1"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</row>
    <row r="153" spans="28:79" ht="13.5" customHeight="1"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</row>
    <row r="154" spans="28:79" ht="13.5" customHeight="1"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</row>
    <row r="155" spans="28:79" ht="13.5" customHeight="1"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</row>
    <row r="156" spans="28:79" ht="13.5" customHeight="1"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</row>
    <row r="157" spans="28:79" ht="13.5" customHeight="1"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</row>
    <row r="158" spans="28:79" ht="13.5" customHeight="1"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</row>
    <row r="159" spans="28:79" ht="13.5" customHeight="1"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</row>
    <row r="160" spans="28:79" ht="13.5" customHeight="1"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</row>
    <row r="161" spans="28:79" ht="13.5" customHeight="1"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</row>
    <row r="162" spans="28:79" ht="13.5" customHeight="1"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</row>
    <row r="163" spans="28:79" ht="13.5" customHeight="1"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</row>
    <row r="164" spans="28:79" ht="13.5" customHeight="1"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</row>
    <row r="165" spans="28:79" ht="13.5" customHeight="1"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</row>
    <row r="166" spans="28:79" ht="13.5" customHeight="1"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</row>
    <row r="167" spans="28:79" ht="13.5" customHeight="1"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</row>
    <row r="168" spans="28:79" ht="13.5" customHeight="1"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</row>
    <row r="169" spans="28:79" ht="13.5" customHeight="1"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</row>
    <row r="170" spans="28:79" ht="13.5" customHeight="1"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</row>
    <row r="171" spans="28:79" ht="13.5" customHeight="1"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</row>
    <row r="172" spans="28:79" ht="13.5" customHeight="1"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</row>
    <row r="173" spans="28:79" ht="13.5" customHeight="1"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</row>
    <row r="174" spans="28:79" ht="13.5" customHeight="1"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</row>
    <row r="175" spans="28:79" ht="13.5" customHeight="1"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</row>
    <row r="176" spans="28:79" ht="13.5" customHeight="1"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</row>
    <row r="177" spans="28:79" ht="13.5" customHeight="1"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</row>
    <row r="178" spans="28:79" ht="13.5" customHeight="1"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</row>
    <row r="179" spans="28:79" ht="13.5" customHeight="1"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</row>
    <row r="180" spans="28:79" ht="13.5" customHeight="1"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</row>
    <row r="181" spans="28:79" ht="13.5" customHeight="1"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</row>
    <row r="182" spans="28:79" ht="13.5" customHeight="1"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</row>
    <row r="183" spans="28:79" ht="13.5" customHeight="1"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</row>
    <row r="184" spans="28:79" ht="13.5" customHeight="1"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</row>
    <row r="185" spans="28:79" ht="13.5" customHeight="1"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</row>
    <row r="186" spans="28:79" ht="13.5" customHeight="1"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</row>
    <row r="187" spans="28:79" ht="13.5" customHeight="1"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</row>
    <row r="188" spans="28:79" ht="13.5" customHeight="1"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</row>
    <row r="189" spans="28:79" ht="13.5" customHeight="1"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</row>
    <row r="190" spans="28:79" ht="13.5" customHeight="1"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</row>
    <row r="191" spans="28:79" ht="13.5" customHeight="1"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</row>
    <row r="192" spans="28:79" ht="13.5" customHeight="1"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</row>
    <row r="193" spans="28:79" ht="13.5" customHeight="1"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</row>
    <row r="194" spans="28:79" ht="13.5" customHeight="1"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</row>
    <row r="195" spans="28:79" ht="13.5" customHeight="1"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</row>
    <row r="196" spans="28:79" ht="13.5" customHeight="1"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</row>
    <row r="197" spans="28:79" ht="13.5" customHeight="1"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</row>
    <row r="198" spans="28:79" ht="13.5" customHeight="1"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</row>
    <row r="199" spans="28:79" ht="13.5" customHeight="1"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</row>
    <row r="200" spans="28:79" ht="13.5" customHeight="1"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</row>
    <row r="201" spans="28:79" ht="13.5" customHeight="1"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</row>
    <row r="202" spans="28:79" ht="13.5" customHeight="1"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</row>
    <row r="203" spans="28:79" ht="13.5" customHeight="1"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</row>
    <row r="204" spans="28:79" ht="13.5" customHeight="1"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</row>
    <row r="205" spans="28:79" ht="13.5" customHeight="1"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</row>
    <row r="206" spans="28:79" ht="13.5" customHeight="1"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</row>
    <row r="207" spans="28:79" ht="13.5" customHeight="1"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</row>
  </sheetData>
  <sortState ref="A8:CY19">
    <sortCondition ref="A8:A19"/>
    <sortCondition ref="B8:B19"/>
    <sortCondition ref="C8:C19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&amp;L収集運搬機材の状況（一部事務組合・広域連合）（令和1年度実績）</oddHeader>
  </headerFooter>
  <colBreaks count="1" manualBreakCount="1">
    <brk id="87" min="1" max="1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107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11" customFormat="1" ht="13.5" customHeight="1">
      <c r="A6" s="113"/>
      <c r="B6" s="113"/>
      <c r="C6" s="111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大阪府</v>
      </c>
      <c r="B7" s="70" t="str">
        <f>組合状況!B7</f>
        <v>27000</v>
      </c>
      <c r="C7" s="69" t="s">
        <v>52</v>
      </c>
      <c r="D7" s="71">
        <f>SUM(E7:G7)</f>
        <v>397</v>
      </c>
      <c r="E7" s="71">
        <f>SUM(E$8:E$207)</f>
        <v>300</v>
      </c>
      <c r="F7" s="71">
        <f>SUM(F$8:F$207)</f>
        <v>71</v>
      </c>
      <c r="G7" s="71">
        <f>SUM(G$8:G$207)</f>
        <v>26</v>
      </c>
      <c r="H7" s="71">
        <f>SUM(I7:K7)</f>
        <v>679</v>
      </c>
      <c r="I7" s="71">
        <f>SUM(I$8:I$207)</f>
        <v>673</v>
      </c>
      <c r="J7" s="71">
        <f>SUM(J$8:J$207)</f>
        <v>6</v>
      </c>
      <c r="K7" s="71">
        <f>SUM(K$8:K$207)</f>
        <v>0</v>
      </c>
      <c r="L7" s="71">
        <f>SUM(M7:O7)</f>
        <v>93</v>
      </c>
      <c r="M7" s="71">
        <f>SUM(M$8:M$207)</f>
        <v>76</v>
      </c>
      <c r="N7" s="71">
        <f>SUM(N$8:N$207)</f>
        <v>12</v>
      </c>
      <c r="O7" s="71">
        <f>SUM(O$8:O$207)</f>
        <v>5</v>
      </c>
      <c r="P7" s="71">
        <f>SUM(Q7:S7)</f>
        <v>336</v>
      </c>
      <c r="Q7" s="71">
        <f>SUM(Q$8:Q$207)</f>
        <v>336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100</v>
      </c>
      <c r="B8" s="61" t="s">
        <v>110</v>
      </c>
      <c r="C8" s="62" t="s">
        <v>111</v>
      </c>
      <c r="D8" s="63">
        <f>SUM(E8:G8)</f>
        <v>27</v>
      </c>
      <c r="E8" s="63">
        <v>18</v>
      </c>
      <c r="F8" s="63">
        <v>9</v>
      </c>
      <c r="G8" s="63">
        <v>0</v>
      </c>
      <c r="H8" s="63">
        <f>SUM(I8:K8)</f>
        <v>287</v>
      </c>
      <c r="I8" s="63">
        <v>287</v>
      </c>
      <c r="J8" s="63">
        <v>0</v>
      </c>
      <c r="K8" s="63">
        <v>0</v>
      </c>
      <c r="L8" s="63">
        <f>SUM(M8:O8)</f>
        <v>29</v>
      </c>
      <c r="M8" s="63">
        <v>29</v>
      </c>
      <c r="N8" s="63">
        <v>0</v>
      </c>
      <c r="O8" s="63">
        <v>0</v>
      </c>
      <c r="P8" s="63">
        <f>SUM(Q8:S8)</f>
        <v>67</v>
      </c>
      <c r="Q8" s="63">
        <v>67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113</v>
      </c>
      <c r="C9" s="62" t="s">
        <v>114</v>
      </c>
      <c r="D9" s="63">
        <f>SUM(E9:G9)</f>
        <v>46</v>
      </c>
      <c r="E9" s="63">
        <v>34</v>
      </c>
      <c r="F9" s="63">
        <v>7</v>
      </c>
      <c r="G9" s="63">
        <v>5</v>
      </c>
      <c r="H9" s="63">
        <f>SUM(I9:K9)</f>
        <v>89</v>
      </c>
      <c r="I9" s="63">
        <v>86</v>
      </c>
      <c r="J9" s="63">
        <v>3</v>
      </c>
      <c r="K9" s="63">
        <v>0</v>
      </c>
      <c r="L9" s="63">
        <f>SUM(M9:O9)</f>
        <v>2</v>
      </c>
      <c r="M9" s="63">
        <v>1</v>
      </c>
      <c r="N9" s="63">
        <v>1</v>
      </c>
      <c r="O9" s="63">
        <v>0</v>
      </c>
      <c r="P9" s="63">
        <f>SUM(Q9:S9)</f>
        <v>26</v>
      </c>
      <c r="Q9" s="63">
        <v>26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116</v>
      </c>
      <c r="C10" s="62" t="s">
        <v>117</v>
      </c>
      <c r="D10" s="63">
        <f>SUM(E10:G10)</f>
        <v>11</v>
      </c>
      <c r="E10" s="63">
        <v>11</v>
      </c>
      <c r="F10" s="63">
        <v>0</v>
      </c>
      <c r="G10" s="63">
        <v>0</v>
      </c>
      <c r="H10" s="63">
        <f>SUM(I10:K10)</f>
        <v>9</v>
      </c>
      <c r="I10" s="63">
        <v>9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8</v>
      </c>
      <c r="Q10" s="63">
        <v>8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118</v>
      </c>
      <c r="C11" s="62" t="s">
        <v>119</v>
      </c>
      <c r="D11" s="63">
        <f>SUM(E11:G11)</f>
        <v>11</v>
      </c>
      <c r="E11" s="63">
        <v>11</v>
      </c>
      <c r="F11" s="63">
        <v>0</v>
      </c>
      <c r="G11" s="63">
        <v>0</v>
      </c>
      <c r="H11" s="63">
        <f>SUM(I11:K11)</f>
        <v>34</v>
      </c>
      <c r="I11" s="63">
        <v>34</v>
      </c>
      <c r="J11" s="63">
        <v>0</v>
      </c>
      <c r="K11" s="63">
        <v>0</v>
      </c>
      <c r="L11" s="63">
        <f>SUM(M11:O11)</f>
        <v>1</v>
      </c>
      <c r="M11" s="63">
        <v>1</v>
      </c>
      <c r="N11" s="63">
        <v>0</v>
      </c>
      <c r="O11" s="63">
        <v>0</v>
      </c>
      <c r="P11" s="63">
        <f>SUM(Q11:S11)</f>
        <v>8</v>
      </c>
      <c r="Q11" s="63">
        <v>8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120</v>
      </c>
      <c r="C12" s="62" t="s">
        <v>121</v>
      </c>
      <c r="D12" s="63">
        <f>SUM(E12:G12)</f>
        <v>8</v>
      </c>
      <c r="E12" s="63">
        <v>6</v>
      </c>
      <c r="F12" s="63">
        <v>1</v>
      </c>
      <c r="G12" s="63">
        <v>1</v>
      </c>
      <c r="H12" s="63">
        <f>SUM(I12:K12)</f>
        <v>10</v>
      </c>
      <c r="I12" s="63">
        <v>10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122</v>
      </c>
      <c r="C13" s="62" t="s">
        <v>123</v>
      </c>
      <c r="D13" s="63">
        <f>SUM(E13:G13)</f>
        <v>39</v>
      </c>
      <c r="E13" s="63">
        <v>34</v>
      </c>
      <c r="F13" s="63">
        <v>3</v>
      </c>
      <c r="G13" s="63">
        <v>2</v>
      </c>
      <c r="H13" s="63">
        <f>SUM(I13:K13)</f>
        <v>12</v>
      </c>
      <c r="I13" s="63">
        <v>12</v>
      </c>
      <c r="J13" s="63">
        <v>0</v>
      </c>
      <c r="K13" s="63">
        <v>0</v>
      </c>
      <c r="L13" s="63">
        <f>SUM(M13:O13)</f>
        <v>1</v>
      </c>
      <c r="M13" s="63">
        <v>1</v>
      </c>
      <c r="N13" s="63">
        <v>0</v>
      </c>
      <c r="O13" s="63">
        <v>0</v>
      </c>
      <c r="P13" s="63">
        <f>SUM(Q13:S13)</f>
        <v>19</v>
      </c>
      <c r="Q13" s="63">
        <v>19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124</v>
      </c>
      <c r="C14" s="62" t="s">
        <v>125</v>
      </c>
      <c r="D14" s="63">
        <f>SUM(E14:G14)</f>
        <v>4</v>
      </c>
      <c r="E14" s="63">
        <v>4</v>
      </c>
      <c r="F14" s="63">
        <v>0</v>
      </c>
      <c r="G14" s="63">
        <v>0</v>
      </c>
      <c r="H14" s="63">
        <f>SUM(I14:K14)</f>
        <v>5</v>
      </c>
      <c r="I14" s="63">
        <v>5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3</v>
      </c>
      <c r="Q14" s="63">
        <v>3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126</v>
      </c>
      <c r="C15" s="62" t="s">
        <v>127</v>
      </c>
      <c r="D15" s="63">
        <f>SUM(E15:G15)</f>
        <v>7</v>
      </c>
      <c r="E15" s="63">
        <v>4</v>
      </c>
      <c r="F15" s="63">
        <v>2</v>
      </c>
      <c r="G15" s="63">
        <v>1</v>
      </c>
      <c r="H15" s="63">
        <f>SUM(I15:K15)</f>
        <v>13</v>
      </c>
      <c r="I15" s="63">
        <v>13</v>
      </c>
      <c r="J15" s="63">
        <v>0</v>
      </c>
      <c r="K15" s="63">
        <v>0</v>
      </c>
      <c r="L15" s="63">
        <f>SUM(M15:O15)</f>
        <v>2</v>
      </c>
      <c r="M15" s="63">
        <v>2</v>
      </c>
      <c r="N15" s="63">
        <v>0</v>
      </c>
      <c r="O15" s="63">
        <v>0</v>
      </c>
      <c r="P15" s="63">
        <f>SUM(Q15:S15)</f>
        <v>19</v>
      </c>
      <c r="Q15" s="63">
        <v>19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128</v>
      </c>
      <c r="C16" s="62" t="s">
        <v>129</v>
      </c>
      <c r="D16" s="63">
        <f>SUM(E16:G16)</f>
        <v>7</v>
      </c>
      <c r="E16" s="63">
        <v>5</v>
      </c>
      <c r="F16" s="63">
        <v>2</v>
      </c>
      <c r="G16" s="63">
        <v>0</v>
      </c>
      <c r="H16" s="63">
        <f>SUM(I16:K16)</f>
        <v>4</v>
      </c>
      <c r="I16" s="63">
        <v>4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3</v>
      </c>
      <c r="Q16" s="63">
        <v>3</v>
      </c>
      <c r="R16" s="63">
        <v>0</v>
      </c>
      <c r="S16" s="63">
        <v>0</v>
      </c>
    </row>
    <row r="17" spans="1:19" s="10" customFormat="1" ht="13.5" customHeight="1">
      <c r="A17" s="60" t="s">
        <v>100</v>
      </c>
      <c r="B17" s="61" t="s">
        <v>130</v>
      </c>
      <c r="C17" s="62" t="s">
        <v>131</v>
      </c>
      <c r="D17" s="63">
        <f>SUM(E17:G17)</f>
        <v>23</v>
      </c>
      <c r="E17" s="63">
        <v>12</v>
      </c>
      <c r="F17" s="63">
        <v>9</v>
      </c>
      <c r="G17" s="63">
        <v>2</v>
      </c>
      <c r="H17" s="63">
        <f>SUM(I17:K17)</f>
        <v>8</v>
      </c>
      <c r="I17" s="63">
        <v>8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4</v>
      </c>
      <c r="Q17" s="63">
        <v>4</v>
      </c>
      <c r="R17" s="63">
        <v>0</v>
      </c>
      <c r="S17" s="63">
        <v>0</v>
      </c>
    </row>
    <row r="18" spans="1:19" s="10" customFormat="1" ht="13.5" customHeight="1">
      <c r="A18" s="60" t="s">
        <v>100</v>
      </c>
      <c r="B18" s="61" t="s">
        <v>133</v>
      </c>
      <c r="C18" s="62" t="s">
        <v>134</v>
      </c>
      <c r="D18" s="63">
        <f>SUM(E18:G18)</f>
        <v>11</v>
      </c>
      <c r="E18" s="63">
        <v>5</v>
      </c>
      <c r="F18" s="63">
        <v>3</v>
      </c>
      <c r="G18" s="63">
        <v>3</v>
      </c>
      <c r="H18" s="63">
        <f>SUM(I18:K18)</f>
        <v>10</v>
      </c>
      <c r="I18" s="63">
        <v>10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8</v>
      </c>
      <c r="Q18" s="63">
        <v>8</v>
      </c>
      <c r="R18" s="63">
        <v>0</v>
      </c>
      <c r="S18" s="63">
        <v>0</v>
      </c>
    </row>
    <row r="19" spans="1:19" s="10" customFormat="1" ht="13.5" customHeight="1">
      <c r="A19" s="60" t="s">
        <v>100</v>
      </c>
      <c r="B19" s="61" t="s">
        <v>136</v>
      </c>
      <c r="C19" s="62" t="s">
        <v>137</v>
      </c>
      <c r="D19" s="63">
        <f>SUM(E19:G19)</f>
        <v>3</v>
      </c>
      <c r="E19" s="63">
        <v>3</v>
      </c>
      <c r="F19" s="63">
        <v>0</v>
      </c>
      <c r="G19" s="63">
        <v>0</v>
      </c>
      <c r="H19" s="63">
        <f>SUM(I19:K19)</f>
        <v>3</v>
      </c>
      <c r="I19" s="63">
        <v>3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100</v>
      </c>
      <c r="B20" s="61" t="s">
        <v>138</v>
      </c>
      <c r="C20" s="62" t="s">
        <v>139</v>
      </c>
      <c r="D20" s="63">
        <f>SUM(E20:G20)</f>
        <v>0</v>
      </c>
      <c r="E20" s="63">
        <v>0</v>
      </c>
      <c r="F20" s="63">
        <v>0</v>
      </c>
      <c r="G20" s="63">
        <v>0</v>
      </c>
      <c r="H20" s="63">
        <f>SUM(I20:K20)</f>
        <v>28</v>
      </c>
      <c r="I20" s="63">
        <v>28</v>
      </c>
      <c r="J20" s="63">
        <v>0</v>
      </c>
      <c r="K20" s="63">
        <v>0</v>
      </c>
      <c r="L20" s="63">
        <f>SUM(M20:O20)</f>
        <v>4</v>
      </c>
      <c r="M20" s="63">
        <v>2</v>
      </c>
      <c r="N20" s="63">
        <v>2</v>
      </c>
      <c r="O20" s="63">
        <v>0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 t="s">
        <v>100</v>
      </c>
      <c r="B21" s="61" t="s">
        <v>141</v>
      </c>
      <c r="C21" s="62" t="s">
        <v>142</v>
      </c>
      <c r="D21" s="63">
        <f>SUM(E21:G21)</f>
        <v>12</v>
      </c>
      <c r="E21" s="63">
        <v>8</v>
      </c>
      <c r="F21" s="63">
        <v>2</v>
      </c>
      <c r="G21" s="63">
        <v>2</v>
      </c>
      <c r="H21" s="63">
        <f>SUM(I21:K21)</f>
        <v>13</v>
      </c>
      <c r="I21" s="63">
        <v>13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6</v>
      </c>
      <c r="Q21" s="63">
        <v>6</v>
      </c>
      <c r="R21" s="63">
        <v>0</v>
      </c>
      <c r="S21" s="63">
        <v>0</v>
      </c>
    </row>
    <row r="22" spans="1:19" s="10" customFormat="1" ht="13.5" customHeight="1">
      <c r="A22" s="60" t="s">
        <v>100</v>
      </c>
      <c r="B22" s="61" t="s">
        <v>144</v>
      </c>
      <c r="C22" s="62" t="s">
        <v>145</v>
      </c>
      <c r="D22" s="63">
        <f>SUM(E22:G22)</f>
        <v>3</v>
      </c>
      <c r="E22" s="63">
        <v>2</v>
      </c>
      <c r="F22" s="63">
        <v>1</v>
      </c>
      <c r="G22" s="63">
        <v>0</v>
      </c>
      <c r="H22" s="63">
        <f>SUM(I22:K22)</f>
        <v>0</v>
      </c>
      <c r="I22" s="63">
        <v>0</v>
      </c>
      <c r="J22" s="63">
        <v>0</v>
      </c>
      <c r="K22" s="63">
        <v>0</v>
      </c>
      <c r="L22" s="63">
        <f>SUM(M22:O22)</f>
        <v>2</v>
      </c>
      <c r="M22" s="63">
        <v>2</v>
      </c>
      <c r="N22" s="63">
        <v>0</v>
      </c>
      <c r="O22" s="63">
        <v>0</v>
      </c>
      <c r="P22" s="63">
        <f>SUM(Q22:S22)</f>
        <v>3</v>
      </c>
      <c r="Q22" s="63">
        <v>3</v>
      </c>
      <c r="R22" s="63">
        <v>0</v>
      </c>
      <c r="S22" s="63">
        <v>0</v>
      </c>
    </row>
    <row r="23" spans="1:19" s="10" customFormat="1" ht="13.5" customHeight="1">
      <c r="A23" s="60" t="s">
        <v>100</v>
      </c>
      <c r="B23" s="61" t="s">
        <v>146</v>
      </c>
      <c r="C23" s="62" t="s">
        <v>147</v>
      </c>
      <c r="D23" s="63">
        <f>SUM(E23:G23)</f>
        <v>5</v>
      </c>
      <c r="E23" s="63">
        <v>5</v>
      </c>
      <c r="F23" s="63">
        <v>0</v>
      </c>
      <c r="G23" s="63">
        <v>0</v>
      </c>
      <c r="H23" s="63">
        <f>SUM(I23:K23)</f>
        <v>5</v>
      </c>
      <c r="I23" s="63">
        <v>5</v>
      </c>
      <c r="J23" s="63">
        <v>0</v>
      </c>
      <c r="K23" s="63">
        <v>0</v>
      </c>
      <c r="L23" s="63">
        <f>SUM(M23:O23)</f>
        <v>1</v>
      </c>
      <c r="M23" s="63">
        <v>1</v>
      </c>
      <c r="N23" s="63">
        <v>0</v>
      </c>
      <c r="O23" s="63">
        <v>0</v>
      </c>
      <c r="P23" s="63">
        <f>SUM(Q23:S23)</f>
        <v>13</v>
      </c>
      <c r="Q23" s="63">
        <v>13</v>
      </c>
      <c r="R23" s="63">
        <v>0</v>
      </c>
      <c r="S23" s="63">
        <v>0</v>
      </c>
    </row>
    <row r="24" spans="1:19" s="10" customFormat="1" ht="13.5" customHeight="1">
      <c r="A24" s="60" t="s">
        <v>100</v>
      </c>
      <c r="B24" s="61" t="s">
        <v>149</v>
      </c>
      <c r="C24" s="62" t="s">
        <v>150</v>
      </c>
      <c r="D24" s="63">
        <f>SUM(E24:G24)</f>
        <v>6</v>
      </c>
      <c r="E24" s="63">
        <v>3</v>
      </c>
      <c r="F24" s="63">
        <v>3</v>
      </c>
      <c r="G24" s="63">
        <v>0</v>
      </c>
      <c r="H24" s="63">
        <f>SUM(I24:K24)</f>
        <v>0</v>
      </c>
      <c r="I24" s="63">
        <v>0</v>
      </c>
      <c r="J24" s="63">
        <v>0</v>
      </c>
      <c r="K24" s="63">
        <v>0</v>
      </c>
      <c r="L24" s="63">
        <f>SUM(M24:O24)</f>
        <v>5</v>
      </c>
      <c r="M24" s="63">
        <v>3</v>
      </c>
      <c r="N24" s="63">
        <v>2</v>
      </c>
      <c r="O24" s="63">
        <v>0</v>
      </c>
      <c r="P24" s="63">
        <f>SUM(Q24:S24)</f>
        <v>1</v>
      </c>
      <c r="Q24" s="63">
        <v>1</v>
      </c>
      <c r="R24" s="63">
        <v>0</v>
      </c>
      <c r="S24" s="63">
        <v>0</v>
      </c>
    </row>
    <row r="25" spans="1:19" s="10" customFormat="1" ht="13.5" customHeight="1">
      <c r="A25" s="60" t="s">
        <v>100</v>
      </c>
      <c r="B25" s="61" t="s">
        <v>151</v>
      </c>
      <c r="C25" s="62" t="s">
        <v>152</v>
      </c>
      <c r="D25" s="63">
        <f>SUM(E25:G25)</f>
        <v>3</v>
      </c>
      <c r="E25" s="63">
        <v>3</v>
      </c>
      <c r="F25" s="63">
        <v>0</v>
      </c>
      <c r="G25" s="63">
        <v>0</v>
      </c>
      <c r="H25" s="63">
        <f>SUM(I25:K25)</f>
        <v>10</v>
      </c>
      <c r="I25" s="63">
        <v>10</v>
      </c>
      <c r="J25" s="63">
        <v>0</v>
      </c>
      <c r="K25" s="63">
        <v>0</v>
      </c>
      <c r="L25" s="63">
        <f>SUM(M25:O25)</f>
        <v>6</v>
      </c>
      <c r="M25" s="63">
        <v>2</v>
      </c>
      <c r="N25" s="63">
        <v>2</v>
      </c>
      <c r="O25" s="63">
        <v>2</v>
      </c>
      <c r="P25" s="63">
        <f>SUM(Q25:S25)</f>
        <v>23</v>
      </c>
      <c r="Q25" s="63">
        <v>23</v>
      </c>
      <c r="R25" s="63">
        <v>0</v>
      </c>
      <c r="S25" s="63">
        <v>0</v>
      </c>
    </row>
    <row r="26" spans="1:19" s="10" customFormat="1" ht="13.5" customHeight="1">
      <c r="A26" s="60" t="s">
        <v>100</v>
      </c>
      <c r="B26" s="61" t="s">
        <v>154</v>
      </c>
      <c r="C26" s="62" t="s">
        <v>155</v>
      </c>
      <c r="D26" s="63">
        <f>SUM(E26:G26)</f>
        <v>3</v>
      </c>
      <c r="E26" s="63">
        <v>3</v>
      </c>
      <c r="F26" s="63">
        <v>0</v>
      </c>
      <c r="G26" s="63">
        <v>0</v>
      </c>
      <c r="H26" s="63">
        <f>SUM(I26:K26)</f>
        <v>0</v>
      </c>
      <c r="I26" s="63">
        <v>0</v>
      </c>
      <c r="J26" s="63">
        <v>0</v>
      </c>
      <c r="K26" s="63">
        <v>0</v>
      </c>
      <c r="L26" s="63">
        <f>SUM(M26:O26)</f>
        <v>4</v>
      </c>
      <c r="M26" s="63">
        <v>4</v>
      </c>
      <c r="N26" s="63">
        <v>0</v>
      </c>
      <c r="O26" s="63">
        <v>0</v>
      </c>
      <c r="P26" s="63">
        <f>SUM(Q26:S26)</f>
        <v>16</v>
      </c>
      <c r="Q26" s="63">
        <v>16</v>
      </c>
      <c r="R26" s="63">
        <v>0</v>
      </c>
      <c r="S26" s="63">
        <v>0</v>
      </c>
    </row>
    <row r="27" spans="1:19" s="10" customFormat="1" ht="13.5" customHeight="1">
      <c r="A27" s="60" t="s">
        <v>100</v>
      </c>
      <c r="B27" s="61" t="s">
        <v>157</v>
      </c>
      <c r="C27" s="62" t="s">
        <v>158</v>
      </c>
      <c r="D27" s="63">
        <f>SUM(E27:G27)</f>
        <v>10</v>
      </c>
      <c r="E27" s="63">
        <v>10</v>
      </c>
      <c r="F27" s="63">
        <v>0</v>
      </c>
      <c r="G27" s="63">
        <v>0</v>
      </c>
      <c r="H27" s="63">
        <f>SUM(I27:K27)</f>
        <v>10</v>
      </c>
      <c r="I27" s="63">
        <v>10</v>
      </c>
      <c r="J27" s="63">
        <v>0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5</v>
      </c>
      <c r="Q27" s="63">
        <v>5</v>
      </c>
      <c r="R27" s="63">
        <v>0</v>
      </c>
      <c r="S27" s="63">
        <v>0</v>
      </c>
    </row>
    <row r="28" spans="1:19" s="10" customFormat="1" ht="13.5" customHeight="1">
      <c r="A28" s="60" t="s">
        <v>100</v>
      </c>
      <c r="B28" s="61" t="s">
        <v>159</v>
      </c>
      <c r="C28" s="62" t="s">
        <v>160</v>
      </c>
      <c r="D28" s="63">
        <f>SUM(E28:G28)</f>
        <v>4</v>
      </c>
      <c r="E28" s="63">
        <v>4</v>
      </c>
      <c r="F28" s="63">
        <v>0</v>
      </c>
      <c r="G28" s="63">
        <v>0</v>
      </c>
      <c r="H28" s="63">
        <f>SUM(I28:K28)</f>
        <v>4</v>
      </c>
      <c r="I28" s="63">
        <v>4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3</v>
      </c>
      <c r="Q28" s="63">
        <v>3</v>
      </c>
      <c r="R28" s="63">
        <v>0</v>
      </c>
      <c r="S28" s="63">
        <v>0</v>
      </c>
    </row>
    <row r="29" spans="1:19" s="10" customFormat="1" ht="13.5" customHeight="1">
      <c r="A29" s="60" t="s">
        <v>100</v>
      </c>
      <c r="B29" s="61" t="s">
        <v>162</v>
      </c>
      <c r="C29" s="62" t="s">
        <v>163</v>
      </c>
      <c r="D29" s="63">
        <f>SUM(E29:G29)</f>
        <v>7</v>
      </c>
      <c r="E29" s="63">
        <v>7</v>
      </c>
      <c r="F29" s="63">
        <v>0</v>
      </c>
      <c r="G29" s="63">
        <v>0</v>
      </c>
      <c r="H29" s="63">
        <f>SUM(I29:K29)</f>
        <v>7</v>
      </c>
      <c r="I29" s="63">
        <v>7</v>
      </c>
      <c r="J29" s="63">
        <v>0</v>
      </c>
      <c r="K29" s="63">
        <v>0</v>
      </c>
      <c r="L29" s="63">
        <f>SUM(M29:O29)</f>
        <v>3</v>
      </c>
      <c r="M29" s="63">
        <v>3</v>
      </c>
      <c r="N29" s="63">
        <v>0</v>
      </c>
      <c r="O29" s="63">
        <v>0</v>
      </c>
      <c r="P29" s="63">
        <f>SUM(Q29:S29)</f>
        <v>0</v>
      </c>
      <c r="Q29" s="63">
        <v>0</v>
      </c>
      <c r="R29" s="63">
        <v>0</v>
      </c>
      <c r="S29" s="63">
        <v>0</v>
      </c>
    </row>
    <row r="30" spans="1:19" s="10" customFormat="1" ht="13.5" customHeight="1">
      <c r="A30" s="60" t="s">
        <v>100</v>
      </c>
      <c r="B30" s="61" t="s">
        <v>164</v>
      </c>
      <c r="C30" s="62" t="s">
        <v>165</v>
      </c>
      <c r="D30" s="63">
        <f>SUM(E30:G30)</f>
        <v>5</v>
      </c>
      <c r="E30" s="63">
        <v>5</v>
      </c>
      <c r="F30" s="63">
        <v>0</v>
      </c>
      <c r="G30" s="63">
        <v>0</v>
      </c>
      <c r="H30" s="63">
        <f>SUM(I30:K30)</f>
        <v>7</v>
      </c>
      <c r="I30" s="63">
        <v>7</v>
      </c>
      <c r="J30" s="63">
        <v>0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8</v>
      </c>
      <c r="Q30" s="63">
        <v>8</v>
      </c>
      <c r="R30" s="63">
        <v>0</v>
      </c>
      <c r="S30" s="63">
        <v>0</v>
      </c>
    </row>
    <row r="31" spans="1:19" s="10" customFormat="1" ht="13.5" customHeight="1">
      <c r="A31" s="60" t="s">
        <v>100</v>
      </c>
      <c r="B31" s="61" t="s">
        <v>166</v>
      </c>
      <c r="C31" s="62" t="s">
        <v>167</v>
      </c>
      <c r="D31" s="63">
        <f>SUM(E31:G31)</f>
        <v>10</v>
      </c>
      <c r="E31" s="63">
        <v>7</v>
      </c>
      <c r="F31" s="63">
        <v>2</v>
      </c>
      <c r="G31" s="63">
        <v>1</v>
      </c>
      <c r="H31" s="63">
        <f>SUM(I31:K31)</f>
        <v>8</v>
      </c>
      <c r="I31" s="63">
        <v>8</v>
      </c>
      <c r="J31" s="63">
        <v>0</v>
      </c>
      <c r="K31" s="63">
        <v>0</v>
      </c>
      <c r="L31" s="63">
        <f>SUM(M31:O31)</f>
        <v>2</v>
      </c>
      <c r="M31" s="63">
        <v>1</v>
      </c>
      <c r="N31" s="63">
        <v>1</v>
      </c>
      <c r="O31" s="63">
        <v>0</v>
      </c>
      <c r="P31" s="63">
        <f>SUM(Q31:S31)</f>
        <v>6</v>
      </c>
      <c r="Q31" s="63">
        <v>6</v>
      </c>
      <c r="R31" s="63">
        <v>0</v>
      </c>
      <c r="S31" s="63">
        <v>0</v>
      </c>
    </row>
    <row r="32" spans="1:19" s="10" customFormat="1" ht="13.5" customHeight="1">
      <c r="A32" s="60" t="s">
        <v>100</v>
      </c>
      <c r="B32" s="61" t="s">
        <v>169</v>
      </c>
      <c r="C32" s="62" t="s">
        <v>170</v>
      </c>
      <c r="D32" s="63">
        <f>SUM(E32:G32)</f>
        <v>10</v>
      </c>
      <c r="E32" s="63">
        <v>6</v>
      </c>
      <c r="F32" s="63">
        <v>3</v>
      </c>
      <c r="G32" s="63">
        <v>1</v>
      </c>
      <c r="H32" s="63">
        <f>SUM(I32:K32)</f>
        <v>16</v>
      </c>
      <c r="I32" s="63">
        <v>16</v>
      </c>
      <c r="J32" s="63">
        <v>0</v>
      </c>
      <c r="K32" s="63">
        <v>0</v>
      </c>
      <c r="L32" s="63">
        <f>SUM(M32:O32)</f>
        <v>1</v>
      </c>
      <c r="M32" s="63">
        <v>1</v>
      </c>
      <c r="N32" s="63">
        <v>0</v>
      </c>
      <c r="O32" s="63">
        <v>0</v>
      </c>
      <c r="P32" s="63">
        <f>SUM(Q32:S32)</f>
        <v>22</v>
      </c>
      <c r="Q32" s="63">
        <v>22</v>
      </c>
      <c r="R32" s="63">
        <v>0</v>
      </c>
      <c r="S32" s="63">
        <v>0</v>
      </c>
    </row>
    <row r="33" spans="1:19" s="10" customFormat="1" ht="13.5" customHeight="1">
      <c r="A33" s="60" t="s">
        <v>100</v>
      </c>
      <c r="B33" s="61" t="s">
        <v>171</v>
      </c>
      <c r="C33" s="62" t="s">
        <v>172</v>
      </c>
      <c r="D33" s="63">
        <f>SUM(E33:G33)</f>
        <v>4</v>
      </c>
      <c r="E33" s="63">
        <v>4</v>
      </c>
      <c r="F33" s="63">
        <v>0</v>
      </c>
      <c r="G33" s="63">
        <v>0</v>
      </c>
      <c r="H33" s="63">
        <f>SUM(I33:K33)</f>
        <v>4</v>
      </c>
      <c r="I33" s="63">
        <v>4</v>
      </c>
      <c r="J33" s="63">
        <v>0</v>
      </c>
      <c r="K33" s="63">
        <v>0</v>
      </c>
      <c r="L33" s="63">
        <f>SUM(M33:O33)</f>
        <v>1</v>
      </c>
      <c r="M33" s="63">
        <v>1</v>
      </c>
      <c r="N33" s="63">
        <v>0</v>
      </c>
      <c r="O33" s="63">
        <v>0</v>
      </c>
      <c r="P33" s="63">
        <f>SUM(Q33:S33)</f>
        <v>2</v>
      </c>
      <c r="Q33" s="63">
        <v>2</v>
      </c>
      <c r="R33" s="63">
        <v>0</v>
      </c>
      <c r="S33" s="63">
        <v>0</v>
      </c>
    </row>
    <row r="34" spans="1:19" s="10" customFormat="1" ht="13.5" customHeight="1">
      <c r="A34" s="60" t="s">
        <v>100</v>
      </c>
      <c r="B34" s="61" t="s">
        <v>173</v>
      </c>
      <c r="C34" s="62" t="s">
        <v>174</v>
      </c>
      <c r="D34" s="63">
        <f>SUM(E34:G34)</f>
        <v>6</v>
      </c>
      <c r="E34" s="63">
        <v>6</v>
      </c>
      <c r="F34" s="63">
        <v>0</v>
      </c>
      <c r="G34" s="63">
        <v>0</v>
      </c>
      <c r="H34" s="63">
        <f>SUM(I34:K34)</f>
        <v>5</v>
      </c>
      <c r="I34" s="63">
        <v>5</v>
      </c>
      <c r="J34" s="63">
        <v>0</v>
      </c>
      <c r="K34" s="63">
        <v>0</v>
      </c>
      <c r="L34" s="63">
        <f>SUM(M34:O34)</f>
        <v>0</v>
      </c>
      <c r="M34" s="63">
        <v>0</v>
      </c>
      <c r="N34" s="63">
        <v>0</v>
      </c>
      <c r="O34" s="63">
        <v>0</v>
      </c>
      <c r="P34" s="63">
        <f>SUM(Q34:S34)</f>
        <v>3</v>
      </c>
      <c r="Q34" s="63">
        <v>3</v>
      </c>
      <c r="R34" s="63">
        <v>0</v>
      </c>
      <c r="S34" s="63">
        <v>0</v>
      </c>
    </row>
    <row r="35" spans="1:19" s="10" customFormat="1" ht="13.5" customHeight="1">
      <c r="A35" s="60" t="s">
        <v>100</v>
      </c>
      <c r="B35" s="61" t="s">
        <v>176</v>
      </c>
      <c r="C35" s="62" t="s">
        <v>177</v>
      </c>
      <c r="D35" s="63">
        <f>SUM(E35:G35)</f>
        <v>41</v>
      </c>
      <c r="E35" s="63">
        <v>39</v>
      </c>
      <c r="F35" s="63">
        <v>1</v>
      </c>
      <c r="G35" s="63">
        <v>1</v>
      </c>
      <c r="H35" s="63">
        <f>SUM(I35:K35)</f>
        <v>28</v>
      </c>
      <c r="I35" s="63">
        <v>26</v>
      </c>
      <c r="J35" s="63">
        <v>2</v>
      </c>
      <c r="K35" s="63">
        <v>0</v>
      </c>
      <c r="L35" s="63">
        <f>SUM(M35:O35)</f>
        <v>1</v>
      </c>
      <c r="M35" s="63">
        <v>1</v>
      </c>
      <c r="N35" s="63">
        <v>0</v>
      </c>
      <c r="O35" s="63">
        <v>0</v>
      </c>
      <c r="P35" s="63">
        <f>SUM(Q35:S35)</f>
        <v>18</v>
      </c>
      <c r="Q35" s="63">
        <v>18</v>
      </c>
      <c r="R35" s="63">
        <v>0</v>
      </c>
      <c r="S35" s="63">
        <v>0</v>
      </c>
    </row>
    <row r="36" spans="1:19" s="10" customFormat="1" ht="13.5" customHeight="1">
      <c r="A36" s="60" t="s">
        <v>100</v>
      </c>
      <c r="B36" s="61" t="s">
        <v>178</v>
      </c>
      <c r="C36" s="62" t="s">
        <v>179</v>
      </c>
      <c r="D36" s="63">
        <f>SUM(E36:G36)</f>
        <v>0</v>
      </c>
      <c r="E36" s="63">
        <v>0</v>
      </c>
      <c r="F36" s="63">
        <v>0</v>
      </c>
      <c r="G36" s="63">
        <v>0</v>
      </c>
      <c r="H36" s="63">
        <f>SUM(I36:K36)</f>
        <v>13</v>
      </c>
      <c r="I36" s="63">
        <v>13</v>
      </c>
      <c r="J36" s="63">
        <v>0</v>
      </c>
      <c r="K36" s="63">
        <v>0</v>
      </c>
      <c r="L36" s="63">
        <f>SUM(M36:O36)</f>
        <v>4</v>
      </c>
      <c r="M36" s="63">
        <v>3</v>
      </c>
      <c r="N36" s="63">
        <v>1</v>
      </c>
      <c r="O36" s="63">
        <v>0</v>
      </c>
      <c r="P36" s="63">
        <f>SUM(Q36:S36)</f>
        <v>3</v>
      </c>
      <c r="Q36" s="63">
        <v>3</v>
      </c>
      <c r="R36" s="63">
        <v>0</v>
      </c>
      <c r="S36" s="63">
        <v>0</v>
      </c>
    </row>
    <row r="37" spans="1:19" s="10" customFormat="1" ht="13.5" customHeight="1">
      <c r="A37" s="60" t="s">
        <v>100</v>
      </c>
      <c r="B37" s="61" t="s">
        <v>180</v>
      </c>
      <c r="C37" s="62" t="s">
        <v>181</v>
      </c>
      <c r="D37" s="63">
        <f>SUM(E37:G37)</f>
        <v>10</v>
      </c>
      <c r="E37" s="63">
        <v>4</v>
      </c>
      <c r="F37" s="63">
        <v>5</v>
      </c>
      <c r="G37" s="63">
        <v>1</v>
      </c>
      <c r="H37" s="63">
        <f>SUM(I37:K37)</f>
        <v>3</v>
      </c>
      <c r="I37" s="63">
        <v>3</v>
      </c>
      <c r="J37" s="63">
        <v>0</v>
      </c>
      <c r="K37" s="63">
        <v>0</v>
      </c>
      <c r="L37" s="63">
        <f>SUM(M37:O37)</f>
        <v>1</v>
      </c>
      <c r="M37" s="63">
        <v>1</v>
      </c>
      <c r="N37" s="63">
        <v>0</v>
      </c>
      <c r="O37" s="63">
        <v>0</v>
      </c>
      <c r="P37" s="63">
        <f>SUM(Q37:S37)</f>
        <v>0</v>
      </c>
      <c r="Q37" s="63">
        <v>0</v>
      </c>
      <c r="R37" s="63">
        <v>0</v>
      </c>
      <c r="S37" s="63">
        <v>0</v>
      </c>
    </row>
    <row r="38" spans="1:19" s="10" customFormat="1" ht="13.5" customHeight="1">
      <c r="A38" s="60" t="s">
        <v>100</v>
      </c>
      <c r="B38" s="61" t="s">
        <v>183</v>
      </c>
      <c r="C38" s="62" t="s">
        <v>184</v>
      </c>
      <c r="D38" s="63">
        <f>SUM(E38:G38)</f>
        <v>3</v>
      </c>
      <c r="E38" s="63">
        <v>2</v>
      </c>
      <c r="F38" s="63">
        <v>0</v>
      </c>
      <c r="G38" s="63">
        <v>1</v>
      </c>
      <c r="H38" s="63">
        <f>SUM(I38:K38)</f>
        <v>5</v>
      </c>
      <c r="I38" s="63">
        <v>5</v>
      </c>
      <c r="J38" s="63">
        <v>0</v>
      </c>
      <c r="K38" s="63">
        <v>0</v>
      </c>
      <c r="L38" s="63">
        <f>SUM(M38:O38)</f>
        <v>6</v>
      </c>
      <c r="M38" s="63">
        <v>5</v>
      </c>
      <c r="N38" s="63">
        <v>1</v>
      </c>
      <c r="O38" s="63">
        <v>0</v>
      </c>
      <c r="P38" s="63">
        <f>SUM(Q38:S38)</f>
        <v>10</v>
      </c>
      <c r="Q38" s="63">
        <v>10</v>
      </c>
      <c r="R38" s="63">
        <v>0</v>
      </c>
      <c r="S38" s="63">
        <v>0</v>
      </c>
    </row>
    <row r="39" spans="1:19" s="10" customFormat="1" ht="13.5" customHeight="1">
      <c r="A39" s="60" t="s">
        <v>100</v>
      </c>
      <c r="B39" s="61" t="s">
        <v>185</v>
      </c>
      <c r="C39" s="62" t="s">
        <v>186</v>
      </c>
      <c r="D39" s="63">
        <f>SUM(E39:G39)</f>
        <v>4</v>
      </c>
      <c r="E39" s="63">
        <v>3</v>
      </c>
      <c r="F39" s="63">
        <v>1</v>
      </c>
      <c r="G39" s="63">
        <v>0</v>
      </c>
      <c r="H39" s="63">
        <f>SUM(I39:K39)</f>
        <v>1</v>
      </c>
      <c r="I39" s="63">
        <v>1</v>
      </c>
      <c r="J39" s="63">
        <v>0</v>
      </c>
      <c r="K39" s="63">
        <v>0</v>
      </c>
      <c r="L39" s="63">
        <f>SUM(M39:O39)</f>
        <v>1</v>
      </c>
      <c r="M39" s="63">
        <v>1</v>
      </c>
      <c r="N39" s="63">
        <v>0</v>
      </c>
      <c r="O39" s="63">
        <v>0</v>
      </c>
      <c r="P39" s="63">
        <f>SUM(Q39:S39)</f>
        <v>1</v>
      </c>
      <c r="Q39" s="63">
        <v>1</v>
      </c>
      <c r="R39" s="63">
        <v>0</v>
      </c>
      <c r="S39" s="63">
        <v>0</v>
      </c>
    </row>
    <row r="40" spans="1:19" s="10" customFormat="1" ht="13.5" customHeight="1">
      <c r="A40" s="60" t="s">
        <v>100</v>
      </c>
      <c r="B40" s="61" t="s">
        <v>187</v>
      </c>
      <c r="C40" s="62" t="s">
        <v>188</v>
      </c>
      <c r="D40" s="63">
        <f>SUM(E40:G40)</f>
        <v>1</v>
      </c>
      <c r="E40" s="63">
        <v>1</v>
      </c>
      <c r="F40" s="63">
        <v>0</v>
      </c>
      <c r="G40" s="63">
        <v>0</v>
      </c>
      <c r="H40" s="63">
        <f>SUM(I40:K40)</f>
        <v>6</v>
      </c>
      <c r="I40" s="63">
        <v>6</v>
      </c>
      <c r="J40" s="63">
        <v>0</v>
      </c>
      <c r="K40" s="63">
        <v>0</v>
      </c>
      <c r="L40" s="63">
        <f>SUM(M40:O40)</f>
        <v>3</v>
      </c>
      <c r="M40" s="63">
        <v>1</v>
      </c>
      <c r="N40" s="63">
        <v>1</v>
      </c>
      <c r="O40" s="63">
        <v>1</v>
      </c>
      <c r="P40" s="63">
        <f>SUM(Q40:S40)</f>
        <v>4</v>
      </c>
      <c r="Q40" s="63">
        <v>4</v>
      </c>
      <c r="R40" s="63">
        <v>0</v>
      </c>
      <c r="S40" s="63">
        <v>0</v>
      </c>
    </row>
    <row r="41" spans="1:19" s="10" customFormat="1" ht="13.5" customHeight="1">
      <c r="A41" s="60" t="s">
        <v>100</v>
      </c>
      <c r="B41" s="61" t="s">
        <v>189</v>
      </c>
      <c r="C41" s="62" t="s">
        <v>190</v>
      </c>
      <c r="D41" s="63">
        <f>SUM(E41:G41)</f>
        <v>8</v>
      </c>
      <c r="E41" s="63">
        <v>2</v>
      </c>
      <c r="F41" s="63">
        <v>3</v>
      </c>
      <c r="G41" s="63">
        <v>3</v>
      </c>
      <c r="H41" s="63">
        <f>SUM(I41:K41)</f>
        <v>3</v>
      </c>
      <c r="I41" s="63">
        <v>3</v>
      </c>
      <c r="J41" s="63">
        <v>0</v>
      </c>
      <c r="K41" s="63">
        <v>0</v>
      </c>
      <c r="L41" s="63">
        <f>SUM(M41:O41)</f>
        <v>1</v>
      </c>
      <c r="M41" s="63">
        <v>1</v>
      </c>
      <c r="N41" s="63">
        <v>0</v>
      </c>
      <c r="O41" s="63">
        <v>0</v>
      </c>
      <c r="P41" s="63">
        <f>SUM(Q41:S41)</f>
        <v>1</v>
      </c>
      <c r="Q41" s="63">
        <v>1</v>
      </c>
      <c r="R41" s="63">
        <v>0</v>
      </c>
      <c r="S41" s="63">
        <v>0</v>
      </c>
    </row>
    <row r="42" spans="1:19" s="10" customFormat="1" ht="13.5" customHeight="1">
      <c r="A42" s="60" t="s">
        <v>100</v>
      </c>
      <c r="B42" s="61" t="s">
        <v>191</v>
      </c>
      <c r="C42" s="62" t="s">
        <v>192</v>
      </c>
      <c r="D42" s="63">
        <f>SUM(E42:G42)</f>
        <v>3</v>
      </c>
      <c r="E42" s="63">
        <v>3</v>
      </c>
      <c r="F42" s="63">
        <v>0</v>
      </c>
      <c r="G42" s="63">
        <v>0</v>
      </c>
      <c r="H42" s="63">
        <f>SUM(I42:K42)</f>
        <v>5</v>
      </c>
      <c r="I42" s="63">
        <v>5</v>
      </c>
      <c r="J42" s="63">
        <v>0</v>
      </c>
      <c r="K42" s="63">
        <v>0</v>
      </c>
      <c r="L42" s="63">
        <f>SUM(M42:O42)</f>
        <v>1</v>
      </c>
      <c r="M42" s="63">
        <v>1</v>
      </c>
      <c r="N42" s="63">
        <v>0</v>
      </c>
      <c r="O42" s="63">
        <v>0</v>
      </c>
      <c r="P42" s="63">
        <f>SUM(Q42:S42)</f>
        <v>4</v>
      </c>
      <c r="Q42" s="63">
        <v>4</v>
      </c>
      <c r="R42" s="63">
        <v>0</v>
      </c>
      <c r="S42" s="63">
        <v>0</v>
      </c>
    </row>
    <row r="43" spans="1:19" s="10" customFormat="1" ht="13.5" customHeight="1">
      <c r="A43" s="60" t="s">
        <v>100</v>
      </c>
      <c r="B43" s="61" t="s">
        <v>193</v>
      </c>
      <c r="C43" s="62" t="s">
        <v>194</v>
      </c>
      <c r="D43" s="63">
        <f>SUM(E43:G43)</f>
        <v>1</v>
      </c>
      <c r="E43" s="63">
        <v>1</v>
      </c>
      <c r="F43" s="63">
        <v>0</v>
      </c>
      <c r="G43" s="63">
        <v>0</v>
      </c>
      <c r="H43" s="63">
        <f>SUM(I43:K43)</f>
        <v>1</v>
      </c>
      <c r="I43" s="63">
        <v>1</v>
      </c>
      <c r="J43" s="63">
        <v>0</v>
      </c>
      <c r="K43" s="63">
        <v>0</v>
      </c>
      <c r="L43" s="63">
        <f>SUM(M43:O43)</f>
        <v>3</v>
      </c>
      <c r="M43" s="63">
        <v>3</v>
      </c>
      <c r="N43" s="63">
        <v>0</v>
      </c>
      <c r="O43" s="63">
        <v>0</v>
      </c>
      <c r="P43" s="63">
        <f>SUM(Q43:S43)</f>
        <v>3</v>
      </c>
      <c r="Q43" s="63">
        <v>3</v>
      </c>
      <c r="R43" s="63">
        <v>0</v>
      </c>
      <c r="S43" s="63">
        <v>0</v>
      </c>
    </row>
    <row r="44" spans="1:19" s="10" customFormat="1" ht="13.5" customHeight="1">
      <c r="A44" s="60" t="s">
        <v>100</v>
      </c>
      <c r="B44" s="61" t="s">
        <v>195</v>
      </c>
      <c r="C44" s="62" t="s">
        <v>196</v>
      </c>
      <c r="D44" s="63">
        <f>SUM(E44:G44)</f>
        <v>5</v>
      </c>
      <c r="E44" s="63">
        <v>3</v>
      </c>
      <c r="F44" s="63">
        <v>1</v>
      </c>
      <c r="G44" s="63">
        <v>1</v>
      </c>
      <c r="H44" s="63">
        <f>SUM(I44:K44)</f>
        <v>4</v>
      </c>
      <c r="I44" s="63">
        <v>4</v>
      </c>
      <c r="J44" s="63">
        <v>0</v>
      </c>
      <c r="K44" s="63">
        <v>0</v>
      </c>
      <c r="L44" s="63">
        <f>SUM(M44:O44)</f>
        <v>0</v>
      </c>
      <c r="M44" s="63">
        <v>0</v>
      </c>
      <c r="N44" s="63">
        <v>0</v>
      </c>
      <c r="O44" s="63">
        <v>0</v>
      </c>
      <c r="P44" s="63">
        <f>SUM(Q44:S44)</f>
        <v>2</v>
      </c>
      <c r="Q44" s="63">
        <v>2</v>
      </c>
      <c r="R44" s="63">
        <v>0</v>
      </c>
      <c r="S44" s="63">
        <v>0</v>
      </c>
    </row>
    <row r="45" spans="1:19" s="10" customFormat="1" ht="13.5" customHeight="1">
      <c r="A45" s="60" t="s">
        <v>100</v>
      </c>
      <c r="B45" s="61" t="s">
        <v>197</v>
      </c>
      <c r="C45" s="62" t="s">
        <v>198</v>
      </c>
      <c r="D45" s="63">
        <f>SUM(E45:G45)</f>
        <v>15</v>
      </c>
      <c r="E45" s="63">
        <v>9</v>
      </c>
      <c r="F45" s="63">
        <v>5</v>
      </c>
      <c r="G45" s="63">
        <v>1</v>
      </c>
      <c r="H45" s="63">
        <f>SUM(I45:K45)</f>
        <v>6</v>
      </c>
      <c r="I45" s="63">
        <v>6</v>
      </c>
      <c r="J45" s="63">
        <v>0</v>
      </c>
      <c r="K45" s="63">
        <v>0</v>
      </c>
      <c r="L45" s="63">
        <f>SUM(M45:O45)</f>
        <v>5</v>
      </c>
      <c r="M45" s="63">
        <v>2</v>
      </c>
      <c r="N45" s="63">
        <v>1</v>
      </c>
      <c r="O45" s="63">
        <v>2</v>
      </c>
      <c r="P45" s="63">
        <f>SUM(Q45:S45)</f>
        <v>4</v>
      </c>
      <c r="Q45" s="63">
        <v>4</v>
      </c>
      <c r="R45" s="63">
        <v>0</v>
      </c>
      <c r="S45" s="63">
        <v>0</v>
      </c>
    </row>
    <row r="46" spans="1:19" s="10" customFormat="1" ht="13.5" customHeight="1">
      <c r="A46" s="60" t="s">
        <v>100</v>
      </c>
      <c r="B46" s="61" t="s">
        <v>200</v>
      </c>
      <c r="C46" s="62" t="s">
        <v>201</v>
      </c>
      <c r="D46" s="63">
        <f>SUM(E46:G46)</f>
        <v>1</v>
      </c>
      <c r="E46" s="63">
        <v>1</v>
      </c>
      <c r="F46" s="63">
        <v>0</v>
      </c>
      <c r="G46" s="63">
        <v>0</v>
      </c>
      <c r="H46" s="63">
        <f>SUM(I46:K46)</f>
        <v>1</v>
      </c>
      <c r="I46" s="63">
        <v>1</v>
      </c>
      <c r="J46" s="63">
        <v>0</v>
      </c>
      <c r="K46" s="63">
        <v>0</v>
      </c>
      <c r="L46" s="63">
        <f>SUM(M46:O46)</f>
        <v>0</v>
      </c>
      <c r="M46" s="63">
        <v>0</v>
      </c>
      <c r="N46" s="63">
        <v>0</v>
      </c>
      <c r="O46" s="63">
        <v>0</v>
      </c>
      <c r="P46" s="63">
        <f>SUM(Q46:S46)</f>
        <v>2</v>
      </c>
      <c r="Q46" s="63">
        <v>2</v>
      </c>
      <c r="R46" s="63">
        <v>0</v>
      </c>
      <c r="S46" s="63">
        <v>0</v>
      </c>
    </row>
    <row r="47" spans="1:19" s="10" customFormat="1" ht="13.5" customHeight="1">
      <c r="A47" s="60" t="s">
        <v>100</v>
      </c>
      <c r="B47" s="61" t="s">
        <v>202</v>
      </c>
      <c r="C47" s="62" t="s">
        <v>203</v>
      </c>
      <c r="D47" s="63">
        <f>SUM(E47:G47)</f>
        <v>2</v>
      </c>
      <c r="E47" s="63">
        <v>2</v>
      </c>
      <c r="F47" s="63">
        <v>0</v>
      </c>
      <c r="G47" s="63">
        <v>0</v>
      </c>
      <c r="H47" s="63">
        <f>SUM(I47:K47)</f>
        <v>1</v>
      </c>
      <c r="I47" s="63">
        <v>1</v>
      </c>
      <c r="J47" s="63">
        <v>0</v>
      </c>
      <c r="K47" s="63">
        <v>0</v>
      </c>
      <c r="L47" s="63">
        <f>SUM(M47:O47)</f>
        <v>0</v>
      </c>
      <c r="M47" s="63">
        <v>0</v>
      </c>
      <c r="N47" s="63">
        <v>0</v>
      </c>
      <c r="O47" s="63">
        <v>0</v>
      </c>
      <c r="P47" s="63">
        <f>SUM(Q47:S47)</f>
        <v>7</v>
      </c>
      <c r="Q47" s="63">
        <v>7</v>
      </c>
      <c r="R47" s="63">
        <v>0</v>
      </c>
      <c r="S47" s="63">
        <v>0</v>
      </c>
    </row>
    <row r="48" spans="1:19" s="10" customFormat="1" ht="13.5" customHeight="1">
      <c r="A48" s="60" t="s">
        <v>100</v>
      </c>
      <c r="B48" s="61" t="s">
        <v>204</v>
      </c>
      <c r="C48" s="62" t="s">
        <v>205</v>
      </c>
      <c r="D48" s="63">
        <f>SUM(E48:G48)</f>
        <v>12</v>
      </c>
      <c r="E48" s="63">
        <v>7</v>
      </c>
      <c r="F48" s="63">
        <v>5</v>
      </c>
      <c r="G48" s="63">
        <v>0</v>
      </c>
      <c r="H48" s="63">
        <f>SUM(I48:K48)</f>
        <v>0</v>
      </c>
      <c r="I48" s="63">
        <v>0</v>
      </c>
      <c r="J48" s="63">
        <v>0</v>
      </c>
      <c r="K48" s="63">
        <v>0</v>
      </c>
      <c r="L48" s="63">
        <f>SUM(M48:O48)</f>
        <v>1</v>
      </c>
      <c r="M48" s="63">
        <v>1</v>
      </c>
      <c r="N48" s="63">
        <v>0</v>
      </c>
      <c r="O48" s="63">
        <v>0</v>
      </c>
      <c r="P48" s="63">
        <f>SUM(Q48:S48)</f>
        <v>0</v>
      </c>
      <c r="Q48" s="63">
        <v>0</v>
      </c>
      <c r="R48" s="63">
        <v>0</v>
      </c>
      <c r="S48" s="63">
        <v>0</v>
      </c>
    </row>
    <row r="49" spans="1:19" s="10" customFormat="1" ht="13.5" customHeight="1">
      <c r="A49" s="60" t="s">
        <v>100</v>
      </c>
      <c r="B49" s="61" t="s">
        <v>207</v>
      </c>
      <c r="C49" s="62" t="s">
        <v>208</v>
      </c>
      <c r="D49" s="63">
        <f>SUM(E49:G49)</f>
        <v>2</v>
      </c>
      <c r="E49" s="63">
        <v>1</v>
      </c>
      <c r="F49" s="63">
        <v>1</v>
      </c>
      <c r="G49" s="63">
        <v>0</v>
      </c>
      <c r="H49" s="63">
        <f>SUM(I49:K49)</f>
        <v>0</v>
      </c>
      <c r="I49" s="63">
        <v>0</v>
      </c>
      <c r="J49" s="63">
        <v>0</v>
      </c>
      <c r="K49" s="63">
        <v>0</v>
      </c>
      <c r="L49" s="63">
        <f>SUM(M49:O49)</f>
        <v>1</v>
      </c>
      <c r="M49" s="63">
        <v>1</v>
      </c>
      <c r="N49" s="63">
        <v>0</v>
      </c>
      <c r="O49" s="63">
        <v>0</v>
      </c>
      <c r="P49" s="63">
        <f>SUM(Q49:S49)</f>
        <v>0</v>
      </c>
      <c r="Q49" s="63">
        <v>0</v>
      </c>
      <c r="R49" s="63">
        <v>0</v>
      </c>
      <c r="S49" s="63">
        <v>0</v>
      </c>
    </row>
    <row r="50" spans="1:19" s="10" customFormat="1" ht="13.5" customHeight="1">
      <c r="A50" s="60" t="s">
        <v>100</v>
      </c>
      <c r="B50" s="61" t="s">
        <v>209</v>
      </c>
      <c r="C50" s="62" t="s">
        <v>210</v>
      </c>
      <c r="D50" s="63">
        <f>SUM(E50:G50)</f>
        <v>4</v>
      </c>
      <c r="E50" s="63">
        <v>2</v>
      </c>
      <c r="F50" s="63">
        <v>2</v>
      </c>
      <c r="G50" s="63">
        <v>0</v>
      </c>
      <c r="H50" s="63">
        <f>SUM(I50:K50)</f>
        <v>1</v>
      </c>
      <c r="I50" s="63">
        <v>0</v>
      </c>
      <c r="J50" s="63">
        <v>1</v>
      </c>
      <c r="K50" s="63">
        <v>0</v>
      </c>
      <c r="L50" s="63">
        <f>SUM(M50:O50)</f>
        <v>1</v>
      </c>
      <c r="M50" s="63">
        <v>1</v>
      </c>
      <c r="N50" s="63">
        <v>0</v>
      </c>
      <c r="O50" s="63">
        <v>0</v>
      </c>
      <c r="P50" s="63">
        <f>SUM(Q50:S50)</f>
        <v>1</v>
      </c>
      <c r="Q50" s="63">
        <v>1</v>
      </c>
      <c r="R50" s="63">
        <v>0</v>
      </c>
      <c r="S50" s="63">
        <v>0</v>
      </c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50">
    <sortCondition ref="A8:A50"/>
    <sortCondition ref="B8:B50"/>
    <sortCondition ref="C8:C50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&amp;L委託・許可件数（市区町村）（令和1年度実績）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108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45" customFormat="1" ht="13.5" customHeight="1">
      <c r="A6" s="113"/>
      <c r="B6" s="113"/>
      <c r="C6" s="111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大阪府</v>
      </c>
      <c r="B7" s="70" t="str">
        <f>組合状況!B7</f>
        <v>27000</v>
      </c>
      <c r="C7" s="69" t="s">
        <v>52</v>
      </c>
      <c r="D7" s="71">
        <f>SUM(E7:G7)</f>
        <v>47</v>
      </c>
      <c r="E7" s="71">
        <f>SUM(E$8:E$57)</f>
        <v>5</v>
      </c>
      <c r="F7" s="71">
        <f>SUM(F$8:F$57)</f>
        <v>30</v>
      </c>
      <c r="G7" s="71">
        <f>SUM(G$8:G$57)</f>
        <v>12</v>
      </c>
      <c r="H7" s="71">
        <f>SUM(I7:K7)</f>
        <v>0</v>
      </c>
      <c r="I7" s="71">
        <f>SUM(I$8:I$57)</f>
        <v>0</v>
      </c>
      <c r="J7" s="71">
        <f>SUM(J$8:J$57)</f>
        <v>0</v>
      </c>
      <c r="K7" s="71">
        <f>SUM(K$8:K$57)</f>
        <v>0</v>
      </c>
      <c r="L7" s="71">
        <f>SUM(M7:O7)</f>
        <v>7</v>
      </c>
      <c r="M7" s="71">
        <f>SUM(M$8:M$57)</f>
        <v>2</v>
      </c>
      <c r="N7" s="71">
        <f>SUM(N$8:N$57)</f>
        <v>4</v>
      </c>
      <c r="O7" s="71">
        <f>SUM(O$8:O$57)</f>
        <v>1</v>
      </c>
      <c r="P7" s="71">
        <f>SUM(Q7:S7)</f>
        <v>0</v>
      </c>
      <c r="Q7" s="71">
        <f>SUM(Q$8:Q$57)</f>
        <v>0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100</v>
      </c>
      <c r="B8" s="61" t="s">
        <v>211</v>
      </c>
      <c r="C8" s="62" t="s">
        <v>212</v>
      </c>
      <c r="D8" s="63">
        <f>SUM(E8:G8)</f>
        <v>14</v>
      </c>
      <c r="E8" s="63">
        <v>0</v>
      </c>
      <c r="F8" s="63">
        <v>8</v>
      </c>
      <c r="G8" s="63">
        <v>6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216</v>
      </c>
      <c r="C9" s="62" t="s">
        <v>217</v>
      </c>
      <c r="D9" s="63">
        <f>SUM(E9:G9)</f>
        <v>5</v>
      </c>
      <c r="E9" s="63">
        <v>1</v>
      </c>
      <c r="F9" s="63">
        <v>3</v>
      </c>
      <c r="G9" s="63">
        <v>1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3</v>
      </c>
      <c r="M9" s="63">
        <v>1</v>
      </c>
      <c r="N9" s="63">
        <v>1</v>
      </c>
      <c r="O9" s="63">
        <v>1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218</v>
      </c>
      <c r="C10" s="62" t="s">
        <v>219</v>
      </c>
      <c r="D10" s="63">
        <f>SUM(E10:G10)</f>
        <v>2</v>
      </c>
      <c r="E10" s="63">
        <v>1</v>
      </c>
      <c r="F10" s="63">
        <v>0</v>
      </c>
      <c r="G10" s="63">
        <v>1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2</v>
      </c>
      <c r="M10" s="63">
        <v>1</v>
      </c>
      <c r="N10" s="63">
        <v>1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221</v>
      </c>
      <c r="C11" s="62" t="s">
        <v>222</v>
      </c>
      <c r="D11" s="63">
        <f>SUM(E11:G11)</f>
        <v>1</v>
      </c>
      <c r="E11" s="63">
        <v>0</v>
      </c>
      <c r="F11" s="63">
        <v>1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223</v>
      </c>
      <c r="C12" s="62" t="s">
        <v>224</v>
      </c>
      <c r="D12" s="63">
        <f>SUM(E12:G12)</f>
        <v>7</v>
      </c>
      <c r="E12" s="63">
        <v>0</v>
      </c>
      <c r="F12" s="63">
        <v>6</v>
      </c>
      <c r="G12" s="63">
        <v>1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226</v>
      </c>
      <c r="C13" s="62" t="s">
        <v>227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229</v>
      </c>
      <c r="C14" s="62" t="s">
        <v>230</v>
      </c>
      <c r="D14" s="63">
        <f>SUM(E14:G14)</f>
        <v>8</v>
      </c>
      <c r="E14" s="63">
        <v>3</v>
      </c>
      <c r="F14" s="63">
        <v>4</v>
      </c>
      <c r="G14" s="63">
        <v>1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231</v>
      </c>
      <c r="C15" s="62" t="s">
        <v>232</v>
      </c>
      <c r="D15" s="63">
        <f>SUM(E15:G15)</f>
        <v>3</v>
      </c>
      <c r="E15" s="63">
        <v>0</v>
      </c>
      <c r="F15" s="63">
        <v>2</v>
      </c>
      <c r="G15" s="63">
        <v>1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2</v>
      </c>
      <c r="M15" s="63">
        <v>0</v>
      </c>
      <c r="N15" s="63">
        <v>2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233</v>
      </c>
      <c r="C16" s="62" t="s">
        <v>234</v>
      </c>
      <c r="D16" s="63">
        <f>SUM(E16:G16)</f>
        <v>0</v>
      </c>
      <c r="E16" s="63">
        <v>0</v>
      </c>
      <c r="F16" s="63">
        <v>0</v>
      </c>
      <c r="G16" s="63">
        <v>0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100</v>
      </c>
      <c r="B17" s="61" t="s">
        <v>236</v>
      </c>
      <c r="C17" s="62" t="s">
        <v>237</v>
      </c>
      <c r="D17" s="63">
        <f>SUM(E17:G17)</f>
        <v>0</v>
      </c>
      <c r="E17" s="63">
        <v>0</v>
      </c>
      <c r="F17" s="63">
        <v>0</v>
      </c>
      <c r="G17" s="63">
        <v>0</v>
      </c>
      <c r="H17" s="63">
        <f>SUM(I17:K17)</f>
        <v>0</v>
      </c>
      <c r="I17" s="63">
        <v>0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100</v>
      </c>
      <c r="B18" s="61" t="s">
        <v>238</v>
      </c>
      <c r="C18" s="62" t="s">
        <v>239</v>
      </c>
      <c r="D18" s="63">
        <f>SUM(E18:G18)</f>
        <v>7</v>
      </c>
      <c r="E18" s="63">
        <v>0</v>
      </c>
      <c r="F18" s="63">
        <v>6</v>
      </c>
      <c r="G18" s="63">
        <v>1</v>
      </c>
      <c r="H18" s="63">
        <f>SUM(I18:K18)</f>
        <v>0</v>
      </c>
      <c r="I18" s="63">
        <v>0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 t="s">
        <v>100</v>
      </c>
      <c r="B19" s="61" t="s">
        <v>240</v>
      </c>
      <c r="C19" s="62" t="s">
        <v>241</v>
      </c>
      <c r="D19" s="63">
        <f>SUM(E19:G19)</f>
        <v>0</v>
      </c>
      <c r="E19" s="63">
        <v>0</v>
      </c>
      <c r="F19" s="63">
        <v>0</v>
      </c>
      <c r="G19" s="63">
        <v>0</v>
      </c>
      <c r="H19" s="63">
        <f>SUM(I19:K19)</f>
        <v>0</v>
      </c>
      <c r="I19" s="63">
        <v>0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9">
    <sortCondition ref="A8:A19"/>
    <sortCondition ref="B8:B19"/>
    <sortCondition ref="C8:C19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&amp;L委託・許可件数（一部事務組合・広域連合）（令和1年度実績）</oddHeader>
  </headerFooter>
  <colBreaks count="1" manualBreakCount="1">
    <brk id="11" min="1" max="1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109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112" t="s">
        <v>1</v>
      </c>
      <c r="B2" s="112" t="s">
        <v>2</v>
      </c>
      <c r="C2" s="114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113"/>
      <c r="B3" s="113"/>
      <c r="C3" s="111"/>
      <c r="D3" s="111" t="s">
        <v>52</v>
      </c>
      <c r="E3" s="134" t="s">
        <v>36</v>
      </c>
      <c r="F3" s="134" t="s">
        <v>37</v>
      </c>
      <c r="G3" s="111" t="s">
        <v>52</v>
      </c>
      <c r="H3" s="112" t="s">
        <v>39</v>
      </c>
      <c r="I3" s="112" t="s">
        <v>40</v>
      </c>
      <c r="J3" s="112" t="s">
        <v>41</v>
      </c>
    </row>
    <row r="4" spans="1:10" s="11" customFormat="1" ht="18.75" customHeight="1">
      <c r="A4" s="113"/>
      <c r="B4" s="113"/>
      <c r="C4" s="111"/>
      <c r="D4" s="111"/>
      <c r="E4" s="111"/>
      <c r="F4" s="111"/>
      <c r="G4" s="111"/>
      <c r="H4" s="110"/>
      <c r="I4" s="110"/>
      <c r="J4" s="110"/>
    </row>
    <row r="5" spans="1:10" s="11" customFormat="1" ht="22.5" customHeight="1">
      <c r="A5" s="113"/>
      <c r="B5" s="113"/>
      <c r="C5" s="111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113"/>
      <c r="B6" s="113"/>
      <c r="C6" s="111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大阪府</v>
      </c>
      <c r="B7" s="70" t="str">
        <f>組合状況!B7</f>
        <v>27000</v>
      </c>
      <c r="C7" s="69" t="s">
        <v>52</v>
      </c>
      <c r="D7" s="71">
        <f t="shared" ref="D7:J7" si="0">SUM(D$8:D$207)</f>
        <v>770</v>
      </c>
      <c r="E7" s="71">
        <f t="shared" si="0"/>
        <v>651</v>
      </c>
      <c r="F7" s="71">
        <f t="shared" si="0"/>
        <v>144</v>
      </c>
      <c r="G7" s="71">
        <f t="shared" si="0"/>
        <v>9098</v>
      </c>
      <c r="H7" s="71">
        <f t="shared" si="0"/>
        <v>8739</v>
      </c>
      <c r="I7" s="71">
        <f t="shared" si="0"/>
        <v>359</v>
      </c>
      <c r="J7" s="71">
        <f t="shared" si="0"/>
        <v>19</v>
      </c>
    </row>
    <row r="8" spans="1:10" s="10" customFormat="1" ht="13.5" customHeight="1">
      <c r="A8" s="60" t="s">
        <v>100</v>
      </c>
      <c r="B8" s="61" t="s">
        <v>110</v>
      </c>
      <c r="C8" s="62" t="s">
        <v>111</v>
      </c>
      <c r="D8" s="63">
        <v>335</v>
      </c>
      <c r="E8" s="63">
        <v>306</v>
      </c>
      <c r="F8" s="63">
        <v>29</v>
      </c>
      <c r="G8" s="63">
        <v>3946</v>
      </c>
      <c r="H8" s="63">
        <v>3938</v>
      </c>
      <c r="I8" s="63">
        <v>0</v>
      </c>
      <c r="J8" s="63">
        <v>8</v>
      </c>
    </row>
    <row r="9" spans="1:10" s="10" customFormat="1" ht="13.5" customHeight="1">
      <c r="A9" s="60" t="s">
        <v>100</v>
      </c>
      <c r="B9" s="61" t="s">
        <v>113</v>
      </c>
      <c r="C9" s="62" t="s">
        <v>114</v>
      </c>
      <c r="D9" s="63">
        <v>100</v>
      </c>
      <c r="E9" s="63">
        <v>92</v>
      </c>
      <c r="F9" s="63">
        <v>12</v>
      </c>
      <c r="G9" s="63">
        <v>945</v>
      </c>
      <c r="H9" s="63">
        <v>820</v>
      </c>
      <c r="I9" s="63">
        <v>125</v>
      </c>
      <c r="J9" s="63">
        <v>0</v>
      </c>
    </row>
    <row r="10" spans="1:10" s="10" customFormat="1" ht="13.5" customHeight="1">
      <c r="A10" s="60" t="s">
        <v>100</v>
      </c>
      <c r="B10" s="61" t="s">
        <v>116</v>
      </c>
      <c r="C10" s="62" t="s">
        <v>117</v>
      </c>
      <c r="D10" s="63">
        <v>9</v>
      </c>
      <c r="E10" s="63">
        <v>9</v>
      </c>
      <c r="F10" s="63">
        <v>8</v>
      </c>
      <c r="G10" s="63">
        <v>173</v>
      </c>
      <c r="H10" s="63">
        <v>173</v>
      </c>
      <c r="I10" s="63">
        <v>0</v>
      </c>
      <c r="J10" s="63">
        <v>0</v>
      </c>
    </row>
    <row r="11" spans="1:10" s="10" customFormat="1" ht="13.5" customHeight="1">
      <c r="A11" s="60" t="s">
        <v>100</v>
      </c>
      <c r="B11" s="61" t="s">
        <v>118</v>
      </c>
      <c r="C11" s="62" t="s">
        <v>119</v>
      </c>
      <c r="D11" s="63">
        <v>8</v>
      </c>
      <c r="E11" s="63">
        <v>7</v>
      </c>
      <c r="F11" s="63">
        <v>1</v>
      </c>
      <c r="G11" s="63">
        <v>94</v>
      </c>
      <c r="H11" s="63">
        <v>94</v>
      </c>
      <c r="I11" s="63">
        <v>0</v>
      </c>
      <c r="J11" s="63">
        <v>0</v>
      </c>
    </row>
    <row r="12" spans="1:10" s="10" customFormat="1" ht="13.5" customHeight="1">
      <c r="A12" s="60" t="s">
        <v>100</v>
      </c>
      <c r="B12" s="61" t="s">
        <v>120</v>
      </c>
      <c r="C12" s="62" t="s">
        <v>121</v>
      </c>
      <c r="D12" s="63">
        <v>3</v>
      </c>
      <c r="E12" s="63">
        <v>3</v>
      </c>
      <c r="F12" s="63">
        <v>0</v>
      </c>
      <c r="G12" s="63">
        <v>42</v>
      </c>
      <c r="H12" s="63">
        <v>31</v>
      </c>
      <c r="I12" s="63">
        <v>12</v>
      </c>
      <c r="J12" s="63">
        <v>0</v>
      </c>
    </row>
    <row r="13" spans="1:10" s="10" customFormat="1" ht="13.5" customHeight="1">
      <c r="A13" s="60" t="s">
        <v>100</v>
      </c>
      <c r="B13" s="61" t="s">
        <v>122</v>
      </c>
      <c r="C13" s="62" t="s">
        <v>123</v>
      </c>
      <c r="D13" s="63">
        <v>14</v>
      </c>
      <c r="E13" s="63">
        <v>10</v>
      </c>
      <c r="F13" s="63">
        <v>4</v>
      </c>
      <c r="G13" s="63">
        <v>285</v>
      </c>
      <c r="H13" s="63">
        <v>247</v>
      </c>
      <c r="I13" s="63">
        <v>38</v>
      </c>
      <c r="J13" s="63">
        <v>0</v>
      </c>
    </row>
    <row r="14" spans="1:10" s="10" customFormat="1" ht="13.5" customHeight="1">
      <c r="A14" s="60" t="s">
        <v>100</v>
      </c>
      <c r="B14" s="61" t="s">
        <v>124</v>
      </c>
      <c r="C14" s="62" t="s">
        <v>125</v>
      </c>
      <c r="D14" s="63">
        <v>8</v>
      </c>
      <c r="E14" s="63">
        <v>5</v>
      </c>
      <c r="F14" s="63">
        <v>3</v>
      </c>
      <c r="G14" s="63">
        <v>66</v>
      </c>
      <c r="H14" s="63">
        <v>66</v>
      </c>
      <c r="I14" s="63">
        <v>0</v>
      </c>
      <c r="J14" s="63">
        <v>0</v>
      </c>
    </row>
    <row r="15" spans="1:10" s="10" customFormat="1" ht="13.5" customHeight="1">
      <c r="A15" s="60" t="s">
        <v>100</v>
      </c>
      <c r="B15" s="61" t="s">
        <v>126</v>
      </c>
      <c r="C15" s="62" t="s">
        <v>127</v>
      </c>
      <c r="D15" s="63">
        <v>16</v>
      </c>
      <c r="E15" s="63">
        <v>13</v>
      </c>
      <c r="F15" s="63">
        <v>3</v>
      </c>
      <c r="G15" s="63">
        <v>305</v>
      </c>
      <c r="H15" s="63">
        <v>267</v>
      </c>
      <c r="I15" s="63">
        <v>37</v>
      </c>
      <c r="J15" s="63">
        <v>1</v>
      </c>
    </row>
    <row r="16" spans="1:10" s="10" customFormat="1" ht="13.5" customHeight="1">
      <c r="A16" s="60" t="s">
        <v>100</v>
      </c>
      <c r="B16" s="61" t="s">
        <v>128</v>
      </c>
      <c r="C16" s="62" t="s">
        <v>129</v>
      </c>
      <c r="D16" s="63">
        <v>9</v>
      </c>
      <c r="E16" s="63">
        <v>6</v>
      </c>
      <c r="F16" s="63">
        <v>3</v>
      </c>
      <c r="G16" s="63">
        <v>165</v>
      </c>
      <c r="H16" s="63">
        <v>136</v>
      </c>
      <c r="I16" s="63">
        <v>29</v>
      </c>
      <c r="J16" s="63">
        <v>0</v>
      </c>
    </row>
    <row r="17" spans="1:10" s="10" customFormat="1" ht="13.5" customHeight="1">
      <c r="A17" s="60" t="s">
        <v>100</v>
      </c>
      <c r="B17" s="61" t="s">
        <v>130</v>
      </c>
      <c r="C17" s="62" t="s">
        <v>131</v>
      </c>
      <c r="D17" s="63">
        <v>6</v>
      </c>
      <c r="E17" s="63">
        <v>6</v>
      </c>
      <c r="F17" s="63">
        <v>1</v>
      </c>
      <c r="G17" s="63">
        <v>87</v>
      </c>
      <c r="H17" s="63">
        <v>87</v>
      </c>
      <c r="I17" s="63">
        <v>0</v>
      </c>
      <c r="J17" s="63">
        <v>0</v>
      </c>
    </row>
    <row r="18" spans="1:10" s="10" customFormat="1" ht="13.5" customHeight="1">
      <c r="A18" s="60" t="s">
        <v>100</v>
      </c>
      <c r="B18" s="61" t="s">
        <v>133</v>
      </c>
      <c r="C18" s="62" t="s">
        <v>134</v>
      </c>
      <c r="D18" s="63">
        <v>10</v>
      </c>
      <c r="E18" s="63">
        <v>9</v>
      </c>
      <c r="F18" s="63">
        <v>1</v>
      </c>
      <c r="G18" s="63">
        <v>115</v>
      </c>
      <c r="H18" s="63">
        <v>103</v>
      </c>
      <c r="I18" s="63">
        <v>12</v>
      </c>
      <c r="J18" s="63">
        <v>0</v>
      </c>
    </row>
    <row r="19" spans="1:10" s="10" customFormat="1" ht="13.5" customHeight="1">
      <c r="A19" s="60" t="s">
        <v>100</v>
      </c>
      <c r="B19" s="61" t="s">
        <v>136</v>
      </c>
      <c r="C19" s="62" t="s">
        <v>137</v>
      </c>
      <c r="D19" s="63">
        <v>10</v>
      </c>
      <c r="E19" s="63">
        <v>10</v>
      </c>
      <c r="F19" s="63">
        <v>0</v>
      </c>
      <c r="G19" s="63">
        <v>126</v>
      </c>
      <c r="H19" s="63">
        <v>126</v>
      </c>
      <c r="I19" s="63">
        <v>0</v>
      </c>
      <c r="J19" s="63">
        <v>0</v>
      </c>
    </row>
    <row r="20" spans="1:10" s="10" customFormat="1" ht="13.5" customHeight="1">
      <c r="A20" s="60" t="s">
        <v>100</v>
      </c>
      <c r="B20" s="61" t="s">
        <v>138</v>
      </c>
      <c r="C20" s="62" t="s">
        <v>139</v>
      </c>
      <c r="D20" s="63">
        <v>16</v>
      </c>
      <c r="E20" s="63">
        <v>13</v>
      </c>
      <c r="F20" s="63">
        <v>4</v>
      </c>
      <c r="G20" s="63">
        <v>105</v>
      </c>
      <c r="H20" s="63">
        <v>105</v>
      </c>
      <c r="I20" s="63">
        <v>0</v>
      </c>
      <c r="J20" s="63">
        <v>0</v>
      </c>
    </row>
    <row r="21" spans="1:10" s="10" customFormat="1" ht="13.5" customHeight="1">
      <c r="A21" s="60" t="s">
        <v>100</v>
      </c>
      <c r="B21" s="61" t="s">
        <v>141</v>
      </c>
      <c r="C21" s="62" t="s">
        <v>142</v>
      </c>
      <c r="D21" s="63">
        <v>12</v>
      </c>
      <c r="E21" s="63">
        <v>10</v>
      </c>
      <c r="F21" s="63">
        <v>6</v>
      </c>
      <c r="G21" s="63">
        <v>151</v>
      </c>
      <c r="H21" s="63">
        <v>140</v>
      </c>
      <c r="I21" s="63">
        <v>11</v>
      </c>
      <c r="J21" s="63">
        <v>0</v>
      </c>
    </row>
    <row r="22" spans="1:10" s="10" customFormat="1" ht="13.5" customHeight="1">
      <c r="A22" s="60" t="s">
        <v>100</v>
      </c>
      <c r="B22" s="61" t="s">
        <v>144</v>
      </c>
      <c r="C22" s="62" t="s">
        <v>145</v>
      </c>
      <c r="D22" s="63">
        <v>3</v>
      </c>
      <c r="E22" s="63">
        <v>2</v>
      </c>
      <c r="F22" s="63">
        <v>3</v>
      </c>
      <c r="G22" s="63">
        <v>116</v>
      </c>
      <c r="H22" s="63">
        <v>82</v>
      </c>
      <c r="I22" s="63">
        <v>34</v>
      </c>
      <c r="J22" s="63">
        <v>0</v>
      </c>
    </row>
    <row r="23" spans="1:10" s="10" customFormat="1" ht="13.5" customHeight="1">
      <c r="A23" s="60" t="s">
        <v>100</v>
      </c>
      <c r="B23" s="61" t="s">
        <v>146</v>
      </c>
      <c r="C23" s="62" t="s">
        <v>147</v>
      </c>
      <c r="D23" s="63">
        <v>10</v>
      </c>
      <c r="E23" s="63">
        <v>5</v>
      </c>
      <c r="F23" s="63">
        <v>5</v>
      </c>
      <c r="G23" s="63">
        <v>182</v>
      </c>
      <c r="H23" s="63">
        <v>182</v>
      </c>
      <c r="I23" s="63">
        <v>0</v>
      </c>
      <c r="J23" s="63">
        <v>0</v>
      </c>
    </row>
    <row r="24" spans="1:10" s="10" customFormat="1" ht="13.5" customHeight="1">
      <c r="A24" s="60" t="s">
        <v>100</v>
      </c>
      <c r="B24" s="61" t="s">
        <v>149</v>
      </c>
      <c r="C24" s="62" t="s">
        <v>150</v>
      </c>
      <c r="D24" s="63">
        <v>4</v>
      </c>
      <c r="E24" s="63">
        <v>3</v>
      </c>
      <c r="F24" s="63">
        <v>1</v>
      </c>
      <c r="G24" s="63">
        <v>61</v>
      </c>
      <c r="H24" s="63">
        <v>61</v>
      </c>
      <c r="I24" s="63">
        <v>4</v>
      </c>
      <c r="J24" s="63">
        <v>0</v>
      </c>
    </row>
    <row r="25" spans="1:10" s="10" customFormat="1" ht="13.5" customHeight="1">
      <c r="A25" s="60" t="s">
        <v>100</v>
      </c>
      <c r="B25" s="61" t="s">
        <v>151</v>
      </c>
      <c r="C25" s="62" t="s">
        <v>152</v>
      </c>
      <c r="D25" s="63">
        <v>18</v>
      </c>
      <c r="E25" s="63">
        <v>10</v>
      </c>
      <c r="F25" s="63">
        <v>10</v>
      </c>
      <c r="G25" s="63">
        <v>248</v>
      </c>
      <c r="H25" s="63">
        <v>248</v>
      </c>
      <c r="I25" s="63">
        <v>0</v>
      </c>
      <c r="J25" s="63">
        <v>0</v>
      </c>
    </row>
    <row r="26" spans="1:10" s="10" customFormat="1" ht="13.5" customHeight="1">
      <c r="A26" s="60" t="s">
        <v>100</v>
      </c>
      <c r="B26" s="61" t="s">
        <v>154</v>
      </c>
      <c r="C26" s="62" t="s">
        <v>155</v>
      </c>
      <c r="D26" s="63">
        <v>7</v>
      </c>
      <c r="E26" s="63">
        <v>3</v>
      </c>
      <c r="F26" s="63">
        <v>4</v>
      </c>
      <c r="G26" s="63">
        <v>160</v>
      </c>
      <c r="H26" s="63">
        <v>160</v>
      </c>
      <c r="I26" s="63">
        <v>0</v>
      </c>
      <c r="J26" s="63">
        <v>0</v>
      </c>
    </row>
    <row r="27" spans="1:10" s="10" customFormat="1" ht="13.5" customHeight="1">
      <c r="A27" s="60" t="s">
        <v>100</v>
      </c>
      <c r="B27" s="61" t="s">
        <v>157</v>
      </c>
      <c r="C27" s="62" t="s">
        <v>158</v>
      </c>
      <c r="D27" s="63">
        <v>15</v>
      </c>
      <c r="E27" s="63">
        <v>10</v>
      </c>
      <c r="F27" s="63">
        <v>5</v>
      </c>
      <c r="G27" s="63">
        <v>124</v>
      </c>
      <c r="H27" s="63">
        <v>124</v>
      </c>
      <c r="I27" s="63">
        <v>0</v>
      </c>
      <c r="J27" s="63">
        <v>0</v>
      </c>
    </row>
    <row r="28" spans="1:10" s="10" customFormat="1" ht="13.5" customHeight="1">
      <c r="A28" s="60" t="s">
        <v>100</v>
      </c>
      <c r="B28" s="61" t="s">
        <v>159</v>
      </c>
      <c r="C28" s="62" t="s">
        <v>160</v>
      </c>
      <c r="D28" s="63">
        <v>7</v>
      </c>
      <c r="E28" s="63">
        <v>4</v>
      </c>
      <c r="F28" s="63">
        <v>3</v>
      </c>
      <c r="G28" s="63">
        <v>165</v>
      </c>
      <c r="H28" s="63">
        <v>165</v>
      </c>
      <c r="I28" s="63">
        <v>0</v>
      </c>
      <c r="J28" s="63">
        <v>0</v>
      </c>
    </row>
    <row r="29" spans="1:10" s="10" customFormat="1" ht="13.5" customHeight="1">
      <c r="A29" s="60" t="s">
        <v>100</v>
      </c>
      <c r="B29" s="61" t="s">
        <v>162</v>
      </c>
      <c r="C29" s="62" t="s">
        <v>163</v>
      </c>
      <c r="D29" s="63">
        <v>10</v>
      </c>
      <c r="E29" s="63">
        <v>7</v>
      </c>
      <c r="F29" s="63">
        <v>3</v>
      </c>
      <c r="G29" s="63">
        <v>58</v>
      </c>
      <c r="H29" s="63">
        <v>58</v>
      </c>
      <c r="I29" s="63">
        <v>0</v>
      </c>
      <c r="J29" s="63">
        <v>0</v>
      </c>
    </row>
    <row r="30" spans="1:10" s="10" customFormat="1" ht="13.5" customHeight="1">
      <c r="A30" s="60" t="s">
        <v>100</v>
      </c>
      <c r="B30" s="61" t="s">
        <v>164</v>
      </c>
      <c r="C30" s="62" t="s">
        <v>165</v>
      </c>
      <c r="D30" s="63">
        <v>9</v>
      </c>
      <c r="E30" s="63">
        <v>5</v>
      </c>
      <c r="F30" s="63">
        <v>4</v>
      </c>
      <c r="G30" s="63">
        <v>200</v>
      </c>
      <c r="H30" s="63">
        <v>200</v>
      </c>
      <c r="I30" s="63">
        <v>0</v>
      </c>
      <c r="J30" s="63">
        <v>0</v>
      </c>
    </row>
    <row r="31" spans="1:10" s="10" customFormat="1" ht="13.5" customHeight="1">
      <c r="A31" s="60" t="s">
        <v>100</v>
      </c>
      <c r="B31" s="61" t="s">
        <v>166</v>
      </c>
      <c r="C31" s="62" t="s">
        <v>167</v>
      </c>
      <c r="D31" s="63">
        <v>11</v>
      </c>
      <c r="E31" s="63">
        <v>10</v>
      </c>
      <c r="F31" s="63">
        <v>1</v>
      </c>
      <c r="G31" s="63">
        <v>115</v>
      </c>
      <c r="H31" s="63">
        <v>99</v>
      </c>
      <c r="I31" s="63">
        <v>16</v>
      </c>
      <c r="J31" s="63">
        <v>0</v>
      </c>
    </row>
    <row r="32" spans="1:10" s="10" customFormat="1" ht="13.5" customHeight="1">
      <c r="A32" s="60" t="s">
        <v>100</v>
      </c>
      <c r="B32" s="61" t="s">
        <v>169</v>
      </c>
      <c r="C32" s="62" t="s">
        <v>170</v>
      </c>
      <c r="D32" s="63">
        <v>5</v>
      </c>
      <c r="E32" s="63">
        <v>5</v>
      </c>
      <c r="F32" s="63">
        <v>0</v>
      </c>
      <c r="G32" s="63">
        <v>42</v>
      </c>
      <c r="H32" s="63">
        <v>42</v>
      </c>
      <c r="I32" s="63">
        <v>14</v>
      </c>
      <c r="J32" s="63">
        <v>0</v>
      </c>
    </row>
    <row r="33" spans="1:10" s="10" customFormat="1" ht="13.5" customHeight="1">
      <c r="A33" s="60" t="s">
        <v>100</v>
      </c>
      <c r="B33" s="61" t="s">
        <v>171</v>
      </c>
      <c r="C33" s="62" t="s">
        <v>172</v>
      </c>
      <c r="D33" s="63">
        <v>6</v>
      </c>
      <c r="E33" s="63">
        <v>4</v>
      </c>
      <c r="F33" s="63">
        <v>2</v>
      </c>
      <c r="G33" s="63">
        <v>55</v>
      </c>
      <c r="H33" s="63">
        <v>55</v>
      </c>
      <c r="I33" s="63">
        <v>0</v>
      </c>
      <c r="J33" s="63">
        <v>0</v>
      </c>
    </row>
    <row r="34" spans="1:10" s="10" customFormat="1" ht="13.5" customHeight="1">
      <c r="A34" s="60" t="s">
        <v>100</v>
      </c>
      <c r="B34" s="61" t="s">
        <v>173</v>
      </c>
      <c r="C34" s="62" t="s">
        <v>174</v>
      </c>
      <c r="D34" s="63">
        <v>1</v>
      </c>
      <c r="E34" s="63">
        <v>1</v>
      </c>
      <c r="F34" s="63">
        <v>1</v>
      </c>
      <c r="G34" s="63">
        <v>17</v>
      </c>
      <c r="H34" s="63">
        <v>17</v>
      </c>
      <c r="I34" s="63">
        <v>0</v>
      </c>
      <c r="J34" s="63">
        <v>0</v>
      </c>
    </row>
    <row r="35" spans="1:10" s="10" customFormat="1" ht="13.5" customHeight="1">
      <c r="A35" s="60" t="s">
        <v>100</v>
      </c>
      <c r="B35" s="61" t="s">
        <v>176</v>
      </c>
      <c r="C35" s="62" t="s">
        <v>177</v>
      </c>
      <c r="D35" s="63">
        <v>53</v>
      </c>
      <c r="E35" s="63">
        <v>45</v>
      </c>
      <c r="F35" s="63">
        <v>8</v>
      </c>
      <c r="G35" s="63">
        <v>464</v>
      </c>
      <c r="H35" s="63">
        <v>464</v>
      </c>
      <c r="I35" s="63">
        <v>0</v>
      </c>
      <c r="J35" s="63">
        <v>0</v>
      </c>
    </row>
    <row r="36" spans="1:10" s="10" customFormat="1" ht="13.5" customHeight="1">
      <c r="A36" s="60" t="s">
        <v>100</v>
      </c>
      <c r="B36" s="61" t="s">
        <v>178</v>
      </c>
      <c r="C36" s="62" t="s">
        <v>179</v>
      </c>
      <c r="D36" s="63">
        <v>16</v>
      </c>
      <c r="E36" s="63">
        <v>13</v>
      </c>
      <c r="F36" s="63">
        <v>3</v>
      </c>
      <c r="G36" s="63">
        <v>83</v>
      </c>
      <c r="H36" s="63">
        <v>83</v>
      </c>
      <c r="I36" s="63">
        <v>0</v>
      </c>
      <c r="J36" s="63">
        <v>0</v>
      </c>
    </row>
    <row r="37" spans="1:10" s="10" customFormat="1" ht="13.5" customHeight="1">
      <c r="A37" s="60" t="s">
        <v>100</v>
      </c>
      <c r="B37" s="61" t="s">
        <v>180</v>
      </c>
      <c r="C37" s="62" t="s">
        <v>181</v>
      </c>
      <c r="D37" s="63">
        <v>4</v>
      </c>
      <c r="E37" s="63">
        <v>3</v>
      </c>
      <c r="F37" s="63">
        <v>1</v>
      </c>
      <c r="G37" s="63">
        <v>45</v>
      </c>
      <c r="H37" s="63">
        <v>45</v>
      </c>
      <c r="I37" s="63">
        <v>0</v>
      </c>
      <c r="J37" s="63">
        <v>0</v>
      </c>
    </row>
    <row r="38" spans="1:10" s="10" customFormat="1" ht="13.5" customHeight="1">
      <c r="A38" s="60" t="s">
        <v>100</v>
      </c>
      <c r="B38" s="61" t="s">
        <v>183</v>
      </c>
      <c r="C38" s="62" t="s">
        <v>184</v>
      </c>
      <c r="D38" s="63">
        <v>1</v>
      </c>
      <c r="E38" s="63">
        <v>0</v>
      </c>
      <c r="F38" s="63">
        <v>1</v>
      </c>
      <c r="G38" s="63">
        <v>12</v>
      </c>
      <c r="H38" s="63">
        <v>12</v>
      </c>
      <c r="I38" s="63">
        <v>0</v>
      </c>
      <c r="J38" s="63">
        <v>0</v>
      </c>
    </row>
    <row r="39" spans="1:10" s="10" customFormat="1" ht="13.5" customHeight="1">
      <c r="A39" s="60" t="s">
        <v>100</v>
      </c>
      <c r="B39" s="61" t="s">
        <v>185</v>
      </c>
      <c r="C39" s="62" t="s">
        <v>186</v>
      </c>
      <c r="D39" s="63">
        <v>2</v>
      </c>
      <c r="E39" s="63">
        <v>1</v>
      </c>
      <c r="F39" s="63">
        <v>1</v>
      </c>
      <c r="G39" s="63">
        <v>26</v>
      </c>
      <c r="H39" s="63">
        <v>26</v>
      </c>
      <c r="I39" s="63">
        <v>0</v>
      </c>
      <c r="J39" s="63">
        <v>0</v>
      </c>
    </row>
    <row r="40" spans="1:10" s="10" customFormat="1" ht="13.5" customHeight="1">
      <c r="A40" s="60" t="s">
        <v>100</v>
      </c>
      <c r="B40" s="61" t="s">
        <v>187</v>
      </c>
      <c r="C40" s="62" t="s">
        <v>188</v>
      </c>
      <c r="D40" s="63">
        <v>11</v>
      </c>
      <c r="E40" s="63">
        <v>7</v>
      </c>
      <c r="F40" s="63">
        <v>4</v>
      </c>
      <c r="G40" s="63">
        <v>98</v>
      </c>
      <c r="H40" s="63">
        <v>82</v>
      </c>
      <c r="I40" s="63">
        <v>6</v>
      </c>
      <c r="J40" s="63">
        <v>10</v>
      </c>
    </row>
    <row r="41" spans="1:10" s="10" customFormat="1" ht="13.5" customHeight="1">
      <c r="A41" s="60" t="s">
        <v>100</v>
      </c>
      <c r="B41" s="61" t="s">
        <v>189</v>
      </c>
      <c r="C41" s="62" t="s">
        <v>190</v>
      </c>
      <c r="D41" s="63">
        <v>1</v>
      </c>
      <c r="E41" s="63">
        <v>1</v>
      </c>
      <c r="F41" s="63">
        <v>1</v>
      </c>
      <c r="G41" s="63">
        <v>13</v>
      </c>
      <c r="H41" s="63">
        <v>13</v>
      </c>
      <c r="I41" s="63">
        <v>0</v>
      </c>
      <c r="J41" s="63">
        <v>0</v>
      </c>
    </row>
    <row r="42" spans="1:10" s="10" customFormat="1" ht="13.5" customHeight="1">
      <c r="A42" s="60" t="s">
        <v>100</v>
      </c>
      <c r="B42" s="61" t="s">
        <v>191</v>
      </c>
      <c r="C42" s="62" t="s">
        <v>192</v>
      </c>
      <c r="D42" s="63">
        <v>1</v>
      </c>
      <c r="E42" s="63">
        <v>1</v>
      </c>
      <c r="F42" s="63">
        <v>0</v>
      </c>
      <c r="G42" s="63">
        <v>5</v>
      </c>
      <c r="H42" s="63">
        <v>5</v>
      </c>
      <c r="I42" s="63">
        <v>0</v>
      </c>
      <c r="J42" s="63">
        <v>0</v>
      </c>
    </row>
    <row r="43" spans="1:10" s="10" customFormat="1" ht="13.5" customHeight="1">
      <c r="A43" s="60" t="s">
        <v>100</v>
      </c>
      <c r="B43" s="61" t="s">
        <v>193</v>
      </c>
      <c r="C43" s="62" t="s">
        <v>194</v>
      </c>
      <c r="D43" s="63">
        <v>2</v>
      </c>
      <c r="E43" s="63">
        <v>1</v>
      </c>
      <c r="F43" s="63">
        <v>1</v>
      </c>
      <c r="G43" s="63">
        <v>14</v>
      </c>
      <c r="H43" s="63">
        <v>14</v>
      </c>
      <c r="I43" s="63">
        <v>0</v>
      </c>
      <c r="J43" s="63">
        <v>0</v>
      </c>
    </row>
    <row r="44" spans="1:10" s="10" customFormat="1" ht="13.5" customHeight="1">
      <c r="A44" s="60" t="s">
        <v>100</v>
      </c>
      <c r="B44" s="61" t="s">
        <v>195</v>
      </c>
      <c r="C44" s="62" t="s">
        <v>196</v>
      </c>
      <c r="D44" s="63">
        <v>6</v>
      </c>
      <c r="E44" s="63">
        <v>4</v>
      </c>
      <c r="F44" s="63">
        <v>2</v>
      </c>
      <c r="G44" s="63">
        <v>63</v>
      </c>
      <c r="H44" s="63">
        <v>42</v>
      </c>
      <c r="I44" s="63">
        <v>21</v>
      </c>
      <c r="J44" s="63">
        <v>0</v>
      </c>
    </row>
    <row r="45" spans="1:10" s="10" customFormat="1" ht="13.5" customHeight="1">
      <c r="A45" s="60" t="s">
        <v>100</v>
      </c>
      <c r="B45" s="61" t="s">
        <v>197</v>
      </c>
      <c r="C45" s="62" t="s">
        <v>198</v>
      </c>
      <c r="D45" s="63">
        <v>3</v>
      </c>
      <c r="E45" s="63">
        <v>3</v>
      </c>
      <c r="F45" s="63">
        <v>1</v>
      </c>
      <c r="G45" s="63">
        <v>37</v>
      </c>
      <c r="H45" s="63">
        <v>37</v>
      </c>
      <c r="I45" s="63">
        <v>0</v>
      </c>
      <c r="J45" s="63">
        <v>0</v>
      </c>
    </row>
    <row r="46" spans="1:10" s="10" customFormat="1" ht="13.5" customHeight="1">
      <c r="A46" s="60" t="s">
        <v>100</v>
      </c>
      <c r="B46" s="61" t="s">
        <v>200</v>
      </c>
      <c r="C46" s="62" t="s">
        <v>201</v>
      </c>
      <c r="D46" s="63">
        <v>2</v>
      </c>
      <c r="E46" s="63">
        <v>1</v>
      </c>
      <c r="F46" s="63">
        <v>1</v>
      </c>
      <c r="G46" s="63">
        <v>17</v>
      </c>
      <c r="H46" s="63">
        <v>17</v>
      </c>
      <c r="I46" s="63">
        <v>0</v>
      </c>
      <c r="J46" s="63">
        <v>0</v>
      </c>
    </row>
    <row r="47" spans="1:10" s="10" customFormat="1" ht="13.5" customHeight="1">
      <c r="A47" s="60" t="s">
        <v>100</v>
      </c>
      <c r="B47" s="61" t="s">
        <v>202</v>
      </c>
      <c r="C47" s="62" t="s">
        <v>203</v>
      </c>
      <c r="D47" s="63">
        <v>6</v>
      </c>
      <c r="E47" s="63">
        <v>3</v>
      </c>
      <c r="F47" s="63">
        <v>3</v>
      </c>
      <c r="G47" s="63">
        <v>73</v>
      </c>
      <c r="H47" s="63">
        <v>73</v>
      </c>
      <c r="I47" s="63">
        <v>0</v>
      </c>
      <c r="J47" s="63">
        <v>0</v>
      </c>
    </row>
    <row r="48" spans="1:10" s="10" customFormat="1" ht="13.5" customHeight="1">
      <c r="A48" s="60" t="s">
        <v>100</v>
      </c>
      <c r="B48" s="61" t="s">
        <v>204</v>
      </c>
      <c r="C48" s="62" t="s">
        <v>205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</row>
    <row r="49" spans="1:10" s="10" customFormat="1" ht="13.5" customHeight="1">
      <c r="A49" s="60" t="s">
        <v>100</v>
      </c>
      <c r="B49" s="61" t="s">
        <v>207</v>
      </c>
      <c r="C49" s="62" t="s">
        <v>208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</row>
    <row r="50" spans="1:10" s="10" customFormat="1" ht="13.5" customHeight="1">
      <c r="A50" s="60" t="s">
        <v>100</v>
      </c>
      <c r="B50" s="61" t="s">
        <v>209</v>
      </c>
      <c r="C50" s="62" t="s">
        <v>210</v>
      </c>
      <c r="D50" s="63">
        <v>0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50">
    <sortCondition ref="A8:A50"/>
    <sortCondition ref="B8:B50"/>
    <sortCondition ref="C8:C50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&amp;L処理業者と従業員数（令和1年度実績）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Win10pro</dc:creator>
  <cp:lastModifiedBy>エントリー スタッフ１</cp:lastModifiedBy>
  <cp:lastPrinted>2016-10-26T02:57:45Z</cp:lastPrinted>
  <dcterms:created xsi:type="dcterms:W3CDTF">2008-01-06T09:25:24Z</dcterms:created>
  <dcterms:modified xsi:type="dcterms:W3CDTF">2021-01-29T07:43:13Z</dcterms:modified>
</cp:coreProperties>
</file>