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26京都府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組合状況!$A$6:$CD$33</definedName>
    <definedName name="_xlnm.Print_Area" localSheetId="5">'委託許可件数（市町村）'!$2:$33</definedName>
    <definedName name="_xlnm.Print_Area" localSheetId="6">'委託許可件数（組合）'!$2:$14</definedName>
    <definedName name="_xlnm.Print_Area" localSheetId="3">'収集運搬機材（市町村）'!$2:$33</definedName>
    <definedName name="_xlnm.Print_Area" localSheetId="4">'収集運搬機材（組合）'!$2:$14</definedName>
    <definedName name="_xlnm.Print_Area" localSheetId="7">処理業者と従業員数!$2:$33</definedName>
    <definedName name="_xlnm.Print_Area" localSheetId="0">組合状況!$2:$14</definedName>
    <definedName name="_xlnm.Print_Area" localSheetId="1">'廃棄物処理従事職員数（市町村）'!$2:$33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BU8" i="5"/>
  <c r="BU9" i="5"/>
  <c r="BU10" i="5"/>
  <c r="BU11" i="5"/>
  <c r="BU12" i="5"/>
  <c r="BU13" i="5"/>
  <c r="BU14" i="5"/>
  <c r="BO8" i="5"/>
  <c r="BO9" i="5"/>
  <c r="BO10" i="5"/>
  <c r="BO11" i="5"/>
  <c r="BO12" i="5"/>
  <c r="BO13" i="5"/>
  <c r="BO14" i="5"/>
  <c r="BI8" i="5"/>
  <c r="BI9" i="5"/>
  <c r="BI10" i="5"/>
  <c r="BI11" i="5"/>
  <c r="AV11" i="5" s="1"/>
  <c r="BI12" i="5"/>
  <c r="BI13" i="5"/>
  <c r="BI14" i="5"/>
  <c r="BC8" i="5"/>
  <c r="BC9" i="5"/>
  <c r="BC10" i="5"/>
  <c r="AV10" i="5" s="1"/>
  <c r="BC11" i="5"/>
  <c r="BC12" i="5"/>
  <c r="BC13" i="5"/>
  <c r="BC14" i="5"/>
  <c r="AW8" i="5"/>
  <c r="AW9" i="5"/>
  <c r="AV9" i="5" s="1"/>
  <c r="AW10" i="5"/>
  <c r="AW11" i="5"/>
  <c r="AW12" i="5"/>
  <c r="AV12" i="5" s="1"/>
  <c r="AW13" i="5"/>
  <c r="AV13" i="5" s="1"/>
  <c r="AW14" i="5"/>
  <c r="AV8" i="5"/>
  <c r="AV14" i="5"/>
  <c r="AP8" i="5"/>
  <c r="AP9" i="5"/>
  <c r="AP10" i="5"/>
  <c r="AP11" i="5"/>
  <c r="AP12" i="5"/>
  <c r="AP13" i="5"/>
  <c r="AC13" i="5" s="1"/>
  <c r="AB13" i="5" s="1"/>
  <c r="AP14" i="5"/>
  <c r="AJ8" i="5"/>
  <c r="AJ9" i="5"/>
  <c r="AJ10" i="5"/>
  <c r="AJ11" i="5"/>
  <c r="AJ12" i="5"/>
  <c r="AC12" i="5" s="1"/>
  <c r="AB12" i="5" s="1"/>
  <c r="AJ13" i="5"/>
  <c r="AJ14" i="5"/>
  <c r="AD8" i="5"/>
  <c r="AC8" i="5" s="1"/>
  <c r="AB8" i="5" s="1"/>
  <c r="AD9" i="5"/>
  <c r="AC9" i="5" s="1"/>
  <c r="AD10" i="5"/>
  <c r="AD11" i="5"/>
  <c r="AC11" i="5" s="1"/>
  <c r="AB11" i="5" s="1"/>
  <c r="AD12" i="5"/>
  <c r="AD13" i="5"/>
  <c r="AD14" i="5"/>
  <c r="AC14" i="5" s="1"/>
  <c r="AB14" i="5" s="1"/>
  <c r="AC10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C8" i="4"/>
  <c r="AV8" i="4" s="1"/>
  <c r="BC9" i="4"/>
  <c r="BC10" i="4"/>
  <c r="BC11" i="4"/>
  <c r="BC12" i="4"/>
  <c r="BC13" i="4"/>
  <c r="BC14" i="4"/>
  <c r="AV14" i="4" s="1"/>
  <c r="BC15" i="4"/>
  <c r="BC16" i="4"/>
  <c r="BC17" i="4"/>
  <c r="BC18" i="4"/>
  <c r="BC19" i="4"/>
  <c r="BC20" i="4"/>
  <c r="AV20" i="4" s="1"/>
  <c r="BC21" i="4"/>
  <c r="BC22" i="4"/>
  <c r="BC23" i="4"/>
  <c r="BC24" i="4"/>
  <c r="BC25" i="4"/>
  <c r="BC26" i="4"/>
  <c r="AV26" i="4" s="1"/>
  <c r="BC27" i="4"/>
  <c r="BC28" i="4"/>
  <c r="BC29" i="4"/>
  <c r="BC30" i="4"/>
  <c r="BC31" i="4"/>
  <c r="BC32" i="4"/>
  <c r="AV32" i="4" s="1"/>
  <c r="BC33" i="4"/>
  <c r="AW8" i="4"/>
  <c r="AW9" i="4"/>
  <c r="AV9" i="4" s="1"/>
  <c r="AB9" i="4" s="1"/>
  <c r="AW10" i="4"/>
  <c r="AW11" i="4"/>
  <c r="AW12" i="4"/>
  <c r="AV12" i="4" s="1"/>
  <c r="AW13" i="4"/>
  <c r="AW14" i="4"/>
  <c r="AW15" i="4"/>
  <c r="AV15" i="4" s="1"/>
  <c r="AB15" i="4" s="1"/>
  <c r="AW16" i="4"/>
  <c r="AW17" i="4"/>
  <c r="AW18" i="4"/>
  <c r="AV18" i="4" s="1"/>
  <c r="AW19" i="4"/>
  <c r="AW20" i="4"/>
  <c r="AW21" i="4"/>
  <c r="AV21" i="4" s="1"/>
  <c r="AB21" i="4" s="1"/>
  <c r="AW22" i="4"/>
  <c r="AW23" i="4"/>
  <c r="AW24" i="4"/>
  <c r="AV24" i="4" s="1"/>
  <c r="AW25" i="4"/>
  <c r="AW26" i="4"/>
  <c r="AW27" i="4"/>
  <c r="AV27" i="4" s="1"/>
  <c r="AB27" i="4" s="1"/>
  <c r="AW28" i="4"/>
  <c r="AW29" i="4"/>
  <c r="AW30" i="4"/>
  <c r="AV30" i="4" s="1"/>
  <c r="AW31" i="4"/>
  <c r="AW32" i="4"/>
  <c r="AW33" i="4"/>
  <c r="AV33" i="4" s="1"/>
  <c r="AB33" i="4" s="1"/>
  <c r="AV10" i="4"/>
  <c r="AV11" i="4"/>
  <c r="AV13" i="4"/>
  <c r="AV16" i="4"/>
  <c r="AV17" i="4"/>
  <c r="AV19" i="4"/>
  <c r="AV22" i="4"/>
  <c r="AV23" i="4"/>
  <c r="AV25" i="4"/>
  <c r="AV28" i="4"/>
  <c r="AV29" i="4"/>
  <c r="AV31" i="4"/>
  <c r="AP8" i="4"/>
  <c r="AC8" i="4" s="1"/>
  <c r="AB8" i="4" s="1"/>
  <c r="AP9" i="4"/>
  <c r="AP10" i="4"/>
  <c r="AP11" i="4"/>
  <c r="AP12" i="4"/>
  <c r="AP13" i="4"/>
  <c r="AP14" i="4"/>
  <c r="AC14" i="4" s="1"/>
  <c r="AB14" i="4" s="1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J8" i="4"/>
  <c r="AJ9" i="4"/>
  <c r="AJ10" i="4"/>
  <c r="AJ11" i="4"/>
  <c r="AJ12" i="4"/>
  <c r="AC12" i="4" s="1"/>
  <c r="AB12" i="4" s="1"/>
  <c r="AJ13" i="4"/>
  <c r="AJ14" i="4"/>
  <c r="AJ15" i="4"/>
  <c r="AJ16" i="4"/>
  <c r="AJ17" i="4"/>
  <c r="AJ18" i="4"/>
  <c r="AC18" i="4" s="1"/>
  <c r="AB18" i="4" s="1"/>
  <c r="AJ19" i="4"/>
  <c r="AJ20" i="4"/>
  <c r="AJ21" i="4"/>
  <c r="AJ22" i="4"/>
  <c r="AJ23" i="4"/>
  <c r="AJ24" i="4"/>
  <c r="AC24" i="4" s="1"/>
  <c r="AB24" i="4" s="1"/>
  <c r="AJ25" i="4"/>
  <c r="AJ26" i="4"/>
  <c r="AJ27" i="4"/>
  <c r="AJ28" i="4"/>
  <c r="AJ29" i="4"/>
  <c r="AJ30" i="4"/>
  <c r="AC30" i="4" s="1"/>
  <c r="AB30" i="4" s="1"/>
  <c r="AJ31" i="4"/>
  <c r="AJ32" i="4"/>
  <c r="AJ33" i="4"/>
  <c r="AD8" i="4"/>
  <c r="AD9" i="4"/>
  <c r="AD10" i="4"/>
  <c r="AC10" i="4" s="1"/>
  <c r="AB10" i="4" s="1"/>
  <c r="AD11" i="4"/>
  <c r="AD12" i="4"/>
  <c r="AD13" i="4"/>
  <c r="AC13" i="4" s="1"/>
  <c r="AB13" i="4" s="1"/>
  <c r="AD14" i="4"/>
  <c r="AD15" i="4"/>
  <c r="AD16" i="4"/>
  <c r="AC16" i="4" s="1"/>
  <c r="AB16" i="4" s="1"/>
  <c r="AD17" i="4"/>
  <c r="AD18" i="4"/>
  <c r="AD19" i="4"/>
  <c r="AC19" i="4" s="1"/>
  <c r="AB19" i="4" s="1"/>
  <c r="AD20" i="4"/>
  <c r="AD21" i="4"/>
  <c r="AD22" i="4"/>
  <c r="AC22" i="4" s="1"/>
  <c r="AB22" i="4" s="1"/>
  <c r="AD23" i="4"/>
  <c r="AD24" i="4"/>
  <c r="AD25" i="4"/>
  <c r="AC25" i="4" s="1"/>
  <c r="AB25" i="4" s="1"/>
  <c r="AD26" i="4"/>
  <c r="AD27" i="4"/>
  <c r="AD28" i="4"/>
  <c r="AC28" i="4" s="1"/>
  <c r="AB28" i="4" s="1"/>
  <c r="AD29" i="4"/>
  <c r="AD30" i="4"/>
  <c r="AD31" i="4"/>
  <c r="AC31" i="4" s="1"/>
  <c r="AB31" i="4" s="1"/>
  <c r="AD32" i="4"/>
  <c r="AD33" i="4"/>
  <c r="AC9" i="4"/>
  <c r="AC11" i="4"/>
  <c r="AB11" i="4" s="1"/>
  <c r="AC15" i="4"/>
  <c r="AC17" i="4"/>
  <c r="AB17" i="4" s="1"/>
  <c r="AC20" i="4"/>
  <c r="AB20" i="4" s="1"/>
  <c r="AC21" i="4"/>
  <c r="AC23" i="4"/>
  <c r="AB23" i="4" s="1"/>
  <c r="AC26" i="4"/>
  <c r="AC27" i="4"/>
  <c r="AC29" i="4"/>
  <c r="AB29" i="4" s="1"/>
  <c r="AC32" i="4"/>
  <c r="AB32" i="4" s="1"/>
  <c r="AC33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12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Z9" i="3" s="1"/>
  <c r="Q10" i="3"/>
  <c r="Z10" i="3" s="1"/>
  <c r="Q11" i="3"/>
  <c r="Z11" i="3" s="1"/>
  <c r="Q12" i="3"/>
  <c r="Q13" i="3"/>
  <c r="Z13" i="3" s="1"/>
  <c r="Q14" i="3"/>
  <c r="Z14" i="3" s="1"/>
  <c r="N8" i="3"/>
  <c r="W8" i="3" s="1"/>
  <c r="N9" i="3"/>
  <c r="N10" i="3"/>
  <c r="W10" i="3" s="1"/>
  <c r="N11" i="3"/>
  <c r="N12" i="3"/>
  <c r="M12" i="3" s="1"/>
  <c r="V12" i="3" s="1"/>
  <c r="N13" i="3"/>
  <c r="W13" i="3" s="1"/>
  <c r="N14" i="3"/>
  <c r="W14" i="3" s="1"/>
  <c r="M8" i="3"/>
  <c r="M9" i="3"/>
  <c r="V9" i="3" s="1"/>
  <c r="M11" i="3"/>
  <c r="V11" i="3" s="1"/>
  <c r="M14" i="3"/>
  <c r="H8" i="3"/>
  <c r="H9" i="3"/>
  <c r="H10" i="3"/>
  <c r="D10" i="3" s="1"/>
  <c r="H11" i="3"/>
  <c r="H12" i="3"/>
  <c r="H13" i="3"/>
  <c r="D13" i="3" s="1"/>
  <c r="H14" i="3"/>
  <c r="E8" i="3"/>
  <c r="E9" i="3"/>
  <c r="D9" i="3" s="1"/>
  <c r="E10" i="3"/>
  <c r="E11" i="3"/>
  <c r="W11" i="3" s="1"/>
  <c r="E12" i="3"/>
  <c r="E13" i="3"/>
  <c r="E14" i="3"/>
  <c r="D8" i="3"/>
  <c r="V8" i="3" s="1"/>
  <c r="D11" i="3"/>
  <c r="D12" i="3"/>
  <c r="D14" i="3"/>
  <c r="V14" i="3" s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Z11" i="2"/>
  <c r="Z12" i="2"/>
  <c r="Z17" i="2"/>
  <c r="Z18" i="2"/>
  <c r="Z23" i="2"/>
  <c r="Z24" i="2"/>
  <c r="Z29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Q8" i="2"/>
  <c r="Z8" i="2" s="1"/>
  <c r="Q9" i="2"/>
  <c r="Z9" i="2" s="1"/>
  <c r="Q10" i="2"/>
  <c r="Z10" i="2" s="1"/>
  <c r="Q11" i="2"/>
  <c r="Q12" i="2"/>
  <c r="Q13" i="2"/>
  <c r="Z13" i="2" s="1"/>
  <c r="Q14" i="2"/>
  <c r="Z14" i="2" s="1"/>
  <c r="Q15" i="2"/>
  <c r="Z15" i="2" s="1"/>
  <c r="Q16" i="2"/>
  <c r="Z16" i="2" s="1"/>
  <c r="Q17" i="2"/>
  <c r="Q18" i="2"/>
  <c r="Q19" i="2"/>
  <c r="Z19" i="2" s="1"/>
  <c r="Q20" i="2"/>
  <c r="Z20" i="2" s="1"/>
  <c r="Q21" i="2"/>
  <c r="Z21" i="2" s="1"/>
  <c r="Q22" i="2"/>
  <c r="Z22" i="2" s="1"/>
  <c r="Q23" i="2"/>
  <c r="Q24" i="2"/>
  <c r="Q25" i="2"/>
  <c r="Z25" i="2" s="1"/>
  <c r="Q26" i="2"/>
  <c r="Z26" i="2" s="1"/>
  <c r="Q27" i="2"/>
  <c r="Z27" i="2" s="1"/>
  <c r="Q28" i="2"/>
  <c r="Z28" i="2" s="1"/>
  <c r="Q29" i="2"/>
  <c r="Q30" i="2"/>
  <c r="Q31" i="2"/>
  <c r="Z31" i="2" s="1"/>
  <c r="Q32" i="2"/>
  <c r="Z32" i="2" s="1"/>
  <c r="Q33" i="2"/>
  <c r="Z33" i="2" s="1"/>
  <c r="N8" i="2"/>
  <c r="W8" i="2" s="1"/>
  <c r="N9" i="2"/>
  <c r="W9" i="2" s="1"/>
  <c r="N10" i="2"/>
  <c r="W10" i="2" s="1"/>
  <c r="N11" i="2"/>
  <c r="M11" i="2" s="1"/>
  <c r="V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M17" i="2" s="1"/>
  <c r="V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N28" i="2"/>
  <c r="W28" i="2" s="1"/>
  <c r="N29" i="2"/>
  <c r="M29" i="2" s="1"/>
  <c r="V29" i="2" s="1"/>
  <c r="N30" i="2"/>
  <c r="W30" i="2" s="1"/>
  <c r="N31" i="2"/>
  <c r="W31" i="2" s="1"/>
  <c r="N32" i="2"/>
  <c r="W32" i="2" s="1"/>
  <c r="N33" i="2"/>
  <c r="W33" i="2" s="1"/>
  <c r="M9" i="2"/>
  <c r="V9" i="2" s="1"/>
  <c r="M10" i="2"/>
  <c r="V10" i="2" s="1"/>
  <c r="M12" i="2"/>
  <c r="V12" i="2" s="1"/>
  <c r="M15" i="2"/>
  <c r="V15" i="2" s="1"/>
  <c r="M16" i="2"/>
  <c r="V16" i="2" s="1"/>
  <c r="M18" i="2"/>
  <c r="V18" i="2" s="1"/>
  <c r="M21" i="2"/>
  <c r="V21" i="2" s="1"/>
  <c r="M22" i="2"/>
  <c r="V22" i="2" s="1"/>
  <c r="M24" i="2"/>
  <c r="V24" i="2" s="1"/>
  <c r="M27" i="2"/>
  <c r="V27" i="2" s="1"/>
  <c r="M28" i="2"/>
  <c r="V28" i="2" s="1"/>
  <c r="M30" i="2"/>
  <c r="V30" i="2" s="1"/>
  <c r="M33" i="2"/>
  <c r="V33" i="2" s="1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H28" i="2"/>
  <c r="H29" i="2"/>
  <c r="H30" i="2"/>
  <c r="H31" i="2"/>
  <c r="D31" i="2" s="1"/>
  <c r="H32" i="2"/>
  <c r="D32" i="2" s="1"/>
  <c r="H33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E28" i="2"/>
  <c r="E29" i="2"/>
  <c r="D29" i="2" s="1"/>
  <c r="E30" i="2"/>
  <c r="E31" i="2"/>
  <c r="E32" i="2"/>
  <c r="E33" i="2"/>
  <c r="D9" i="2"/>
  <c r="D10" i="2"/>
  <c r="D12" i="2"/>
  <c r="D15" i="2"/>
  <c r="D16" i="2"/>
  <c r="D18" i="2"/>
  <c r="D21" i="2"/>
  <c r="D22" i="2"/>
  <c r="D24" i="2"/>
  <c r="D27" i="2"/>
  <c r="D28" i="2"/>
  <c r="D30" i="2"/>
  <c r="D33" i="2"/>
  <c r="AB26" i="4" l="1"/>
  <c r="AB10" i="5"/>
  <c r="AB9" i="5"/>
  <c r="W17" i="2"/>
  <c r="M32" i="2"/>
  <c r="V32" i="2" s="1"/>
  <c r="M26" i="2"/>
  <c r="V26" i="2" s="1"/>
  <c r="M20" i="2"/>
  <c r="V20" i="2" s="1"/>
  <c r="M14" i="2"/>
  <c r="V14" i="2" s="1"/>
  <c r="M8" i="2"/>
  <c r="V8" i="2" s="1"/>
  <c r="M10" i="3"/>
  <c r="V10" i="3" s="1"/>
  <c r="W29" i="2"/>
  <c r="W11" i="2"/>
  <c r="M31" i="2"/>
  <c r="V31" i="2" s="1"/>
  <c r="M25" i="2"/>
  <c r="V25" i="2" s="1"/>
  <c r="M19" i="2"/>
  <c r="V19" i="2" s="1"/>
  <c r="M13" i="2"/>
  <c r="V13" i="2" s="1"/>
  <c r="W12" i="3"/>
  <c r="M23" i="2"/>
  <c r="V23" i="2" s="1"/>
  <c r="M13" i="3"/>
  <c r="V13" i="3" s="1"/>
  <c r="W9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V7" i="4"/>
  <c r="AI7" i="4"/>
  <c r="AH7" i="4"/>
  <c r="AG7" i="4"/>
  <c r="AF7" i="4"/>
  <c r="AE7" i="4"/>
  <c r="AB7" i="5" l="1"/>
  <c r="AD7" i="4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P7" i="6"/>
  <c r="N7" i="2"/>
  <c r="W7" i="2" s="1"/>
  <c r="AC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Z7" i="2"/>
  <c r="M7" i="2"/>
  <c r="V7" i="2" s="1"/>
  <c r="M7" i="3"/>
  <c r="V7" i="3" s="1"/>
</calcChain>
</file>

<file path=xl/sharedStrings.xml><?xml version="1.0" encoding="utf-8"?>
<sst xmlns="http://schemas.openxmlformats.org/spreadsheetml/2006/main" count="1468" uniqueCount="182">
  <si>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</si>
  <si>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</si>
  <si>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</si>
  <si>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</si>
  <si>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</si>
  <si>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</si>
  <si>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</si>
  <si>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</si>
  <si>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</si>
  <si>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</si>
  <si>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</si>
  <si>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</si>
  <si>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</si>
  <si>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</si>
  <si>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</si>
  <si>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</si>
  <si>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</si>
  <si>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</si>
  <si>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</si>
  <si>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</si>
  <si>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</si>
  <si>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</si>
  <si>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</si>
  <si>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</si>
  <si>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</si>
  <si>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</si>
  <si>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</si>
  <si>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</si>
  <si>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</si>
  <si>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</si>
  <si>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</si>
  <si>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</si>
  <si>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</si>
  <si>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</si>
  <si>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</si>
  <si>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</si>
  <si>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</si>
  <si>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</si>
  <si>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</si>
  <si>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</si>
  <si>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</si>
  <si>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</si>
  <si>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</si>
  <si>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</si>
  <si>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</si>
  <si>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</si>
  <si>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</si>
  <si>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</si>
  <si>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</si>
  <si>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</si>
  <si>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</si>
  <si>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</si>
  <si>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</si>
  <si>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</si>
  <si>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</si>
  <si>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</si>
  <si>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</si>
  <si>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</si>
  <si>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</si>
  <si>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</si>
  <si>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</si>
  <si>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</si>
  <si>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</si>
  <si>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</si>
  <si>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</si>
  <si>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</si>
  <si>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</si>
  <si>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</si>
  <si>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</si>
  <si>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</si>
  <si>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</si>
  <si>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</si>
  <si>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</si>
  <si>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</si>
  <si>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</si>
  <si>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</si>
  <si>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</si>
  <si>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</si>
  <si>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</si>
  <si>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</si>
  <si>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</si>
  <si>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</si>
  <si>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</si>
  <si>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</si>
  <si>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</si>
  <si>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</si>
  <si>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</si>
  <si>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</si>
  <si>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</si>
  <si>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</si>
  <si>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</si>
  <si>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</si>
  <si>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</si>
  <si>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</si>
  <si>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</si>
  <si>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</si>
  <si>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</si>
  <si>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</si>
  <si>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</si>
  <si>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</si>
  <si>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京都府</t>
  </si>
  <si>
    <t>26000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</si>
  <si>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</si>
  <si>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</si>
  <si>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</si>
  <si>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</si>
  <si>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</si>
  <si>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</si>
  <si>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</si>
  <si>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</si>
  <si>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26100</t>
  </si>
  <si>
    <t>京都市</t>
  </si>
  <si>
    <t/>
  </si>
  <si>
    <t>26201</t>
  </si>
  <si>
    <t>福知山市</t>
  </si>
  <si>
    <t>26202</t>
  </si>
  <si>
    <t>舞鶴市</t>
  </si>
  <si>
    <t>ショベルローダー</t>
  </si>
  <si>
    <t>26203</t>
  </si>
  <si>
    <t>綾部市</t>
  </si>
  <si>
    <t>バックホー２台、ローダー１台、トラッシュ１台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</si>
  <si>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</si>
  <si>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</si>
  <si>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</si>
  <si>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</si>
  <si>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</si>
  <si>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</si>
  <si>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</si>
  <si>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</si>
  <si>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</si>
  <si>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</si>
  <si>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</si>
  <si>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</si>
  <si>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4輪燃焼エンジンフォークリフト1台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</si>
  <si>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</si>
  <si>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</si>
  <si>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</si>
  <si>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</si>
  <si>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</si>
  <si>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</si>
  <si>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</si>
  <si>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</si>
  <si>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</si>
  <si>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</si>
  <si>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</si>
  <si>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</si>
  <si>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</si>
  <si>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</si>
  <si>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</si>
  <si>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</si>
  <si>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</si>
  <si>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</si>
  <si>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</si>
  <si>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</si>
  <si>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</si>
  <si>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</si>
  <si>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</si>
  <si>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</si>
  <si>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</si>
  <si>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</si>
  <si>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</si>
  <si>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</si>
  <si>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</si>
  <si>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</si>
  <si>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</si>
  <si>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</si>
  <si>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26817</t>
  </si>
  <si>
    <t>船井郡衛生管理組合</t>
  </si>
  <si>
    <t>○</t>
  </si>
  <si>
    <t>26820</t>
  </si>
  <si>
    <t>城南衛生管理組合</t>
  </si>
  <si>
    <t>バックホー2台、ミニパワーショベル5台、フォークリフト6台、ホイルローダー1台、
ミニホイルローダー1台、ショベルローダー1台</t>
  </si>
  <si>
    <t>26821</t>
  </si>
  <si>
    <t>木津川市精華町環境施設組合</t>
  </si>
  <si>
    <t>26828</t>
  </si>
  <si>
    <t>乙訓環境衛生組合</t>
  </si>
  <si>
    <t>26843</t>
  </si>
  <si>
    <t>相楽東部広域連合</t>
  </si>
  <si>
    <t>26849</t>
  </si>
  <si>
    <t>相楽郡広域事務組合</t>
  </si>
  <si>
    <t>26861</t>
  </si>
  <si>
    <t>宮津与謝環境組合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</si>
</sst>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5</v>
      </c>
      <c r="G7" s="72">
        <f t="shared" si="0"/>
        <v>3</v>
      </c>
      <c r="H7" s="72">
        <f t="shared" si="0"/>
        <v>1</v>
      </c>
      <c r="I7" s="72">
        <f t="shared" si="0"/>
        <v>4</v>
      </c>
      <c r="J7" s="72">
        <f t="shared" si="0"/>
        <v>3</v>
      </c>
      <c r="K7" s="72">
        <f t="shared" si="0"/>
        <v>3</v>
      </c>
      <c r="L7" s="72">
        <f t="shared" si="0"/>
        <v>2</v>
      </c>
      <c r="M7" s="72">
        <f t="shared" si="0"/>
        <v>4</v>
      </c>
      <c r="N7" s="72">
        <f t="shared" si="0"/>
        <v>3</v>
      </c>
      <c r="O7" s="72">
        <f t="shared" si="0"/>
        <v>3</v>
      </c>
      <c r="P7" s="72">
        <f t="shared" si="0"/>
        <v>3</v>
      </c>
      <c r="Q7" s="72">
        <f t="shared" si="0"/>
        <v>3</v>
      </c>
      <c r="R7" s="72">
        <f t="shared" si="0"/>
        <v>3</v>
      </c>
      <c r="S7" s="72">
        <f t="shared" si="0"/>
        <v>0</v>
      </c>
      <c r="T7" s="72">
        <f t="shared" si="0"/>
        <v>3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5</v>
      </c>
      <c r="AB7" s="72">
        <f t="shared" si="1"/>
        <v>7</v>
      </c>
      <c r="AC7" s="72">
        <f t="shared" si="1"/>
        <v>2</v>
      </c>
      <c r="AD7" s="72">
        <f t="shared" si="1"/>
        <v>7</v>
      </c>
      <c r="AE7" s="72">
        <f t="shared" si="1"/>
        <v>2</v>
      </c>
      <c r="AF7" s="72">
        <f t="shared" si="1"/>
        <v>7</v>
      </c>
      <c r="AG7" s="72">
        <f t="shared" si="1"/>
        <v>1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166</v>
      </c>
      <c r="C8" s="62" t="s">
        <v>167</v>
      </c>
      <c r="D8" s="62"/>
      <c r="E8" s="62" t="s">
        <v>168</v>
      </c>
      <c r="F8" s="62" t="s">
        <v>168</v>
      </c>
      <c r="G8" s="62" t="s">
        <v>168</v>
      </c>
      <c r="H8" s="62" t="s">
        <v>168</v>
      </c>
      <c r="I8" s="62" t="s">
        <v>168</v>
      </c>
      <c r="J8" s="62" t="s">
        <v>168</v>
      </c>
      <c r="K8" s="62" t="s">
        <v>168</v>
      </c>
      <c r="L8" s="62" t="s">
        <v>168</v>
      </c>
      <c r="M8" s="62"/>
      <c r="N8" s="62" t="s">
        <v>168</v>
      </c>
      <c r="O8" s="62" t="s">
        <v>168</v>
      </c>
      <c r="P8" s="62" t="s">
        <v>168</v>
      </c>
      <c r="Q8" s="62" t="s">
        <v>168</v>
      </c>
      <c r="R8" s="62" t="s">
        <v>168</v>
      </c>
      <c r="S8" s="62"/>
      <c r="T8" s="62" t="s">
        <v>168</v>
      </c>
      <c r="U8" s="62">
        <v>2</v>
      </c>
      <c r="V8" s="68" t="s">
        <v>140</v>
      </c>
      <c r="W8" s="62" t="s">
        <v>141</v>
      </c>
      <c r="X8" s="68" t="s">
        <v>160</v>
      </c>
      <c r="Y8" s="62" t="s">
        <v>161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169</v>
      </c>
      <c r="C9" s="62" t="s">
        <v>170</v>
      </c>
      <c r="D9" s="62"/>
      <c r="E9" s="62"/>
      <c r="F9" s="62" t="s">
        <v>168</v>
      </c>
      <c r="G9" s="62" t="s">
        <v>168</v>
      </c>
      <c r="H9" s="62"/>
      <c r="I9" s="62" t="s">
        <v>168</v>
      </c>
      <c r="J9" s="62" t="s">
        <v>168</v>
      </c>
      <c r="K9" s="62" t="s">
        <v>168</v>
      </c>
      <c r="L9" s="62" t="s">
        <v>168</v>
      </c>
      <c r="M9" s="62"/>
      <c r="N9" s="62" t="s">
        <v>168</v>
      </c>
      <c r="O9" s="62" t="s">
        <v>168</v>
      </c>
      <c r="P9" s="62" t="s">
        <v>168</v>
      </c>
      <c r="Q9" s="62" t="s">
        <v>168</v>
      </c>
      <c r="R9" s="62" t="s">
        <v>168</v>
      </c>
      <c r="S9" s="62"/>
      <c r="T9" s="62" t="s">
        <v>168</v>
      </c>
      <c r="U9" s="62">
        <v>6</v>
      </c>
      <c r="V9" s="68" t="s">
        <v>121</v>
      </c>
      <c r="W9" s="62" t="s">
        <v>122</v>
      </c>
      <c r="X9" s="68" t="s">
        <v>127</v>
      </c>
      <c r="Y9" s="62" t="s">
        <v>128</v>
      </c>
      <c r="Z9" s="68" t="s">
        <v>134</v>
      </c>
      <c r="AA9" s="62" t="s">
        <v>135</v>
      </c>
      <c r="AB9" s="68" t="s">
        <v>146</v>
      </c>
      <c r="AC9" s="62" t="s">
        <v>147</v>
      </c>
      <c r="AD9" s="68" t="s">
        <v>150</v>
      </c>
      <c r="AE9" s="62" t="s">
        <v>151</v>
      </c>
      <c r="AF9" s="68" t="s">
        <v>148</v>
      </c>
      <c r="AG9" s="62" t="s">
        <v>149</v>
      </c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172</v>
      </c>
      <c r="C10" s="62" t="s">
        <v>173</v>
      </c>
      <c r="D10" s="62"/>
      <c r="E10" s="62"/>
      <c r="F10" s="62" t="s">
        <v>168</v>
      </c>
      <c r="G10" s="62"/>
      <c r="H10" s="62"/>
      <c r="I10" s="62"/>
      <c r="J10" s="62"/>
      <c r="K10" s="62"/>
      <c r="L10" s="62"/>
      <c r="M10" s="62" t="s">
        <v>168</v>
      </c>
      <c r="N10" s="62"/>
      <c r="O10" s="62"/>
      <c r="P10" s="62"/>
      <c r="Q10" s="62"/>
      <c r="R10" s="62"/>
      <c r="S10" s="62"/>
      <c r="T10" s="62"/>
      <c r="U10" s="62">
        <v>2</v>
      </c>
      <c r="V10" s="68" t="s">
        <v>142</v>
      </c>
      <c r="W10" s="62" t="s">
        <v>143</v>
      </c>
      <c r="X10" s="68" t="s">
        <v>156</v>
      </c>
      <c r="Y10" s="62" t="s">
        <v>157</v>
      </c>
      <c r="Z10" s="68" t="s">
        <v>112</v>
      </c>
      <c r="AA10" s="62"/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174</v>
      </c>
      <c r="C11" s="62" t="s">
        <v>175</v>
      </c>
      <c r="D11" s="62"/>
      <c r="E11" s="62"/>
      <c r="F11" s="62" t="s">
        <v>168</v>
      </c>
      <c r="G11" s="62" t="s">
        <v>168</v>
      </c>
      <c r="H11" s="62"/>
      <c r="I11" s="62" t="s">
        <v>168</v>
      </c>
      <c r="J11" s="62" t="s">
        <v>168</v>
      </c>
      <c r="K11" s="62" t="s">
        <v>168</v>
      </c>
      <c r="L11" s="62"/>
      <c r="M11" s="62" t="s">
        <v>168</v>
      </c>
      <c r="N11" s="62"/>
      <c r="O11" s="62"/>
      <c r="P11" s="62"/>
      <c r="Q11" s="62"/>
      <c r="R11" s="62"/>
      <c r="S11" s="62"/>
      <c r="T11" s="62"/>
      <c r="U11" s="62">
        <v>3</v>
      </c>
      <c r="V11" s="68" t="s">
        <v>129</v>
      </c>
      <c r="W11" s="62" t="s">
        <v>130</v>
      </c>
      <c r="X11" s="68" t="s">
        <v>131</v>
      </c>
      <c r="Y11" s="62" t="s">
        <v>132</v>
      </c>
      <c r="Z11" s="68" t="s">
        <v>144</v>
      </c>
      <c r="AA11" s="62" t="s">
        <v>145</v>
      </c>
      <c r="AB11" s="68" t="s">
        <v>112</v>
      </c>
      <c r="AC11" s="62"/>
      <c r="AD11" s="68" t="s">
        <v>112</v>
      </c>
      <c r="AE11" s="62"/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176</v>
      </c>
      <c r="C12" s="62" t="s">
        <v>177</v>
      </c>
      <c r="D12" s="62"/>
      <c r="E12" s="62"/>
      <c r="F12" s="62" t="s">
        <v>168</v>
      </c>
      <c r="G12" s="62"/>
      <c r="H12" s="62"/>
      <c r="I12" s="62"/>
      <c r="J12" s="62"/>
      <c r="K12" s="62"/>
      <c r="L12" s="62"/>
      <c r="M12" s="62" t="s">
        <v>168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152</v>
      </c>
      <c r="W12" s="62" t="s">
        <v>153</v>
      </c>
      <c r="X12" s="68" t="s">
        <v>154</v>
      </c>
      <c r="Y12" s="62" t="s">
        <v>155</v>
      </c>
      <c r="Z12" s="68" t="s">
        <v>158</v>
      </c>
      <c r="AA12" s="62" t="s">
        <v>159</v>
      </c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178</v>
      </c>
      <c r="C13" s="62" t="s">
        <v>179</v>
      </c>
      <c r="D13" s="62" t="s">
        <v>168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168</v>
      </c>
      <c r="O13" s="62" t="s">
        <v>168</v>
      </c>
      <c r="P13" s="62" t="s">
        <v>168</v>
      </c>
      <c r="Q13" s="62" t="s">
        <v>168</v>
      </c>
      <c r="R13" s="62" t="s">
        <v>168</v>
      </c>
      <c r="S13" s="62"/>
      <c r="T13" s="62" t="s">
        <v>168</v>
      </c>
      <c r="U13" s="62">
        <v>5</v>
      </c>
      <c r="V13" s="68" t="s">
        <v>142</v>
      </c>
      <c r="W13" s="62" t="s">
        <v>143</v>
      </c>
      <c r="X13" s="68" t="s">
        <v>152</v>
      </c>
      <c r="Y13" s="62" t="s">
        <v>153</v>
      </c>
      <c r="Z13" s="68" t="s">
        <v>154</v>
      </c>
      <c r="AA13" s="62" t="s">
        <v>155</v>
      </c>
      <c r="AB13" s="68" t="s">
        <v>156</v>
      </c>
      <c r="AC13" s="62" t="s">
        <v>157</v>
      </c>
      <c r="AD13" s="68" t="s">
        <v>158</v>
      </c>
      <c r="AE13" s="62" t="s">
        <v>159</v>
      </c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180</v>
      </c>
      <c r="C14" s="62" t="s">
        <v>181</v>
      </c>
      <c r="D14" s="62"/>
      <c r="E14" s="62"/>
      <c r="F14" s="62"/>
      <c r="G14" s="62"/>
      <c r="H14" s="62"/>
      <c r="I14" s="62" t="s">
        <v>168</v>
      </c>
      <c r="J14" s="62"/>
      <c r="K14" s="62"/>
      <c r="L14" s="62"/>
      <c r="M14" s="62" t="s">
        <v>168</v>
      </c>
      <c r="N14" s="62"/>
      <c r="O14" s="62"/>
      <c r="P14" s="62"/>
      <c r="Q14" s="62"/>
      <c r="R14" s="62"/>
      <c r="S14" s="62"/>
      <c r="T14" s="62"/>
      <c r="U14" s="62">
        <v>3</v>
      </c>
      <c r="V14" s="68" t="s">
        <v>123</v>
      </c>
      <c r="W14" s="62" t="s">
        <v>124</v>
      </c>
      <c r="X14" s="68" t="s">
        <v>164</v>
      </c>
      <c r="Y14" s="62" t="s">
        <v>163</v>
      </c>
      <c r="Z14" s="68" t="s">
        <v>164</v>
      </c>
      <c r="AA14" s="62" t="s">
        <v>165</v>
      </c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>SUM(E7,+H7)</f>
        <v>1166</v>
      </c>
      <c r="E7" s="71">
        <f>SUM(F7:G7)</f>
        <v>411</v>
      </c>
      <c r="F7" s="71">
        <f>SUM(F$8:F$207)</f>
        <v>273</v>
      </c>
      <c r="G7" s="71">
        <f>SUM(G$8:G$207)</f>
        <v>138</v>
      </c>
      <c r="H7" s="71">
        <f>SUM(I7:L7)</f>
        <v>755</v>
      </c>
      <c r="I7" s="71">
        <f>SUM(I$8:I$207)</f>
        <v>580</v>
      </c>
      <c r="J7" s="71">
        <f>SUM(J$8:J$207)</f>
        <v>100</v>
      </c>
      <c r="K7" s="71">
        <f>SUM(K$8:K$207)</f>
        <v>10</v>
      </c>
      <c r="L7" s="71">
        <f>SUM(L$8:L$207)</f>
        <v>65</v>
      </c>
      <c r="M7" s="71">
        <f>SUM(N7,+Q7)</f>
        <v>65</v>
      </c>
      <c r="N7" s="71">
        <f>SUM(O7:P7)</f>
        <v>39</v>
      </c>
      <c r="O7" s="71">
        <f>SUM(O$8:O$207)</f>
        <v>33</v>
      </c>
      <c r="P7" s="71">
        <f>SUM(P$8:P$207)</f>
        <v>6</v>
      </c>
      <c r="Q7" s="71">
        <f>SUM(R7:U7)</f>
        <v>26</v>
      </c>
      <c r="R7" s="71">
        <f>SUM(R$8:R$207)</f>
        <v>18</v>
      </c>
      <c r="S7" s="71">
        <f>SUM(S$8:S$207)</f>
        <v>4</v>
      </c>
      <c r="T7" s="71">
        <f>SUM(T$8:T$207)</f>
        <v>0</v>
      </c>
      <c r="U7" s="71">
        <f>SUM(U$8:U$207)</f>
        <v>4</v>
      </c>
      <c r="V7" s="71">
        <f t="shared" ref="V7:AD7" si="0">SUM(D7,+M7)</f>
        <v>1231</v>
      </c>
      <c r="W7" s="71">
        <f t="shared" si="0"/>
        <v>450</v>
      </c>
      <c r="X7" s="71">
        <f t="shared" si="0"/>
        <v>306</v>
      </c>
      <c r="Y7" s="71">
        <f t="shared" si="0"/>
        <v>144</v>
      </c>
      <c r="Z7" s="71">
        <f t="shared" si="0"/>
        <v>781</v>
      </c>
      <c r="AA7" s="71">
        <f t="shared" si="0"/>
        <v>598</v>
      </c>
      <c r="AB7" s="71">
        <f t="shared" si="0"/>
        <v>104</v>
      </c>
      <c r="AC7" s="71">
        <f t="shared" si="0"/>
        <v>10</v>
      </c>
      <c r="AD7" s="71">
        <f t="shared" si="0"/>
        <v>69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795</v>
      </c>
      <c r="E8" s="63">
        <f>SUM(F8:G8)</f>
        <v>273</v>
      </c>
      <c r="F8" s="63">
        <v>149</v>
      </c>
      <c r="G8" s="63">
        <v>124</v>
      </c>
      <c r="H8" s="63">
        <f>SUM(I8:L8)</f>
        <v>522</v>
      </c>
      <c r="I8" s="63">
        <v>380</v>
      </c>
      <c r="J8" s="63">
        <v>84</v>
      </c>
      <c r="K8" s="63">
        <v>2</v>
      </c>
      <c r="L8" s="63">
        <v>56</v>
      </c>
      <c r="M8" s="63">
        <f>SUM(N8,+Q8)</f>
        <v>19</v>
      </c>
      <c r="N8" s="63">
        <f>SUM(O8:P8)</f>
        <v>6</v>
      </c>
      <c r="O8" s="63">
        <v>6</v>
      </c>
      <c r="P8" s="63">
        <v>0</v>
      </c>
      <c r="Q8" s="63">
        <f>SUM(R8:U8)</f>
        <v>13</v>
      </c>
      <c r="R8" s="63">
        <v>9</v>
      </c>
      <c r="S8" s="63">
        <v>0</v>
      </c>
      <c r="T8" s="63">
        <v>0</v>
      </c>
      <c r="U8" s="63">
        <v>4</v>
      </c>
      <c r="V8" s="63">
        <f>SUM(D8,+M8)</f>
        <v>814</v>
      </c>
      <c r="W8" s="63">
        <f>SUM(E8,+N8)</f>
        <v>279</v>
      </c>
      <c r="X8" s="63">
        <f>SUM(F8,+O8)</f>
        <v>155</v>
      </c>
      <c r="Y8" s="63">
        <f>SUM(G8,+P8)</f>
        <v>124</v>
      </c>
      <c r="Z8" s="63">
        <f>SUM(H8,+Q8)</f>
        <v>535</v>
      </c>
      <c r="AA8" s="63">
        <f>SUM(I8,+R8)</f>
        <v>389</v>
      </c>
      <c r="AB8" s="63">
        <f>SUM(J8,+S8)</f>
        <v>84</v>
      </c>
      <c r="AC8" s="63">
        <f>SUM(K8,+T8)</f>
        <v>2</v>
      </c>
      <c r="AD8" s="63">
        <f>SUM(L8,+U8)</f>
        <v>60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20</v>
      </c>
      <c r="E9" s="63">
        <f>SUM(F9:G9)</f>
        <v>20</v>
      </c>
      <c r="F9" s="63">
        <v>18</v>
      </c>
      <c r="G9" s="63">
        <v>2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2</v>
      </c>
      <c r="N9" s="63">
        <f>SUM(O9:P9)</f>
        <v>2</v>
      </c>
      <c r="O9" s="63">
        <v>2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22</v>
      </c>
      <c r="W9" s="63">
        <f>SUM(E9,+N9)</f>
        <v>22</v>
      </c>
      <c r="X9" s="63">
        <f>SUM(F9,+O9)</f>
        <v>20</v>
      </c>
      <c r="Y9" s="63">
        <f>SUM(G9,+P9)</f>
        <v>2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30</v>
      </c>
      <c r="E10" s="63">
        <f>SUM(F10:G10)</f>
        <v>22</v>
      </c>
      <c r="F10" s="63">
        <v>16</v>
      </c>
      <c r="G10" s="63">
        <v>6</v>
      </c>
      <c r="H10" s="63">
        <f>SUM(I10:L10)</f>
        <v>8</v>
      </c>
      <c r="I10" s="63">
        <v>0</v>
      </c>
      <c r="J10" s="63">
        <v>6</v>
      </c>
      <c r="K10" s="63">
        <v>2</v>
      </c>
      <c r="L10" s="63">
        <v>0</v>
      </c>
      <c r="M10" s="63">
        <f>SUM(N10,+Q10)</f>
        <v>7</v>
      </c>
      <c r="N10" s="63">
        <f>SUM(O10:P10)</f>
        <v>7</v>
      </c>
      <c r="O10" s="63">
        <v>4</v>
      </c>
      <c r="P10" s="63">
        <v>3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37</v>
      </c>
      <c r="W10" s="63">
        <f>SUM(E10,+N10)</f>
        <v>29</v>
      </c>
      <c r="X10" s="63">
        <f>SUM(F10,+O10)</f>
        <v>20</v>
      </c>
      <c r="Y10" s="63">
        <f>SUM(G10,+P10)</f>
        <v>9</v>
      </c>
      <c r="Z10" s="63">
        <f>SUM(H10,+Q10)</f>
        <v>8</v>
      </c>
      <c r="AA10" s="63">
        <f>SUM(I10,+R10)</f>
        <v>0</v>
      </c>
      <c r="AB10" s="63">
        <f>SUM(J10,+S10)</f>
        <v>6</v>
      </c>
      <c r="AC10" s="63">
        <f>SUM(K10,+T10)</f>
        <v>2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SUM(E11,+H11)</f>
        <v>13</v>
      </c>
      <c r="E11" s="63">
        <f>SUM(F11:G11)</f>
        <v>13</v>
      </c>
      <c r="F11" s="63">
        <v>10</v>
      </c>
      <c r="G11" s="63">
        <v>3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3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16</v>
      </c>
      <c r="W11" s="63">
        <f>SUM(E11,+N11)</f>
        <v>16</v>
      </c>
      <c r="X11" s="63">
        <f>SUM(F11,+O11)</f>
        <v>13</v>
      </c>
      <c r="Y11" s="63">
        <f>SUM(G11,+P11)</f>
        <v>3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SUM(E12,+H12)</f>
        <v>86</v>
      </c>
      <c r="E12" s="63">
        <f>SUM(F12:G12)</f>
        <v>11</v>
      </c>
      <c r="F12" s="63">
        <v>11</v>
      </c>
      <c r="G12" s="63">
        <v>0</v>
      </c>
      <c r="H12" s="63">
        <f>SUM(I12:L12)</f>
        <v>75</v>
      </c>
      <c r="I12" s="63">
        <v>75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86</v>
      </c>
      <c r="W12" s="63">
        <f>SUM(E12,+N12)</f>
        <v>11</v>
      </c>
      <c r="X12" s="63">
        <f>SUM(F12,+O12)</f>
        <v>11</v>
      </c>
      <c r="Y12" s="63">
        <f>SUM(G12,+P12)</f>
        <v>0</v>
      </c>
      <c r="Z12" s="63">
        <f>SUM(H12,+Q12)</f>
        <v>75</v>
      </c>
      <c r="AA12" s="63">
        <f>SUM(I12,+R12)</f>
        <v>75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SUM(E14,+H14)</f>
        <v>19</v>
      </c>
      <c r="E14" s="63">
        <f>SUM(F14:G14)</f>
        <v>14</v>
      </c>
      <c r="F14" s="63">
        <v>11</v>
      </c>
      <c r="G14" s="63">
        <v>3</v>
      </c>
      <c r="H14" s="63">
        <f>SUM(I14:L14)</f>
        <v>5</v>
      </c>
      <c r="I14" s="63">
        <v>0</v>
      </c>
      <c r="J14" s="63">
        <v>2</v>
      </c>
      <c r="K14" s="63">
        <v>2</v>
      </c>
      <c r="L14" s="63">
        <v>1</v>
      </c>
      <c r="M14" s="63">
        <f>SUM(N14,+Q14)</f>
        <v>2</v>
      </c>
      <c r="N14" s="63">
        <f>SUM(O14:P14)</f>
        <v>2</v>
      </c>
      <c r="O14" s="63">
        <v>1</v>
      </c>
      <c r="P14" s="63">
        <v>1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21</v>
      </c>
      <c r="W14" s="63">
        <f>SUM(E14,+N14)</f>
        <v>16</v>
      </c>
      <c r="X14" s="63">
        <f>SUM(F14,+O14)</f>
        <v>12</v>
      </c>
      <c r="Y14" s="63">
        <f>SUM(G14,+P14)</f>
        <v>4</v>
      </c>
      <c r="Z14" s="63">
        <f>SUM(H14,+Q14)</f>
        <v>5</v>
      </c>
      <c r="AA14" s="63">
        <f>SUM(I14,+R14)</f>
        <v>0</v>
      </c>
      <c r="AB14" s="63">
        <f>SUM(J14,+S14)</f>
        <v>2</v>
      </c>
      <c r="AC14" s="63">
        <f>SUM(K14,+T14)</f>
        <v>2</v>
      </c>
      <c r="AD14" s="63">
        <f>SUM(L14,+U14)</f>
        <v>1</v>
      </c>
    </row>
    <row r="15" spans="1:30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SUM(E15,+H15)</f>
        <v>8</v>
      </c>
      <c r="E15" s="63">
        <f>SUM(F15:G15)</f>
        <v>5</v>
      </c>
      <c r="F15" s="63">
        <v>5</v>
      </c>
      <c r="G15" s="63">
        <v>0</v>
      </c>
      <c r="H15" s="63">
        <f>SUM(I15:L15)</f>
        <v>3</v>
      </c>
      <c r="I15" s="63">
        <v>3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8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3</v>
      </c>
      <c r="AA15" s="63">
        <f>SUM(I15,+R15)</f>
        <v>3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SUM(E16,+H16)</f>
        <v>18</v>
      </c>
      <c r="E16" s="63">
        <f>SUM(F16:G16)</f>
        <v>5</v>
      </c>
      <c r="F16" s="63">
        <v>5</v>
      </c>
      <c r="G16" s="63">
        <v>0</v>
      </c>
      <c r="H16" s="63">
        <f>SUM(I16:L16)</f>
        <v>13</v>
      </c>
      <c r="I16" s="63">
        <v>13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19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13</v>
      </c>
      <c r="AA16" s="63">
        <f>SUM(I16,+R16)</f>
        <v>13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SUM(E17,+H17)</f>
        <v>33</v>
      </c>
      <c r="E17" s="63">
        <f>SUM(F17:G17)</f>
        <v>6</v>
      </c>
      <c r="F17" s="63">
        <v>6</v>
      </c>
      <c r="G17" s="63">
        <v>0</v>
      </c>
      <c r="H17" s="63">
        <f>SUM(I17:L17)</f>
        <v>27</v>
      </c>
      <c r="I17" s="63">
        <v>27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35</v>
      </c>
      <c r="W17" s="63">
        <f>SUM(E17,+N17)</f>
        <v>8</v>
      </c>
      <c r="X17" s="63">
        <f>SUM(F17,+O17)</f>
        <v>8</v>
      </c>
      <c r="Y17" s="63">
        <f>SUM(G17,+P17)</f>
        <v>0</v>
      </c>
      <c r="Z17" s="63">
        <f>SUM(H17,+Q17)</f>
        <v>27</v>
      </c>
      <c r="AA17" s="63">
        <f>SUM(I17,+R17)</f>
        <v>27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39</v>
      </c>
      <c r="E18" s="63">
        <f>SUM(F18:G18)</f>
        <v>7</v>
      </c>
      <c r="F18" s="63">
        <v>7</v>
      </c>
      <c r="G18" s="63">
        <v>0</v>
      </c>
      <c r="H18" s="63">
        <f>SUM(I18:L18)</f>
        <v>32</v>
      </c>
      <c r="I18" s="63">
        <v>32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39</v>
      </c>
      <c r="W18" s="63">
        <f>SUM(E18,+N18)</f>
        <v>7</v>
      </c>
      <c r="X18" s="63">
        <f>SUM(F18,+O18)</f>
        <v>7</v>
      </c>
      <c r="Y18" s="63">
        <f>SUM(G18,+P18)</f>
        <v>0</v>
      </c>
      <c r="Z18" s="63">
        <f>SUM(H18,+Q18)</f>
        <v>32</v>
      </c>
      <c r="AA18" s="63">
        <f>SUM(I18,+R18)</f>
        <v>32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48</v>
      </c>
      <c r="E19" s="63">
        <f>SUM(F19:G19)</f>
        <v>8</v>
      </c>
      <c r="F19" s="63">
        <v>8</v>
      </c>
      <c r="G19" s="63">
        <v>0</v>
      </c>
      <c r="H19" s="63">
        <f>SUM(I19:L19)</f>
        <v>40</v>
      </c>
      <c r="I19" s="63">
        <v>24</v>
      </c>
      <c r="J19" s="63">
        <v>8</v>
      </c>
      <c r="K19" s="63">
        <v>1</v>
      </c>
      <c r="L19" s="63">
        <v>7</v>
      </c>
      <c r="M19" s="63">
        <f>SUM(N19,+Q19)</f>
        <v>5</v>
      </c>
      <c r="N19" s="63">
        <f>SUM(O19:P19)</f>
        <v>2</v>
      </c>
      <c r="O19" s="63">
        <v>2</v>
      </c>
      <c r="P19" s="63">
        <v>0</v>
      </c>
      <c r="Q19" s="63">
        <f>SUM(R19:U19)</f>
        <v>3</v>
      </c>
      <c r="R19" s="63">
        <v>0</v>
      </c>
      <c r="S19" s="63">
        <v>3</v>
      </c>
      <c r="T19" s="63">
        <v>0</v>
      </c>
      <c r="U19" s="63">
        <v>0</v>
      </c>
      <c r="V19" s="63">
        <f>SUM(D19,+M19)</f>
        <v>53</v>
      </c>
      <c r="W19" s="63">
        <f>SUM(E19,+N19)</f>
        <v>10</v>
      </c>
      <c r="X19" s="63">
        <f>SUM(F19,+O19)</f>
        <v>10</v>
      </c>
      <c r="Y19" s="63">
        <f>SUM(G19,+P19)</f>
        <v>0</v>
      </c>
      <c r="Z19" s="63">
        <f>SUM(H19,+Q19)</f>
        <v>43</v>
      </c>
      <c r="AA19" s="63">
        <f>SUM(I19,+R19)</f>
        <v>24</v>
      </c>
      <c r="AB19" s="63">
        <f>SUM(J19,+S19)</f>
        <v>11</v>
      </c>
      <c r="AC19" s="63">
        <f>SUM(K19,+T19)</f>
        <v>1</v>
      </c>
      <c r="AD19" s="63">
        <f>SUM(L19,+U19)</f>
        <v>7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5</v>
      </c>
      <c r="N20" s="63">
        <f>SUM(O20:P20)</f>
        <v>2</v>
      </c>
      <c r="O20" s="63">
        <v>2</v>
      </c>
      <c r="P20" s="63">
        <v>0</v>
      </c>
      <c r="Q20" s="63">
        <f>SUM(R20:U20)</f>
        <v>3</v>
      </c>
      <c r="R20" s="63">
        <v>3</v>
      </c>
      <c r="S20" s="63">
        <v>0</v>
      </c>
      <c r="T20" s="63">
        <v>0</v>
      </c>
      <c r="U20" s="63">
        <v>0</v>
      </c>
      <c r="V20" s="63">
        <f>SUM(D20,+M20)</f>
        <v>9</v>
      </c>
      <c r="W20" s="63">
        <f>SUM(E20,+N20)</f>
        <v>6</v>
      </c>
      <c r="X20" s="63">
        <f>SUM(F20,+O20)</f>
        <v>6</v>
      </c>
      <c r="Y20" s="63">
        <f>SUM(G20,+P20)</f>
        <v>0</v>
      </c>
      <c r="Z20" s="63">
        <f>SUM(H20,+Q20)</f>
        <v>3</v>
      </c>
      <c r="AA20" s="63">
        <f>SUM(I20,+R20)</f>
        <v>3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4</v>
      </c>
      <c r="E21" s="63">
        <f>SUM(F21:G21)</f>
        <v>3</v>
      </c>
      <c r="F21" s="63">
        <v>3</v>
      </c>
      <c r="G21" s="63">
        <v>0</v>
      </c>
      <c r="H21" s="63">
        <f>SUM(I21:L21)</f>
        <v>1</v>
      </c>
      <c r="I21" s="63">
        <v>0</v>
      </c>
      <c r="J21" s="63">
        <v>0</v>
      </c>
      <c r="K21" s="63">
        <v>0</v>
      </c>
      <c r="L21" s="63">
        <v>1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5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1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1</v>
      </c>
    </row>
    <row r="22" spans="1:30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SUM(E22,+H22)</f>
        <v>3</v>
      </c>
      <c r="E22" s="63">
        <f>SUM(F22:G22)</f>
        <v>3</v>
      </c>
      <c r="F22" s="63">
        <v>3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1</v>
      </c>
      <c r="N22" s="63">
        <f>SUM(O22:P22)</f>
        <v>1</v>
      </c>
      <c r="O22" s="63">
        <v>1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SUM(E23,+H23)</f>
        <v>7</v>
      </c>
      <c r="E23" s="63">
        <f>SUM(F23:G23)</f>
        <v>1</v>
      </c>
      <c r="F23" s="63">
        <v>1</v>
      </c>
      <c r="G23" s="63">
        <v>0</v>
      </c>
      <c r="H23" s="63">
        <f>SUM(I23:L23)</f>
        <v>6</v>
      </c>
      <c r="I23" s="63">
        <v>6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7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6</v>
      </c>
      <c r="AA23" s="63">
        <f>SUM(I23,+R23)</f>
        <v>6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146</v>
      </c>
      <c r="C24" s="62" t="s">
        <v>147</v>
      </c>
      <c r="D24" s="63">
        <f>SUM(E24,+H24)</f>
        <v>9</v>
      </c>
      <c r="E24" s="63">
        <f>SUM(F24:G24)</f>
        <v>1</v>
      </c>
      <c r="F24" s="63">
        <v>1</v>
      </c>
      <c r="G24" s="63">
        <v>0</v>
      </c>
      <c r="H24" s="63">
        <f>SUM(I24:L24)</f>
        <v>8</v>
      </c>
      <c r="I24" s="63">
        <v>8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</v>
      </c>
      <c r="W24" s="63">
        <f>SUM(E24,+N24)</f>
        <v>1</v>
      </c>
      <c r="X24" s="63">
        <f>SUM(F24,+O24)</f>
        <v>1</v>
      </c>
      <c r="Y24" s="63">
        <f>SUM(G24,+P24)</f>
        <v>0</v>
      </c>
      <c r="Z24" s="63">
        <f>SUM(H24,+Q24)</f>
        <v>8</v>
      </c>
      <c r="AA24" s="63">
        <f>SUM(I24,+R24)</f>
        <v>8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148</v>
      </c>
      <c r="C25" s="62" t="s">
        <v>149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150</v>
      </c>
      <c r="C26" s="62" t="s">
        <v>151</v>
      </c>
      <c r="D26" s="63">
        <f>SUM(E26,+H26)</f>
        <v>6</v>
      </c>
      <c r="E26" s="63">
        <f>SUM(F26:G26)</f>
        <v>2</v>
      </c>
      <c r="F26" s="63">
        <v>2</v>
      </c>
      <c r="G26" s="63">
        <v>0</v>
      </c>
      <c r="H26" s="63">
        <f>SUM(I26:L26)</f>
        <v>4</v>
      </c>
      <c r="I26" s="63">
        <v>4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4</v>
      </c>
      <c r="AA26" s="63">
        <f>SUM(I26,+R26)</f>
        <v>4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152</v>
      </c>
      <c r="C27" s="62" t="s">
        <v>153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156</v>
      </c>
      <c r="C29" s="62" t="s">
        <v>157</v>
      </c>
      <c r="D29" s="63">
        <f>SUM(E29,+H29)</f>
        <v>9</v>
      </c>
      <c r="E29" s="63">
        <f>SUM(F29:G29)</f>
        <v>1</v>
      </c>
      <c r="F29" s="63">
        <v>1</v>
      </c>
      <c r="G29" s="63">
        <v>0</v>
      </c>
      <c r="H29" s="63">
        <f>SUM(I29:L29)</f>
        <v>8</v>
      </c>
      <c r="I29" s="63">
        <v>8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10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8</v>
      </c>
      <c r="AA29" s="63">
        <f>SUM(I29,+R29)</f>
        <v>8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158</v>
      </c>
      <c r="C30" s="62" t="s">
        <v>159</v>
      </c>
      <c r="D30" s="63">
        <f>SUM(E30,+H30)</f>
        <v>1</v>
      </c>
      <c r="E30" s="63">
        <f>SUM(F30:G30)</f>
        <v>1</v>
      </c>
      <c r="F30" s="63">
        <v>1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1</v>
      </c>
      <c r="W30" s="63">
        <f>SUM(E30,+N30)</f>
        <v>1</v>
      </c>
      <c r="X30" s="63">
        <f>SUM(F30,+O30)</f>
        <v>1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3</v>
      </c>
      <c r="N31" s="63">
        <f>SUM(O31:P31)</f>
        <v>3</v>
      </c>
      <c r="O31" s="63">
        <v>3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6</v>
      </c>
      <c r="W31" s="63">
        <f>SUM(E31,+N31)</f>
        <v>6</v>
      </c>
      <c r="X31" s="63">
        <f>SUM(F31,+O31)</f>
        <v>6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SUM(E32,+H32)</f>
        <v>2</v>
      </c>
      <c r="E32" s="63">
        <f>SUM(F32:G32)</f>
        <v>2</v>
      </c>
      <c r="F32" s="63">
        <v>2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SUM(E33,+H33)</f>
        <v>6</v>
      </c>
      <c r="E33" s="63">
        <f>SUM(F33:G33)</f>
        <v>3</v>
      </c>
      <c r="F33" s="63">
        <v>3</v>
      </c>
      <c r="G33" s="63">
        <v>0</v>
      </c>
      <c r="H33" s="63">
        <f>SUM(I33:L33)</f>
        <v>3</v>
      </c>
      <c r="I33" s="63">
        <v>0</v>
      </c>
      <c r="J33" s="63">
        <v>0</v>
      </c>
      <c r="K33" s="63">
        <v>3</v>
      </c>
      <c r="L33" s="63">
        <v>0</v>
      </c>
      <c r="M33" s="63">
        <f>SUM(N33,+Q33)</f>
        <v>11</v>
      </c>
      <c r="N33" s="63">
        <f>SUM(O33:P33)</f>
        <v>4</v>
      </c>
      <c r="O33" s="63">
        <v>2</v>
      </c>
      <c r="P33" s="63">
        <v>2</v>
      </c>
      <c r="Q33" s="63">
        <f>SUM(R33:U33)</f>
        <v>7</v>
      </c>
      <c r="R33" s="63">
        <v>6</v>
      </c>
      <c r="S33" s="63">
        <v>1</v>
      </c>
      <c r="T33" s="63">
        <v>0</v>
      </c>
      <c r="U33" s="63">
        <v>0</v>
      </c>
      <c r="V33" s="63">
        <f>SUM(D33,+M33)</f>
        <v>17</v>
      </c>
      <c r="W33" s="63">
        <f>SUM(E33,+N33)</f>
        <v>7</v>
      </c>
      <c r="X33" s="63">
        <f>SUM(F33,+O33)</f>
        <v>5</v>
      </c>
      <c r="Y33" s="63">
        <f>SUM(G33,+P33)</f>
        <v>2</v>
      </c>
      <c r="Z33" s="63">
        <f>SUM(H33,+Q33)</f>
        <v>10</v>
      </c>
      <c r="AA33" s="63">
        <f>SUM(I33,+R33)</f>
        <v>6</v>
      </c>
      <c r="AB33" s="63">
        <f>SUM(J33,+S33)</f>
        <v>1</v>
      </c>
      <c r="AC33" s="63">
        <f>SUM(K33,+T33)</f>
        <v>3</v>
      </c>
      <c r="AD33" s="63">
        <f>SUM(L33,+U33)</f>
        <v>0</v>
      </c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3">
    <sortCondition ref="A8:A33"/>
    <sortCondition ref="B8:B33"/>
    <sortCondition ref="C8:C33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2" man="1"/>
    <brk id="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>SUM(E7,+H7)</f>
        <v>181</v>
      </c>
      <c r="E7" s="71">
        <f>SUM(F7:G7)</f>
        <v>86</v>
      </c>
      <c r="F7" s="71">
        <f>SUM(F$8:F$57)</f>
        <v>72</v>
      </c>
      <c r="G7" s="71">
        <f>SUM(G$8:G$57)</f>
        <v>14</v>
      </c>
      <c r="H7" s="71">
        <f>SUM(I7:L7)</f>
        <v>95</v>
      </c>
      <c r="I7" s="71">
        <f>SUM(I$8:I$57)</f>
        <v>27</v>
      </c>
      <c r="J7" s="71">
        <f>SUM(J$8:J$57)</f>
        <v>65</v>
      </c>
      <c r="K7" s="71">
        <f>SUM(K$8:K$57)</f>
        <v>3</v>
      </c>
      <c r="L7" s="71">
        <f>SUM(L$8:L$57)</f>
        <v>0</v>
      </c>
      <c r="M7" s="71">
        <f>SUM(N7,+Q7)</f>
        <v>22</v>
      </c>
      <c r="N7" s="71">
        <f>SUM(O7:P7)</f>
        <v>18</v>
      </c>
      <c r="O7" s="71">
        <f>SUM(O$8:O$57)</f>
        <v>18</v>
      </c>
      <c r="P7" s="71">
        <f>SUM(P$8:P$57)</f>
        <v>0</v>
      </c>
      <c r="Q7" s="71">
        <f>SUM(R7:U7)</f>
        <v>4</v>
      </c>
      <c r="R7" s="71">
        <f>SUM(R$8:R$57)</f>
        <v>0</v>
      </c>
      <c r="S7" s="71">
        <f>SUM(S$8:S$57)</f>
        <v>4</v>
      </c>
      <c r="T7" s="71">
        <f>SUM(T$8:T$57)</f>
        <v>0</v>
      </c>
      <c r="U7" s="71">
        <f>SUM(U$8:U$57)</f>
        <v>0</v>
      </c>
      <c r="V7" s="71">
        <f t="shared" ref="V7:AD7" si="0">SUM(D7,+M7)</f>
        <v>203</v>
      </c>
      <c r="W7" s="71">
        <f t="shared" si="0"/>
        <v>104</v>
      </c>
      <c r="X7" s="71">
        <f t="shared" si="0"/>
        <v>90</v>
      </c>
      <c r="Y7" s="71">
        <f t="shared" si="0"/>
        <v>14</v>
      </c>
      <c r="Z7" s="71">
        <f t="shared" si="0"/>
        <v>99</v>
      </c>
      <c r="AA7" s="71">
        <f t="shared" si="0"/>
        <v>27</v>
      </c>
      <c r="AB7" s="71">
        <f t="shared" si="0"/>
        <v>69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166</v>
      </c>
      <c r="C8" s="64" t="s">
        <v>167</v>
      </c>
      <c r="D8" s="67">
        <f>SUM(E8,+H8)</f>
        <v>36</v>
      </c>
      <c r="E8" s="67">
        <f>SUM(F8:G8)</f>
        <v>4</v>
      </c>
      <c r="F8" s="67">
        <v>4</v>
      </c>
      <c r="G8" s="67">
        <v>0</v>
      </c>
      <c r="H8" s="67">
        <f>SUM(I8:L8)</f>
        <v>32</v>
      </c>
      <c r="I8" s="67">
        <v>27</v>
      </c>
      <c r="J8" s="67">
        <v>5</v>
      </c>
      <c r="K8" s="67">
        <v>0</v>
      </c>
      <c r="L8" s="67">
        <v>0</v>
      </c>
      <c r="M8" s="67">
        <f>SUM(N8,+Q8)</f>
        <v>7</v>
      </c>
      <c r="N8" s="67">
        <f>SUM(O8:P8)</f>
        <v>4</v>
      </c>
      <c r="O8" s="67">
        <v>4</v>
      </c>
      <c r="P8" s="67">
        <v>0</v>
      </c>
      <c r="Q8" s="67">
        <f>SUM(R8:U8)</f>
        <v>3</v>
      </c>
      <c r="R8" s="67">
        <v>0</v>
      </c>
      <c r="S8" s="67">
        <v>3</v>
      </c>
      <c r="T8" s="67">
        <v>0</v>
      </c>
      <c r="U8" s="67">
        <v>0</v>
      </c>
      <c r="V8" s="67">
        <f>SUM(D8,+M8)</f>
        <v>43</v>
      </c>
      <c r="W8" s="67">
        <f>SUM(E8,+N8)</f>
        <v>8</v>
      </c>
      <c r="X8" s="67">
        <f>SUM(F8,+O8)</f>
        <v>8</v>
      </c>
      <c r="Y8" s="67">
        <f>SUM(G8,+P8)</f>
        <v>0</v>
      </c>
      <c r="Z8" s="67">
        <f>SUM(H8,+Q8)</f>
        <v>35</v>
      </c>
      <c r="AA8" s="67">
        <f>SUM(I8,+R8)</f>
        <v>27</v>
      </c>
      <c r="AB8" s="67">
        <f>SUM(J8,+S8)</f>
        <v>8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169</v>
      </c>
      <c r="C9" s="64" t="s">
        <v>170</v>
      </c>
      <c r="D9" s="67">
        <f>SUM(E9,+H9)</f>
        <v>92</v>
      </c>
      <c r="E9" s="67">
        <f>SUM(F9:G9)</f>
        <v>39</v>
      </c>
      <c r="F9" s="67">
        <v>39</v>
      </c>
      <c r="G9" s="67">
        <v>0</v>
      </c>
      <c r="H9" s="67">
        <f>SUM(I9:L9)</f>
        <v>53</v>
      </c>
      <c r="I9" s="67">
        <v>0</v>
      </c>
      <c r="J9" s="67">
        <v>50</v>
      </c>
      <c r="K9" s="67">
        <v>3</v>
      </c>
      <c r="L9" s="67">
        <v>0</v>
      </c>
      <c r="M9" s="67">
        <f>SUM(N9,+Q9)</f>
        <v>14</v>
      </c>
      <c r="N9" s="67">
        <f>SUM(O9:P9)</f>
        <v>13</v>
      </c>
      <c r="O9" s="67">
        <v>13</v>
      </c>
      <c r="P9" s="67">
        <v>0</v>
      </c>
      <c r="Q9" s="67">
        <f>SUM(R9:U9)</f>
        <v>1</v>
      </c>
      <c r="R9" s="67">
        <v>0</v>
      </c>
      <c r="S9" s="67">
        <v>1</v>
      </c>
      <c r="T9" s="67">
        <v>0</v>
      </c>
      <c r="U9" s="67">
        <v>0</v>
      </c>
      <c r="V9" s="67">
        <f>SUM(D9,+M9)</f>
        <v>106</v>
      </c>
      <c r="W9" s="67">
        <f>SUM(E9,+N9)</f>
        <v>52</v>
      </c>
      <c r="X9" s="67">
        <f>SUM(F9,+O9)</f>
        <v>52</v>
      </c>
      <c r="Y9" s="67">
        <f>SUM(G9,+P9)</f>
        <v>0</v>
      </c>
      <c r="Z9" s="67">
        <f>SUM(H9,+Q9)</f>
        <v>54</v>
      </c>
      <c r="AA9" s="67">
        <f>SUM(I9,+R9)</f>
        <v>0</v>
      </c>
      <c r="AB9" s="67">
        <f>SUM(J9,+S9)</f>
        <v>51</v>
      </c>
      <c r="AC9" s="67">
        <f>SUM(K9,+T9)</f>
        <v>3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172</v>
      </c>
      <c r="C10" s="64" t="s">
        <v>173</v>
      </c>
      <c r="D10" s="67">
        <f>SUM(E10,+H10)</f>
        <v>17</v>
      </c>
      <c r="E10" s="67">
        <f>SUM(F10:G10)</f>
        <v>7</v>
      </c>
      <c r="F10" s="67">
        <v>7</v>
      </c>
      <c r="G10" s="67">
        <v>0</v>
      </c>
      <c r="H10" s="67">
        <f>SUM(I10:L10)</f>
        <v>10</v>
      </c>
      <c r="I10" s="67">
        <v>0</v>
      </c>
      <c r="J10" s="67">
        <v>10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17</v>
      </c>
      <c r="W10" s="67">
        <f>SUM(E10,+N10)</f>
        <v>7</v>
      </c>
      <c r="X10" s="67">
        <f>SUM(F10,+O10)</f>
        <v>7</v>
      </c>
      <c r="Y10" s="67">
        <f>SUM(G10,+P10)</f>
        <v>0</v>
      </c>
      <c r="Z10" s="67">
        <f>SUM(H10,+Q10)</f>
        <v>10</v>
      </c>
      <c r="AA10" s="67">
        <f>SUM(I10,+R10)</f>
        <v>0</v>
      </c>
      <c r="AB10" s="67">
        <f>SUM(J10,+S10)</f>
        <v>10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174</v>
      </c>
      <c r="C11" s="64" t="s">
        <v>175</v>
      </c>
      <c r="D11" s="67">
        <f>SUM(E11,+H11)</f>
        <v>28</v>
      </c>
      <c r="E11" s="67">
        <f>SUM(F11:G11)</f>
        <v>28</v>
      </c>
      <c r="F11" s="67">
        <v>16</v>
      </c>
      <c r="G11" s="67">
        <v>12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28</v>
      </c>
      <c r="W11" s="67">
        <f>SUM(E11,+N11)</f>
        <v>28</v>
      </c>
      <c r="X11" s="67">
        <f>SUM(F11,+O11)</f>
        <v>16</v>
      </c>
      <c r="Y11" s="67">
        <f>SUM(G11,+P11)</f>
        <v>12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176</v>
      </c>
      <c r="C12" s="64" t="s">
        <v>177</v>
      </c>
      <c r="D12" s="67">
        <f>SUM(E12,+H12)</f>
        <v>3</v>
      </c>
      <c r="E12" s="67">
        <f>SUM(F12:G12)</f>
        <v>3</v>
      </c>
      <c r="F12" s="67">
        <v>3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3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178</v>
      </c>
      <c r="C13" s="64" t="s">
        <v>179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</v>
      </c>
      <c r="W13" s="67">
        <f>SUM(E13,+N13)</f>
        <v>1</v>
      </c>
      <c r="X13" s="67">
        <f>SUM(F13,+O13)</f>
        <v>1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180</v>
      </c>
      <c r="C14" s="64" t="s">
        <v>181</v>
      </c>
      <c r="D14" s="67">
        <f>SUM(E14,+H14)</f>
        <v>5</v>
      </c>
      <c r="E14" s="67">
        <f>SUM(F14:G14)</f>
        <v>5</v>
      </c>
      <c r="F14" s="67">
        <v>3</v>
      </c>
      <c r="G14" s="67">
        <v>2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0</v>
      </c>
      <c r="N14" s="67">
        <f>SUM(O14:P14)</f>
        <v>0</v>
      </c>
      <c r="O14" s="67">
        <v>0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3</v>
      </c>
      <c r="Y14" s="67">
        <f>SUM(G14,+P14)</f>
        <v>2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 t="shared" ref="D7:CY7" si="0">SUM(D$8:D$207)</f>
        <v>175</v>
      </c>
      <c r="E7" s="71">
        <f t="shared" si="0"/>
        <v>365</v>
      </c>
      <c r="F7" s="71">
        <f t="shared" si="0"/>
        <v>19</v>
      </c>
      <c r="G7" s="71">
        <f t="shared" si="0"/>
        <v>31</v>
      </c>
      <c r="H7" s="71">
        <f t="shared" si="0"/>
        <v>11</v>
      </c>
      <c r="I7" s="71">
        <f t="shared" si="0"/>
        <v>31</v>
      </c>
      <c r="J7" s="71">
        <f t="shared" si="0"/>
        <v>0</v>
      </c>
      <c r="K7" s="71">
        <f t="shared" si="0"/>
        <v>0</v>
      </c>
      <c r="L7" s="71">
        <f t="shared" si="0"/>
        <v>470</v>
      </c>
      <c r="M7" s="71">
        <f t="shared" si="0"/>
        <v>1021</v>
      </c>
      <c r="N7" s="71">
        <f t="shared" si="0"/>
        <v>7</v>
      </c>
      <c r="O7" s="71">
        <f t="shared" si="0"/>
        <v>26</v>
      </c>
      <c r="P7" s="71">
        <f t="shared" si="0"/>
        <v>11</v>
      </c>
      <c r="Q7" s="71">
        <f t="shared" si="0"/>
        <v>45</v>
      </c>
      <c r="R7" s="71">
        <f t="shared" si="0"/>
        <v>0</v>
      </c>
      <c r="S7" s="71">
        <f t="shared" si="0"/>
        <v>0</v>
      </c>
      <c r="T7" s="71">
        <f t="shared" si="0"/>
        <v>564</v>
      </c>
      <c r="U7" s="71">
        <f t="shared" si="0"/>
        <v>1427</v>
      </c>
      <c r="V7" s="71">
        <f t="shared" si="0"/>
        <v>21</v>
      </c>
      <c r="W7" s="71">
        <f t="shared" si="0"/>
        <v>60</v>
      </c>
      <c r="X7" s="71">
        <f t="shared" si="0"/>
        <v>1</v>
      </c>
      <c r="Y7" s="71">
        <f t="shared" si="0"/>
        <v>4</v>
      </c>
      <c r="Z7" s="71">
        <f t="shared" si="0"/>
        <v>0</v>
      </c>
      <c r="AA7" s="71">
        <f t="shared" si="0"/>
        <v>0</v>
      </c>
      <c r="AB7" s="79">
        <f>AC7+AV7</f>
        <v>205</v>
      </c>
      <c r="AC7" s="79">
        <f>AD7+AJ7+AP7</f>
        <v>175</v>
      </c>
      <c r="AD7" s="79">
        <f>SUM(AE7:AI7)</f>
        <v>48</v>
      </c>
      <c r="AE7" s="79">
        <f t="shared" si="0"/>
        <v>5</v>
      </c>
      <c r="AF7" s="79">
        <f t="shared" si="0"/>
        <v>29</v>
      </c>
      <c r="AG7" s="79">
        <f t="shared" si="0"/>
        <v>13</v>
      </c>
      <c r="AH7" s="79">
        <f t="shared" si="0"/>
        <v>1</v>
      </c>
      <c r="AI7" s="79">
        <f t="shared" si="0"/>
        <v>0</v>
      </c>
      <c r="AJ7" s="79">
        <f>SUM(AK7:AO7)</f>
        <v>100</v>
      </c>
      <c r="AK7" s="79">
        <f t="shared" si="0"/>
        <v>0</v>
      </c>
      <c r="AL7" s="79">
        <f t="shared" si="0"/>
        <v>97</v>
      </c>
      <c r="AM7" s="79">
        <f t="shared" si="0"/>
        <v>3</v>
      </c>
      <c r="AN7" s="79">
        <f t="shared" si="0"/>
        <v>0</v>
      </c>
      <c r="AO7" s="79">
        <f t="shared" si="0"/>
        <v>0</v>
      </c>
      <c r="AP7" s="79">
        <f>SUM(AQ7:AU7)</f>
        <v>27</v>
      </c>
      <c r="AQ7" s="79">
        <f t="shared" si="0"/>
        <v>14</v>
      </c>
      <c r="AR7" s="79">
        <f t="shared" si="0"/>
        <v>12</v>
      </c>
      <c r="AS7" s="79">
        <f t="shared" si="0"/>
        <v>1</v>
      </c>
      <c r="AT7" s="79">
        <f t="shared" si="0"/>
        <v>0</v>
      </c>
      <c r="AU7" s="79">
        <f t="shared" si="0"/>
        <v>0</v>
      </c>
      <c r="AV7" s="79">
        <f>AW7+BC7+BI7+BO7+BU7</f>
        <v>30</v>
      </c>
      <c r="AW7" s="79">
        <f>SUM(AX7:BB7)</f>
        <v>2</v>
      </c>
      <c r="AX7" s="79">
        <f t="shared" si="0"/>
        <v>1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22</v>
      </c>
      <c r="BD7" s="79">
        <f t="shared" si="0"/>
        <v>6</v>
      </c>
      <c r="BE7" s="79">
        <f t="shared" si="0"/>
        <v>10</v>
      </c>
      <c r="BF7" s="79">
        <f t="shared" si="0"/>
        <v>6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1</v>
      </c>
      <c r="BP7" s="79">
        <f t="shared" si="0"/>
        <v>0</v>
      </c>
      <c r="BQ7" s="79">
        <f t="shared" si="0"/>
        <v>1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5</v>
      </c>
      <c r="BV7" s="79">
        <f t="shared" si="0"/>
        <v>4</v>
      </c>
      <c r="BW7" s="79">
        <f t="shared" si="0"/>
        <v>1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3</v>
      </c>
      <c r="CB7" s="71">
        <f t="shared" si="0"/>
        <v>21</v>
      </c>
      <c r="CC7" s="71">
        <f t="shared" si="0"/>
        <v>46</v>
      </c>
      <c r="CD7" s="71">
        <f t="shared" si="0"/>
        <v>0</v>
      </c>
      <c r="CE7" s="71">
        <f t="shared" si="0"/>
        <v>0</v>
      </c>
      <c r="CF7" s="71">
        <f t="shared" si="0"/>
        <v>2</v>
      </c>
      <c r="CG7" s="71">
        <f t="shared" si="0"/>
        <v>4</v>
      </c>
      <c r="CH7" s="71">
        <f t="shared" si="0"/>
        <v>0</v>
      </c>
      <c r="CI7" s="71">
        <f t="shared" si="0"/>
        <v>0</v>
      </c>
      <c r="CJ7" s="71">
        <f t="shared" si="0"/>
        <v>76</v>
      </c>
      <c r="CK7" s="71">
        <f t="shared" si="0"/>
        <v>248</v>
      </c>
      <c r="CL7" s="71">
        <f t="shared" si="0"/>
        <v>3</v>
      </c>
      <c r="CM7" s="71">
        <f t="shared" si="0"/>
        <v>14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96</v>
      </c>
      <c r="CS7" s="71">
        <f t="shared" si="0"/>
        <v>322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60</v>
      </c>
      <c r="E8" s="63">
        <v>120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127</v>
      </c>
      <c r="M8" s="63">
        <v>254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191</v>
      </c>
      <c r="U8" s="63">
        <v>489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60</v>
      </c>
      <c r="AC8" s="63">
        <f>AD8+AJ8+AP8</f>
        <v>60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60</v>
      </c>
      <c r="AK8" s="63">
        <v>0</v>
      </c>
      <c r="AL8" s="63">
        <v>60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10</v>
      </c>
      <c r="CC8" s="63">
        <v>19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21</v>
      </c>
      <c r="CK8" s="63">
        <v>51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35</v>
      </c>
      <c r="CS8" s="63">
        <v>111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17</v>
      </c>
      <c r="M9" s="63">
        <v>61</v>
      </c>
      <c r="N9" s="63">
        <v>0</v>
      </c>
      <c r="O9" s="63">
        <v>0</v>
      </c>
      <c r="P9" s="63">
        <v>9</v>
      </c>
      <c r="Q9" s="63">
        <v>26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4</v>
      </c>
      <c r="CK9" s="63">
        <v>17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4</v>
      </c>
      <c r="I10" s="63">
        <v>14</v>
      </c>
      <c r="J10" s="63">
        <v>0</v>
      </c>
      <c r="K10" s="63">
        <v>0</v>
      </c>
      <c r="L10" s="63">
        <v>10</v>
      </c>
      <c r="M10" s="63">
        <v>40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40</v>
      </c>
      <c r="U10" s="63">
        <v>145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4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3</v>
      </c>
      <c r="BD10" s="63">
        <v>0</v>
      </c>
      <c r="BE10" s="63">
        <v>0</v>
      </c>
      <c r="BF10" s="63">
        <v>3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1</v>
      </c>
      <c r="BV10" s="63">
        <v>0</v>
      </c>
      <c r="BW10" s="63">
        <v>1</v>
      </c>
      <c r="BX10" s="63">
        <v>0</v>
      </c>
      <c r="BY10" s="63">
        <v>0</v>
      </c>
      <c r="BZ10" s="63">
        <v>0</v>
      </c>
      <c r="CA10" s="63" t="s">
        <v>117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16</v>
      </c>
      <c r="CS10" s="63">
        <v>53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118</v>
      </c>
      <c r="C11" s="62" t="s">
        <v>119</v>
      </c>
      <c r="D11" s="63">
        <v>1</v>
      </c>
      <c r="E11" s="63">
        <v>2</v>
      </c>
      <c r="F11" s="63">
        <v>6</v>
      </c>
      <c r="G11" s="63">
        <v>10</v>
      </c>
      <c r="H11" s="63">
        <v>1</v>
      </c>
      <c r="I11" s="63">
        <v>2</v>
      </c>
      <c r="J11" s="63">
        <v>0</v>
      </c>
      <c r="K11" s="63">
        <v>0</v>
      </c>
      <c r="L11" s="63">
        <v>12</v>
      </c>
      <c r="M11" s="63">
        <v>35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8</v>
      </c>
      <c r="AC11" s="63">
        <f>AD11+AJ11+AP11</f>
        <v>1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1</v>
      </c>
      <c r="AK11" s="63"/>
      <c r="AL11" s="63">
        <v>1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7</v>
      </c>
      <c r="AW11" s="63">
        <f>SUM(AX11:BB11)</f>
        <v>2</v>
      </c>
      <c r="AX11" s="63">
        <v>1</v>
      </c>
      <c r="AY11" s="63">
        <v>1</v>
      </c>
      <c r="AZ11" s="63">
        <v>0</v>
      </c>
      <c r="BA11" s="63">
        <v>0</v>
      </c>
      <c r="BB11" s="63">
        <v>0</v>
      </c>
      <c r="BC11" s="63">
        <f>SUM(BD11:BH11)</f>
        <v>1</v>
      </c>
      <c r="BD11" s="63"/>
      <c r="BE11" s="63">
        <v>0</v>
      </c>
      <c r="BF11" s="63">
        <v>1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1</v>
      </c>
      <c r="BP11" s="63">
        <v>0</v>
      </c>
      <c r="BQ11" s="63">
        <v>1</v>
      </c>
      <c r="BR11" s="63">
        <v>0</v>
      </c>
      <c r="BS11" s="63">
        <v>0</v>
      </c>
      <c r="BT11" s="63">
        <v>0</v>
      </c>
      <c r="BU11" s="63">
        <f>SUM(BV11:BZ11)</f>
        <v>3</v>
      </c>
      <c r="BV11" s="63">
        <v>3</v>
      </c>
      <c r="BW11" s="63">
        <v>0</v>
      </c>
      <c r="BX11" s="63">
        <v>0</v>
      </c>
      <c r="BY11" s="63">
        <v>0</v>
      </c>
      <c r="BZ11" s="63">
        <v>0</v>
      </c>
      <c r="CA11" s="63" t="s">
        <v>120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6</v>
      </c>
      <c r="CK11" s="63">
        <v>13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121</v>
      </c>
      <c r="C12" s="62" t="s">
        <v>122</v>
      </c>
      <c r="D12" s="63">
        <v>37</v>
      </c>
      <c r="E12" s="63">
        <v>64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33</v>
      </c>
      <c r="M12" s="63">
        <v>59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51</v>
      </c>
      <c r="U12" s="63">
        <v>121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37</v>
      </c>
      <c r="AC12" s="63">
        <f>AD12+AJ12+AP12</f>
        <v>37</v>
      </c>
      <c r="AD12" s="63">
        <f>SUM(AE12:AI12)</f>
        <v>14</v>
      </c>
      <c r="AE12" s="63">
        <v>0</v>
      </c>
      <c r="AF12" s="63">
        <v>13</v>
      </c>
      <c r="AG12" s="63">
        <v>0</v>
      </c>
      <c r="AH12" s="63">
        <v>1</v>
      </c>
      <c r="AI12" s="63">
        <v>0</v>
      </c>
      <c r="AJ12" s="63">
        <f>SUM(AK12:AO12)</f>
        <v>11</v>
      </c>
      <c r="AK12" s="63">
        <v>0</v>
      </c>
      <c r="AL12" s="63">
        <v>11</v>
      </c>
      <c r="AM12" s="63">
        <v>0</v>
      </c>
      <c r="AN12" s="63">
        <v>0</v>
      </c>
      <c r="AO12" s="63">
        <v>0</v>
      </c>
      <c r="AP12" s="63">
        <f>SUM(AQ12:AU12)</f>
        <v>12</v>
      </c>
      <c r="AQ12" s="63">
        <v>8</v>
      </c>
      <c r="AR12" s="63">
        <v>4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11</v>
      </c>
      <c r="M13" s="63">
        <v>26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13</v>
      </c>
      <c r="U13" s="63">
        <v>32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14</v>
      </c>
      <c r="CK13" s="63">
        <v>51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14</v>
      </c>
      <c r="CS13" s="63">
        <v>51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125</v>
      </c>
      <c r="C14" s="62" t="s">
        <v>126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25</v>
      </c>
      <c r="M14" s="63">
        <v>51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49</v>
      </c>
      <c r="U14" s="63">
        <v>158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14</v>
      </c>
      <c r="CK14" s="63">
        <v>55</v>
      </c>
      <c r="CL14" s="63">
        <v>3</v>
      </c>
      <c r="CM14" s="63">
        <v>14</v>
      </c>
      <c r="CN14" s="63">
        <v>0</v>
      </c>
      <c r="CO14" s="63">
        <v>0</v>
      </c>
      <c r="CP14" s="63">
        <v>0</v>
      </c>
      <c r="CQ14" s="63">
        <v>0</v>
      </c>
      <c r="CR14" s="63">
        <v>7</v>
      </c>
      <c r="CS14" s="63">
        <v>31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127</v>
      </c>
      <c r="C15" s="62" t="s">
        <v>128</v>
      </c>
      <c r="D15" s="63">
        <v>4</v>
      </c>
      <c r="E15" s="63">
        <v>8</v>
      </c>
      <c r="F15" s="63">
        <v>4</v>
      </c>
      <c r="G15" s="63">
        <v>5</v>
      </c>
      <c r="H15" s="63">
        <v>0</v>
      </c>
      <c r="I15" s="63">
        <v>0</v>
      </c>
      <c r="J15" s="63">
        <v>0</v>
      </c>
      <c r="K15" s="63">
        <v>0</v>
      </c>
      <c r="L15" s="63">
        <v>23</v>
      </c>
      <c r="M15" s="63">
        <v>51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8</v>
      </c>
      <c r="AC15" s="63">
        <f>AD15+AJ15+AP15</f>
        <v>4</v>
      </c>
      <c r="AD15" s="63">
        <f>SUM(AE15:AI15)</f>
        <v>1</v>
      </c>
      <c r="AE15" s="63"/>
      <c r="AF15" s="63">
        <v>1</v>
      </c>
      <c r="AG15" s="63">
        <v>0</v>
      </c>
      <c r="AH15" s="63">
        <v>0</v>
      </c>
      <c r="AI15" s="63">
        <v>0</v>
      </c>
      <c r="AJ15" s="63">
        <f>SUM(AK15:AO15)</f>
        <v>3</v>
      </c>
      <c r="AK15" s="63"/>
      <c r="AL15" s="63">
        <v>3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4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3</v>
      </c>
      <c r="BD15" s="63">
        <v>3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1</v>
      </c>
      <c r="BV15" s="63">
        <v>1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129</v>
      </c>
      <c r="C16" s="62" t="s">
        <v>130</v>
      </c>
      <c r="D16" s="63">
        <v>5</v>
      </c>
      <c r="E16" s="63">
        <v>10</v>
      </c>
      <c r="F16" s="63">
        <v>2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15</v>
      </c>
      <c r="M16" s="63">
        <v>33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22</v>
      </c>
      <c r="U16" s="63">
        <v>56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7</v>
      </c>
      <c r="AC16" s="63">
        <f>AD16+AJ16+AP16</f>
        <v>5</v>
      </c>
      <c r="AD16" s="63">
        <f>SUM(AE16:AI16)</f>
        <v>5</v>
      </c>
      <c r="AE16" s="63">
        <v>5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2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2</v>
      </c>
      <c r="BD16" s="63">
        <v>2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1</v>
      </c>
      <c r="CK16" s="63">
        <v>2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3</v>
      </c>
      <c r="CS16" s="63">
        <v>9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131</v>
      </c>
      <c r="C17" s="62" t="s">
        <v>132</v>
      </c>
      <c r="D17" s="63">
        <v>10</v>
      </c>
      <c r="E17" s="63">
        <v>20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21</v>
      </c>
      <c r="M17" s="63">
        <v>53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</v>
      </c>
      <c r="U17" s="63">
        <v>34</v>
      </c>
      <c r="V17" s="63">
        <v>0</v>
      </c>
      <c r="W17" s="63">
        <v>0</v>
      </c>
      <c r="X17" s="63">
        <v>1</v>
      </c>
      <c r="Y17" s="63">
        <v>4</v>
      </c>
      <c r="Z17" s="63">
        <v>0</v>
      </c>
      <c r="AA17" s="63">
        <v>0</v>
      </c>
      <c r="AB17" s="63">
        <f>AC17+AV17</f>
        <v>10</v>
      </c>
      <c r="AC17" s="63">
        <f>AD17+AJ17+AP17</f>
        <v>10</v>
      </c>
      <c r="AD17" s="63">
        <f>SUM(AE17:AI17)</f>
        <v>3</v>
      </c>
      <c r="AE17" s="63">
        <v>0</v>
      </c>
      <c r="AF17" s="63">
        <v>3</v>
      </c>
      <c r="AG17" s="63">
        <v>0</v>
      </c>
      <c r="AH17" s="63">
        <v>0</v>
      </c>
      <c r="AI17" s="63">
        <v>0</v>
      </c>
      <c r="AJ17" s="63">
        <f>SUM(AK17:AO17)</f>
        <v>6</v>
      </c>
      <c r="AK17" s="63">
        <v>0</v>
      </c>
      <c r="AL17" s="63">
        <v>6</v>
      </c>
      <c r="AM17" s="63">
        <v>0</v>
      </c>
      <c r="AN17" s="63">
        <v>0</v>
      </c>
      <c r="AO17" s="63">
        <v>0</v>
      </c>
      <c r="AP17" s="63">
        <f>SUM(AQ17:AU17)</f>
        <v>1</v>
      </c>
      <c r="AQ17" s="63">
        <v>0</v>
      </c>
      <c r="AR17" s="63">
        <v>1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 t="s">
        <v>133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2</v>
      </c>
      <c r="CK17" s="63">
        <v>4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25</v>
      </c>
      <c r="E18" s="63">
        <v>71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11</v>
      </c>
      <c r="M18" s="63">
        <v>30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25</v>
      </c>
      <c r="AC18" s="63">
        <f>AD18+AJ18+AP18</f>
        <v>25</v>
      </c>
      <c r="AD18" s="63">
        <f>SUM(AE18:AI18)</f>
        <v>23</v>
      </c>
      <c r="AE18" s="63">
        <v>0</v>
      </c>
      <c r="AF18" s="63">
        <v>10</v>
      </c>
      <c r="AG18" s="63">
        <v>13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2</v>
      </c>
      <c r="AQ18" s="63">
        <v>0</v>
      </c>
      <c r="AR18" s="63">
        <v>2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/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14</v>
      </c>
      <c r="E19" s="63">
        <v>26</v>
      </c>
      <c r="F19" s="63">
        <v>0</v>
      </c>
      <c r="G19" s="63">
        <v>0</v>
      </c>
      <c r="H19" s="63">
        <v>6</v>
      </c>
      <c r="I19" s="63">
        <v>15</v>
      </c>
      <c r="J19" s="63">
        <v>0</v>
      </c>
      <c r="K19" s="63">
        <v>0</v>
      </c>
      <c r="L19" s="63">
        <v>20</v>
      </c>
      <c r="M19" s="63">
        <v>43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59</v>
      </c>
      <c r="U19" s="63">
        <v>140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20</v>
      </c>
      <c r="AC19" s="63">
        <f>AD19+AJ19+AP19</f>
        <v>14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7</v>
      </c>
      <c r="AK19" s="63">
        <v>0</v>
      </c>
      <c r="AL19" s="63">
        <v>7</v>
      </c>
      <c r="AM19" s="63">
        <v>0</v>
      </c>
      <c r="AN19" s="63">
        <v>0</v>
      </c>
      <c r="AO19" s="63">
        <v>0</v>
      </c>
      <c r="AP19" s="63">
        <f>SUM(AQ19:AU19)</f>
        <v>7</v>
      </c>
      <c r="AQ19" s="63">
        <v>5</v>
      </c>
      <c r="AR19" s="63">
        <v>2</v>
      </c>
      <c r="AS19" s="63">
        <v>0</v>
      </c>
      <c r="AT19" s="63">
        <v>0</v>
      </c>
      <c r="AU19" s="63">
        <v>0</v>
      </c>
      <c r="AV19" s="63">
        <f>AW19+BC19+BI19+BO19+BU19</f>
        <v>6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6</v>
      </c>
      <c r="BD19" s="63">
        <v>0</v>
      </c>
      <c r="BE19" s="63">
        <v>4</v>
      </c>
      <c r="BF19" s="63">
        <v>2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1</v>
      </c>
      <c r="CC19" s="63">
        <v>1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3</v>
      </c>
      <c r="CK19" s="63">
        <v>8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7</v>
      </c>
      <c r="CS19" s="63">
        <v>19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38</v>
      </c>
      <c r="M20" s="63">
        <v>84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72</v>
      </c>
      <c r="U20" s="63">
        <v>139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5</v>
      </c>
      <c r="CC20" s="63">
        <v>11</v>
      </c>
      <c r="CD20" s="63">
        <v>0</v>
      </c>
      <c r="CE20" s="63">
        <v>0</v>
      </c>
      <c r="CF20" s="63">
        <v>2</v>
      </c>
      <c r="CG20" s="63">
        <v>4</v>
      </c>
      <c r="CH20" s="63">
        <v>0</v>
      </c>
      <c r="CI20" s="63">
        <v>0</v>
      </c>
      <c r="CJ20" s="63">
        <v>8</v>
      </c>
      <c r="CK20" s="63">
        <v>40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8</v>
      </c>
      <c r="CS20" s="63">
        <v>32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142</v>
      </c>
      <c r="C22" s="62" t="s">
        <v>143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51</v>
      </c>
      <c r="M22" s="63">
        <v>88</v>
      </c>
      <c r="N22" s="63">
        <v>0</v>
      </c>
      <c r="O22" s="63">
        <v>0</v>
      </c>
      <c r="P22" s="63">
        <v>1</v>
      </c>
      <c r="Q22" s="63">
        <v>9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144</v>
      </c>
      <c r="C23" s="62" t="s">
        <v>145</v>
      </c>
      <c r="D23" s="63">
        <v>2</v>
      </c>
      <c r="E23" s="63">
        <v>4</v>
      </c>
      <c r="F23" s="63">
        <v>3</v>
      </c>
      <c r="G23" s="63">
        <v>6</v>
      </c>
      <c r="H23" s="63">
        <v>0</v>
      </c>
      <c r="I23" s="63">
        <v>0</v>
      </c>
      <c r="J23" s="63">
        <v>0</v>
      </c>
      <c r="K23" s="63">
        <v>0</v>
      </c>
      <c r="L23" s="63">
        <v>4</v>
      </c>
      <c r="M23" s="63">
        <v>8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2</v>
      </c>
      <c r="U23" s="63">
        <v>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5</v>
      </c>
      <c r="AC23" s="63">
        <f>AD23+AJ23+AP23</f>
        <v>2</v>
      </c>
      <c r="AD23" s="63">
        <f>SUM(AE23:AI23)</f>
        <v>2</v>
      </c>
      <c r="AE23" s="63">
        <v>0</v>
      </c>
      <c r="AF23" s="63">
        <v>2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3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3</v>
      </c>
      <c r="BD23" s="63">
        <v>0</v>
      </c>
      <c r="BE23" s="63">
        <v>3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1</v>
      </c>
      <c r="CK23" s="63">
        <v>2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1</v>
      </c>
      <c r="CS23" s="63">
        <v>2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146</v>
      </c>
      <c r="C24" s="62" t="s">
        <v>147</v>
      </c>
      <c r="D24" s="63">
        <v>5</v>
      </c>
      <c r="E24" s="63">
        <v>14</v>
      </c>
      <c r="F24" s="63">
        <v>2</v>
      </c>
      <c r="G24" s="63">
        <v>4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8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40</v>
      </c>
      <c r="U24" s="63">
        <v>87</v>
      </c>
      <c r="V24" s="63">
        <v>21</v>
      </c>
      <c r="W24" s="63">
        <v>60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7</v>
      </c>
      <c r="AC24" s="63">
        <f>AD24+AJ24+AP24</f>
        <v>5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5</v>
      </c>
      <c r="AK24" s="63">
        <v>0</v>
      </c>
      <c r="AL24" s="63">
        <v>3</v>
      </c>
      <c r="AM24" s="63">
        <v>2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2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2</v>
      </c>
      <c r="BD24" s="63">
        <v>0</v>
      </c>
      <c r="BE24" s="63">
        <v>2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148</v>
      </c>
      <c r="C25" s="62" t="s">
        <v>149</v>
      </c>
      <c r="D25" s="63">
        <v>1</v>
      </c>
      <c r="E25" s="63">
        <v>2</v>
      </c>
      <c r="F25" s="63">
        <v>2</v>
      </c>
      <c r="G25" s="63">
        <v>2</v>
      </c>
      <c r="H25" s="63">
        <v>0</v>
      </c>
      <c r="I25" s="63">
        <v>0</v>
      </c>
      <c r="J25" s="63">
        <v>0</v>
      </c>
      <c r="K25" s="63">
        <v>0</v>
      </c>
      <c r="L25" s="63">
        <v>2</v>
      </c>
      <c r="M25" s="63">
        <v>4</v>
      </c>
      <c r="N25" s="63">
        <v>3</v>
      </c>
      <c r="O25" s="63">
        <v>4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3</v>
      </c>
      <c r="AC25" s="63">
        <f>AD25+AJ25+AP25</f>
        <v>1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1</v>
      </c>
      <c r="AK25" s="63">
        <v>0</v>
      </c>
      <c r="AL25" s="63">
        <v>1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2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2</v>
      </c>
      <c r="BD25" s="63">
        <v>1</v>
      </c>
      <c r="BE25" s="63">
        <v>1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150</v>
      </c>
      <c r="C26" s="62" t="s">
        <v>151</v>
      </c>
      <c r="D26" s="63">
        <v>3</v>
      </c>
      <c r="E26" s="63">
        <v>6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4</v>
      </c>
      <c r="M26" s="63">
        <v>8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3</v>
      </c>
      <c r="AC26" s="63">
        <f>AD26+AJ26+AP26</f>
        <v>3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2</v>
      </c>
      <c r="AK26" s="63">
        <v>0</v>
      </c>
      <c r="AL26" s="63">
        <v>2</v>
      </c>
      <c r="AM26" s="63">
        <v>0</v>
      </c>
      <c r="AN26" s="63">
        <v>0</v>
      </c>
      <c r="AO26" s="63">
        <v>0</v>
      </c>
      <c r="AP26" s="63">
        <f>SUM(AQ26:AU26)</f>
        <v>1</v>
      </c>
      <c r="AQ26" s="63">
        <v>0</v>
      </c>
      <c r="AR26" s="63">
        <v>1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152</v>
      </c>
      <c r="C27" s="62" t="s">
        <v>153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154</v>
      </c>
      <c r="C28" s="62" t="s">
        <v>155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16</v>
      </c>
      <c r="N28" s="63">
        <v>1</v>
      </c>
      <c r="O28" s="63">
        <v>10</v>
      </c>
      <c r="P28" s="63">
        <v>0</v>
      </c>
      <c r="Q28" s="63">
        <v>0</v>
      </c>
      <c r="R28" s="63">
        <v>0</v>
      </c>
      <c r="S28" s="63">
        <v>0</v>
      </c>
      <c r="T28" s="63">
        <v>12</v>
      </c>
      <c r="U28" s="63">
        <v>22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0</v>
      </c>
      <c r="CS28" s="63">
        <v>0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156</v>
      </c>
      <c r="C29" s="62" t="s">
        <v>157</v>
      </c>
      <c r="D29" s="63">
        <v>5</v>
      </c>
      <c r="E29" s="63">
        <v>9</v>
      </c>
      <c r="F29" s="63"/>
      <c r="G29" s="63"/>
      <c r="H29" s="63">
        <v>0</v>
      </c>
      <c r="I29" s="63">
        <v>0</v>
      </c>
      <c r="J29" s="63">
        <v>0</v>
      </c>
      <c r="K29" s="63">
        <v>0</v>
      </c>
      <c r="L29" s="63">
        <v>19</v>
      </c>
      <c r="M29" s="63">
        <v>37</v>
      </c>
      <c r="N29" s="63">
        <v>0</v>
      </c>
      <c r="O29" s="63">
        <v>0</v>
      </c>
      <c r="P29" s="63">
        <v>1</v>
      </c>
      <c r="Q29" s="63">
        <v>10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5</v>
      </c>
      <c r="AC29" s="63">
        <f>AD29+AJ29+AP29</f>
        <v>5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3</v>
      </c>
      <c r="AK29" s="63">
        <v>0</v>
      </c>
      <c r="AL29" s="63">
        <v>2</v>
      </c>
      <c r="AM29" s="63">
        <v>1</v>
      </c>
      <c r="AN29" s="63">
        <v>0</v>
      </c>
      <c r="AO29" s="63">
        <v>0</v>
      </c>
      <c r="AP29" s="63">
        <f>SUM(AQ29:AU29)</f>
        <v>2</v>
      </c>
      <c r="AQ29" s="63">
        <v>1</v>
      </c>
      <c r="AR29" s="63">
        <v>1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/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158</v>
      </c>
      <c r="C30" s="62" t="s">
        <v>159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2</v>
      </c>
      <c r="CK30" s="63">
        <v>5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3</v>
      </c>
      <c r="CS30" s="63">
        <v>8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160</v>
      </c>
      <c r="C31" s="62" t="s">
        <v>161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162</v>
      </c>
      <c r="C32" s="62" t="s">
        <v>163</v>
      </c>
      <c r="D32" s="63">
        <v>3</v>
      </c>
      <c r="E32" s="63">
        <v>9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3</v>
      </c>
      <c r="AC32" s="63">
        <f>AD32+AJ32+AP32</f>
        <v>3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1</v>
      </c>
      <c r="AK32" s="63">
        <v>0</v>
      </c>
      <c r="AL32" s="63">
        <v>1</v>
      </c>
      <c r="AM32" s="63">
        <v>0</v>
      </c>
      <c r="AN32" s="63">
        <v>0</v>
      </c>
      <c r="AO32" s="63">
        <v>0</v>
      </c>
      <c r="AP32" s="63">
        <f>SUM(AQ32:AU32)</f>
        <v>2</v>
      </c>
      <c r="AQ32" s="63">
        <v>0</v>
      </c>
      <c r="AR32" s="63">
        <v>1</v>
      </c>
      <c r="AS32" s="63">
        <v>1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1</v>
      </c>
      <c r="CC32" s="63">
        <v>3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0</v>
      </c>
      <c r="CS32" s="63">
        <v>0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164</v>
      </c>
      <c r="C33" s="62" t="s">
        <v>165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14</v>
      </c>
      <c r="M33" s="63">
        <v>32</v>
      </c>
      <c r="N33" s="63">
        <v>3</v>
      </c>
      <c r="O33" s="63">
        <v>12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4</v>
      </c>
      <c r="CC33" s="63">
        <v>12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2</v>
      </c>
      <c r="CS33" s="63">
        <v>6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3">
    <sortCondition ref="A8:A33"/>
    <sortCondition ref="B8:B33"/>
    <sortCondition ref="C8:C33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2" man="1"/>
    <brk id="87" min="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 t="shared" ref="D7:CY7" si="0">SUM(D$8:D$57)</f>
        <v>25</v>
      </c>
      <c r="E7" s="71">
        <f t="shared" si="0"/>
        <v>58</v>
      </c>
      <c r="F7" s="71">
        <f t="shared" si="0"/>
        <v>4</v>
      </c>
      <c r="G7" s="71">
        <f t="shared" si="0"/>
        <v>33</v>
      </c>
      <c r="H7" s="71">
        <f t="shared" si="0"/>
        <v>4</v>
      </c>
      <c r="I7" s="71">
        <f t="shared" si="0"/>
        <v>6</v>
      </c>
      <c r="J7" s="71">
        <f t="shared" si="0"/>
        <v>0</v>
      </c>
      <c r="K7" s="71">
        <f t="shared" si="0"/>
        <v>0</v>
      </c>
      <c r="L7" s="71">
        <f t="shared" si="0"/>
        <v>4</v>
      </c>
      <c r="M7" s="71">
        <f t="shared" si="0"/>
        <v>32</v>
      </c>
      <c r="N7" s="71">
        <f t="shared" si="0"/>
        <v>21</v>
      </c>
      <c r="O7" s="71">
        <f t="shared" si="0"/>
        <v>169</v>
      </c>
      <c r="P7" s="71">
        <f t="shared" si="0"/>
        <v>21</v>
      </c>
      <c r="Q7" s="71">
        <f t="shared" si="0"/>
        <v>193</v>
      </c>
      <c r="R7" s="71">
        <f t="shared" si="0"/>
        <v>0</v>
      </c>
      <c r="S7" s="71">
        <f t="shared" si="0"/>
        <v>0</v>
      </c>
      <c r="T7" s="71">
        <f t="shared" si="0"/>
        <v>200</v>
      </c>
      <c r="U7" s="71">
        <f t="shared" si="0"/>
        <v>887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33</v>
      </c>
      <c r="AC7" s="79">
        <f>AD7+AJ7+AP7</f>
        <v>25</v>
      </c>
      <c r="AD7" s="79">
        <f>SUM(AE7:AI7)</f>
        <v>0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14</v>
      </c>
      <c r="AK7" s="79">
        <f t="shared" si="1"/>
        <v>0</v>
      </c>
      <c r="AL7" s="79">
        <f t="shared" si="1"/>
        <v>14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11</v>
      </c>
      <c r="AQ7" s="79">
        <f t="shared" si="1"/>
        <v>1</v>
      </c>
      <c r="AR7" s="79">
        <f t="shared" si="1"/>
        <v>3</v>
      </c>
      <c r="AS7" s="79">
        <f t="shared" si="1"/>
        <v>7</v>
      </c>
      <c r="AT7" s="79">
        <f t="shared" si="1"/>
        <v>0</v>
      </c>
      <c r="AU7" s="79">
        <f t="shared" si="1"/>
        <v>0</v>
      </c>
      <c r="AV7" s="79">
        <f>AW7+BC7+BI7+BO7+BU7</f>
        <v>8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3</v>
      </c>
      <c r="BD7" s="79">
        <f t="shared" si="1"/>
        <v>2</v>
      </c>
      <c r="BE7" s="79">
        <f t="shared" si="1"/>
        <v>1</v>
      </c>
      <c r="BF7" s="79">
        <f t="shared" si="1"/>
        <v>0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5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1</v>
      </c>
      <c r="BT7" s="79">
        <f t="shared" si="1"/>
        <v>4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3</v>
      </c>
      <c r="CC7" s="71">
        <f t="shared" si="0"/>
        <v>7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48</v>
      </c>
      <c r="CK7" s="71">
        <f t="shared" si="0"/>
        <v>126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20</v>
      </c>
      <c r="CP7" s="71">
        <f t="shared" si="0"/>
        <v>0</v>
      </c>
      <c r="CQ7" s="71">
        <f t="shared" si="0"/>
        <v>0</v>
      </c>
      <c r="CR7" s="71">
        <f t="shared" si="0"/>
        <v>69</v>
      </c>
      <c r="CS7" s="71">
        <f t="shared" si="0"/>
        <v>264</v>
      </c>
      <c r="CT7" s="71">
        <f t="shared" si="0"/>
        <v>1</v>
      </c>
      <c r="CU7" s="71">
        <f t="shared" si="0"/>
        <v>3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166</v>
      </c>
      <c r="C8" s="62" t="s">
        <v>167</v>
      </c>
      <c r="D8" s="63">
        <v>25</v>
      </c>
      <c r="E8" s="63">
        <v>58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16</v>
      </c>
      <c r="O8" s="63">
        <v>154</v>
      </c>
      <c r="P8" s="63">
        <v>5</v>
      </c>
      <c r="Q8" s="63">
        <v>54</v>
      </c>
      <c r="R8" s="63">
        <v>0</v>
      </c>
      <c r="S8" s="63">
        <v>0</v>
      </c>
      <c r="T8" s="63">
        <v>61</v>
      </c>
      <c r="U8" s="63">
        <v>187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25</v>
      </c>
      <c r="AC8" s="63">
        <f>AD8+AJ8+AP8</f>
        <v>25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14</v>
      </c>
      <c r="AK8" s="63">
        <v>0</v>
      </c>
      <c r="AL8" s="63">
        <v>14</v>
      </c>
      <c r="AM8" s="63">
        <v>0</v>
      </c>
      <c r="AN8" s="63">
        <v>0</v>
      </c>
      <c r="AO8" s="63">
        <v>0</v>
      </c>
      <c r="AP8" s="63">
        <f>SUM(AQ8:AU8)</f>
        <v>11</v>
      </c>
      <c r="AQ8" s="63">
        <v>1</v>
      </c>
      <c r="AR8" s="63">
        <v>3</v>
      </c>
      <c r="AS8" s="63">
        <v>7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2</v>
      </c>
      <c r="CC8" s="63">
        <v>5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11</v>
      </c>
      <c r="CK8" s="63">
        <v>47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11</v>
      </c>
      <c r="CS8" s="63">
        <v>46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169</v>
      </c>
      <c r="C9" s="62" t="s">
        <v>170</v>
      </c>
      <c r="D9" s="63">
        <v>0</v>
      </c>
      <c r="E9" s="63">
        <v>0</v>
      </c>
      <c r="F9" s="63">
        <v>4</v>
      </c>
      <c r="G9" s="63">
        <v>33</v>
      </c>
      <c r="H9" s="63">
        <v>4</v>
      </c>
      <c r="I9" s="63">
        <v>6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16</v>
      </c>
      <c r="Q9" s="63">
        <v>139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8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8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3</v>
      </c>
      <c r="BD9" s="63">
        <v>2</v>
      </c>
      <c r="BE9" s="63">
        <v>1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5</v>
      </c>
      <c r="BP9" s="63">
        <v>0</v>
      </c>
      <c r="BQ9" s="63">
        <v>0</v>
      </c>
      <c r="BR9" s="63">
        <v>0</v>
      </c>
      <c r="BS9" s="63">
        <v>1</v>
      </c>
      <c r="BT9" s="63">
        <v>4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135" t="s">
        <v>171</v>
      </c>
      <c r="CB9" s="63">
        <v>1</v>
      </c>
      <c r="CC9" s="63">
        <v>2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18</v>
      </c>
      <c r="CK9" s="63">
        <v>36</v>
      </c>
      <c r="CL9" s="63">
        <v>0</v>
      </c>
      <c r="CM9" s="63">
        <v>0</v>
      </c>
      <c r="CN9" s="63">
        <v>2</v>
      </c>
      <c r="CO9" s="63">
        <v>20</v>
      </c>
      <c r="CP9" s="63">
        <v>0</v>
      </c>
      <c r="CQ9" s="63">
        <v>0</v>
      </c>
      <c r="CR9" s="63">
        <v>33</v>
      </c>
      <c r="CS9" s="63">
        <v>152</v>
      </c>
      <c r="CT9" s="63">
        <v>1</v>
      </c>
      <c r="CU9" s="63">
        <v>3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172</v>
      </c>
      <c r="C10" s="62" t="s">
        <v>173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4</v>
      </c>
      <c r="M10" s="63">
        <v>32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139</v>
      </c>
      <c r="U10" s="63">
        <v>700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174</v>
      </c>
      <c r="C11" s="62" t="s">
        <v>175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176</v>
      </c>
      <c r="C12" s="62" t="s">
        <v>177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5</v>
      </c>
      <c r="O12" s="63">
        <v>15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178</v>
      </c>
      <c r="C13" s="62" t="s">
        <v>179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19</v>
      </c>
      <c r="CK13" s="63">
        <v>43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25</v>
      </c>
      <c r="CS13" s="63">
        <v>66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180</v>
      </c>
      <c r="C14" s="62" t="s">
        <v>181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>SUM(E7:G7)</f>
        <v>122</v>
      </c>
      <c r="E7" s="71">
        <f>SUM(E$8:E$207)</f>
        <v>89</v>
      </c>
      <c r="F7" s="71">
        <f>SUM(F$8:F$207)</f>
        <v>20</v>
      </c>
      <c r="G7" s="71">
        <f>SUM(G$8:G$207)</f>
        <v>13</v>
      </c>
      <c r="H7" s="71">
        <f>SUM(I7:K7)</f>
        <v>263</v>
      </c>
      <c r="I7" s="71">
        <f>SUM(I$8:I$207)</f>
        <v>248</v>
      </c>
      <c r="J7" s="71">
        <f>SUM(J$8:J$207)</f>
        <v>14</v>
      </c>
      <c r="K7" s="71">
        <f>SUM(K$8:K$207)</f>
        <v>1</v>
      </c>
      <c r="L7" s="71">
        <f>SUM(M7:O7)</f>
        <v>34</v>
      </c>
      <c r="M7" s="71">
        <f>SUM(M$8:M$207)</f>
        <v>27</v>
      </c>
      <c r="N7" s="71">
        <f>SUM(N$8:N$207)</f>
        <v>4</v>
      </c>
      <c r="O7" s="71">
        <f>SUM(O$8:O$207)</f>
        <v>3</v>
      </c>
      <c r="P7" s="71">
        <f>SUM(Q7:S7)</f>
        <v>33</v>
      </c>
      <c r="Q7" s="71">
        <f>SUM(Q$8:Q$207)</f>
        <v>33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10</v>
      </c>
      <c r="E8" s="63">
        <v>10</v>
      </c>
      <c r="F8" s="63">
        <v>0</v>
      </c>
      <c r="G8" s="63">
        <v>0</v>
      </c>
      <c r="H8" s="63">
        <f>SUM(I8:K8)</f>
        <v>84</v>
      </c>
      <c r="I8" s="63">
        <v>75</v>
      </c>
      <c r="J8" s="63">
        <v>9</v>
      </c>
      <c r="K8" s="63">
        <v>0</v>
      </c>
      <c r="L8" s="63">
        <f>SUM(M8:O8)</f>
        <v>6</v>
      </c>
      <c r="M8" s="63">
        <v>6</v>
      </c>
      <c r="N8" s="63">
        <v>0</v>
      </c>
      <c r="O8" s="63">
        <v>0</v>
      </c>
      <c r="P8" s="63">
        <f>SUM(Q8:S8)</f>
        <v>16</v>
      </c>
      <c r="Q8" s="63">
        <v>16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12</v>
      </c>
      <c r="E9" s="63">
        <v>12</v>
      </c>
      <c r="F9" s="63">
        <v>0</v>
      </c>
      <c r="G9" s="63">
        <v>0</v>
      </c>
      <c r="H9" s="63">
        <f>SUM(I9:K9)</f>
        <v>53</v>
      </c>
      <c r="I9" s="63">
        <v>53</v>
      </c>
      <c r="J9" s="63">
        <v>0</v>
      </c>
      <c r="K9" s="63">
        <v>0</v>
      </c>
      <c r="L9" s="63">
        <f>SUM(M9:O9)</f>
        <v>4</v>
      </c>
      <c r="M9" s="63">
        <v>4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4</v>
      </c>
      <c r="E10" s="63">
        <v>4</v>
      </c>
      <c r="F10" s="63">
        <v>0</v>
      </c>
      <c r="G10" s="63">
        <v>0</v>
      </c>
      <c r="H10" s="63">
        <f>SUM(I10:K10)</f>
        <v>3</v>
      </c>
      <c r="I10" s="63">
        <v>3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118</v>
      </c>
      <c r="C11" s="62" t="s">
        <v>119</v>
      </c>
      <c r="D11" s="63">
        <f>SUM(E11:G11)</f>
        <v>6</v>
      </c>
      <c r="E11" s="63">
        <v>2</v>
      </c>
      <c r="F11" s="63">
        <v>2</v>
      </c>
      <c r="G11" s="63">
        <v>2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5</v>
      </c>
      <c r="M11" s="63">
        <v>2</v>
      </c>
      <c r="N11" s="63">
        <v>2</v>
      </c>
      <c r="O11" s="63">
        <v>1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121</v>
      </c>
      <c r="C12" s="62" t="s">
        <v>122</v>
      </c>
      <c r="D12" s="63">
        <f>SUM(E12:G12)</f>
        <v>14</v>
      </c>
      <c r="E12" s="63">
        <v>12</v>
      </c>
      <c r="F12" s="63">
        <v>1</v>
      </c>
      <c r="G12" s="63">
        <v>1</v>
      </c>
      <c r="H12" s="63">
        <f>SUM(I12:K12)</f>
        <v>28</v>
      </c>
      <c r="I12" s="63">
        <v>27</v>
      </c>
      <c r="J12" s="63">
        <v>0</v>
      </c>
      <c r="K12" s="63">
        <v>1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4</v>
      </c>
      <c r="E13" s="63">
        <v>1</v>
      </c>
      <c r="F13" s="63">
        <v>2</v>
      </c>
      <c r="G13" s="63">
        <v>1</v>
      </c>
      <c r="H13" s="63">
        <f>SUM(I13:K13)</f>
        <v>5</v>
      </c>
      <c r="I13" s="63">
        <v>5</v>
      </c>
      <c r="J13" s="63">
        <v>0</v>
      </c>
      <c r="K13" s="63">
        <v>0</v>
      </c>
      <c r="L13" s="63">
        <f>SUM(M13:O13)</f>
        <v>6</v>
      </c>
      <c r="M13" s="63">
        <v>4</v>
      </c>
      <c r="N13" s="63">
        <v>1</v>
      </c>
      <c r="O13" s="63">
        <v>1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125</v>
      </c>
      <c r="C14" s="62" t="s">
        <v>126</v>
      </c>
      <c r="D14" s="63">
        <f>SUM(E14:G14)</f>
        <v>10</v>
      </c>
      <c r="E14" s="63">
        <v>4</v>
      </c>
      <c r="F14" s="63">
        <v>3</v>
      </c>
      <c r="G14" s="63">
        <v>3</v>
      </c>
      <c r="H14" s="63">
        <f>SUM(I14:K14)</f>
        <v>10</v>
      </c>
      <c r="I14" s="63">
        <v>10</v>
      </c>
      <c r="J14" s="63">
        <v>0</v>
      </c>
      <c r="K14" s="63">
        <v>0</v>
      </c>
      <c r="L14" s="63">
        <f>SUM(M14:O14)</f>
        <v>4</v>
      </c>
      <c r="M14" s="63">
        <v>3</v>
      </c>
      <c r="N14" s="63">
        <v>0</v>
      </c>
      <c r="O14" s="63">
        <v>1</v>
      </c>
      <c r="P14" s="63">
        <f>SUM(Q14:S14)</f>
        <v>2</v>
      </c>
      <c r="Q14" s="63">
        <v>2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127</v>
      </c>
      <c r="C15" s="62" t="s">
        <v>128</v>
      </c>
      <c r="D15" s="63">
        <f>SUM(E15:G15)</f>
        <v>3</v>
      </c>
      <c r="E15" s="63">
        <v>3</v>
      </c>
      <c r="F15" s="63">
        <v>0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129</v>
      </c>
      <c r="C16" s="62" t="s">
        <v>130</v>
      </c>
      <c r="D16" s="63">
        <f>SUM(E16:G16)</f>
        <v>2</v>
      </c>
      <c r="E16" s="63">
        <v>2</v>
      </c>
      <c r="F16" s="63">
        <v>0</v>
      </c>
      <c r="G16" s="63">
        <v>0</v>
      </c>
      <c r="H16" s="63">
        <f>SUM(I16:K16)</f>
        <v>2</v>
      </c>
      <c r="I16" s="63">
        <v>2</v>
      </c>
      <c r="J16" s="63">
        <v>0</v>
      </c>
      <c r="K16" s="63">
        <v>0</v>
      </c>
      <c r="L16" s="63">
        <f>SUM(M16:O16)</f>
        <v>1</v>
      </c>
      <c r="M16" s="63">
        <v>1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131</v>
      </c>
      <c r="C17" s="62" t="s">
        <v>132</v>
      </c>
      <c r="D17" s="63">
        <f>SUM(E17:G17)</f>
        <v>3</v>
      </c>
      <c r="E17" s="63">
        <v>3</v>
      </c>
      <c r="F17" s="63">
        <v>0</v>
      </c>
      <c r="G17" s="63">
        <v>0</v>
      </c>
      <c r="H17" s="63">
        <f>SUM(I17:K17)</f>
        <v>6</v>
      </c>
      <c r="I17" s="63">
        <v>4</v>
      </c>
      <c r="J17" s="63">
        <v>2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16</v>
      </c>
      <c r="E19" s="63">
        <v>7</v>
      </c>
      <c r="F19" s="63">
        <v>7</v>
      </c>
      <c r="G19" s="63">
        <v>2</v>
      </c>
      <c r="H19" s="63">
        <f>SUM(I19:K19)</f>
        <v>17</v>
      </c>
      <c r="I19" s="63">
        <v>15</v>
      </c>
      <c r="J19" s="63">
        <v>2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8</v>
      </c>
      <c r="E20" s="63">
        <v>8</v>
      </c>
      <c r="F20" s="63">
        <v>0</v>
      </c>
      <c r="G20" s="63">
        <v>0</v>
      </c>
      <c r="H20" s="63">
        <f>SUM(I20:K20)</f>
        <v>22</v>
      </c>
      <c r="I20" s="63">
        <v>22</v>
      </c>
      <c r="J20" s="63">
        <v>0</v>
      </c>
      <c r="K20" s="63">
        <v>0</v>
      </c>
      <c r="L20" s="63">
        <f>SUM(M20:O20)</f>
        <v>3</v>
      </c>
      <c r="M20" s="63">
        <v>3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0</v>
      </c>
      <c r="E21" s="63">
        <v>0</v>
      </c>
      <c r="F21" s="63">
        <v>0</v>
      </c>
      <c r="G21" s="63">
        <v>0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142</v>
      </c>
      <c r="C22" s="62" t="s">
        <v>143</v>
      </c>
      <c r="D22" s="63">
        <f>SUM(E22:G22)</f>
        <v>11</v>
      </c>
      <c r="E22" s="63">
        <v>6</v>
      </c>
      <c r="F22" s="63">
        <v>3</v>
      </c>
      <c r="G22" s="63">
        <v>2</v>
      </c>
      <c r="H22" s="63">
        <f>SUM(I22:K22)</f>
        <v>1</v>
      </c>
      <c r="I22" s="63">
        <v>0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144</v>
      </c>
      <c r="C23" s="62" t="s">
        <v>145</v>
      </c>
      <c r="D23" s="63">
        <f>SUM(E23:G23)</f>
        <v>3</v>
      </c>
      <c r="E23" s="63">
        <v>3</v>
      </c>
      <c r="F23" s="63">
        <v>0</v>
      </c>
      <c r="G23" s="63">
        <v>0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1</v>
      </c>
      <c r="M23" s="63">
        <v>1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146</v>
      </c>
      <c r="C24" s="62" t="s">
        <v>147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23</v>
      </c>
      <c r="I24" s="63">
        <v>23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148</v>
      </c>
      <c r="C25" s="62" t="s">
        <v>149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0</v>
      </c>
      <c r="I25" s="63">
        <v>0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150</v>
      </c>
      <c r="C26" s="62" t="s">
        <v>151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0</v>
      </c>
      <c r="I26" s="63">
        <v>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152</v>
      </c>
      <c r="C27" s="62" t="s">
        <v>153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154</v>
      </c>
      <c r="C28" s="62" t="s">
        <v>155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</v>
      </c>
      <c r="I28" s="63">
        <v>2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156</v>
      </c>
      <c r="C29" s="62" t="s">
        <v>157</v>
      </c>
      <c r="D29" s="63">
        <f>SUM(E29:G29)</f>
        <v>3</v>
      </c>
      <c r="E29" s="63">
        <v>2</v>
      </c>
      <c r="F29" s="63">
        <v>1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158</v>
      </c>
      <c r="C30" s="62" t="s">
        <v>159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3</v>
      </c>
      <c r="I30" s="63">
        <v>3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160</v>
      </c>
      <c r="C31" s="62" t="s">
        <v>161</v>
      </c>
      <c r="D31" s="63">
        <f>SUM(E31:G31)</f>
        <v>0</v>
      </c>
      <c r="E31" s="63">
        <v>0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162</v>
      </c>
      <c r="C32" s="62" t="s">
        <v>163</v>
      </c>
      <c r="D32" s="63">
        <f>SUM(E32:G32)</f>
        <v>6</v>
      </c>
      <c r="E32" s="63">
        <v>3</v>
      </c>
      <c r="F32" s="63">
        <v>1</v>
      </c>
      <c r="G32" s="63">
        <v>2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2</v>
      </c>
      <c r="M32" s="63">
        <v>1</v>
      </c>
      <c r="N32" s="63">
        <v>1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164</v>
      </c>
      <c r="C33" s="62" t="s">
        <v>165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0</v>
      </c>
      <c r="I33" s="63">
        <v>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3">
    <sortCondition ref="A8:A33"/>
    <sortCondition ref="B8:B33"/>
    <sortCondition ref="C8:C33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>SUM(E7:G7)</f>
        <v>31</v>
      </c>
      <c r="E7" s="71">
        <f>SUM(E$8:E$57)</f>
        <v>7</v>
      </c>
      <c r="F7" s="71">
        <f>SUM(F$8:F$57)</f>
        <v>17</v>
      </c>
      <c r="G7" s="71">
        <f>SUM(G$8:G$57)</f>
        <v>7</v>
      </c>
      <c r="H7" s="71">
        <f>SUM(I7:K7)</f>
        <v>31</v>
      </c>
      <c r="I7" s="71">
        <f>SUM(I$8:I$57)</f>
        <v>31</v>
      </c>
      <c r="J7" s="71">
        <f>SUM(J$8:J$57)</f>
        <v>0</v>
      </c>
      <c r="K7" s="71">
        <f>SUM(K$8:K$57)</f>
        <v>0</v>
      </c>
      <c r="L7" s="71">
        <f>SUM(M7:O7)</f>
        <v>15</v>
      </c>
      <c r="M7" s="71">
        <f>SUM(M$8:M$57)</f>
        <v>13</v>
      </c>
      <c r="N7" s="71">
        <f>SUM(N$8:N$57)</f>
        <v>1</v>
      </c>
      <c r="O7" s="71">
        <f>SUM(O$8:O$57)</f>
        <v>1</v>
      </c>
      <c r="P7" s="71">
        <f>SUM(Q7:S7)</f>
        <v>16</v>
      </c>
      <c r="Q7" s="71">
        <f>SUM(Q$8:Q$57)</f>
        <v>16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166</v>
      </c>
      <c r="C8" s="62" t="s">
        <v>167</v>
      </c>
      <c r="D8" s="63">
        <f>SUM(E8:G8)</f>
        <v>12</v>
      </c>
      <c r="E8" s="63">
        <v>0</v>
      </c>
      <c r="F8" s="63">
        <v>11</v>
      </c>
      <c r="G8" s="63">
        <v>1</v>
      </c>
      <c r="H8" s="63">
        <f>SUM(I8:K8)</f>
        <v>6</v>
      </c>
      <c r="I8" s="63">
        <v>6</v>
      </c>
      <c r="J8" s="63">
        <v>0</v>
      </c>
      <c r="K8" s="63">
        <v>0</v>
      </c>
      <c r="L8" s="63">
        <f>SUM(M8:O8)</f>
        <v>5</v>
      </c>
      <c r="M8" s="63">
        <v>3</v>
      </c>
      <c r="N8" s="63">
        <v>1</v>
      </c>
      <c r="O8" s="63">
        <v>1</v>
      </c>
      <c r="P8" s="63">
        <f>SUM(Q8:S8)</f>
        <v>3</v>
      </c>
      <c r="Q8" s="63">
        <v>3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169</v>
      </c>
      <c r="C9" s="62" t="s">
        <v>170</v>
      </c>
      <c r="D9" s="63">
        <f>SUM(E9:G9)</f>
        <v>8</v>
      </c>
      <c r="E9" s="63">
        <v>2</v>
      </c>
      <c r="F9" s="63">
        <v>4</v>
      </c>
      <c r="G9" s="63">
        <v>2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5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172</v>
      </c>
      <c r="C10" s="62" t="s">
        <v>173</v>
      </c>
      <c r="D10" s="63">
        <f>SUM(E10:G10)</f>
        <v>8</v>
      </c>
      <c r="E10" s="63">
        <v>4</v>
      </c>
      <c r="F10" s="63">
        <v>1</v>
      </c>
      <c r="G10" s="63">
        <v>3</v>
      </c>
      <c r="H10" s="63">
        <f>SUM(I10:K10)</f>
        <v>25</v>
      </c>
      <c r="I10" s="63">
        <v>25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174</v>
      </c>
      <c r="C11" s="62" t="s">
        <v>175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176</v>
      </c>
      <c r="C12" s="62" t="s">
        <v>177</v>
      </c>
      <c r="D12" s="63">
        <f>SUM(E12:G12)</f>
        <v>3</v>
      </c>
      <c r="E12" s="63">
        <v>1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178</v>
      </c>
      <c r="C13" s="62" t="s">
        <v>179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5</v>
      </c>
      <c r="M13" s="63">
        <v>5</v>
      </c>
      <c r="N13" s="63">
        <v>0</v>
      </c>
      <c r="O13" s="63">
        <v>0</v>
      </c>
      <c r="P13" s="63">
        <f>SUM(Q13:S13)</f>
        <v>7</v>
      </c>
      <c r="Q13" s="63">
        <v>7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180</v>
      </c>
      <c r="C14" s="62" t="s">
        <v>181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京都府</v>
      </c>
      <c r="B7" s="70" t="str">
        <f>組合状況!B7</f>
        <v>26000</v>
      </c>
      <c r="C7" s="69" t="s">
        <v>52</v>
      </c>
      <c r="D7" s="71">
        <f t="shared" ref="D7:J7" si="0">SUM(D$8:D$207)</f>
        <v>284</v>
      </c>
      <c r="E7" s="71">
        <f t="shared" si="0"/>
        <v>240</v>
      </c>
      <c r="F7" s="71">
        <f t="shared" si="0"/>
        <v>50</v>
      </c>
      <c r="G7" s="71">
        <f t="shared" si="0"/>
        <v>2179</v>
      </c>
      <c r="H7" s="71">
        <f t="shared" si="0"/>
        <v>1968</v>
      </c>
      <c r="I7" s="71">
        <f t="shared" si="0"/>
        <v>282</v>
      </c>
      <c r="J7" s="71">
        <f t="shared" si="0"/>
        <v>21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100</v>
      </c>
      <c r="E8" s="63">
        <v>84</v>
      </c>
      <c r="F8" s="63">
        <v>16</v>
      </c>
      <c r="G8" s="63">
        <v>731</v>
      </c>
      <c r="H8" s="63">
        <v>704</v>
      </c>
      <c r="I8" s="63">
        <v>27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56</v>
      </c>
      <c r="E9" s="63">
        <v>52</v>
      </c>
      <c r="F9" s="63">
        <v>4</v>
      </c>
      <c r="G9" s="63">
        <v>243</v>
      </c>
      <c r="H9" s="63">
        <v>160</v>
      </c>
      <c r="I9" s="63">
        <v>80</v>
      </c>
      <c r="J9" s="63">
        <v>3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7</v>
      </c>
      <c r="E10" s="63">
        <v>4</v>
      </c>
      <c r="F10" s="63">
        <v>3</v>
      </c>
      <c r="G10" s="63">
        <v>145</v>
      </c>
      <c r="H10" s="63">
        <v>145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118</v>
      </c>
      <c r="C11" s="62" t="s">
        <v>119</v>
      </c>
      <c r="D11" s="63">
        <v>2</v>
      </c>
      <c r="E11" s="63">
        <v>2</v>
      </c>
      <c r="F11" s="63">
        <v>2</v>
      </c>
      <c r="G11" s="63">
        <v>41</v>
      </c>
      <c r="H11" s="63">
        <v>35</v>
      </c>
      <c r="I11" s="63">
        <v>15</v>
      </c>
      <c r="J11" s="63">
        <v>1</v>
      </c>
    </row>
    <row r="12" spans="1:10" s="10" customFormat="1" ht="13.5" customHeight="1">
      <c r="A12" s="60" t="s">
        <v>100</v>
      </c>
      <c r="B12" s="61" t="s">
        <v>121</v>
      </c>
      <c r="C12" s="62" t="s">
        <v>122</v>
      </c>
      <c r="D12" s="63">
        <v>14</v>
      </c>
      <c r="E12" s="63">
        <v>14</v>
      </c>
      <c r="F12" s="63">
        <v>0</v>
      </c>
      <c r="G12" s="63">
        <v>75</v>
      </c>
      <c r="H12" s="63">
        <v>71</v>
      </c>
      <c r="I12" s="63">
        <v>0</v>
      </c>
      <c r="J12" s="63">
        <v>4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9</v>
      </c>
      <c r="E13" s="63">
        <v>5</v>
      </c>
      <c r="F13" s="63">
        <v>4</v>
      </c>
      <c r="G13" s="63">
        <v>77</v>
      </c>
      <c r="H13" s="63">
        <v>25</v>
      </c>
      <c r="I13" s="63">
        <v>40</v>
      </c>
      <c r="J13" s="63">
        <v>12</v>
      </c>
    </row>
    <row r="14" spans="1:10" s="10" customFormat="1" ht="13.5" customHeight="1">
      <c r="A14" s="60" t="s">
        <v>100</v>
      </c>
      <c r="B14" s="61" t="s">
        <v>125</v>
      </c>
      <c r="C14" s="62" t="s">
        <v>126</v>
      </c>
      <c r="D14" s="63">
        <v>12</v>
      </c>
      <c r="E14" s="63">
        <v>9</v>
      </c>
      <c r="F14" s="63">
        <v>3</v>
      </c>
      <c r="G14" s="63">
        <v>116</v>
      </c>
      <c r="H14" s="63">
        <v>116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127</v>
      </c>
      <c r="C15" s="62" t="s">
        <v>128</v>
      </c>
      <c r="D15" s="63">
        <v>3</v>
      </c>
      <c r="E15" s="63">
        <v>3</v>
      </c>
      <c r="F15" s="63">
        <v>0</v>
      </c>
      <c r="G15" s="63">
        <v>38</v>
      </c>
      <c r="H15" s="63">
        <v>38</v>
      </c>
      <c r="I15" s="63">
        <v>0</v>
      </c>
      <c r="J15" s="63">
        <v>0</v>
      </c>
    </row>
    <row r="16" spans="1:10" s="10" customFormat="1" ht="13.5" customHeight="1">
      <c r="A16" s="60" t="s">
        <v>100</v>
      </c>
      <c r="B16" s="61" t="s">
        <v>129</v>
      </c>
      <c r="C16" s="62" t="s">
        <v>130</v>
      </c>
      <c r="D16" s="63">
        <v>3</v>
      </c>
      <c r="E16" s="63">
        <v>3</v>
      </c>
      <c r="F16" s="63">
        <v>1</v>
      </c>
      <c r="G16" s="63">
        <v>57</v>
      </c>
      <c r="H16" s="63">
        <v>57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131</v>
      </c>
      <c r="C17" s="62" t="s">
        <v>132</v>
      </c>
      <c r="D17" s="63">
        <v>5</v>
      </c>
      <c r="E17" s="63">
        <v>4</v>
      </c>
      <c r="F17" s="63">
        <v>1</v>
      </c>
      <c r="G17" s="63">
        <v>46</v>
      </c>
      <c r="H17" s="63">
        <v>46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11</v>
      </c>
      <c r="E18" s="63">
        <v>11</v>
      </c>
      <c r="F18" s="63">
        <v>0</v>
      </c>
      <c r="G18" s="63">
        <v>138</v>
      </c>
      <c r="H18" s="63">
        <v>138</v>
      </c>
      <c r="I18" s="63">
        <v>0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10</v>
      </c>
      <c r="E19" s="63">
        <v>7</v>
      </c>
      <c r="F19" s="63">
        <v>3</v>
      </c>
      <c r="G19" s="63">
        <v>94</v>
      </c>
      <c r="H19" s="63">
        <v>84</v>
      </c>
      <c r="I19" s="63">
        <v>46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26</v>
      </c>
      <c r="E20" s="63">
        <v>22</v>
      </c>
      <c r="F20" s="63">
        <v>4</v>
      </c>
      <c r="G20" s="63">
        <v>185</v>
      </c>
      <c r="H20" s="63">
        <v>182</v>
      </c>
      <c r="I20" s="63">
        <v>3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1</v>
      </c>
      <c r="E21" s="63">
        <v>1</v>
      </c>
      <c r="F21" s="63">
        <v>0</v>
      </c>
      <c r="G21" s="63">
        <v>6</v>
      </c>
      <c r="H21" s="63">
        <v>0</v>
      </c>
      <c r="I21" s="63">
        <v>6</v>
      </c>
      <c r="J21" s="63">
        <v>0</v>
      </c>
    </row>
    <row r="22" spans="1:10" s="10" customFormat="1" ht="13.5" customHeight="1">
      <c r="A22" s="60" t="s">
        <v>100</v>
      </c>
      <c r="B22" s="61" t="s">
        <v>142</v>
      </c>
      <c r="C22" s="62" t="s">
        <v>143</v>
      </c>
      <c r="D22" s="63">
        <v>6</v>
      </c>
      <c r="E22" s="63">
        <v>5</v>
      </c>
      <c r="F22" s="63">
        <v>1</v>
      </c>
      <c r="G22" s="63">
        <v>102</v>
      </c>
      <c r="H22" s="63">
        <v>102</v>
      </c>
      <c r="I22" s="63">
        <v>46</v>
      </c>
      <c r="J22" s="63">
        <v>0</v>
      </c>
    </row>
    <row r="23" spans="1:10" s="10" customFormat="1" ht="13.5" customHeight="1">
      <c r="A23" s="60" t="s">
        <v>100</v>
      </c>
      <c r="B23" s="61" t="s">
        <v>144</v>
      </c>
      <c r="C23" s="62" t="s">
        <v>145</v>
      </c>
      <c r="D23" s="63">
        <v>4</v>
      </c>
      <c r="E23" s="63">
        <v>3</v>
      </c>
      <c r="F23" s="63">
        <v>2</v>
      </c>
      <c r="G23" s="63">
        <v>15</v>
      </c>
      <c r="H23" s="63">
        <v>15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146</v>
      </c>
      <c r="C24" s="62" t="s">
        <v>147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148</v>
      </c>
      <c r="C25" s="62" t="s">
        <v>149</v>
      </c>
      <c r="D25" s="63">
        <v>1</v>
      </c>
      <c r="E25" s="63">
        <v>1</v>
      </c>
      <c r="F25" s="63">
        <v>0</v>
      </c>
      <c r="G25" s="63">
        <v>10</v>
      </c>
      <c r="H25" s="63">
        <v>10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150</v>
      </c>
      <c r="C26" s="62" t="s">
        <v>151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152</v>
      </c>
      <c r="C27" s="62" t="s">
        <v>153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154</v>
      </c>
      <c r="C28" s="62" t="s">
        <v>155</v>
      </c>
      <c r="D28" s="63">
        <v>1</v>
      </c>
      <c r="E28" s="63">
        <v>1</v>
      </c>
      <c r="F28" s="63">
        <v>0</v>
      </c>
      <c r="G28" s="63">
        <v>8</v>
      </c>
      <c r="H28" s="63">
        <v>4</v>
      </c>
      <c r="I28" s="63">
        <v>4</v>
      </c>
      <c r="J28" s="63">
        <v>0</v>
      </c>
    </row>
    <row r="29" spans="1:10" s="10" customFormat="1" ht="13.5" customHeight="1">
      <c r="A29" s="60" t="s">
        <v>100</v>
      </c>
      <c r="B29" s="61" t="s">
        <v>156</v>
      </c>
      <c r="C29" s="62" t="s">
        <v>157</v>
      </c>
      <c r="D29" s="63">
        <v>3</v>
      </c>
      <c r="E29" s="63">
        <v>1</v>
      </c>
      <c r="F29" s="63">
        <v>2</v>
      </c>
      <c r="G29" s="63">
        <v>31</v>
      </c>
      <c r="H29" s="63">
        <v>21</v>
      </c>
      <c r="I29" s="63">
        <v>10</v>
      </c>
      <c r="J29" s="63">
        <v>0</v>
      </c>
    </row>
    <row r="30" spans="1:10" s="10" customFormat="1" ht="13.5" customHeight="1">
      <c r="A30" s="60" t="s">
        <v>100</v>
      </c>
      <c r="B30" s="61" t="s">
        <v>158</v>
      </c>
      <c r="C30" s="62" t="s">
        <v>159</v>
      </c>
      <c r="D30" s="63">
        <v>7</v>
      </c>
      <c r="E30" s="63">
        <v>5</v>
      </c>
      <c r="F30" s="63">
        <v>2</v>
      </c>
      <c r="G30" s="63">
        <v>0</v>
      </c>
      <c r="H30" s="63">
        <v>0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160</v>
      </c>
      <c r="C31" s="62" t="s">
        <v>161</v>
      </c>
      <c r="D31" s="63">
        <v>1</v>
      </c>
      <c r="E31" s="63">
        <v>1</v>
      </c>
      <c r="F31" s="63">
        <v>0</v>
      </c>
      <c r="G31" s="63">
        <v>3</v>
      </c>
      <c r="H31" s="63">
        <v>0</v>
      </c>
      <c r="I31" s="63">
        <v>3</v>
      </c>
      <c r="J31" s="63">
        <v>0</v>
      </c>
    </row>
    <row r="32" spans="1:10" s="10" customFormat="1" ht="13.5" customHeight="1">
      <c r="A32" s="60" t="s">
        <v>100</v>
      </c>
      <c r="B32" s="61" t="s">
        <v>162</v>
      </c>
      <c r="C32" s="62" t="s">
        <v>163</v>
      </c>
      <c r="D32" s="63">
        <v>1</v>
      </c>
      <c r="E32" s="63">
        <v>1</v>
      </c>
      <c r="F32" s="63">
        <v>1</v>
      </c>
      <c r="G32" s="63">
        <v>5</v>
      </c>
      <c r="H32" s="63">
        <v>5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164</v>
      </c>
      <c r="C33" s="62" t="s">
        <v>165</v>
      </c>
      <c r="D33" s="63">
        <v>1</v>
      </c>
      <c r="E33" s="63">
        <v>1</v>
      </c>
      <c r="F33" s="63">
        <v>1</v>
      </c>
      <c r="G33" s="63">
        <v>13</v>
      </c>
      <c r="H33" s="63">
        <v>10</v>
      </c>
      <c r="I33" s="63">
        <v>2</v>
      </c>
      <c r="J33" s="63">
        <v>1</v>
      </c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3">
    <sortCondition ref="A8:A33"/>
    <sortCondition ref="B8:B33"/>
    <sortCondition ref="C8:C33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2021-01-28T04:34:48Z</dcterms:modified>
</cp:coreProperties>
</file>