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U8" i="5"/>
  <c r="BU9" i="5"/>
  <c r="BU10" i="5"/>
  <c r="BU11" i="5"/>
  <c r="BU12" i="5"/>
  <c r="BU13" i="5"/>
  <c r="BU14" i="5"/>
  <c r="BU15" i="5"/>
  <c r="BO8" i="5"/>
  <c r="BO9" i="5"/>
  <c r="BO10" i="5"/>
  <c r="BO11" i="5"/>
  <c r="BO12" i="5"/>
  <c r="BO13" i="5"/>
  <c r="BO14" i="5"/>
  <c r="BO15" i="5"/>
  <c r="BI8" i="5"/>
  <c r="BI9" i="5"/>
  <c r="BI10" i="5"/>
  <c r="BI11" i="5"/>
  <c r="BI12" i="5"/>
  <c r="BI13" i="5"/>
  <c r="BI14" i="5"/>
  <c r="BI15" i="5"/>
  <c r="BC8" i="5"/>
  <c r="BC9" i="5"/>
  <c r="BC10" i="5"/>
  <c r="BC11" i="5"/>
  <c r="BC12" i="5"/>
  <c r="BC13" i="5"/>
  <c r="AV13" i="5" s="1"/>
  <c r="BC14" i="5"/>
  <c r="BC15" i="5"/>
  <c r="AW8" i="5"/>
  <c r="AV8" i="5" s="1"/>
  <c r="AB8" i="5" s="1"/>
  <c r="AW9" i="5"/>
  <c r="AW10" i="5"/>
  <c r="AW11" i="5"/>
  <c r="AV11" i="5" s="1"/>
  <c r="AW12" i="5"/>
  <c r="AW13" i="5"/>
  <c r="AW14" i="5"/>
  <c r="AV14" i="5" s="1"/>
  <c r="AB14" i="5" s="1"/>
  <c r="AW15" i="5"/>
  <c r="AV9" i="5"/>
  <c r="AV10" i="5"/>
  <c r="AV12" i="5"/>
  <c r="AV15" i="5"/>
  <c r="AP8" i="5"/>
  <c r="AP9" i="5"/>
  <c r="AP10" i="5"/>
  <c r="AP11" i="5"/>
  <c r="AP12" i="5"/>
  <c r="AP13" i="5"/>
  <c r="AP14" i="5"/>
  <c r="AP15" i="5"/>
  <c r="AJ8" i="5"/>
  <c r="AJ9" i="5"/>
  <c r="AJ10" i="5"/>
  <c r="AJ11" i="5"/>
  <c r="AC11" i="5" s="1"/>
  <c r="AB11" i="5" s="1"/>
  <c r="AJ12" i="5"/>
  <c r="AJ13" i="5"/>
  <c r="AJ14" i="5"/>
  <c r="AJ15" i="5"/>
  <c r="AD8" i="5"/>
  <c r="AD9" i="5"/>
  <c r="AC9" i="5" s="1"/>
  <c r="AB9" i="5" s="1"/>
  <c r="AD10" i="5"/>
  <c r="AD11" i="5"/>
  <c r="AD12" i="5"/>
  <c r="AC12" i="5" s="1"/>
  <c r="AB12" i="5" s="1"/>
  <c r="AD13" i="5"/>
  <c r="AD14" i="5"/>
  <c r="AD15" i="5"/>
  <c r="AC15" i="5" s="1"/>
  <c r="AB15" i="5" s="1"/>
  <c r="AC8" i="5"/>
  <c r="AC10" i="5"/>
  <c r="AB10" i="5" s="1"/>
  <c r="AC13" i="5"/>
  <c r="AC14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O8" i="4"/>
  <c r="AV8" i="4" s="1"/>
  <c r="BO9" i="4"/>
  <c r="BO10" i="4"/>
  <c r="BO11" i="4"/>
  <c r="BO12" i="4"/>
  <c r="BO13" i="4"/>
  <c r="BO14" i="4"/>
  <c r="AV14" i="4" s="1"/>
  <c r="BO15" i="4"/>
  <c r="BO16" i="4"/>
  <c r="BO17" i="4"/>
  <c r="BO18" i="4"/>
  <c r="BO19" i="4"/>
  <c r="BO20" i="4"/>
  <c r="AV20" i="4" s="1"/>
  <c r="BO21" i="4"/>
  <c r="BO22" i="4"/>
  <c r="BO23" i="4"/>
  <c r="BO24" i="4"/>
  <c r="BO25" i="4"/>
  <c r="BO26" i="4"/>
  <c r="AV26" i="4" s="1"/>
  <c r="BI8" i="4"/>
  <c r="BI9" i="4"/>
  <c r="BI10" i="4"/>
  <c r="BI11" i="4"/>
  <c r="BI12" i="4"/>
  <c r="BI13" i="4"/>
  <c r="AV13" i="4" s="1"/>
  <c r="BI14" i="4"/>
  <c r="BI15" i="4"/>
  <c r="BI16" i="4"/>
  <c r="BI17" i="4"/>
  <c r="BI18" i="4"/>
  <c r="BI19" i="4"/>
  <c r="AV19" i="4" s="1"/>
  <c r="BI20" i="4"/>
  <c r="BI21" i="4"/>
  <c r="BI22" i="4"/>
  <c r="BI23" i="4"/>
  <c r="BI24" i="4"/>
  <c r="BI25" i="4"/>
  <c r="AV25" i="4" s="1"/>
  <c r="BI26" i="4"/>
  <c r="BC8" i="4"/>
  <c r="BC9" i="4"/>
  <c r="BC10" i="4"/>
  <c r="BC11" i="4"/>
  <c r="BC12" i="4"/>
  <c r="AV12" i="4" s="1"/>
  <c r="BC13" i="4"/>
  <c r="BC14" i="4"/>
  <c r="BC15" i="4"/>
  <c r="BC16" i="4"/>
  <c r="BC17" i="4"/>
  <c r="BC18" i="4"/>
  <c r="AV18" i="4" s="1"/>
  <c r="BC19" i="4"/>
  <c r="BC20" i="4"/>
  <c r="BC21" i="4"/>
  <c r="BC22" i="4"/>
  <c r="BC23" i="4"/>
  <c r="BC24" i="4"/>
  <c r="AV24" i="4" s="1"/>
  <c r="BC25" i="4"/>
  <c r="BC26" i="4"/>
  <c r="AW8" i="4"/>
  <c r="AW9" i="4"/>
  <c r="AV9" i="4" s="1"/>
  <c r="AW10" i="4"/>
  <c r="AW11" i="4"/>
  <c r="AV11" i="4" s="1"/>
  <c r="AW12" i="4"/>
  <c r="AW13" i="4"/>
  <c r="AW14" i="4"/>
  <c r="AW15" i="4"/>
  <c r="AV15" i="4" s="1"/>
  <c r="AW16" i="4"/>
  <c r="AW17" i="4"/>
  <c r="AV17" i="4" s="1"/>
  <c r="AW18" i="4"/>
  <c r="AW19" i="4"/>
  <c r="AW20" i="4"/>
  <c r="AW21" i="4"/>
  <c r="AV21" i="4" s="1"/>
  <c r="AW22" i="4"/>
  <c r="AW23" i="4"/>
  <c r="AV23" i="4" s="1"/>
  <c r="AW24" i="4"/>
  <c r="AW25" i="4"/>
  <c r="AW26" i="4"/>
  <c r="AV10" i="4"/>
  <c r="AV16" i="4"/>
  <c r="AV22" i="4"/>
  <c r="AP8" i="4"/>
  <c r="AP9" i="4"/>
  <c r="AC9" i="4" s="1"/>
  <c r="AB9" i="4" s="1"/>
  <c r="AP10" i="4"/>
  <c r="AP11" i="4"/>
  <c r="AP12" i="4"/>
  <c r="AP13" i="4"/>
  <c r="AP14" i="4"/>
  <c r="AP15" i="4"/>
  <c r="AC15" i="4" s="1"/>
  <c r="AB15" i="4" s="1"/>
  <c r="AP16" i="4"/>
  <c r="AP17" i="4"/>
  <c r="AP18" i="4"/>
  <c r="AP19" i="4"/>
  <c r="AP20" i="4"/>
  <c r="AP21" i="4"/>
  <c r="AC21" i="4" s="1"/>
  <c r="AB21" i="4" s="1"/>
  <c r="AP22" i="4"/>
  <c r="AP23" i="4"/>
  <c r="AP24" i="4"/>
  <c r="AP25" i="4"/>
  <c r="AP26" i="4"/>
  <c r="AJ8" i="4"/>
  <c r="AC8" i="4" s="1"/>
  <c r="AB8" i="4" s="1"/>
  <c r="AJ9" i="4"/>
  <c r="AJ10" i="4"/>
  <c r="AJ11" i="4"/>
  <c r="AJ12" i="4"/>
  <c r="AJ13" i="4"/>
  <c r="AJ14" i="4"/>
  <c r="AC14" i="4" s="1"/>
  <c r="AB14" i="4" s="1"/>
  <c r="AJ15" i="4"/>
  <c r="AJ16" i="4"/>
  <c r="AJ17" i="4"/>
  <c r="AJ18" i="4"/>
  <c r="AJ19" i="4"/>
  <c r="AJ20" i="4"/>
  <c r="AC20" i="4" s="1"/>
  <c r="AB20" i="4" s="1"/>
  <c r="AJ21" i="4"/>
  <c r="AJ22" i="4"/>
  <c r="AJ23" i="4"/>
  <c r="AJ24" i="4"/>
  <c r="AJ25" i="4"/>
  <c r="AJ26" i="4"/>
  <c r="AC26" i="4" s="1"/>
  <c r="AB26" i="4" s="1"/>
  <c r="AD8" i="4"/>
  <c r="AD9" i="4"/>
  <c r="AD10" i="4"/>
  <c r="AD11" i="4"/>
  <c r="AC11" i="4" s="1"/>
  <c r="AB11" i="4" s="1"/>
  <c r="AD12" i="4"/>
  <c r="AD13" i="4"/>
  <c r="AC13" i="4" s="1"/>
  <c r="AB13" i="4" s="1"/>
  <c r="AD14" i="4"/>
  <c r="AD15" i="4"/>
  <c r="AD16" i="4"/>
  <c r="AD17" i="4"/>
  <c r="AC17" i="4" s="1"/>
  <c r="AB17" i="4" s="1"/>
  <c r="AD18" i="4"/>
  <c r="AD19" i="4"/>
  <c r="AC19" i="4" s="1"/>
  <c r="AB19" i="4" s="1"/>
  <c r="AD20" i="4"/>
  <c r="AD21" i="4"/>
  <c r="AD22" i="4"/>
  <c r="AD23" i="4"/>
  <c r="AC23" i="4" s="1"/>
  <c r="AB23" i="4" s="1"/>
  <c r="AD24" i="4"/>
  <c r="AD25" i="4"/>
  <c r="AC25" i="4" s="1"/>
  <c r="AB25" i="4" s="1"/>
  <c r="AD26" i="4"/>
  <c r="AC10" i="4"/>
  <c r="AB10" i="4" s="1"/>
  <c r="AC12" i="4"/>
  <c r="AC16" i="4"/>
  <c r="AB16" i="4" s="1"/>
  <c r="AC18" i="4"/>
  <c r="AB18" i="4" s="1"/>
  <c r="AC22" i="4"/>
  <c r="AB22" i="4" s="1"/>
  <c r="AC24" i="4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Z8" i="3"/>
  <c r="Z9" i="3"/>
  <c r="Z14" i="3"/>
  <c r="Z15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Q8" i="3"/>
  <c r="M8" i="3" s="1"/>
  <c r="V8" i="3" s="1"/>
  <c r="Q9" i="3"/>
  <c r="Q10" i="3"/>
  <c r="Z10" i="3" s="1"/>
  <c r="Q11" i="3"/>
  <c r="Z11" i="3" s="1"/>
  <c r="Q12" i="3"/>
  <c r="Z12" i="3" s="1"/>
  <c r="Q13" i="3"/>
  <c r="Z13" i="3" s="1"/>
  <c r="Q14" i="3"/>
  <c r="M14" i="3" s="1"/>
  <c r="V14" i="3" s="1"/>
  <c r="Q15" i="3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M12" i="3"/>
  <c r="V12" i="3" s="1"/>
  <c r="M13" i="3"/>
  <c r="V13" i="3" s="1"/>
  <c r="H8" i="3"/>
  <c r="H9" i="3"/>
  <c r="H10" i="3"/>
  <c r="D10" i="3" s="1"/>
  <c r="H11" i="3"/>
  <c r="D11" i="3" s="1"/>
  <c r="H12" i="3"/>
  <c r="H13" i="3"/>
  <c r="H14" i="3"/>
  <c r="H15" i="3"/>
  <c r="E8" i="3"/>
  <c r="D8" i="3" s="1"/>
  <c r="E9" i="3"/>
  <c r="D9" i="3" s="1"/>
  <c r="E10" i="3"/>
  <c r="E11" i="3"/>
  <c r="E12" i="3"/>
  <c r="E13" i="3"/>
  <c r="E14" i="3"/>
  <c r="D14" i="3" s="1"/>
  <c r="E15" i="3"/>
  <c r="D15" i="3" s="1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2" i="2"/>
  <c r="Z18" i="2"/>
  <c r="Z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Q8" i="2"/>
  <c r="Z8" i="2" s="1"/>
  <c r="Q9" i="2"/>
  <c r="Z9" i="2" s="1"/>
  <c r="Q10" i="2"/>
  <c r="Z10" i="2" s="1"/>
  <c r="Q11" i="2"/>
  <c r="Z11" i="2" s="1"/>
  <c r="Q12" i="2"/>
  <c r="Q13" i="2"/>
  <c r="Z13" i="2" s="1"/>
  <c r="Q14" i="2"/>
  <c r="Z14" i="2" s="1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Z22" i="2" s="1"/>
  <c r="Q23" i="2"/>
  <c r="Z23" i="2" s="1"/>
  <c r="Q24" i="2"/>
  <c r="Q25" i="2"/>
  <c r="Z25" i="2" s="1"/>
  <c r="Q26" i="2"/>
  <c r="Z26" i="2" s="1"/>
  <c r="N8" i="2"/>
  <c r="W8" i="2" s="1"/>
  <c r="N9" i="2"/>
  <c r="N10" i="2"/>
  <c r="W10" i="2" s="1"/>
  <c r="N11" i="2"/>
  <c r="N12" i="2"/>
  <c r="M12" i="2" s="1"/>
  <c r="V12" i="2" s="1"/>
  <c r="N13" i="2"/>
  <c r="W13" i="2" s="1"/>
  <c r="N14" i="2"/>
  <c r="W14" i="2" s="1"/>
  <c r="N15" i="2"/>
  <c r="N16" i="2"/>
  <c r="W16" i="2" s="1"/>
  <c r="N17" i="2"/>
  <c r="N18" i="2"/>
  <c r="M18" i="2" s="1"/>
  <c r="V18" i="2" s="1"/>
  <c r="N19" i="2"/>
  <c r="W19" i="2" s="1"/>
  <c r="N20" i="2"/>
  <c r="W20" i="2" s="1"/>
  <c r="N21" i="2"/>
  <c r="N22" i="2"/>
  <c r="W22" i="2" s="1"/>
  <c r="N23" i="2"/>
  <c r="N24" i="2"/>
  <c r="M24" i="2" s="1"/>
  <c r="V24" i="2" s="1"/>
  <c r="N25" i="2"/>
  <c r="W25" i="2" s="1"/>
  <c r="N26" i="2"/>
  <c r="W26" i="2" s="1"/>
  <c r="M8" i="2"/>
  <c r="M9" i="2"/>
  <c r="V9" i="2" s="1"/>
  <c r="M11" i="2"/>
  <c r="V11" i="2" s="1"/>
  <c r="M14" i="2"/>
  <c r="M15" i="2"/>
  <c r="M17" i="2"/>
  <c r="V17" i="2" s="1"/>
  <c r="M20" i="2"/>
  <c r="M21" i="2"/>
  <c r="V21" i="2" s="1"/>
  <c r="M23" i="2"/>
  <c r="V23" i="2" s="1"/>
  <c r="M26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E8" i="2"/>
  <c r="E9" i="2"/>
  <c r="D9" i="2" s="1"/>
  <c r="E10" i="2"/>
  <c r="E11" i="2"/>
  <c r="W11" i="2" s="1"/>
  <c r="E12" i="2"/>
  <c r="E13" i="2"/>
  <c r="E14" i="2"/>
  <c r="E15" i="2"/>
  <c r="D15" i="2" s="1"/>
  <c r="E16" i="2"/>
  <c r="E17" i="2"/>
  <c r="W17" i="2" s="1"/>
  <c r="E18" i="2"/>
  <c r="E19" i="2"/>
  <c r="E20" i="2"/>
  <c r="E21" i="2"/>
  <c r="D21" i="2" s="1"/>
  <c r="E22" i="2"/>
  <c r="E23" i="2"/>
  <c r="W23" i="2" s="1"/>
  <c r="E24" i="2"/>
  <c r="E25" i="2"/>
  <c r="E26" i="2"/>
  <c r="D8" i="2"/>
  <c r="V8" i="2" s="1"/>
  <c r="D11" i="2"/>
  <c r="D12" i="2"/>
  <c r="D14" i="2"/>
  <c r="V14" i="2" s="1"/>
  <c r="D17" i="2"/>
  <c r="D18" i="2"/>
  <c r="D20" i="2"/>
  <c r="V20" i="2" s="1"/>
  <c r="D23" i="2"/>
  <c r="D24" i="2"/>
  <c r="D26" i="2"/>
  <c r="V26" i="2" s="1"/>
  <c r="AB24" i="4" l="1"/>
  <c r="AB13" i="5"/>
  <c r="V15" i="2"/>
  <c r="AB12" i="4"/>
  <c r="W9" i="2"/>
  <c r="M22" i="2"/>
  <c r="V22" i="2" s="1"/>
  <c r="M16" i="2"/>
  <c r="V16" i="2" s="1"/>
  <c r="M10" i="2"/>
  <c r="V10" i="2" s="1"/>
  <c r="M11" i="3"/>
  <c r="V11" i="3" s="1"/>
  <c r="W15" i="2"/>
  <c r="M10" i="3"/>
  <c r="V10" i="3" s="1"/>
  <c r="W21" i="2"/>
  <c r="W24" i="2"/>
  <c r="W18" i="2"/>
  <c r="W12" i="2"/>
  <c r="M15" i="3"/>
  <c r="V15" i="3" s="1"/>
  <c r="M9" i="3"/>
  <c r="V9" i="3" s="1"/>
  <c r="M25" i="2"/>
  <c r="V25" i="2" s="1"/>
  <c r="M19" i="2"/>
  <c r="V19" i="2" s="1"/>
  <c r="M13" i="2"/>
  <c r="V13" i="2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P7" i="6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<sst xmlns="http://schemas.openxmlformats.org/spreadsheetml/2006/main" count="1423" uniqueCount="173">
  <si>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</si>
  <si>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</si>
  <si>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</si>
  <si>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</si>
  <si>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</si>
  <si>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</si>
  <si>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</si>
  <si>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</si>
  <si>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</si>
  <si>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</si>
  <si>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</si>
  <si>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</si>
  <si>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</si>
  <si>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</si>
  <si>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</si>
  <si>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</si>
  <si>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</si>
  <si>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</si>
  <si>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</si>
  <si>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</si>
  <si>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</si>
  <si>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</si>
  <si>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</si>
  <si>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</si>
  <si>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</si>
  <si>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</si>
  <si>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</si>
  <si>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</si>
  <si>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</si>
  <si>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</si>
  <si>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</si>
  <si>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</si>
  <si>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</si>
  <si>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</si>
  <si>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</si>
  <si>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</si>
  <si>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</si>
  <si>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</si>
  <si>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</si>
  <si>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</si>
  <si>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</si>
  <si>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</si>
  <si>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</si>
  <si>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</si>
  <si>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</si>
  <si>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</si>
  <si>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</si>
  <si>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</si>
  <si>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</si>
  <si>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</si>
  <si>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</si>
  <si>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</si>
  <si>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</si>
  <si>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</si>
  <si>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</si>
  <si>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</si>
  <si>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</si>
  <si>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</si>
  <si>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</si>
  <si>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</si>
  <si>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</si>
  <si>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</si>
  <si>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</si>
  <si>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</si>
  <si>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</si>
  <si>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</si>
  <si>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</si>
  <si>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</si>
  <si>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</si>
  <si>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</si>
  <si>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</si>
  <si>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</si>
  <si>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</si>
  <si>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</si>
  <si>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</si>
  <si>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</si>
  <si>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</si>
  <si>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</si>
  <si>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</si>
  <si>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</si>
  <si>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</si>
  <si>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</si>
  <si>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</si>
  <si>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</si>
  <si>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</si>
  <si>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</si>
  <si>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</si>
  <si>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</si>
  <si>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</si>
  <si>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</si>
  <si>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</si>
  <si>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</si>
  <si>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</si>
  <si>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</si>
  <si>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</si>
  <si>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</si>
  <si>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</si>
  <si>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</si>
  <si>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</si>
  <si>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</si>
  <si>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滋賀県</t>
  </si>
  <si>
    <t>25000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</si>
  <si>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</si>
  <si>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</si>
  <si>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</si>
  <si>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</si>
  <si>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</si>
  <si>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</si>
  <si>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</si>
  <si>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</si>
  <si>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25201</t>
  </si>
  <si>
    <t>大津市</t>
  </si>
  <si>
    <t/>
  </si>
  <si>
    <t>25202</t>
  </si>
  <si>
    <t>彦根市</t>
  </si>
  <si>
    <t>ホイールローダー、フォークリフト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</si>
  <si>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</si>
  <si>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</si>
  <si>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</si>
  <si>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</si>
  <si>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</si>
  <si>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</si>
  <si>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</si>
  <si>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</si>
  <si>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</si>
  <si>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</si>
  <si>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バックホー1台、ホイルローダー2台</t>
  </si>
  <si>
    <t>25209</t>
  </si>
  <si>
    <t>甲賀市</t>
  </si>
  <si>
    <t>25210</t>
  </si>
  <si>
    <t>野洲市</t>
  </si>
  <si>
    <t>25211</t>
  </si>
  <si>
    <t>湖南市</t>
  </si>
  <si>
    <t>ホイルローダ1台、バックホー1台、フォークリフト2台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</si>
  <si>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</si>
  <si>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</si>
  <si>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</si>
  <si>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</si>
  <si>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</si>
  <si>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</si>
  <si>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</si>
  <si>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</si>
  <si>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クレーン車１台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</si>
  <si>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</si>
  <si>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</si>
  <si>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</si>
  <si>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</si>
  <si>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</si>
  <si>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</si>
  <si>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</si>
  <si>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</si>
  <si>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</si>
  <si>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</si>
  <si>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25831</t>
  </si>
  <si>
    <t>湖北広域行政事務センター</t>
  </si>
  <si>
    <t>○</t>
  </si>
  <si>
    <t>ユンボ8台、タイヤショベル8台、フォークリフト23台、バックホー20台、油圧ショベル12台、ホイルローダ14台、パワーショベル1台、</t>
  </si>
  <si>
    <t>25833</t>
  </si>
  <si>
    <t>八日市布引ライフ組合</t>
  </si>
  <si>
    <t>25841</t>
  </si>
  <si>
    <t>中部清掃組合</t>
  </si>
  <si>
    <t>フォークリフト　２台、タイヤショベル　４台、ブルドーザー　１台</t>
  </si>
  <si>
    <t>25847</t>
  </si>
  <si>
    <t>甲賀広域行政組合</t>
  </si>
  <si>
    <t>25858</t>
  </si>
  <si>
    <t>湖東広域衛生管理組合</t>
  </si>
  <si>
    <t>ホイールローダー１台</t>
  </si>
  <si>
    <t>25859</t>
  </si>
  <si>
    <t>愛知郡広域行政組合</t>
  </si>
  <si>
    <t>25871</t>
  </si>
  <si>
    <t>湖南広域行政組合</t>
  </si>
  <si>
    <t>25874</t>
  </si>
  <si>
    <t>彦根愛知犬上広域行政組合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</si>
</sst>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4</v>
      </c>
      <c r="G7" s="72">
        <f t="shared" si="0"/>
        <v>4</v>
      </c>
      <c r="H7" s="72">
        <f t="shared" si="0"/>
        <v>1</v>
      </c>
      <c r="I7" s="72">
        <f t="shared" si="0"/>
        <v>4</v>
      </c>
      <c r="J7" s="72">
        <f t="shared" si="0"/>
        <v>2</v>
      </c>
      <c r="K7" s="72">
        <f t="shared" si="0"/>
        <v>3</v>
      </c>
      <c r="L7" s="72">
        <f t="shared" si="0"/>
        <v>2</v>
      </c>
      <c r="M7" s="72">
        <f t="shared" si="0"/>
        <v>3</v>
      </c>
      <c r="N7" s="72">
        <f t="shared" si="0"/>
        <v>3</v>
      </c>
      <c r="O7" s="72">
        <f t="shared" si="0"/>
        <v>5</v>
      </c>
      <c r="P7" s="72">
        <f t="shared" si="0"/>
        <v>5</v>
      </c>
      <c r="Q7" s="72">
        <f t="shared" si="0"/>
        <v>2</v>
      </c>
      <c r="R7" s="72">
        <f t="shared" si="0"/>
        <v>2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8</v>
      </c>
      <c r="AA7" s="72">
        <f t="shared" si="1"/>
        <v>5</v>
      </c>
      <c r="AB7" s="72">
        <f t="shared" si="1"/>
        <v>8</v>
      </c>
      <c r="AC7" s="72">
        <f t="shared" si="1"/>
        <v>3</v>
      </c>
      <c r="AD7" s="72">
        <f t="shared" si="1"/>
        <v>8</v>
      </c>
      <c r="AE7" s="72">
        <f t="shared" si="1"/>
        <v>2</v>
      </c>
      <c r="AF7" s="72">
        <f t="shared" si="1"/>
        <v>8</v>
      </c>
      <c r="AG7" s="72">
        <f t="shared" si="1"/>
        <v>0</v>
      </c>
      <c r="AH7" s="72">
        <f t="shared" si="1"/>
        <v>8</v>
      </c>
      <c r="AI7" s="72">
        <f t="shared" si="1"/>
        <v>0</v>
      </c>
      <c r="AJ7" s="72">
        <f t="shared" si="1"/>
        <v>8</v>
      </c>
      <c r="AK7" s="72">
        <f t="shared" si="1"/>
        <v>0</v>
      </c>
      <c r="AL7" s="72">
        <f t="shared" si="1"/>
        <v>8</v>
      </c>
      <c r="AM7" s="72">
        <f t="shared" si="1"/>
        <v>0</v>
      </c>
      <c r="AN7" s="72">
        <f t="shared" si="1"/>
        <v>8</v>
      </c>
      <c r="AO7" s="72">
        <f t="shared" si="1"/>
        <v>0</v>
      </c>
      <c r="AP7" s="72">
        <f t="shared" si="1"/>
        <v>8</v>
      </c>
      <c r="AQ7" s="72">
        <f t="shared" si="1"/>
        <v>0</v>
      </c>
      <c r="AR7" s="72">
        <f t="shared" si="1"/>
        <v>8</v>
      </c>
      <c r="AS7" s="72">
        <f t="shared" si="1"/>
        <v>0</v>
      </c>
      <c r="AT7" s="72">
        <f t="shared" si="1"/>
        <v>8</v>
      </c>
      <c r="AU7" s="72">
        <f t="shared" si="1"/>
        <v>0</v>
      </c>
      <c r="AV7" s="72">
        <f t="shared" si="1"/>
        <v>8</v>
      </c>
      <c r="AW7" s="72">
        <f t="shared" si="1"/>
        <v>0</v>
      </c>
      <c r="AX7" s="72">
        <f t="shared" si="1"/>
        <v>8</v>
      </c>
      <c r="AY7" s="72">
        <f t="shared" si="1"/>
        <v>0</v>
      </c>
      <c r="AZ7" s="72">
        <f t="shared" si="1"/>
        <v>8</v>
      </c>
      <c r="BA7" s="72">
        <f t="shared" ref="BA7:CC7" si="2">COUNTIF(BA$8:BA$57,"&lt;&gt;")</f>
        <v>0</v>
      </c>
      <c r="BB7" s="72">
        <f t="shared" si="2"/>
        <v>8</v>
      </c>
      <c r="BC7" s="72">
        <f t="shared" si="2"/>
        <v>0</v>
      </c>
      <c r="BD7" s="72">
        <f t="shared" si="2"/>
        <v>8</v>
      </c>
      <c r="BE7" s="72">
        <f t="shared" si="2"/>
        <v>0</v>
      </c>
      <c r="BF7" s="72">
        <f t="shared" si="2"/>
        <v>8</v>
      </c>
      <c r="BG7" s="72">
        <f t="shared" si="2"/>
        <v>0</v>
      </c>
      <c r="BH7" s="72">
        <f t="shared" si="2"/>
        <v>8</v>
      </c>
      <c r="BI7" s="72">
        <f t="shared" si="2"/>
        <v>0</v>
      </c>
      <c r="BJ7" s="72">
        <f t="shared" si="2"/>
        <v>8</v>
      </c>
      <c r="BK7" s="72">
        <f t="shared" si="2"/>
        <v>0</v>
      </c>
      <c r="BL7" s="72">
        <f t="shared" si="2"/>
        <v>8</v>
      </c>
      <c r="BM7" s="72">
        <f t="shared" si="2"/>
        <v>0</v>
      </c>
      <c r="BN7" s="72">
        <f t="shared" si="2"/>
        <v>8</v>
      </c>
      <c r="BO7" s="72">
        <f t="shared" si="2"/>
        <v>0</v>
      </c>
      <c r="BP7" s="72">
        <f t="shared" si="2"/>
        <v>8</v>
      </c>
      <c r="BQ7" s="72">
        <f t="shared" si="2"/>
        <v>0</v>
      </c>
      <c r="BR7" s="72">
        <f t="shared" si="2"/>
        <v>8</v>
      </c>
      <c r="BS7" s="72">
        <f t="shared" si="2"/>
        <v>0</v>
      </c>
      <c r="BT7" s="72">
        <f t="shared" si="2"/>
        <v>8</v>
      </c>
      <c r="BU7" s="72">
        <f t="shared" si="2"/>
        <v>0</v>
      </c>
      <c r="BV7" s="72">
        <f t="shared" si="2"/>
        <v>8</v>
      </c>
      <c r="BW7" s="72">
        <f t="shared" si="2"/>
        <v>0</v>
      </c>
      <c r="BX7" s="72">
        <f t="shared" si="2"/>
        <v>8</v>
      </c>
      <c r="BY7" s="72">
        <f t="shared" si="2"/>
        <v>0</v>
      </c>
      <c r="BZ7" s="72">
        <f t="shared" si="2"/>
        <v>8</v>
      </c>
      <c r="CA7" s="72">
        <f t="shared" si="2"/>
        <v>0</v>
      </c>
      <c r="CB7" s="72">
        <f t="shared" si="2"/>
        <v>8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153</v>
      </c>
      <c r="C8" s="62" t="s">
        <v>154</v>
      </c>
      <c r="D8" s="62"/>
      <c r="E8" s="62" t="s">
        <v>155</v>
      </c>
      <c r="F8" s="62" t="s">
        <v>155</v>
      </c>
      <c r="G8" s="62" t="s">
        <v>155</v>
      </c>
      <c r="H8" s="62" t="s">
        <v>155</v>
      </c>
      <c r="I8" s="62" t="s">
        <v>155</v>
      </c>
      <c r="J8" s="62"/>
      <c r="K8" s="62" t="s">
        <v>155</v>
      </c>
      <c r="L8" s="62"/>
      <c r="M8" s="62"/>
      <c r="N8" s="62" t="s">
        <v>155</v>
      </c>
      <c r="O8" s="62" t="s">
        <v>155</v>
      </c>
      <c r="P8" s="62" t="s">
        <v>155</v>
      </c>
      <c r="Q8" s="62" t="s">
        <v>155</v>
      </c>
      <c r="R8" s="62" t="s">
        <v>155</v>
      </c>
      <c r="S8" s="62"/>
      <c r="T8" s="62"/>
      <c r="U8" s="62">
        <v>2</v>
      </c>
      <c r="V8" s="68" t="s">
        <v>116</v>
      </c>
      <c r="W8" s="62" t="s">
        <v>117</v>
      </c>
      <c r="X8" s="68" t="s">
        <v>138</v>
      </c>
      <c r="Y8" s="62" t="s">
        <v>139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157</v>
      </c>
      <c r="C9" s="62" t="s">
        <v>158</v>
      </c>
      <c r="D9" s="62" t="s">
        <v>155</v>
      </c>
      <c r="E9" s="62"/>
      <c r="F9" s="62"/>
      <c r="G9" s="62"/>
      <c r="H9" s="62"/>
      <c r="I9" s="62"/>
      <c r="J9" s="62"/>
      <c r="K9" s="62"/>
      <c r="L9" s="62"/>
      <c r="M9" s="62"/>
      <c r="N9" s="62" t="s">
        <v>155</v>
      </c>
      <c r="O9" s="62" t="s">
        <v>155</v>
      </c>
      <c r="P9" s="62" t="s">
        <v>155</v>
      </c>
      <c r="Q9" s="62"/>
      <c r="R9" s="62"/>
      <c r="S9" s="62"/>
      <c r="T9" s="62"/>
      <c r="U9" s="62">
        <v>3</v>
      </c>
      <c r="V9" s="68" t="s">
        <v>136</v>
      </c>
      <c r="W9" s="62" t="s">
        <v>137</v>
      </c>
      <c r="X9" s="68" t="s">
        <v>143</v>
      </c>
      <c r="Y9" s="62" t="s">
        <v>144</v>
      </c>
      <c r="Z9" s="68" t="s">
        <v>140</v>
      </c>
      <c r="AA9" s="62" t="s">
        <v>141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159</v>
      </c>
      <c r="C10" s="62" t="s">
        <v>160</v>
      </c>
      <c r="D10" s="62"/>
      <c r="E10" s="62"/>
      <c r="F10" s="62" t="s">
        <v>155</v>
      </c>
      <c r="G10" s="62" t="s">
        <v>155</v>
      </c>
      <c r="H10" s="62"/>
      <c r="I10" s="62" t="s">
        <v>155</v>
      </c>
      <c r="J10" s="62" t="s">
        <v>155</v>
      </c>
      <c r="K10" s="62" t="s">
        <v>155</v>
      </c>
      <c r="L10" s="62"/>
      <c r="M10" s="62" t="s">
        <v>155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136</v>
      </c>
      <c r="W10" s="62" t="s">
        <v>137</v>
      </c>
      <c r="X10" s="68" t="s">
        <v>140</v>
      </c>
      <c r="Y10" s="62" t="s">
        <v>141</v>
      </c>
      <c r="Z10" s="68" t="s">
        <v>143</v>
      </c>
      <c r="AA10" s="62" t="s">
        <v>144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162</v>
      </c>
      <c r="C11" s="62" t="s">
        <v>163</v>
      </c>
      <c r="D11" s="62"/>
      <c r="E11" s="62"/>
      <c r="F11" s="62" t="s">
        <v>155</v>
      </c>
      <c r="G11" s="62"/>
      <c r="H11" s="62"/>
      <c r="I11" s="62" t="s">
        <v>155</v>
      </c>
      <c r="J11" s="62"/>
      <c r="K11" s="62" t="s">
        <v>155</v>
      </c>
      <c r="L11" s="62"/>
      <c r="M11" s="62"/>
      <c r="N11" s="62" t="s">
        <v>155</v>
      </c>
      <c r="O11" s="62" t="s">
        <v>155</v>
      </c>
      <c r="P11" s="62" t="s">
        <v>155</v>
      </c>
      <c r="Q11" s="62"/>
      <c r="R11" s="62" t="s">
        <v>155</v>
      </c>
      <c r="S11" s="62"/>
      <c r="T11" s="62"/>
      <c r="U11" s="62">
        <v>2</v>
      </c>
      <c r="V11" s="68" t="s">
        <v>127</v>
      </c>
      <c r="W11" s="62" t="s">
        <v>128</v>
      </c>
      <c r="X11" s="68" t="s">
        <v>131</v>
      </c>
      <c r="Y11" s="62" t="s">
        <v>132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164</v>
      </c>
      <c r="C12" s="62" t="s">
        <v>165</v>
      </c>
      <c r="D12" s="62"/>
      <c r="E12" s="62"/>
      <c r="F12" s="62" t="s">
        <v>155</v>
      </c>
      <c r="G12" s="62"/>
      <c r="H12" s="62"/>
      <c r="I12" s="62"/>
      <c r="J12" s="62" t="s">
        <v>155</v>
      </c>
      <c r="K12" s="62"/>
      <c r="L12" s="62"/>
      <c r="M12" s="62"/>
      <c r="N12" s="62"/>
      <c r="O12" s="62" t="s">
        <v>155</v>
      </c>
      <c r="P12" s="62" t="s">
        <v>155</v>
      </c>
      <c r="Q12" s="62" t="s">
        <v>155</v>
      </c>
      <c r="R12" s="62"/>
      <c r="S12" s="62"/>
      <c r="T12" s="62" t="s">
        <v>155</v>
      </c>
      <c r="U12" s="62">
        <v>5</v>
      </c>
      <c r="V12" s="68" t="s">
        <v>136</v>
      </c>
      <c r="W12" s="62" t="s">
        <v>137</v>
      </c>
      <c r="X12" s="68" t="s">
        <v>145</v>
      </c>
      <c r="Y12" s="62" t="s">
        <v>146</v>
      </c>
      <c r="Z12" s="68" t="s">
        <v>147</v>
      </c>
      <c r="AA12" s="62" t="s">
        <v>148</v>
      </c>
      <c r="AB12" s="68" t="s">
        <v>149</v>
      </c>
      <c r="AC12" s="62" t="s">
        <v>150</v>
      </c>
      <c r="AD12" s="68" t="s">
        <v>151</v>
      </c>
      <c r="AE12" s="62" t="s">
        <v>152</v>
      </c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167</v>
      </c>
      <c r="C13" s="62" t="s">
        <v>168</v>
      </c>
      <c r="D13" s="62"/>
      <c r="E13" s="62"/>
      <c r="F13" s="62"/>
      <c r="G13" s="62" t="s">
        <v>155</v>
      </c>
      <c r="H13" s="62"/>
      <c r="I13" s="62"/>
      <c r="J13" s="62"/>
      <c r="K13" s="62"/>
      <c r="L13" s="62" t="s">
        <v>155</v>
      </c>
      <c r="M13" s="62" t="s">
        <v>155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136</v>
      </c>
      <c r="W13" s="62" t="s">
        <v>137</v>
      </c>
      <c r="X13" s="68" t="s">
        <v>145</v>
      </c>
      <c r="Y13" s="62" t="s">
        <v>146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169</v>
      </c>
      <c r="C14" s="62" t="s">
        <v>170</v>
      </c>
      <c r="D14" s="62" t="s">
        <v>155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155</v>
      </c>
      <c r="P14" s="62" t="s">
        <v>155</v>
      </c>
      <c r="Q14" s="62"/>
      <c r="R14" s="62"/>
      <c r="S14" s="62"/>
      <c r="T14" s="62"/>
      <c r="U14" s="62">
        <v>4</v>
      </c>
      <c r="V14" s="68" t="s">
        <v>120</v>
      </c>
      <c r="W14" s="62" t="s">
        <v>121</v>
      </c>
      <c r="X14" s="68" t="s">
        <v>122</v>
      </c>
      <c r="Y14" s="62" t="s">
        <v>123</v>
      </c>
      <c r="Z14" s="68" t="s">
        <v>124</v>
      </c>
      <c r="AA14" s="62" t="s">
        <v>125</v>
      </c>
      <c r="AB14" s="68" t="s">
        <v>129</v>
      </c>
      <c r="AC14" s="62" t="s">
        <v>130</v>
      </c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171</v>
      </c>
      <c r="C15" s="62" t="s">
        <v>172</v>
      </c>
      <c r="D15" s="62"/>
      <c r="E15" s="62"/>
      <c r="F15" s="62"/>
      <c r="G15" s="62" t="s">
        <v>155</v>
      </c>
      <c r="H15" s="62"/>
      <c r="I15" s="62" t="s">
        <v>155</v>
      </c>
      <c r="J15" s="62"/>
      <c r="K15" s="62"/>
      <c r="L15" s="62" t="s">
        <v>155</v>
      </c>
      <c r="M15" s="62" t="s">
        <v>155</v>
      </c>
      <c r="N15" s="62"/>
      <c r="O15" s="62"/>
      <c r="P15" s="62"/>
      <c r="Q15" s="62"/>
      <c r="R15" s="62"/>
      <c r="S15" s="62"/>
      <c r="T15" s="62"/>
      <c r="U15" s="62">
        <v>5</v>
      </c>
      <c r="V15" s="68" t="s">
        <v>113</v>
      </c>
      <c r="W15" s="62" t="s">
        <v>114</v>
      </c>
      <c r="X15" s="68" t="s">
        <v>145</v>
      </c>
      <c r="Y15" s="62" t="s">
        <v>146</v>
      </c>
      <c r="Z15" s="68" t="s">
        <v>147</v>
      </c>
      <c r="AA15" s="62" t="s">
        <v>148</v>
      </c>
      <c r="AB15" s="68" t="s">
        <v>149</v>
      </c>
      <c r="AC15" s="62" t="s">
        <v>150</v>
      </c>
      <c r="AD15" s="68" t="s">
        <v>151</v>
      </c>
      <c r="AE15" s="62" t="s">
        <v>152</v>
      </c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112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112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7"/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7"/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7"/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7"/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7"/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7"/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5">
    <sortCondition ref="A8:A15"/>
    <sortCondition ref="B8:B15"/>
    <sortCondition ref="C8:C15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SUM(E7,+H7)</f>
        <v>209</v>
      </c>
      <c r="E7" s="71">
        <f>SUM(F7:G7)</f>
        <v>132</v>
      </c>
      <c r="F7" s="71">
        <f>SUM(F$8:F$207)</f>
        <v>112</v>
      </c>
      <c r="G7" s="71">
        <f>SUM(G$8:G$207)</f>
        <v>20</v>
      </c>
      <c r="H7" s="71">
        <f>SUM(I7:L7)</f>
        <v>77</v>
      </c>
      <c r="I7" s="71">
        <f>SUM(I$8:I$207)</f>
        <v>32</v>
      </c>
      <c r="J7" s="71">
        <f>SUM(J$8:J$207)</f>
        <v>39</v>
      </c>
      <c r="K7" s="71">
        <f>SUM(K$8:K$207)</f>
        <v>1</v>
      </c>
      <c r="L7" s="71">
        <f>SUM(L$8:L$207)</f>
        <v>5</v>
      </c>
      <c r="M7" s="71">
        <f>SUM(N7,+Q7)</f>
        <v>31</v>
      </c>
      <c r="N7" s="71">
        <f>SUM(O7:P7)</f>
        <v>28</v>
      </c>
      <c r="O7" s="71">
        <f>SUM(O$8:O$207)</f>
        <v>19</v>
      </c>
      <c r="P7" s="71">
        <f>SUM(P$8:P$207)</f>
        <v>9</v>
      </c>
      <c r="Q7" s="71">
        <f>SUM(R7:U7)</f>
        <v>3</v>
      </c>
      <c r="R7" s="71">
        <f>SUM(R$8:R$207)</f>
        <v>0</v>
      </c>
      <c r="S7" s="71">
        <f>SUM(S$8:S$207)</f>
        <v>3</v>
      </c>
      <c r="T7" s="71">
        <f>SUM(T$8:T$207)</f>
        <v>0</v>
      </c>
      <c r="U7" s="71">
        <f>SUM(U$8:U$207)</f>
        <v>0</v>
      </c>
      <c r="V7" s="71">
        <f t="shared" ref="V7:AD7" si="0">SUM(D7,+M7)</f>
        <v>240</v>
      </c>
      <c r="W7" s="71">
        <f t="shared" si="0"/>
        <v>160</v>
      </c>
      <c r="X7" s="71">
        <f t="shared" si="0"/>
        <v>131</v>
      </c>
      <c r="Y7" s="71">
        <f t="shared" si="0"/>
        <v>29</v>
      </c>
      <c r="Z7" s="71">
        <f t="shared" si="0"/>
        <v>80</v>
      </c>
      <c r="AA7" s="71">
        <f t="shared" si="0"/>
        <v>32</v>
      </c>
      <c r="AB7" s="71">
        <f t="shared" si="0"/>
        <v>42</v>
      </c>
      <c r="AC7" s="71">
        <f t="shared" si="0"/>
        <v>1</v>
      </c>
      <c r="AD7" s="71">
        <f t="shared" si="0"/>
        <v>5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53</v>
      </c>
      <c r="E8" s="63">
        <f>SUM(F8:G8)</f>
        <v>30</v>
      </c>
      <c r="F8" s="63">
        <v>21</v>
      </c>
      <c r="G8" s="63">
        <v>9</v>
      </c>
      <c r="H8" s="63">
        <f>SUM(I8:L8)</f>
        <v>23</v>
      </c>
      <c r="I8" s="63">
        <v>4</v>
      </c>
      <c r="J8" s="63">
        <v>19</v>
      </c>
      <c r="K8" s="63">
        <v>0</v>
      </c>
      <c r="L8" s="63">
        <v>0</v>
      </c>
      <c r="M8" s="63">
        <f>SUM(N8,+Q8)</f>
        <v>10</v>
      </c>
      <c r="N8" s="63">
        <f>SUM(O8:P8)</f>
        <v>10</v>
      </c>
      <c r="O8" s="63">
        <v>4</v>
      </c>
      <c r="P8" s="63">
        <v>6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63</v>
      </c>
      <c r="W8" s="63">
        <f>SUM(E8,+N8)</f>
        <v>40</v>
      </c>
      <c r="X8" s="63">
        <f>SUM(F8,+O8)</f>
        <v>25</v>
      </c>
      <c r="Y8" s="63">
        <f>SUM(G8,+P8)</f>
        <v>15</v>
      </c>
      <c r="Z8" s="63">
        <f>SUM(H8,+Q8)</f>
        <v>23</v>
      </c>
      <c r="AA8" s="63">
        <f>SUM(I8,+R8)</f>
        <v>4</v>
      </c>
      <c r="AB8" s="63">
        <f>SUM(J8,+S8)</f>
        <v>19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53</v>
      </c>
      <c r="E9" s="63">
        <f>SUM(F9:G9)</f>
        <v>13</v>
      </c>
      <c r="F9" s="63">
        <v>8</v>
      </c>
      <c r="G9" s="63">
        <v>5</v>
      </c>
      <c r="H9" s="63">
        <f>SUM(I9:L9)</f>
        <v>40</v>
      </c>
      <c r="I9" s="63">
        <v>28</v>
      </c>
      <c r="J9" s="63">
        <v>7</v>
      </c>
      <c r="K9" s="63">
        <v>0</v>
      </c>
      <c r="L9" s="63">
        <v>5</v>
      </c>
      <c r="M9" s="63">
        <f>SUM(N9,+Q9)</f>
        <v>7</v>
      </c>
      <c r="N9" s="63">
        <f>SUM(O9:P9)</f>
        <v>6</v>
      </c>
      <c r="O9" s="63">
        <v>3</v>
      </c>
      <c r="P9" s="63">
        <v>3</v>
      </c>
      <c r="Q9" s="63">
        <f>SUM(R9:U9)</f>
        <v>1</v>
      </c>
      <c r="R9" s="63">
        <v>0</v>
      </c>
      <c r="S9" s="63">
        <v>1</v>
      </c>
      <c r="T9" s="63">
        <v>0</v>
      </c>
      <c r="U9" s="63">
        <v>0</v>
      </c>
      <c r="V9" s="63">
        <f>SUM(D9,+M9)</f>
        <v>60</v>
      </c>
      <c r="W9" s="63">
        <f>SUM(E9,+N9)</f>
        <v>19</v>
      </c>
      <c r="X9" s="63">
        <f>SUM(F9,+O9)</f>
        <v>11</v>
      </c>
      <c r="Y9" s="63">
        <f>SUM(G9,+P9)</f>
        <v>8</v>
      </c>
      <c r="Z9" s="63">
        <f>SUM(H9,+Q9)</f>
        <v>41</v>
      </c>
      <c r="AA9" s="63">
        <f>SUM(I9,+R9)</f>
        <v>28</v>
      </c>
      <c r="AB9" s="63">
        <f>SUM(J9,+S9)</f>
        <v>8</v>
      </c>
      <c r="AC9" s="63">
        <f>SUM(K9,+T9)</f>
        <v>0</v>
      </c>
      <c r="AD9" s="63">
        <f>SUM(L9,+U9)</f>
        <v>5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0</v>
      </c>
      <c r="E10" s="63">
        <f>SUM(F10:G10)</f>
        <v>0</v>
      </c>
      <c r="F10" s="63">
        <v>0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0</v>
      </c>
      <c r="W10" s="63">
        <f>SUM(E10,+N10)</f>
        <v>0</v>
      </c>
      <c r="X10" s="63">
        <f>SUM(F10,+O10)</f>
        <v>0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13</v>
      </c>
      <c r="E11" s="63">
        <f>SUM(F11:G11)</f>
        <v>13</v>
      </c>
      <c r="F11" s="63">
        <v>13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15</v>
      </c>
      <c r="W11" s="63">
        <f>SUM(E11,+N11)</f>
        <v>15</v>
      </c>
      <c r="X11" s="63">
        <f>SUM(F11,+O11)</f>
        <v>15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19</v>
      </c>
      <c r="E12" s="63">
        <f>SUM(F12:G12)</f>
        <v>19</v>
      </c>
      <c r="F12" s="63">
        <v>15</v>
      </c>
      <c r="G12" s="63">
        <v>4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19</v>
      </c>
      <c r="W12" s="63">
        <f>SUM(E12,+N12)</f>
        <v>19</v>
      </c>
      <c r="X12" s="63">
        <f>SUM(F12,+O12)</f>
        <v>15</v>
      </c>
      <c r="Y12" s="63">
        <f>SUM(G12,+P12)</f>
        <v>4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14</v>
      </c>
      <c r="E13" s="63">
        <f>SUM(F13:G13)</f>
        <v>14</v>
      </c>
      <c r="F13" s="63">
        <v>14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16</v>
      </c>
      <c r="W13" s="63">
        <f>SUM(E13,+N13)</f>
        <v>16</v>
      </c>
      <c r="X13" s="63">
        <f>SUM(F13,+O13)</f>
        <v>16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6</v>
      </c>
      <c r="E14" s="63">
        <f>SUM(F14:G14)</f>
        <v>6</v>
      </c>
      <c r="F14" s="63">
        <v>5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7</v>
      </c>
      <c r="X14" s="63">
        <f>SUM(F14,+O14)</f>
        <v>6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8</v>
      </c>
      <c r="E16" s="63">
        <f>SUM(F16:G16)</f>
        <v>8</v>
      </c>
      <c r="F16" s="63">
        <v>7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9</v>
      </c>
      <c r="W16" s="63">
        <f>SUM(E16,+N16)</f>
        <v>9</v>
      </c>
      <c r="X16" s="63">
        <f>SUM(F16,+O16)</f>
        <v>8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0</v>
      </c>
      <c r="E17" s="63">
        <f>SUM(F17:G17)</f>
        <v>0</v>
      </c>
      <c r="F17" s="63">
        <v>0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0</v>
      </c>
      <c r="W17" s="63">
        <f>SUM(E17,+N17)</f>
        <v>0</v>
      </c>
      <c r="X17" s="63">
        <f>SUM(F17,+O17)</f>
        <v>0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17</v>
      </c>
      <c r="E18" s="63">
        <f>SUM(F18:G18)</f>
        <v>3</v>
      </c>
      <c r="F18" s="63">
        <v>3</v>
      </c>
      <c r="G18" s="63">
        <v>0</v>
      </c>
      <c r="H18" s="63">
        <f>SUM(I18:L18)</f>
        <v>14</v>
      </c>
      <c r="I18" s="63">
        <v>0</v>
      </c>
      <c r="J18" s="63">
        <v>13</v>
      </c>
      <c r="K18" s="63">
        <v>1</v>
      </c>
      <c r="L18" s="63">
        <v>0</v>
      </c>
      <c r="M18" s="63">
        <f>SUM(N18,+Q18)</f>
        <v>2</v>
      </c>
      <c r="N18" s="63">
        <f>SUM(O18:P18)</f>
        <v>0</v>
      </c>
      <c r="O18" s="63">
        <v>0</v>
      </c>
      <c r="P18" s="63">
        <v>0</v>
      </c>
      <c r="Q18" s="63">
        <f>SUM(R18:U18)</f>
        <v>2</v>
      </c>
      <c r="R18" s="63">
        <v>0</v>
      </c>
      <c r="S18" s="63">
        <v>2</v>
      </c>
      <c r="T18" s="63">
        <v>0</v>
      </c>
      <c r="U18" s="63">
        <v>0</v>
      </c>
      <c r="V18" s="63">
        <f>SUM(D18,+M18)</f>
        <v>19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16</v>
      </c>
      <c r="AA18" s="63">
        <f>SUM(I18,+R18)</f>
        <v>0</v>
      </c>
      <c r="AB18" s="63">
        <f>SUM(J18,+S18)</f>
        <v>15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11</v>
      </c>
      <c r="E19" s="63">
        <f>SUM(F19:G19)</f>
        <v>11</v>
      </c>
      <c r="F19" s="63">
        <v>11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12</v>
      </c>
      <c r="W19" s="63">
        <f>SUM(E19,+N19)</f>
        <v>12</v>
      </c>
      <c r="X19" s="63">
        <f>SUM(F19,+O19)</f>
        <v>12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0</v>
      </c>
      <c r="W20" s="63">
        <f>SUM(E20,+N20)</f>
        <v>0</v>
      </c>
      <c r="X20" s="63">
        <f>SUM(F20,+O20)</f>
        <v>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3</v>
      </c>
      <c r="E23" s="63">
        <f>SUM(F23:G23)</f>
        <v>3</v>
      </c>
      <c r="F23" s="63">
        <v>3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SUM(E7,+H7)</f>
        <v>85</v>
      </c>
      <c r="E7" s="71">
        <f>SUM(F7:G7)</f>
        <v>67</v>
      </c>
      <c r="F7" s="71">
        <f>SUM(F$8:F$57)</f>
        <v>32</v>
      </c>
      <c r="G7" s="71">
        <f>SUM(G$8:G$57)</f>
        <v>35</v>
      </c>
      <c r="H7" s="71">
        <f>SUM(I7:L7)</f>
        <v>18</v>
      </c>
      <c r="I7" s="71">
        <f>SUM(I$8:I$57)</f>
        <v>11</v>
      </c>
      <c r="J7" s="71">
        <f>SUM(J$8:J$57)</f>
        <v>5</v>
      </c>
      <c r="K7" s="71">
        <f>SUM(K$8:K$57)</f>
        <v>1</v>
      </c>
      <c r="L7" s="71">
        <f>SUM(L$8:L$57)</f>
        <v>1</v>
      </c>
      <c r="M7" s="71">
        <f>SUM(N7,+Q7)</f>
        <v>37</v>
      </c>
      <c r="N7" s="71">
        <f>SUM(O7:P7)</f>
        <v>31</v>
      </c>
      <c r="O7" s="71">
        <f>SUM(O$8:O$57)</f>
        <v>23</v>
      </c>
      <c r="P7" s="71">
        <f>SUM(P$8:P$57)</f>
        <v>8</v>
      </c>
      <c r="Q7" s="71">
        <f>SUM(R7:U7)</f>
        <v>6</v>
      </c>
      <c r="R7" s="71">
        <f>SUM(R$8:R$57)</f>
        <v>0</v>
      </c>
      <c r="S7" s="71">
        <f>SUM(S$8:S$57)</f>
        <v>5</v>
      </c>
      <c r="T7" s="71">
        <f>SUM(T$8:T$57)</f>
        <v>0</v>
      </c>
      <c r="U7" s="71">
        <f>SUM(U$8:U$57)</f>
        <v>1</v>
      </c>
      <c r="V7" s="71">
        <f t="shared" ref="V7:AD7" si="0">SUM(D7,+M7)</f>
        <v>122</v>
      </c>
      <c r="W7" s="71">
        <f t="shared" si="0"/>
        <v>98</v>
      </c>
      <c r="X7" s="71">
        <f t="shared" si="0"/>
        <v>55</v>
      </c>
      <c r="Y7" s="71">
        <f t="shared" si="0"/>
        <v>43</v>
      </c>
      <c r="Z7" s="71">
        <f t="shared" si="0"/>
        <v>24</v>
      </c>
      <c r="AA7" s="71">
        <f t="shared" si="0"/>
        <v>11</v>
      </c>
      <c r="AB7" s="71">
        <f t="shared" si="0"/>
        <v>10</v>
      </c>
      <c r="AC7" s="71">
        <f t="shared" si="0"/>
        <v>1</v>
      </c>
      <c r="AD7" s="71">
        <f t="shared" si="0"/>
        <v>2</v>
      </c>
    </row>
    <row r="8" spans="1:30" s="53" customFormat="1" ht="13.5" customHeight="1">
      <c r="A8" s="65" t="s">
        <v>100</v>
      </c>
      <c r="B8" s="66" t="s">
        <v>153</v>
      </c>
      <c r="C8" s="64" t="s">
        <v>154</v>
      </c>
      <c r="D8" s="67">
        <f>SUM(E8,+H8)</f>
        <v>36</v>
      </c>
      <c r="E8" s="67">
        <f>SUM(F8:G8)</f>
        <v>19</v>
      </c>
      <c r="F8" s="67">
        <v>17</v>
      </c>
      <c r="G8" s="67">
        <v>2</v>
      </c>
      <c r="H8" s="67">
        <f>SUM(I8:L8)</f>
        <v>17</v>
      </c>
      <c r="I8" s="67">
        <v>11</v>
      </c>
      <c r="J8" s="67">
        <v>5</v>
      </c>
      <c r="K8" s="67">
        <v>1</v>
      </c>
      <c r="L8" s="67">
        <v>0</v>
      </c>
      <c r="M8" s="67">
        <f>SUM(N8,+Q8)</f>
        <v>10</v>
      </c>
      <c r="N8" s="67">
        <f>SUM(O8:P8)</f>
        <v>5</v>
      </c>
      <c r="O8" s="67">
        <v>4</v>
      </c>
      <c r="P8" s="67">
        <v>1</v>
      </c>
      <c r="Q8" s="67">
        <f>SUM(R8:U8)</f>
        <v>5</v>
      </c>
      <c r="R8" s="67">
        <v>0</v>
      </c>
      <c r="S8" s="67">
        <v>5</v>
      </c>
      <c r="T8" s="67">
        <v>0</v>
      </c>
      <c r="U8" s="67">
        <v>0</v>
      </c>
      <c r="V8" s="67">
        <f>SUM(D8,+M8)</f>
        <v>46</v>
      </c>
      <c r="W8" s="67">
        <f>SUM(E8,+N8)</f>
        <v>24</v>
      </c>
      <c r="X8" s="67">
        <f>SUM(F8,+O8)</f>
        <v>21</v>
      </c>
      <c r="Y8" s="67">
        <f>SUM(G8,+P8)</f>
        <v>3</v>
      </c>
      <c r="Z8" s="67">
        <f>SUM(H8,+Q8)</f>
        <v>22</v>
      </c>
      <c r="AA8" s="67">
        <f>SUM(I8,+R8)</f>
        <v>11</v>
      </c>
      <c r="AB8" s="67">
        <f>SUM(J8,+S8)</f>
        <v>10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157</v>
      </c>
      <c r="C9" s="64" t="s">
        <v>158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7</v>
      </c>
      <c r="O9" s="67">
        <v>7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7</v>
      </c>
      <c r="W9" s="67">
        <f>SUM(E9,+N9)</f>
        <v>7</v>
      </c>
      <c r="X9" s="67">
        <f>SUM(F9,+O9)</f>
        <v>7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159</v>
      </c>
      <c r="C10" s="64" t="s">
        <v>160</v>
      </c>
      <c r="D10" s="67">
        <f>SUM(E10,+H10)</f>
        <v>9</v>
      </c>
      <c r="E10" s="67">
        <f>SUM(F10:G10)</f>
        <v>9</v>
      </c>
      <c r="F10" s="67">
        <v>7</v>
      </c>
      <c r="G10" s="67">
        <v>2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9</v>
      </c>
      <c r="W10" s="67">
        <f>SUM(E10,+N10)</f>
        <v>9</v>
      </c>
      <c r="X10" s="67">
        <f>SUM(F10,+O10)</f>
        <v>7</v>
      </c>
      <c r="Y10" s="67">
        <f>SUM(G10,+P10)</f>
        <v>2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162</v>
      </c>
      <c r="C11" s="64" t="s">
        <v>163</v>
      </c>
      <c r="D11" s="67">
        <f>SUM(E11,+H11)</f>
        <v>28</v>
      </c>
      <c r="E11" s="67">
        <f>SUM(F11:G11)</f>
        <v>27</v>
      </c>
      <c r="F11" s="67">
        <v>3</v>
      </c>
      <c r="G11" s="67">
        <v>24</v>
      </c>
      <c r="H11" s="67">
        <f>SUM(I11:L11)</f>
        <v>1</v>
      </c>
      <c r="I11" s="67">
        <v>0</v>
      </c>
      <c r="J11" s="67">
        <v>0</v>
      </c>
      <c r="K11" s="67">
        <v>0</v>
      </c>
      <c r="L11" s="67">
        <v>1</v>
      </c>
      <c r="M11" s="67">
        <f>SUM(N11,+Q11)</f>
        <v>5</v>
      </c>
      <c r="N11" s="67">
        <f>SUM(O11:P11)</f>
        <v>4</v>
      </c>
      <c r="O11" s="67">
        <v>3</v>
      </c>
      <c r="P11" s="67">
        <v>1</v>
      </c>
      <c r="Q11" s="67">
        <f>SUM(R11:U11)</f>
        <v>1</v>
      </c>
      <c r="R11" s="67">
        <v>0</v>
      </c>
      <c r="S11" s="67">
        <v>0</v>
      </c>
      <c r="T11" s="67">
        <v>0</v>
      </c>
      <c r="U11" s="67">
        <v>1</v>
      </c>
      <c r="V11" s="67">
        <f>SUM(D11,+M11)</f>
        <v>33</v>
      </c>
      <c r="W11" s="67">
        <f>SUM(E11,+N11)</f>
        <v>31</v>
      </c>
      <c r="X11" s="67">
        <f>SUM(F11,+O11)</f>
        <v>6</v>
      </c>
      <c r="Y11" s="67">
        <f>SUM(G11,+P11)</f>
        <v>25</v>
      </c>
      <c r="Z11" s="67">
        <f>SUM(H11,+Q11)</f>
        <v>2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2</v>
      </c>
    </row>
    <row r="12" spans="1:30" s="53" customFormat="1" ht="13.5" customHeight="1">
      <c r="A12" s="65" t="s">
        <v>100</v>
      </c>
      <c r="B12" s="66" t="s">
        <v>164</v>
      </c>
      <c r="C12" s="64" t="s">
        <v>165</v>
      </c>
      <c r="D12" s="67">
        <f>SUM(E12,+H12)</f>
        <v>10</v>
      </c>
      <c r="E12" s="67">
        <f>SUM(F12:G12)</f>
        <v>10</v>
      </c>
      <c r="F12" s="67">
        <v>4</v>
      </c>
      <c r="G12" s="67">
        <v>6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12</v>
      </c>
      <c r="N12" s="67">
        <f>SUM(O12:P12)</f>
        <v>12</v>
      </c>
      <c r="O12" s="67">
        <v>7</v>
      </c>
      <c r="P12" s="67">
        <v>5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22</v>
      </c>
      <c r="W12" s="67">
        <f>SUM(E12,+N12)</f>
        <v>22</v>
      </c>
      <c r="X12" s="67">
        <f>SUM(F12,+O12)</f>
        <v>11</v>
      </c>
      <c r="Y12" s="67">
        <f>SUM(G12,+P12)</f>
        <v>11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167</v>
      </c>
      <c r="C13" s="64" t="s">
        <v>168</v>
      </c>
      <c r="D13" s="67">
        <f>SUM(E13,+H13)</f>
        <v>2</v>
      </c>
      <c r="E13" s="67">
        <f>SUM(F13:G13)</f>
        <v>2</v>
      </c>
      <c r="F13" s="67">
        <v>1</v>
      </c>
      <c r="G13" s="67">
        <v>1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</v>
      </c>
      <c r="W13" s="67">
        <f>SUM(E13,+N13)</f>
        <v>2</v>
      </c>
      <c r="X13" s="67">
        <f>SUM(F13,+O13)</f>
        <v>1</v>
      </c>
      <c r="Y13" s="67">
        <f>SUM(G13,+P13)</f>
        <v>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169</v>
      </c>
      <c r="C14" s="64" t="s">
        <v>170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2</v>
      </c>
      <c r="P14" s="67">
        <v>1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171</v>
      </c>
      <c r="C15" s="64" t="s">
        <v>172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0</v>
      </c>
      <c r="W15" s="67">
        <f>SUM(E15,+N15)</f>
        <v>0</v>
      </c>
      <c r="X15" s="67">
        <f>SUM(F15,+O15)</f>
        <v>0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5">
    <sortCondition ref="A8:A15"/>
    <sortCondition ref="B8:B15"/>
    <sortCondition ref="C8:C15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CY7" si="0">SUM(D$8:D$207)</f>
        <v>17</v>
      </c>
      <c r="E7" s="71">
        <f t="shared" si="0"/>
        <v>40</v>
      </c>
      <c r="F7" s="71">
        <f t="shared" si="0"/>
        <v>13</v>
      </c>
      <c r="G7" s="71">
        <f t="shared" si="0"/>
        <v>17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659</v>
      </c>
      <c r="M7" s="71">
        <f t="shared" si="0"/>
        <v>1843</v>
      </c>
      <c r="N7" s="71">
        <f t="shared" si="0"/>
        <v>75</v>
      </c>
      <c r="O7" s="71">
        <f t="shared" si="0"/>
        <v>382</v>
      </c>
      <c r="P7" s="71">
        <f t="shared" si="0"/>
        <v>10</v>
      </c>
      <c r="Q7" s="71">
        <f t="shared" si="0"/>
        <v>77</v>
      </c>
      <c r="R7" s="71">
        <f t="shared" si="0"/>
        <v>0</v>
      </c>
      <c r="S7" s="71">
        <f t="shared" si="0"/>
        <v>0</v>
      </c>
      <c r="T7" s="71">
        <f t="shared" si="0"/>
        <v>1805</v>
      </c>
      <c r="U7" s="71">
        <f t="shared" si="0"/>
        <v>5178</v>
      </c>
      <c r="V7" s="71">
        <f t="shared" si="0"/>
        <v>245</v>
      </c>
      <c r="W7" s="71">
        <f t="shared" si="0"/>
        <v>819</v>
      </c>
      <c r="X7" s="71">
        <f t="shared" si="0"/>
        <v>20</v>
      </c>
      <c r="Y7" s="71">
        <f t="shared" si="0"/>
        <v>39</v>
      </c>
      <c r="Z7" s="71">
        <f t="shared" si="0"/>
        <v>0</v>
      </c>
      <c r="AA7" s="71">
        <f t="shared" si="0"/>
        <v>0</v>
      </c>
      <c r="AB7" s="79">
        <f>AC7+AV7</f>
        <v>30</v>
      </c>
      <c r="AC7" s="79">
        <f>AD7+AJ7+AP7</f>
        <v>17</v>
      </c>
      <c r="AD7" s="79">
        <f>SUM(AE7:AI7)</f>
        <v>17</v>
      </c>
      <c r="AE7" s="79">
        <f t="shared" si="0"/>
        <v>0</v>
      </c>
      <c r="AF7" s="79">
        <f t="shared" si="0"/>
        <v>14</v>
      </c>
      <c r="AG7" s="79">
        <f t="shared" si="0"/>
        <v>3</v>
      </c>
      <c r="AH7" s="79">
        <f t="shared" si="0"/>
        <v>0</v>
      </c>
      <c r="AI7" s="79">
        <f t="shared" si="0"/>
        <v>0</v>
      </c>
      <c r="AJ7" s="79">
        <f>SUM(AK7:AO7)</f>
        <v>0</v>
      </c>
      <c r="AK7" s="79">
        <f t="shared" si="0"/>
        <v>0</v>
      </c>
      <c r="AL7" s="79">
        <f t="shared" si="0"/>
        <v>0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0</v>
      </c>
      <c r="AQ7" s="79">
        <f t="shared" si="0"/>
        <v>0</v>
      </c>
      <c r="AR7" s="79">
        <f t="shared" si="0"/>
        <v>0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13</v>
      </c>
      <c r="AW7" s="79">
        <f>SUM(AX7:BB7)</f>
        <v>3</v>
      </c>
      <c r="AX7" s="79">
        <f t="shared" si="0"/>
        <v>2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9</v>
      </c>
      <c r="BD7" s="79">
        <f t="shared" si="0"/>
        <v>4</v>
      </c>
      <c r="BE7" s="79">
        <f t="shared" si="0"/>
        <v>5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1</v>
      </c>
      <c r="BV7" s="79">
        <f t="shared" si="0"/>
        <v>1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73</v>
      </c>
      <c r="CK7" s="71">
        <f t="shared" si="0"/>
        <v>300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206</v>
      </c>
      <c r="CS7" s="71">
        <f t="shared" si="0"/>
        <v>803</v>
      </c>
      <c r="CT7" s="71">
        <f t="shared" si="0"/>
        <v>10</v>
      </c>
      <c r="CU7" s="71">
        <f t="shared" si="0"/>
        <v>37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2</v>
      </c>
      <c r="E8" s="63">
        <v>6</v>
      </c>
      <c r="F8" s="63">
        <v>3</v>
      </c>
      <c r="G8" s="63">
        <v>4</v>
      </c>
      <c r="H8" s="63">
        <v>0</v>
      </c>
      <c r="I8" s="63">
        <v>0</v>
      </c>
      <c r="J8" s="63">
        <v>0</v>
      </c>
      <c r="K8" s="63">
        <v>0</v>
      </c>
      <c r="L8" s="63">
        <v>87</v>
      </c>
      <c r="M8" s="63">
        <v>248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312</v>
      </c>
      <c r="U8" s="63">
        <v>892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</v>
      </c>
      <c r="AC8" s="63">
        <f>AD8+AJ8+AP8</f>
        <v>2</v>
      </c>
      <c r="AD8" s="63">
        <f>SUM(AE8:AI8)</f>
        <v>2</v>
      </c>
      <c r="AE8" s="63">
        <v>0</v>
      </c>
      <c r="AF8" s="63">
        <v>1</v>
      </c>
      <c r="AG8" s="63">
        <v>1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3</v>
      </c>
      <c r="AW8" s="63">
        <f>SUM(AX8:BB8)</f>
        <v>1</v>
      </c>
      <c r="AX8" s="63">
        <v>1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1</v>
      </c>
      <c r="BD8" s="63">
        <v>0</v>
      </c>
      <c r="BE8" s="63">
        <v>1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1</v>
      </c>
      <c r="BV8" s="63">
        <v>1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3</v>
      </c>
      <c r="CK8" s="63">
        <v>10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19</v>
      </c>
      <c r="CS8" s="63">
        <v>68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12</v>
      </c>
      <c r="E9" s="63">
        <v>27</v>
      </c>
      <c r="F9" s="63">
        <v>7</v>
      </c>
      <c r="G9" s="63">
        <v>7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101</v>
      </c>
      <c r="U9" s="63">
        <v>200</v>
      </c>
      <c r="V9" s="63">
        <v>98</v>
      </c>
      <c r="W9" s="63">
        <v>404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19</v>
      </c>
      <c r="AC9" s="63">
        <f>AD9+AJ9+AP9</f>
        <v>12</v>
      </c>
      <c r="AD9" s="63">
        <f>SUM(AE9:AI9)</f>
        <v>12</v>
      </c>
      <c r="AE9" s="63">
        <v>0</v>
      </c>
      <c r="AF9" s="63">
        <v>10</v>
      </c>
      <c r="AG9" s="63">
        <v>2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7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7</v>
      </c>
      <c r="BD9" s="63">
        <v>4</v>
      </c>
      <c r="BE9" s="63">
        <v>3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7</v>
      </c>
      <c r="CK9" s="63">
        <v>14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12</v>
      </c>
      <c r="CS9" s="63">
        <v>40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35</v>
      </c>
      <c r="M11" s="63">
        <v>74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41</v>
      </c>
      <c r="U11" s="63">
        <v>124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34</v>
      </c>
      <c r="CK11" s="63">
        <v>161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40</v>
      </c>
      <c r="M12" s="63">
        <v>112</v>
      </c>
      <c r="N12" s="63">
        <v>18</v>
      </c>
      <c r="O12" s="63">
        <v>177</v>
      </c>
      <c r="P12" s="63">
        <v>0</v>
      </c>
      <c r="Q12" s="63">
        <v>0</v>
      </c>
      <c r="R12" s="63">
        <v>0</v>
      </c>
      <c r="S12" s="63">
        <v>0</v>
      </c>
      <c r="T12" s="63">
        <v>182</v>
      </c>
      <c r="U12" s="63">
        <v>592</v>
      </c>
      <c r="V12" s="63">
        <v>7</v>
      </c>
      <c r="W12" s="63">
        <v>17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6</v>
      </c>
      <c r="CK12" s="63">
        <v>18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31</v>
      </c>
      <c r="M13" s="63">
        <v>74</v>
      </c>
      <c r="N13" s="63">
        <v>0</v>
      </c>
      <c r="O13" s="63">
        <v>0</v>
      </c>
      <c r="P13" s="63">
        <v>1</v>
      </c>
      <c r="Q13" s="63">
        <v>10</v>
      </c>
      <c r="R13" s="63">
        <v>0</v>
      </c>
      <c r="S13" s="63">
        <v>0</v>
      </c>
      <c r="T13" s="63">
        <v>105</v>
      </c>
      <c r="U13" s="63">
        <v>260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2</v>
      </c>
      <c r="CK13" s="63">
        <v>5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29</v>
      </c>
      <c r="M14" s="63">
        <v>67</v>
      </c>
      <c r="N14" s="63">
        <v>0</v>
      </c>
      <c r="O14" s="63">
        <v>0</v>
      </c>
      <c r="P14" s="63">
        <v>3</v>
      </c>
      <c r="Q14" s="63">
        <v>44</v>
      </c>
      <c r="R14" s="63">
        <v>0</v>
      </c>
      <c r="S14" s="63">
        <v>0</v>
      </c>
      <c r="T14" s="63">
        <v>80</v>
      </c>
      <c r="U14" s="63">
        <v>180</v>
      </c>
      <c r="V14" s="63">
        <v>0</v>
      </c>
      <c r="W14" s="63">
        <v>0</v>
      </c>
      <c r="X14" s="63">
        <v>1</v>
      </c>
      <c r="Y14" s="63">
        <v>8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126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5</v>
      </c>
      <c r="CK14" s="63">
        <v>23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79</v>
      </c>
      <c r="M15" s="63">
        <v>203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209</v>
      </c>
      <c r="U15" s="63">
        <v>736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31</v>
      </c>
      <c r="CS15" s="63">
        <v>119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19</v>
      </c>
      <c r="M16" s="63">
        <v>62</v>
      </c>
      <c r="N16" s="63">
        <v>0</v>
      </c>
      <c r="O16" s="63">
        <v>0</v>
      </c>
      <c r="P16" s="63">
        <v>1</v>
      </c>
      <c r="Q16" s="63">
        <v>4</v>
      </c>
      <c r="R16" s="63">
        <v>0</v>
      </c>
      <c r="S16" s="63">
        <v>0</v>
      </c>
      <c r="T16" s="63">
        <v>30</v>
      </c>
      <c r="U16" s="63">
        <v>57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7</v>
      </c>
      <c r="CK16" s="63">
        <v>29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3</v>
      </c>
      <c r="E17" s="63">
        <v>7</v>
      </c>
      <c r="F17" s="63">
        <v>3</v>
      </c>
      <c r="G17" s="63">
        <v>6</v>
      </c>
      <c r="H17" s="63">
        <v>0</v>
      </c>
      <c r="I17" s="63">
        <v>0</v>
      </c>
      <c r="J17" s="63">
        <v>0</v>
      </c>
      <c r="K17" s="63">
        <v>0</v>
      </c>
      <c r="L17" s="63">
        <v>79</v>
      </c>
      <c r="M17" s="63">
        <v>189</v>
      </c>
      <c r="N17" s="63">
        <v>37</v>
      </c>
      <c r="O17" s="63">
        <v>137</v>
      </c>
      <c r="P17" s="63">
        <v>5</v>
      </c>
      <c r="Q17" s="63">
        <v>19</v>
      </c>
      <c r="R17" s="63">
        <v>0</v>
      </c>
      <c r="S17" s="63">
        <v>0</v>
      </c>
      <c r="T17" s="63">
        <v>292</v>
      </c>
      <c r="U17" s="63">
        <v>910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6</v>
      </c>
      <c r="AC17" s="63">
        <f>AD17+AJ17+AP17</f>
        <v>3</v>
      </c>
      <c r="AD17" s="63">
        <f>SUM(AE17:AI17)</f>
        <v>3</v>
      </c>
      <c r="AE17" s="63">
        <v>0</v>
      </c>
      <c r="AF17" s="63">
        <v>3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3</v>
      </c>
      <c r="AW17" s="63">
        <f>SUM(AX17:BB17)</f>
        <v>2</v>
      </c>
      <c r="AX17" s="63">
        <v>1</v>
      </c>
      <c r="AY17" s="63">
        <v>1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1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133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24</v>
      </c>
      <c r="CS17" s="63">
        <v>81</v>
      </c>
      <c r="CT17" s="63">
        <v>10</v>
      </c>
      <c r="CU17" s="63">
        <v>37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62</v>
      </c>
      <c r="M18" s="63">
        <v>337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23</v>
      </c>
      <c r="U18" s="63">
        <v>44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9</v>
      </c>
      <c r="CK18" s="63">
        <v>40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78</v>
      </c>
      <c r="M19" s="63">
        <v>193</v>
      </c>
      <c r="N19" s="63">
        <v>19</v>
      </c>
      <c r="O19" s="63">
        <v>67</v>
      </c>
      <c r="P19" s="63">
        <v>0</v>
      </c>
      <c r="Q19" s="63">
        <v>0</v>
      </c>
      <c r="R19" s="63">
        <v>0</v>
      </c>
      <c r="S19" s="63">
        <v>0</v>
      </c>
      <c r="T19" s="63">
        <v>168</v>
      </c>
      <c r="U19" s="63">
        <v>456</v>
      </c>
      <c r="V19" s="63">
        <v>83</v>
      </c>
      <c r="W19" s="63">
        <v>232</v>
      </c>
      <c r="X19" s="63">
        <v>19</v>
      </c>
      <c r="Y19" s="63">
        <v>31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82</v>
      </c>
      <c r="CS19" s="63">
        <v>366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140</v>
      </c>
      <c r="C21" s="62" t="s">
        <v>141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35</v>
      </c>
      <c r="M21" s="63">
        <v>73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57</v>
      </c>
      <c r="W21" s="63">
        <v>166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142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26</v>
      </c>
      <c r="M22" s="63">
        <v>66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38</v>
      </c>
      <c r="CS22" s="63">
        <v>129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29</v>
      </c>
      <c r="M23" s="63">
        <v>73</v>
      </c>
      <c r="N23" s="63">
        <v>1</v>
      </c>
      <c r="O23" s="63">
        <v>1</v>
      </c>
      <c r="P23" s="63">
        <v>0</v>
      </c>
      <c r="Q23" s="63">
        <v>0</v>
      </c>
      <c r="R23" s="63">
        <v>0</v>
      </c>
      <c r="S23" s="63">
        <v>0</v>
      </c>
      <c r="T23" s="63">
        <v>93</v>
      </c>
      <c r="U23" s="63">
        <v>242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18</v>
      </c>
      <c r="M24" s="63">
        <v>37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81</v>
      </c>
      <c r="U24" s="63">
        <v>257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6</v>
      </c>
      <c r="M25" s="63">
        <v>17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55</v>
      </c>
      <c r="U25" s="63">
        <v>141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</v>
      </c>
      <c r="M26" s="63">
        <v>18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33</v>
      </c>
      <c r="U26" s="63">
        <v>87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6">
    <sortCondition ref="A8:A26"/>
    <sortCondition ref="B8:B26"/>
    <sortCondition ref="C8:C2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5" man="1"/>
    <brk id="87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CY7" si="0">SUM(D$8:D$57)</f>
        <v>13</v>
      </c>
      <c r="E7" s="71">
        <f t="shared" si="0"/>
        <v>27</v>
      </c>
      <c r="F7" s="71">
        <f t="shared" si="0"/>
        <v>0</v>
      </c>
      <c r="G7" s="71">
        <f t="shared" si="0"/>
        <v>0</v>
      </c>
      <c r="H7" s="71">
        <f t="shared" si="0"/>
        <v>14</v>
      </c>
      <c r="I7" s="71">
        <f t="shared" si="0"/>
        <v>43</v>
      </c>
      <c r="J7" s="71">
        <f t="shared" si="0"/>
        <v>0</v>
      </c>
      <c r="K7" s="71">
        <f t="shared" si="0"/>
        <v>0</v>
      </c>
      <c r="L7" s="71">
        <f t="shared" si="0"/>
        <v>38</v>
      </c>
      <c r="M7" s="71">
        <f t="shared" si="0"/>
        <v>84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21</v>
      </c>
      <c r="R7" s="71">
        <f t="shared" si="0"/>
        <v>0</v>
      </c>
      <c r="S7" s="71">
        <f t="shared" si="0"/>
        <v>0</v>
      </c>
      <c r="T7" s="71">
        <f t="shared" si="0"/>
        <v>153</v>
      </c>
      <c r="U7" s="71">
        <f t="shared" si="0"/>
        <v>570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27</v>
      </c>
      <c r="AC7" s="79">
        <f>AD7+AJ7+AP7</f>
        <v>13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9</v>
      </c>
      <c r="AK7" s="79">
        <f t="shared" si="1"/>
        <v>0</v>
      </c>
      <c r="AL7" s="79">
        <f t="shared" si="1"/>
        <v>9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4</v>
      </c>
      <c r="AQ7" s="79">
        <f t="shared" si="1"/>
        <v>3</v>
      </c>
      <c r="AR7" s="79">
        <f t="shared" si="1"/>
        <v>0</v>
      </c>
      <c r="AS7" s="79">
        <f t="shared" si="1"/>
        <v>1</v>
      </c>
      <c r="AT7" s="79">
        <f t="shared" si="1"/>
        <v>0</v>
      </c>
      <c r="AU7" s="79">
        <f t="shared" si="1"/>
        <v>0</v>
      </c>
      <c r="AV7" s="79">
        <f>AW7+BC7+BI7+BO7+BU7</f>
        <v>14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11</v>
      </c>
      <c r="BD7" s="79">
        <f t="shared" si="1"/>
        <v>1</v>
      </c>
      <c r="BE7" s="79">
        <f t="shared" si="1"/>
        <v>1</v>
      </c>
      <c r="BF7" s="79">
        <f t="shared" si="1"/>
        <v>9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2</v>
      </c>
      <c r="BP7" s="79">
        <f t="shared" si="1"/>
        <v>0</v>
      </c>
      <c r="BQ7" s="79">
        <f t="shared" si="1"/>
        <v>0</v>
      </c>
      <c r="BR7" s="79">
        <f t="shared" si="1"/>
        <v>2</v>
      </c>
      <c r="BS7" s="79">
        <f t="shared" si="1"/>
        <v>0</v>
      </c>
      <c r="BT7" s="79">
        <f t="shared" si="1"/>
        <v>0</v>
      </c>
      <c r="BU7" s="79">
        <f>SUM(BV7:BZ7)</f>
        <v>1</v>
      </c>
      <c r="BV7" s="79">
        <f t="shared" si="1"/>
        <v>1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3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108</v>
      </c>
      <c r="CK7" s="71">
        <f t="shared" si="0"/>
        <v>443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30</v>
      </c>
      <c r="CS7" s="71">
        <f t="shared" si="0"/>
        <v>131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153</v>
      </c>
      <c r="C8" s="62" t="s">
        <v>154</v>
      </c>
      <c r="D8" s="63">
        <v>13</v>
      </c>
      <c r="E8" s="63">
        <v>27</v>
      </c>
      <c r="F8" s="63">
        <v>0</v>
      </c>
      <c r="G8" s="63">
        <v>0</v>
      </c>
      <c r="H8" s="63">
        <v>10</v>
      </c>
      <c r="I8" s="63">
        <v>31</v>
      </c>
      <c r="J8" s="63">
        <v>0</v>
      </c>
      <c r="K8" s="63">
        <v>0</v>
      </c>
      <c r="L8" s="63">
        <v>38</v>
      </c>
      <c r="M8" s="63">
        <v>84</v>
      </c>
      <c r="N8" s="63">
        <v>0</v>
      </c>
      <c r="O8" s="63">
        <v>0</v>
      </c>
      <c r="P8" s="63">
        <v>2</v>
      </c>
      <c r="Q8" s="63">
        <v>21</v>
      </c>
      <c r="R8" s="63">
        <v>0</v>
      </c>
      <c r="S8" s="63">
        <v>0</v>
      </c>
      <c r="T8" s="63">
        <v>153</v>
      </c>
      <c r="U8" s="63">
        <v>570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23</v>
      </c>
      <c r="AC8" s="63">
        <f>AD8+AJ8+AP8</f>
        <v>13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9</v>
      </c>
      <c r="AK8" s="63">
        <v>0</v>
      </c>
      <c r="AL8" s="63">
        <v>9</v>
      </c>
      <c r="AM8" s="63">
        <v>0</v>
      </c>
      <c r="AN8" s="63">
        <v>0</v>
      </c>
      <c r="AO8" s="63">
        <v>0</v>
      </c>
      <c r="AP8" s="63">
        <f>SUM(AQ8:AU8)</f>
        <v>4</v>
      </c>
      <c r="AQ8" s="63">
        <v>3</v>
      </c>
      <c r="AR8" s="63">
        <v>0</v>
      </c>
      <c r="AS8" s="63">
        <v>1</v>
      </c>
      <c r="AT8" s="63">
        <v>0</v>
      </c>
      <c r="AU8" s="63">
        <v>0</v>
      </c>
      <c r="AV8" s="63">
        <f>AW8+BC8+BI8+BO8+BU8</f>
        <v>10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9</v>
      </c>
      <c r="BD8" s="63">
        <v>0</v>
      </c>
      <c r="BE8" s="63">
        <v>0</v>
      </c>
      <c r="BF8" s="63">
        <v>9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1</v>
      </c>
      <c r="BV8" s="63">
        <v>1</v>
      </c>
      <c r="BW8" s="63">
        <v>0</v>
      </c>
      <c r="BX8" s="63">
        <v>0</v>
      </c>
      <c r="BY8" s="63">
        <v>0</v>
      </c>
      <c r="BZ8" s="63">
        <v>0</v>
      </c>
      <c r="CA8" s="63" t="s">
        <v>156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26</v>
      </c>
      <c r="CK8" s="63">
        <v>105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8</v>
      </c>
      <c r="CS8" s="63">
        <v>40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157</v>
      </c>
      <c r="C9" s="62" t="s">
        <v>158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1</v>
      </c>
      <c r="CG9" s="63">
        <v>2</v>
      </c>
      <c r="CH9" s="63">
        <v>0</v>
      </c>
      <c r="CI9" s="63">
        <v>0</v>
      </c>
      <c r="CJ9" s="63">
        <v>60</v>
      </c>
      <c r="CK9" s="63">
        <v>263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159</v>
      </c>
      <c r="C10" s="62" t="s">
        <v>160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3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3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1</v>
      </c>
      <c r="BD10" s="63">
        <v>0</v>
      </c>
      <c r="BE10" s="63">
        <v>1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2</v>
      </c>
      <c r="BP10" s="63">
        <v>0</v>
      </c>
      <c r="BQ10" s="63">
        <v>0</v>
      </c>
      <c r="BR10" s="63">
        <v>2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161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162</v>
      </c>
      <c r="C11" s="62" t="s">
        <v>163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14</v>
      </c>
      <c r="CK11" s="63">
        <v>49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164</v>
      </c>
      <c r="C12" s="62" t="s">
        <v>165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1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166</v>
      </c>
      <c r="CB12" s="63">
        <v>0</v>
      </c>
      <c r="CC12" s="63">
        <v>0</v>
      </c>
      <c r="CD12" s="63">
        <v>0</v>
      </c>
      <c r="CE12" s="63">
        <v>0</v>
      </c>
      <c r="CF12" s="63">
        <v>1</v>
      </c>
      <c r="CG12" s="63">
        <v>2</v>
      </c>
      <c r="CH12" s="63">
        <v>0</v>
      </c>
      <c r="CI12" s="63">
        <v>0</v>
      </c>
      <c r="CJ12" s="63">
        <v>8</v>
      </c>
      <c r="CK12" s="63">
        <v>26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22</v>
      </c>
      <c r="CS12" s="63">
        <v>91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167</v>
      </c>
      <c r="C13" s="62" t="s">
        <v>168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169</v>
      </c>
      <c r="C14" s="62" t="s">
        <v>170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171</v>
      </c>
      <c r="C15" s="62" t="s">
        <v>172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5">
    <sortCondition ref="A8:A15"/>
    <sortCondition ref="B8:B15"/>
    <sortCondition ref="C8:C15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SUM(E7:G7)</f>
        <v>120</v>
      </c>
      <c r="E7" s="71">
        <f>SUM(E$8:E$207)</f>
        <v>77</v>
      </c>
      <c r="F7" s="71">
        <f>SUM(F$8:F$207)</f>
        <v>37</v>
      </c>
      <c r="G7" s="71">
        <f>SUM(G$8:G$207)</f>
        <v>6</v>
      </c>
      <c r="H7" s="71">
        <f>SUM(I7:K7)</f>
        <v>361</v>
      </c>
      <c r="I7" s="71">
        <f>SUM(I$8:I$207)</f>
        <v>332</v>
      </c>
      <c r="J7" s="71">
        <f>SUM(J$8:J$207)</f>
        <v>29</v>
      </c>
      <c r="K7" s="71">
        <f>SUM(K$8:K$207)</f>
        <v>0</v>
      </c>
      <c r="L7" s="71">
        <f>SUM(M7:O7)</f>
        <v>22</v>
      </c>
      <c r="M7" s="71">
        <f>SUM(M$8:M$207)</f>
        <v>19</v>
      </c>
      <c r="N7" s="71">
        <f>SUM(N$8:N$207)</f>
        <v>1</v>
      </c>
      <c r="O7" s="71">
        <f>SUM(O$8:O$207)</f>
        <v>2</v>
      </c>
      <c r="P7" s="71">
        <f>SUM(Q7:S7)</f>
        <v>22</v>
      </c>
      <c r="Q7" s="71">
        <f>SUM(Q$8:Q$207)</f>
        <v>22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14</v>
      </c>
      <c r="E8" s="63">
        <v>8</v>
      </c>
      <c r="F8" s="63">
        <v>3</v>
      </c>
      <c r="G8" s="63">
        <v>3</v>
      </c>
      <c r="H8" s="63">
        <f>SUM(I8:K8)</f>
        <v>60</v>
      </c>
      <c r="I8" s="63">
        <v>59</v>
      </c>
      <c r="J8" s="63">
        <v>1</v>
      </c>
      <c r="K8" s="63">
        <v>0</v>
      </c>
      <c r="L8" s="63">
        <f>SUM(M8:O8)</f>
        <v>4</v>
      </c>
      <c r="M8" s="63">
        <v>2</v>
      </c>
      <c r="N8" s="63">
        <v>1</v>
      </c>
      <c r="O8" s="63">
        <v>1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6</v>
      </c>
      <c r="E9" s="63">
        <v>2</v>
      </c>
      <c r="F9" s="63">
        <v>4</v>
      </c>
      <c r="G9" s="63">
        <v>0</v>
      </c>
      <c r="H9" s="63">
        <f>SUM(I9:K9)</f>
        <v>38</v>
      </c>
      <c r="I9" s="63">
        <v>35</v>
      </c>
      <c r="J9" s="63">
        <v>3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11</v>
      </c>
      <c r="E11" s="63">
        <v>5</v>
      </c>
      <c r="F11" s="63">
        <v>6</v>
      </c>
      <c r="G11" s="63">
        <v>0</v>
      </c>
      <c r="H11" s="63">
        <f>SUM(I11:K11)</f>
        <v>9</v>
      </c>
      <c r="I11" s="63">
        <v>9</v>
      </c>
      <c r="J11" s="63">
        <v>0</v>
      </c>
      <c r="K11" s="63">
        <v>0</v>
      </c>
      <c r="L11" s="63">
        <f>SUM(M11:O11)</f>
        <v>6</v>
      </c>
      <c r="M11" s="63">
        <v>5</v>
      </c>
      <c r="N11" s="63">
        <v>0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11</v>
      </c>
      <c r="E12" s="63">
        <v>7</v>
      </c>
      <c r="F12" s="63">
        <v>3</v>
      </c>
      <c r="G12" s="63">
        <v>1</v>
      </c>
      <c r="H12" s="63">
        <f>SUM(I12:K12)</f>
        <v>20</v>
      </c>
      <c r="I12" s="63">
        <v>20</v>
      </c>
      <c r="J12" s="63">
        <v>0</v>
      </c>
      <c r="K12" s="63">
        <v>0</v>
      </c>
      <c r="L12" s="63">
        <f>SUM(M12:O12)</f>
        <v>0</v>
      </c>
      <c r="M12" s="63"/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19</v>
      </c>
      <c r="I13" s="63">
        <v>19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8</v>
      </c>
      <c r="E14" s="63">
        <v>2</v>
      </c>
      <c r="F14" s="63">
        <v>5</v>
      </c>
      <c r="G14" s="63">
        <v>1</v>
      </c>
      <c r="H14" s="63">
        <f>SUM(I14:K14)</f>
        <v>20</v>
      </c>
      <c r="I14" s="63">
        <v>19</v>
      </c>
      <c r="J14" s="63">
        <v>1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6</v>
      </c>
      <c r="E15" s="63">
        <v>3</v>
      </c>
      <c r="F15" s="63">
        <v>2</v>
      </c>
      <c r="G15" s="63">
        <v>1</v>
      </c>
      <c r="H15" s="63">
        <f>SUM(I15:K15)</f>
        <v>26</v>
      </c>
      <c r="I15" s="63">
        <v>21</v>
      </c>
      <c r="J15" s="63">
        <v>5</v>
      </c>
      <c r="K15" s="63">
        <v>0</v>
      </c>
      <c r="L15" s="63">
        <f>SUM(M15:O15)</f>
        <v>3</v>
      </c>
      <c r="M15" s="63">
        <v>3</v>
      </c>
      <c r="N15" s="63">
        <v>0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2</v>
      </c>
      <c r="E16" s="63">
        <v>2</v>
      </c>
      <c r="F16" s="63">
        <v>0</v>
      </c>
      <c r="G16" s="63">
        <v>0</v>
      </c>
      <c r="H16" s="63">
        <f>SUM(I16:K16)</f>
        <v>15</v>
      </c>
      <c r="I16" s="63">
        <v>15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14</v>
      </c>
      <c r="E17" s="63">
        <v>10</v>
      </c>
      <c r="F17" s="63">
        <v>4</v>
      </c>
      <c r="G17" s="63">
        <v>0</v>
      </c>
      <c r="H17" s="63">
        <f>SUM(I17:K17)</f>
        <v>41</v>
      </c>
      <c r="I17" s="63">
        <v>36</v>
      </c>
      <c r="J17" s="63">
        <v>5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3</v>
      </c>
      <c r="E18" s="63">
        <v>2</v>
      </c>
      <c r="F18" s="63">
        <v>1</v>
      </c>
      <c r="G18" s="63">
        <v>0</v>
      </c>
      <c r="H18" s="63">
        <f>SUM(I18:K18)</f>
        <v>11</v>
      </c>
      <c r="I18" s="63">
        <v>10</v>
      </c>
      <c r="J18" s="63">
        <v>1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12</v>
      </c>
      <c r="E19" s="63">
        <v>12</v>
      </c>
      <c r="F19" s="63">
        <v>0</v>
      </c>
      <c r="G19" s="63">
        <v>0</v>
      </c>
      <c r="H19" s="63">
        <f>SUM(I19:K19)</f>
        <v>32</v>
      </c>
      <c r="I19" s="63">
        <v>25</v>
      </c>
      <c r="J19" s="63">
        <v>7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7</v>
      </c>
      <c r="Q19" s="63">
        <v>7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13</v>
      </c>
      <c r="I21" s="63">
        <v>11</v>
      </c>
      <c r="J21" s="63">
        <v>2</v>
      </c>
      <c r="K21" s="63">
        <v>0</v>
      </c>
      <c r="L21" s="63">
        <f>SUM(M21:O21)</f>
        <v>3</v>
      </c>
      <c r="M21" s="63">
        <v>3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8</v>
      </c>
      <c r="E23" s="63">
        <v>5</v>
      </c>
      <c r="F23" s="63">
        <v>3</v>
      </c>
      <c r="G23" s="63">
        <v>0</v>
      </c>
      <c r="H23" s="63">
        <f>SUM(I23:K23)</f>
        <v>17</v>
      </c>
      <c r="I23" s="63">
        <v>16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6</v>
      </c>
      <c r="E24" s="63">
        <v>5</v>
      </c>
      <c r="F24" s="63">
        <v>1</v>
      </c>
      <c r="G24" s="63">
        <v>0</v>
      </c>
      <c r="H24" s="63">
        <f>SUM(I24:K24)</f>
        <v>15</v>
      </c>
      <c r="I24" s="63">
        <v>15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9</v>
      </c>
      <c r="E25" s="63">
        <v>5</v>
      </c>
      <c r="F25" s="63">
        <v>4</v>
      </c>
      <c r="G25" s="63">
        <v>0</v>
      </c>
      <c r="H25" s="63">
        <f>SUM(I25:K25)</f>
        <v>16</v>
      </c>
      <c r="I25" s="63">
        <v>13</v>
      </c>
      <c r="J25" s="63">
        <v>3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4</v>
      </c>
      <c r="E26" s="63">
        <v>3</v>
      </c>
      <c r="F26" s="63">
        <v>1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SUM(E7:G7)</f>
        <v>15</v>
      </c>
      <c r="E7" s="71">
        <f>SUM(E$8:E$57)</f>
        <v>8</v>
      </c>
      <c r="F7" s="71">
        <f>SUM(F$8:F$57)</f>
        <v>4</v>
      </c>
      <c r="G7" s="71">
        <f>SUM(G$8:G$57)</f>
        <v>3</v>
      </c>
      <c r="H7" s="71">
        <f>SUM(I7:K7)</f>
        <v>35</v>
      </c>
      <c r="I7" s="71">
        <f>SUM(I$8:I$57)</f>
        <v>30</v>
      </c>
      <c r="J7" s="71">
        <f>SUM(J$8:J$57)</f>
        <v>5</v>
      </c>
      <c r="K7" s="71">
        <f>SUM(K$8:K$57)</f>
        <v>0</v>
      </c>
      <c r="L7" s="71">
        <f>SUM(M7:O7)</f>
        <v>15</v>
      </c>
      <c r="M7" s="71">
        <f>SUM(M$8:M$57)</f>
        <v>11</v>
      </c>
      <c r="N7" s="71">
        <f>SUM(N$8:N$57)</f>
        <v>2</v>
      </c>
      <c r="O7" s="71">
        <f>SUM(O$8:O$57)</f>
        <v>2</v>
      </c>
      <c r="P7" s="71">
        <f>SUM(Q7:S7)</f>
        <v>12</v>
      </c>
      <c r="Q7" s="71">
        <f>SUM(Q$8:Q$57)</f>
        <v>12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153</v>
      </c>
      <c r="C8" s="62" t="s">
        <v>154</v>
      </c>
      <c r="D8" s="63">
        <f>SUM(E8:G8)</f>
        <v>9</v>
      </c>
      <c r="E8" s="63">
        <v>8</v>
      </c>
      <c r="F8" s="63">
        <v>0</v>
      </c>
      <c r="G8" s="63">
        <v>1</v>
      </c>
      <c r="H8" s="63">
        <f>SUM(I8:K8)</f>
        <v>35</v>
      </c>
      <c r="I8" s="63">
        <v>30</v>
      </c>
      <c r="J8" s="63">
        <v>5</v>
      </c>
      <c r="K8" s="63">
        <v>0</v>
      </c>
      <c r="L8" s="63">
        <f>SUM(M8:O8)</f>
        <v>7</v>
      </c>
      <c r="M8" s="63">
        <v>6</v>
      </c>
      <c r="N8" s="63">
        <v>0</v>
      </c>
      <c r="O8" s="63">
        <v>1</v>
      </c>
      <c r="P8" s="63">
        <f>SUM(Q8:S8)</f>
        <v>8</v>
      </c>
      <c r="Q8" s="63">
        <v>8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157</v>
      </c>
      <c r="C9" s="62" t="s">
        <v>158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1</v>
      </c>
      <c r="N9" s="63">
        <v>1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159</v>
      </c>
      <c r="C10" s="62" t="s">
        <v>160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162</v>
      </c>
      <c r="C11" s="62" t="s">
        <v>163</v>
      </c>
      <c r="D11" s="63">
        <f>SUM(E11:G11)</f>
        <v>1</v>
      </c>
      <c r="E11" s="63">
        <v>0</v>
      </c>
      <c r="F11" s="63">
        <v>0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4</v>
      </c>
      <c r="M11" s="63">
        <v>3</v>
      </c>
      <c r="N11" s="63">
        <v>1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164</v>
      </c>
      <c r="C12" s="62" t="s">
        <v>165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167</v>
      </c>
      <c r="C13" s="62" t="s">
        <v>168</v>
      </c>
      <c r="D13" s="63">
        <f>SUM(E13:G13)</f>
        <v>5</v>
      </c>
      <c r="E13" s="63">
        <v>0</v>
      </c>
      <c r="F13" s="63">
        <v>4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169</v>
      </c>
      <c r="C14" s="62" t="s">
        <v>170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171</v>
      </c>
      <c r="C15" s="62" t="s">
        <v>172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5">
    <sortCondition ref="A8:A15"/>
    <sortCondition ref="B8:B15"/>
    <sortCondition ref="C8:C15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J7" si="0">SUM(D$8:D$207)</f>
        <v>218</v>
      </c>
      <c r="E7" s="71">
        <f t="shared" si="0"/>
        <v>195</v>
      </c>
      <c r="F7" s="71">
        <f t="shared" si="0"/>
        <v>36</v>
      </c>
      <c r="G7" s="71">
        <f t="shared" si="0"/>
        <v>2274</v>
      </c>
      <c r="H7" s="71">
        <f t="shared" si="0"/>
        <v>2024</v>
      </c>
      <c r="I7" s="71">
        <f t="shared" si="0"/>
        <v>287</v>
      </c>
      <c r="J7" s="71">
        <f t="shared" si="0"/>
        <v>0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46</v>
      </c>
      <c r="E8" s="63">
        <v>42</v>
      </c>
      <c r="F8" s="63">
        <v>4</v>
      </c>
      <c r="G8" s="63">
        <v>499</v>
      </c>
      <c r="H8" s="63">
        <v>489</v>
      </c>
      <c r="I8" s="63">
        <v>10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22</v>
      </c>
      <c r="E9" s="63">
        <v>16</v>
      </c>
      <c r="F9" s="63">
        <v>6</v>
      </c>
      <c r="G9" s="63">
        <v>234</v>
      </c>
      <c r="H9" s="63">
        <v>204</v>
      </c>
      <c r="I9" s="63">
        <v>30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32</v>
      </c>
      <c r="E10" s="63">
        <v>31</v>
      </c>
      <c r="F10" s="63">
        <v>5</v>
      </c>
      <c r="G10" s="63">
        <v>208</v>
      </c>
      <c r="H10" s="63">
        <v>192</v>
      </c>
      <c r="I10" s="63">
        <v>19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8</v>
      </c>
      <c r="E11" s="63">
        <v>7</v>
      </c>
      <c r="F11" s="63">
        <v>1</v>
      </c>
      <c r="G11" s="63">
        <v>88</v>
      </c>
      <c r="H11" s="63">
        <v>88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8</v>
      </c>
      <c r="E12" s="63">
        <v>8</v>
      </c>
      <c r="F12" s="63">
        <v>1</v>
      </c>
      <c r="G12" s="63">
        <v>224</v>
      </c>
      <c r="H12" s="63">
        <v>151</v>
      </c>
      <c r="I12" s="63">
        <v>73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4</v>
      </c>
      <c r="E13" s="63">
        <v>3</v>
      </c>
      <c r="F13" s="63">
        <v>1</v>
      </c>
      <c r="G13" s="63">
        <v>49</v>
      </c>
      <c r="H13" s="63">
        <v>49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5</v>
      </c>
      <c r="E14" s="63">
        <v>5</v>
      </c>
      <c r="F14" s="63">
        <v>2</v>
      </c>
      <c r="G14" s="63">
        <v>91</v>
      </c>
      <c r="H14" s="63">
        <v>91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7</v>
      </c>
      <c r="E15" s="63">
        <v>7</v>
      </c>
      <c r="F15" s="63">
        <v>1</v>
      </c>
      <c r="G15" s="63">
        <v>100</v>
      </c>
      <c r="H15" s="63">
        <v>79</v>
      </c>
      <c r="I15" s="63">
        <v>37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17</v>
      </c>
      <c r="E16" s="63">
        <v>17</v>
      </c>
      <c r="F16" s="63">
        <v>2</v>
      </c>
      <c r="G16" s="63">
        <v>68</v>
      </c>
      <c r="H16" s="63">
        <v>32</v>
      </c>
      <c r="I16" s="63">
        <v>36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10</v>
      </c>
      <c r="E17" s="63">
        <v>10</v>
      </c>
      <c r="F17" s="63">
        <v>0</v>
      </c>
      <c r="G17" s="63">
        <v>103</v>
      </c>
      <c r="H17" s="63">
        <v>97</v>
      </c>
      <c r="I17" s="63">
        <v>6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9</v>
      </c>
      <c r="E18" s="63">
        <v>8</v>
      </c>
      <c r="F18" s="63">
        <v>1</v>
      </c>
      <c r="G18" s="63">
        <v>157</v>
      </c>
      <c r="H18" s="63">
        <v>157</v>
      </c>
      <c r="I18" s="63">
        <v>10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18</v>
      </c>
      <c r="E19" s="63">
        <v>14</v>
      </c>
      <c r="F19" s="63">
        <v>4</v>
      </c>
      <c r="G19" s="63">
        <v>165</v>
      </c>
      <c r="H19" s="63">
        <v>134</v>
      </c>
      <c r="I19" s="63">
        <v>39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9</v>
      </c>
      <c r="E20" s="63">
        <v>7</v>
      </c>
      <c r="F20" s="63">
        <v>3</v>
      </c>
      <c r="G20" s="63">
        <v>80</v>
      </c>
      <c r="H20" s="63">
        <v>70</v>
      </c>
      <c r="I20" s="63">
        <v>10</v>
      </c>
      <c r="J20" s="63">
        <v>0</v>
      </c>
    </row>
    <row r="21" spans="1:10" s="10" customFormat="1" ht="13.5" customHeight="1">
      <c r="A21" s="60" t="s">
        <v>100</v>
      </c>
      <c r="B21" s="61" t="s">
        <v>140</v>
      </c>
      <c r="C21" s="62" t="s">
        <v>141</v>
      </c>
      <c r="D21" s="63">
        <v>6</v>
      </c>
      <c r="E21" s="63">
        <v>4</v>
      </c>
      <c r="F21" s="63">
        <v>3</v>
      </c>
      <c r="G21" s="63">
        <v>111</v>
      </c>
      <c r="H21" s="63">
        <v>111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7</v>
      </c>
      <c r="E23" s="63">
        <v>6</v>
      </c>
      <c r="F23" s="63">
        <v>2</v>
      </c>
      <c r="G23" s="63">
        <v>39</v>
      </c>
      <c r="H23" s="63">
        <v>33</v>
      </c>
      <c r="I23" s="63">
        <v>6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2</v>
      </c>
      <c r="E24" s="63">
        <v>2</v>
      </c>
      <c r="F24" s="63">
        <v>0</v>
      </c>
      <c r="G24" s="63">
        <v>28</v>
      </c>
      <c r="H24" s="63">
        <v>28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8</v>
      </c>
      <c r="E25" s="63">
        <v>8</v>
      </c>
      <c r="F25" s="63">
        <v>0</v>
      </c>
      <c r="G25" s="63">
        <v>30</v>
      </c>
      <c r="H25" s="63">
        <v>19</v>
      </c>
      <c r="I25" s="63">
        <v>11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2021-02-08T00:35:46Z</dcterms:modified>
</cp:coreProperties>
</file>