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ouko_hosokawa\Desktop\環境省廃棄物実態調査集約結果（24三重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組合状況!$A$6:$CD$36</definedName>
    <definedName name="_xlnm.Print_Area" localSheetId="5">'委託許可件数（市町村）'!$2:$36</definedName>
    <definedName name="_xlnm.Print_Area" localSheetId="6">'委託許可件数（組合）'!$2:$18</definedName>
    <definedName name="_xlnm.Print_Area" localSheetId="3">'収集運搬機材（市町村）'!$2:$36</definedName>
    <definedName name="_xlnm.Print_Area" localSheetId="4">'収集運搬機材（組合）'!$2:$18</definedName>
    <definedName name="_xlnm.Print_Area" localSheetId="7">処理業者と従業員数!$2:$36</definedName>
    <definedName name="_xlnm.Print_Area" localSheetId="0">組合状況!$2:$18</definedName>
    <definedName name="_xlnm.Print_Area" localSheetId="1">'廃棄物処理従事職員数（市町村）'!$2:$36</definedName>
    <definedName name="_xlnm.Print_Area" localSheetId="2">'廃棄物処理従事職員数（組合）'!$2:$18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L8" i="7"/>
  <c r="L9" i="7"/>
  <c r="L10" i="7"/>
  <c r="L11" i="7"/>
  <c r="L12" i="7"/>
  <c r="L13" i="7"/>
  <c r="L14" i="7"/>
  <c r="L15" i="7"/>
  <c r="L16" i="7"/>
  <c r="L17" i="7"/>
  <c r="L18" i="7"/>
  <c r="H8" i="7"/>
  <c r="H9" i="7"/>
  <c r="H10" i="7"/>
  <c r="H11" i="7"/>
  <c r="H12" i="7"/>
  <c r="H13" i="7"/>
  <c r="H14" i="7"/>
  <c r="H15" i="7"/>
  <c r="H16" i="7"/>
  <c r="H17" i="7"/>
  <c r="H18" i="7"/>
  <c r="D8" i="7"/>
  <c r="D9" i="7"/>
  <c r="D10" i="7"/>
  <c r="D11" i="7"/>
  <c r="D12" i="7"/>
  <c r="D13" i="7"/>
  <c r="D14" i="7"/>
  <c r="D15" i="7"/>
  <c r="D16" i="7"/>
  <c r="D17" i="7"/>
  <c r="D18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BU8" i="5"/>
  <c r="BU9" i="5"/>
  <c r="BU10" i="5"/>
  <c r="BU11" i="5"/>
  <c r="BU12" i="5"/>
  <c r="BU13" i="5"/>
  <c r="BU14" i="5"/>
  <c r="BU15" i="5"/>
  <c r="BU16" i="5"/>
  <c r="BU17" i="5"/>
  <c r="BU18" i="5"/>
  <c r="BO8" i="5"/>
  <c r="BO9" i="5"/>
  <c r="BO10" i="5"/>
  <c r="BO11" i="5"/>
  <c r="BO12" i="5"/>
  <c r="BO13" i="5"/>
  <c r="BO14" i="5"/>
  <c r="BO15" i="5"/>
  <c r="BO16" i="5"/>
  <c r="BO17" i="5"/>
  <c r="BO18" i="5"/>
  <c r="BI8" i="5"/>
  <c r="BI9" i="5"/>
  <c r="BI10" i="5"/>
  <c r="BI11" i="5"/>
  <c r="AV11" i="5" s="1"/>
  <c r="BI12" i="5"/>
  <c r="BI13" i="5"/>
  <c r="BI14" i="5"/>
  <c r="BI15" i="5"/>
  <c r="BI16" i="5"/>
  <c r="BI17" i="5"/>
  <c r="AV17" i="5" s="1"/>
  <c r="BI18" i="5"/>
  <c r="BC8" i="5"/>
  <c r="BC9" i="5"/>
  <c r="BC10" i="5"/>
  <c r="BC11" i="5"/>
  <c r="BC12" i="5"/>
  <c r="AV12" i="5" s="1"/>
  <c r="BC13" i="5"/>
  <c r="BC14" i="5"/>
  <c r="BC15" i="5"/>
  <c r="BC16" i="5"/>
  <c r="BC17" i="5"/>
  <c r="BC18" i="5"/>
  <c r="AV18" i="5" s="1"/>
  <c r="AW8" i="5"/>
  <c r="AW9" i="5"/>
  <c r="AV9" i="5" s="1"/>
  <c r="AW10" i="5"/>
  <c r="AV10" i="5" s="1"/>
  <c r="AW11" i="5"/>
  <c r="AW12" i="5"/>
  <c r="AW13" i="5"/>
  <c r="AV13" i="5" s="1"/>
  <c r="AW14" i="5"/>
  <c r="AW15" i="5"/>
  <c r="AV15" i="5" s="1"/>
  <c r="AW16" i="5"/>
  <c r="AV16" i="5" s="1"/>
  <c r="AW17" i="5"/>
  <c r="AW18" i="5"/>
  <c r="AV8" i="5"/>
  <c r="AV14" i="5"/>
  <c r="AP8" i="5"/>
  <c r="AP9" i="5"/>
  <c r="AC9" i="5" s="1"/>
  <c r="AB9" i="5" s="1"/>
  <c r="AP10" i="5"/>
  <c r="AP11" i="5"/>
  <c r="AP12" i="5"/>
  <c r="AP13" i="5"/>
  <c r="AP14" i="5"/>
  <c r="AP15" i="5"/>
  <c r="AC15" i="5" s="1"/>
  <c r="AB15" i="5" s="1"/>
  <c r="AP16" i="5"/>
  <c r="AP17" i="5"/>
  <c r="AP18" i="5"/>
  <c r="AJ8" i="5"/>
  <c r="AJ9" i="5"/>
  <c r="AJ10" i="5"/>
  <c r="AC10" i="5" s="1"/>
  <c r="AB10" i="5" s="1"/>
  <c r="AJ11" i="5"/>
  <c r="AJ12" i="5"/>
  <c r="AJ13" i="5"/>
  <c r="AJ14" i="5"/>
  <c r="AJ15" i="5"/>
  <c r="AJ16" i="5"/>
  <c r="AC16" i="5" s="1"/>
  <c r="AB16" i="5" s="1"/>
  <c r="AJ17" i="5"/>
  <c r="AJ18" i="5"/>
  <c r="AD8" i="5"/>
  <c r="AC8" i="5" s="1"/>
  <c r="AB8" i="5" s="1"/>
  <c r="AD9" i="5"/>
  <c r="AD10" i="5"/>
  <c r="AD11" i="5"/>
  <c r="AC11" i="5" s="1"/>
  <c r="AB11" i="5" s="1"/>
  <c r="AD12" i="5"/>
  <c r="AD13" i="5"/>
  <c r="AC13" i="5" s="1"/>
  <c r="AD14" i="5"/>
  <c r="AC14" i="5" s="1"/>
  <c r="AB14" i="5" s="1"/>
  <c r="AD15" i="5"/>
  <c r="AD16" i="5"/>
  <c r="AD17" i="5"/>
  <c r="AC17" i="5" s="1"/>
  <c r="AB17" i="5" s="1"/>
  <c r="AD18" i="5"/>
  <c r="AC12" i="5"/>
  <c r="AC18" i="5"/>
  <c r="AB18" i="5" s="1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I8" i="4"/>
  <c r="BI9" i="4"/>
  <c r="BI10" i="4"/>
  <c r="AV10" i="4" s="1"/>
  <c r="BI11" i="4"/>
  <c r="BI12" i="4"/>
  <c r="BI13" i="4"/>
  <c r="BI14" i="4"/>
  <c r="BI15" i="4"/>
  <c r="BI16" i="4"/>
  <c r="AV16" i="4" s="1"/>
  <c r="BI17" i="4"/>
  <c r="BI18" i="4"/>
  <c r="BI19" i="4"/>
  <c r="BI20" i="4"/>
  <c r="BI21" i="4"/>
  <c r="BI22" i="4"/>
  <c r="AV22" i="4" s="1"/>
  <c r="BI23" i="4"/>
  <c r="BI24" i="4"/>
  <c r="BI25" i="4"/>
  <c r="BI26" i="4"/>
  <c r="BI27" i="4"/>
  <c r="BI28" i="4"/>
  <c r="AV28" i="4" s="1"/>
  <c r="BI29" i="4"/>
  <c r="BI30" i="4"/>
  <c r="BI31" i="4"/>
  <c r="BI32" i="4"/>
  <c r="BI33" i="4"/>
  <c r="BI34" i="4"/>
  <c r="AV34" i="4" s="1"/>
  <c r="BI35" i="4"/>
  <c r="BI36" i="4"/>
  <c r="BC8" i="4"/>
  <c r="BC9" i="4"/>
  <c r="BC10" i="4"/>
  <c r="BC11" i="4"/>
  <c r="AV11" i="4" s="1"/>
  <c r="BC12" i="4"/>
  <c r="BC13" i="4"/>
  <c r="BC14" i="4"/>
  <c r="BC15" i="4"/>
  <c r="BC16" i="4"/>
  <c r="BC17" i="4"/>
  <c r="AV17" i="4" s="1"/>
  <c r="BC18" i="4"/>
  <c r="BC19" i="4"/>
  <c r="BC20" i="4"/>
  <c r="BC21" i="4"/>
  <c r="BC22" i="4"/>
  <c r="BC23" i="4"/>
  <c r="AV23" i="4" s="1"/>
  <c r="BC24" i="4"/>
  <c r="BC25" i="4"/>
  <c r="BC26" i="4"/>
  <c r="BC27" i="4"/>
  <c r="BC28" i="4"/>
  <c r="BC29" i="4"/>
  <c r="AV29" i="4" s="1"/>
  <c r="BC30" i="4"/>
  <c r="BC31" i="4"/>
  <c r="BC32" i="4"/>
  <c r="BC33" i="4"/>
  <c r="BC34" i="4"/>
  <c r="BC35" i="4"/>
  <c r="AV35" i="4" s="1"/>
  <c r="BC36" i="4"/>
  <c r="AW8" i="4"/>
  <c r="AV8" i="4" s="1"/>
  <c r="AW9" i="4"/>
  <c r="AV9" i="4" s="1"/>
  <c r="AW10" i="4"/>
  <c r="AW11" i="4"/>
  <c r="AW12" i="4"/>
  <c r="AV12" i="4" s="1"/>
  <c r="AW13" i="4"/>
  <c r="AW14" i="4"/>
  <c r="AV14" i="4" s="1"/>
  <c r="AW15" i="4"/>
  <c r="AV15" i="4" s="1"/>
  <c r="AW16" i="4"/>
  <c r="AW17" i="4"/>
  <c r="AW18" i="4"/>
  <c r="AV18" i="4" s="1"/>
  <c r="AW19" i="4"/>
  <c r="AW20" i="4"/>
  <c r="AV20" i="4" s="1"/>
  <c r="AW21" i="4"/>
  <c r="AV21" i="4" s="1"/>
  <c r="AW22" i="4"/>
  <c r="AW23" i="4"/>
  <c r="AW24" i="4"/>
  <c r="AV24" i="4" s="1"/>
  <c r="AW25" i="4"/>
  <c r="AW26" i="4"/>
  <c r="AV26" i="4" s="1"/>
  <c r="AW27" i="4"/>
  <c r="AV27" i="4" s="1"/>
  <c r="AW28" i="4"/>
  <c r="AW29" i="4"/>
  <c r="AW30" i="4"/>
  <c r="AV30" i="4" s="1"/>
  <c r="AW31" i="4"/>
  <c r="AW32" i="4"/>
  <c r="AV32" i="4" s="1"/>
  <c r="AW33" i="4"/>
  <c r="AV33" i="4" s="1"/>
  <c r="AW34" i="4"/>
  <c r="AW35" i="4"/>
  <c r="AW36" i="4"/>
  <c r="AV36" i="4" s="1"/>
  <c r="AV13" i="4"/>
  <c r="AV19" i="4"/>
  <c r="AV25" i="4"/>
  <c r="AV31" i="4"/>
  <c r="AP8" i="4"/>
  <c r="AC8" i="4" s="1"/>
  <c r="AP9" i="4"/>
  <c r="AP10" i="4"/>
  <c r="AP11" i="4"/>
  <c r="AP12" i="4"/>
  <c r="AP13" i="4"/>
  <c r="AP14" i="4"/>
  <c r="AC14" i="4" s="1"/>
  <c r="AP15" i="4"/>
  <c r="AP16" i="4"/>
  <c r="AP17" i="4"/>
  <c r="AP18" i="4"/>
  <c r="AP19" i="4"/>
  <c r="AP20" i="4"/>
  <c r="AC20" i="4" s="1"/>
  <c r="AP21" i="4"/>
  <c r="AP22" i="4"/>
  <c r="AP23" i="4"/>
  <c r="AP24" i="4"/>
  <c r="AP25" i="4"/>
  <c r="AP26" i="4"/>
  <c r="AC26" i="4" s="1"/>
  <c r="AP27" i="4"/>
  <c r="AP28" i="4"/>
  <c r="AP29" i="4"/>
  <c r="AP30" i="4"/>
  <c r="AP31" i="4"/>
  <c r="AP32" i="4"/>
  <c r="AC32" i="4" s="1"/>
  <c r="AP33" i="4"/>
  <c r="AP34" i="4"/>
  <c r="AP35" i="4"/>
  <c r="AP36" i="4"/>
  <c r="AJ8" i="4"/>
  <c r="AJ9" i="4"/>
  <c r="AC9" i="4" s="1"/>
  <c r="AB9" i="4" s="1"/>
  <c r="AJ10" i="4"/>
  <c r="AJ11" i="4"/>
  <c r="AJ12" i="4"/>
  <c r="AJ13" i="4"/>
  <c r="AJ14" i="4"/>
  <c r="AJ15" i="4"/>
  <c r="AC15" i="4" s="1"/>
  <c r="AB15" i="4" s="1"/>
  <c r="AJ16" i="4"/>
  <c r="AJ17" i="4"/>
  <c r="AJ18" i="4"/>
  <c r="AJ19" i="4"/>
  <c r="AJ20" i="4"/>
  <c r="AJ21" i="4"/>
  <c r="AC21" i="4" s="1"/>
  <c r="AB21" i="4" s="1"/>
  <c r="AJ22" i="4"/>
  <c r="AJ23" i="4"/>
  <c r="AJ24" i="4"/>
  <c r="AJ25" i="4"/>
  <c r="AJ26" i="4"/>
  <c r="AJ27" i="4"/>
  <c r="AC27" i="4" s="1"/>
  <c r="AB27" i="4" s="1"/>
  <c r="AJ28" i="4"/>
  <c r="AJ29" i="4"/>
  <c r="AJ30" i="4"/>
  <c r="AJ31" i="4"/>
  <c r="AJ32" i="4"/>
  <c r="AJ33" i="4"/>
  <c r="AC33" i="4" s="1"/>
  <c r="AB33" i="4" s="1"/>
  <c r="AJ34" i="4"/>
  <c r="AJ35" i="4"/>
  <c r="AJ36" i="4"/>
  <c r="AD8" i="4"/>
  <c r="AD9" i="4"/>
  <c r="AD10" i="4"/>
  <c r="AC10" i="4" s="1"/>
  <c r="AB10" i="4" s="1"/>
  <c r="AD11" i="4"/>
  <c r="AD12" i="4"/>
  <c r="AC12" i="4" s="1"/>
  <c r="AB12" i="4" s="1"/>
  <c r="AD13" i="4"/>
  <c r="AC13" i="4" s="1"/>
  <c r="AB13" i="4" s="1"/>
  <c r="AD14" i="4"/>
  <c r="AD15" i="4"/>
  <c r="AD16" i="4"/>
  <c r="AC16" i="4" s="1"/>
  <c r="AB16" i="4" s="1"/>
  <c r="AD17" i="4"/>
  <c r="AD18" i="4"/>
  <c r="AC18" i="4" s="1"/>
  <c r="AB18" i="4" s="1"/>
  <c r="AD19" i="4"/>
  <c r="AC19" i="4" s="1"/>
  <c r="AB19" i="4" s="1"/>
  <c r="AD20" i="4"/>
  <c r="AD21" i="4"/>
  <c r="AD22" i="4"/>
  <c r="AC22" i="4" s="1"/>
  <c r="AB22" i="4" s="1"/>
  <c r="AD23" i="4"/>
  <c r="AD24" i="4"/>
  <c r="AC24" i="4" s="1"/>
  <c r="AB24" i="4" s="1"/>
  <c r="AD25" i="4"/>
  <c r="AC25" i="4" s="1"/>
  <c r="AB25" i="4" s="1"/>
  <c r="AD26" i="4"/>
  <c r="AD27" i="4"/>
  <c r="AD28" i="4"/>
  <c r="AC28" i="4" s="1"/>
  <c r="AB28" i="4" s="1"/>
  <c r="AD29" i="4"/>
  <c r="AD30" i="4"/>
  <c r="AC30" i="4" s="1"/>
  <c r="AB30" i="4" s="1"/>
  <c r="AD31" i="4"/>
  <c r="AC31" i="4" s="1"/>
  <c r="AB31" i="4" s="1"/>
  <c r="AD32" i="4"/>
  <c r="AD33" i="4"/>
  <c r="AD34" i="4"/>
  <c r="AC34" i="4" s="1"/>
  <c r="AB34" i="4" s="1"/>
  <c r="AD35" i="4"/>
  <c r="AD36" i="4"/>
  <c r="AC36" i="4" s="1"/>
  <c r="AB36" i="4" s="1"/>
  <c r="AC11" i="4"/>
  <c r="AB11" i="4" s="1"/>
  <c r="AC17" i="4"/>
  <c r="AC23" i="4"/>
  <c r="AC29" i="4"/>
  <c r="AB29" i="4" s="1"/>
  <c r="AC35" i="4"/>
  <c r="AB35" i="4" s="1"/>
  <c r="AD8" i="3"/>
  <c r="AD9" i="3"/>
  <c r="AD10" i="3"/>
  <c r="AD11" i="3"/>
  <c r="AD12" i="3"/>
  <c r="AD13" i="3"/>
  <c r="AD14" i="3"/>
  <c r="AD15" i="3"/>
  <c r="AD16" i="3"/>
  <c r="AD17" i="3"/>
  <c r="AD18" i="3"/>
  <c r="AC8" i="3"/>
  <c r="AC9" i="3"/>
  <c r="AC10" i="3"/>
  <c r="AC11" i="3"/>
  <c r="AC12" i="3"/>
  <c r="AC13" i="3"/>
  <c r="AC14" i="3"/>
  <c r="AC15" i="3"/>
  <c r="AC16" i="3"/>
  <c r="AC17" i="3"/>
  <c r="AC18" i="3"/>
  <c r="AB8" i="3"/>
  <c r="AB9" i="3"/>
  <c r="AB10" i="3"/>
  <c r="AB11" i="3"/>
  <c r="AB12" i="3"/>
  <c r="AB13" i="3"/>
  <c r="AB14" i="3"/>
  <c r="AB15" i="3"/>
  <c r="AB16" i="3"/>
  <c r="AB17" i="3"/>
  <c r="AB18" i="3"/>
  <c r="AA8" i="3"/>
  <c r="AA9" i="3"/>
  <c r="AA10" i="3"/>
  <c r="AA11" i="3"/>
  <c r="AA12" i="3"/>
  <c r="AA13" i="3"/>
  <c r="AA14" i="3"/>
  <c r="AA15" i="3"/>
  <c r="AA16" i="3"/>
  <c r="AA17" i="3"/>
  <c r="AA18" i="3"/>
  <c r="Z11" i="3"/>
  <c r="Z17" i="3"/>
  <c r="Y8" i="3"/>
  <c r="Y9" i="3"/>
  <c r="Y10" i="3"/>
  <c r="Y11" i="3"/>
  <c r="Y12" i="3"/>
  <c r="Y13" i="3"/>
  <c r="Y14" i="3"/>
  <c r="Y15" i="3"/>
  <c r="Y16" i="3"/>
  <c r="Y17" i="3"/>
  <c r="Y18" i="3"/>
  <c r="X8" i="3"/>
  <c r="X9" i="3"/>
  <c r="X10" i="3"/>
  <c r="X11" i="3"/>
  <c r="X12" i="3"/>
  <c r="X13" i="3"/>
  <c r="X14" i="3"/>
  <c r="X15" i="3"/>
  <c r="X16" i="3"/>
  <c r="X17" i="3"/>
  <c r="X18" i="3"/>
  <c r="Q8" i="3"/>
  <c r="M8" i="3" s="1"/>
  <c r="Q9" i="3"/>
  <c r="Q10" i="3"/>
  <c r="M10" i="3" s="1"/>
  <c r="V10" i="3" s="1"/>
  <c r="Q11" i="3"/>
  <c r="M11" i="3" s="1"/>
  <c r="Q12" i="3"/>
  <c r="Z12" i="3" s="1"/>
  <c r="Q13" i="3"/>
  <c r="M13" i="3" s="1"/>
  <c r="V13" i="3" s="1"/>
  <c r="Q14" i="3"/>
  <c r="M14" i="3" s="1"/>
  <c r="Q15" i="3"/>
  <c r="Q16" i="3"/>
  <c r="M16" i="3" s="1"/>
  <c r="V16" i="3" s="1"/>
  <c r="Q17" i="3"/>
  <c r="M17" i="3" s="1"/>
  <c r="Q18" i="3"/>
  <c r="Z18" i="3" s="1"/>
  <c r="N8" i="3"/>
  <c r="N9" i="3"/>
  <c r="W9" i="3" s="1"/>
  <c r="N10" i="3"/>
  <c r="N11" i="3"/>
  <c r="W11" i="3" s="1"/>
  <c r="N12" i="3"/>
  <c r="N13" i="3"/>
  <c r="W13" i="3" s="1"/>
  <c r="N14" i="3"/>
  <c r="N15" i="3"/>
  <c r="W15" i="3" s="1"/>
  <c r="N16" i="3"/>
  <c r="N17" i="3"/>
  <c r="W17" i="3" s="1"/>
  <c r="N18" i="3"/>
  <c r="M12" i="3"/>
  <c r="V12" i="3" s="1"/>
  <c r="M15" i="3"/>
  <c r="M18" i="3"/>
  <c r="V18" i="3" s="1"/>
  <c r="H8" i="3"/>
  <c r="D8" i="3" s="1"/>
  <c r="H9" i="3"/>
  <c r="Z9" i="3" s="1"/>
  <c r="H10" i="3"/>
  <c r="D10" i="3" s="1"/>
  <c r="H11" i="3"/>
  <c r="D11" i="3" s="1"/>
  <c r="H12" i="3"/>
  <c r="H13" i="3"/>
  <c r="D13" i="3" s="1"/>
  <c r="H14" i="3"/>
  <c r="D14" i="3" s="1"/>
  <c r="H15" i="3"/>
  <c r="Z15" i="3" s="1"/>
  <c r="H16" i="3"/>
  <c r="D16" i="3" s="1"/>
  <c r="H17" i="3"/>
  <c r="D17" i="3" s="1"/>
  <c r="H18" i="3"/>
  <c r="E8" i="3"/>
  <c r="W8" i="3" s="1"/>
  <c r="E9" i="3"/>
  <c r="E10" i="3"/>
  <c r="W10" i="3" s="1"/>
  <c r="E11" i="3"/>
  <c r="E12" i="3"/>
  <c r="W12" i="3" s="1"/>
  <c r="E13" i="3"/>
  <c r="E14" i="3"/>
  <c r="W14" i="3" s="1"/>
  <c r="E15" i="3"/>
  <c r="E16" i="3"/>
  <c r="W16" i="3" s="1"/>
  <c r="E17" i="3"/>
  <c r="E18" i="3"/>
  <c r="W18" i="3" s="1"/>
  <c r="D9" i="3"/>
  <c r="D12" i="3"/>
  <c r="D15" i="3"/>
  <c r="V15" i="3" s="1"/>
  <c r="D18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Z8" i="2"/>
  <c r="Z14" i="2"/>
  <c r="Z20" i="2"/>
  <c r="Z26" i="2"/>
  <c r="Z3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Q8" i="2"/>
  <c r="M8" i="2" s="1"/>
  <c r="V8" i="2" s="1"/>
  <c r="Q9" i="2"/>
  <c r="Z9" i="2" s="1"/>
  <c r="Q10" i="2"/>
  <c r="M10" i="2" s="1"/>
  <c r="V10" i="2" s="1"/>
  <c r="Q11" i="2"/>
  <c r="M11" i="2" s="1"/>
  <c r="V11" i="2" s="1"/>
  <c r="Q12" i="2"/>
  <c r="Q13" i="2"/>
  <c r="M13" i="2" s="1"/>
  <c r="Q14" i="2"/>
  <c r="M14" i="2" s="1"/>
  <c r="V14" i="2" s="1"/>
  <c r="Q15" i="2"/>
  <c r="Z15" i="2" s="1"/>
  <c r="Q16" i="2"/>
  <c r="M16" i="2" s="1"/>
  <c r="V16" i="2" s="1"/>
  <c r="Q17" i="2"/>
  <c r="M17" i="2" s="1"/>
  <c r="V17" i="2" s="1"/>
  <c r="Q18" i="2"/>
  <c r="Q19" i="2"/>
  <c r="M19" i="2" s="1"/>
  <c r="Q20" i="2"/>
  <c r="M20" i="2" s="1"/>
  <c r="V20" i="2" s="1"/>
  <c r="Q21" i="2"/>
  <c r="Z21" i="2" s="1"/>
  <c r="Q22" i="2"/>
  <c r="M22" i="2" s="1"/>
  <c r="V22" i="2" s="1"/>
  <c r="Q23" i="2"/>
  <c r="M23" i="2" s="1"/>
  <c r="V23" i="2" s="1"/>
  <c r="Q24" i="2"/>
  <c r="Q25" i="2"/>
  <c r="M25" i="2" s="1"/>
  <c r="Q26" i="2"/>
  <c r="M26" i="2" s="1"/>
  <c r="V26" i="2" s="1"/>
  <c r="Q27" i="2"/>
  <c r="Z27" i="2" s="1"/>
  <c r="Q28" i="2"/>
  <c r="M28" i="2" s="1"/>
  <c r="V28" i="2" s="1"/>
  <c r="Q29" i="2"/>
  <c r="M29" i="2" s="1"/>
  <c r="V29" i="2" s="1"/>
  <c r="Q30" i="2"/>
  <c r="Q31" i="2"/>
  <c r="M31" i="2" s="1"/>
  <c r="Q32" i="2"/>
  <c r="M32" i="2" s="1"/>
  <c r="V32" i="2" s="1"/>
  <c r="Q33" i="2"/>
  <c r="Z33" i="2" s="1"/>
  <c r="Q34" i="2"/>
  <c r="M34" i="2" s="1"/>
  <c r="V34" i="2" s="1"/>
  <c r="Q35" i="2"/>
  <c r="M35" i="2" s="1"/>
  <c r="V35" i="2" s="1"/>
  <c r="Q36" i="2"/>
  <c r="N8" i="2"/>
  <c r="W8" i="2" s="1"/>
  <c r="N9" i="2"/>
  <c r="N10" i="2"/>
  <c r="W10" i="2" s="1"/>
  <c r="N11" i="2"/>
  <c r="N12" i="2"/>
  <c r="W12" i="2" s="1"/>
  <c r="N13" i="2"/>
  <c r="N14" i="2"/>
  <c r="W14" i="2" s="1"/>
  <c r="N15" i="2"/>
  <c r="N16" i="2"/>
  <c r="W16" i="2" s="1"/>
  <c r="N17" i="2"/>
  <c r="N18" i="2"/>
  <c r="W18" i="2" s="1"/>
  <c r="N19" i="2"/>
  <c r="N20" i="2"/>
  <c r="W20" i="2" s="1"/>
  <c r="N21" i="2"/>
  <c r="N22" i="2"/>
  <c r="W22" i="2" s="1"/>
  <c r="N23" i="2"/>
  <c r="N24" i="2"/>
  <c r="W24" i="2" s="1"/>
  <c r="N25" i="2"/>
  <c r="N26" i="2"/>
  <c r="W26" i="2" s="1"/>
  <c r="N27" i="2"/>
  <c r="N28" i="2"/>
  <c r="W28" i="2" s="1"/>
  <c r="N29" i="2"/>
  <c r="N30" i="2"/>
  <c r="W30" i="2" s="1"/>
  <c r="N31" i="2"/>
  <c r="N32" i="2"/>
  <c r="W32" i="2" s="1"/>
  <c r="N33" i="2"/>
  <c r="N34" i="2"/>
  <c r="W34" i="2" s="1"/>
  <c r="N35" i="2"/>
  <c r="N36" i="2"/>
  <c r="W36" i="2" s="1"/>
  <c r="M9" i="2"/>
  <c r="M12" i="2"/>
  <c r="M15" i="2"/>
  <c r="V15" i="2" s="1"/>
  <c r="M18" i="2"/>
  <c r="M21" i="2"/>
  <c r="M24" i="2"/>
  <c r="M27" i="2"/>
  <c r="M30" i="2"/>
  <c r="M33" i="2"/>
  <c r="V33" i="2" s="1"/>
  <c r="M36" i="2"/>
  <c r="H8" i="2"/>
  <c r="D8" i="2" s="1"/>
  <c r="H9" i="2"/>
  <c r="H10" i="2"/>
  <c r="D10" i="2" s="1"/>
  <c r="H11" i="2"/>
  <c r="D11" i="2" s="1"/>
  <c r="H12" i="2"/>
  <c r="Z12" i="2" s="1"/>
  <c r="H13" i="2"/>
  <c r="D13" i="2" s="1"/>
  <c r="H14" i="2"/>
  <c r="D14" i="2" s="1"/>
  <c r="H15" i="2"/>
  <c r="H16" i="2"/>
  <c r="D16" i="2" s="1"/>
  <c r="H17" i="2"/>
  <c r="D17" i="2" s="1"/>
  <c r="H18" i="2"/>
  <c r="Z18" i="2" s="1"/>
  <c r="H19" i="2"/>
  <c r="D19" i="2" s="1"/>
  <c r="H20" i="2"/>
  <c r="D20" i="2" s="1"/>
  <c r="H21" i="2"/>
  <c r="H22" i="2"/>
  <c r="D22" i="2" s="1"/>
  <c r="H23" i="2"/>
  <c r="D23" i="2" s="1"/>
  <c r="H24" i="2"/>
  <c r="Z24" i="2" s="1"/>
  <c r="H25" i="2"/>
  <c r="D25" i="2" s="1"/>
  <c r="H26" i="2"/>
  <c r="D26" i="2" s="1"/>
  <c r="H27" i="2"/>
  <c r="H28" i="2"/>
  <c r="D28" i="2" s="1"/>
  <c r="H29" i="2"/>
  <c r="D29" i="2" s="1"/>
  <c r="H30" i="2"/>
  <c r="Z30" i="2" s="1"/>
  <c r="H31" i="2"/>
  <c r="D31" i="2" s="1"/>
  <c r="H32" i="2"/>
  <c r="D32" i="2" s="1"/>
  <c r="H33" i="2"/>
  <c r="H34" i="2"/>
  <c r="D34" i="2" s="1"/>
  <c r="H35" i="2"/>
  <c r="D35" i="2" s="1"/>
  <c r="H36" i="2"/>
  <c r="Z36" i="2" s="1"/>
  <c r="E8" i="2"/>
  <c r="E9" i="2"/>
  <c r="D9" i="2" s="1"/>
  <c r="E10" i="2"/>
  <c r="E11" i="2"/>
  <c r="W11" i="2" s="1"/>
  <c r="E12" i="2"/>
  <c r="E13" i="2"/>
  <c r="W13" i="2" s="1"/>
  <c r="E14" i="2"/>
  <c r="E15" i="2"/>
  <c r="D15" i="2" s="1"/>
  <c r="E16" i="2"/>
  <c r="E17" i="2"/>
  <c r="W17" i="2" s="1"/>
  <c r="E18" i="2"/>
  <c r="E19" i="2"/>
  <c r="W19" i="2" s="1"/>
  <c r="E20" i="2"/>
  <c r="E21" i="2"/>
  <c r="D21" i="2" s="1"/>
  <c r="E22" i="2"/>
  <c r="E23" i="2"/>
  <c r="W23" i="2" s="1"/>
  <c r="E24" i="2"/>
  <c r="E25" i="2"/>
  <c r="W25" i="2" s="1"/>
  <c r="E26" i="2"/>
  <c r="E27" i="2"/>
  <c r="D27" i="2" s="1"/>
  <c r="E28" i="2"/>
  <c r="E29" i="2"/>
  <c r="W29" i="2" s="1"/>
  <c r="E30" i="2"/>
  <c r="E31" i="2"/>
  <c r="W31" i="2" s="1"/>
  <c r="E32" i="2"/>
  <c r="E33" i="2"/>
  <c r="D33" i="2" s="1"/>
  <c r="E34" i="2"/>
  <c r="E35" i="2"/>
  <c r="W35" i="2" s="1"/>
  <c r="E36" i="2"/>
  <c r="D12" i="2"/>
  <c r="V12" i="2" s="1"/>
  <c r="D18" i="2"/>
  <c r="V18" i="2" s="1"/>
  <c r="D24" i="2"/>
  <c r="V24" i="2" s="1"/>
  <c r="D30" i="2"/>
  <c r="V30" i="2" s="1"/>
  <c r="D36" i="2"/>
  <c r="V36" i="2" s="1"/>
  <c r="AB32" i="4" l="1"/>
  <c r="AB26" i="4"/>
  <c r="AB20" i="4"/>
  <c r="AB14" i="4"/>
  <c r="AB8" i="4"/>
  <c r="V31" i="2"/>
  <c r="V25" i="2"/>
  <c r="V19" i="2"/>
  <c r="V13" i="2"/>
  <c r="AB23" i="4"/>
  <c r="AB12" i="5"/>
  <c r="AB13" i="5"/>
  <c r="V27" i="2"/>
  <c r="V9" i="2"/>
  <c r="V14" i="3"/>
  <c r="V8" i="3"/>
  <c r="AB17" i="4"/>
  <c r="V21" i="2"/>
  <c r="V17" i="3"/>
  <c r="V11" i="3"/>
  <c r="Z31" i="2"/>
  <c r="Z25" i="2"/>
  <c r="Z19" i="2"/>
  <c r="Z13" i="2"/>
  <c r="Z16" i="3"/>
  <c r="Z10" i="3"/>
  <c r="W33" i="2"/>
  <c r="W27" i="2"/>
  <c r="W21" i="2"/>
  <c r="W15" i="2"/>
  <c r="W9" i="2"/>
  <c r="Z35" i="2"/>
  <c r="Z29" i="2"/>
  <c r="Z23" i="2"/>
  <c r="Z17" i="2"/>
  <c r="Z11" i="2"/>
  <c r="M9" i="3"/>
  <c r="V9" i="3" s="1"/>
  <c r="Z14" i="3"/>
  <c r="Z8" i="3"/>
  <c r="Z34" i="2"/>
  <c r="Z22" i="2"/>
  <c r="Z16" i="2"/>
  <c r="Z10" i="2"/>
  <c r="Z13" i="3"/>
  <c r="Z28" i="2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D7" i="3" s="1"/>
  <c r="AA7" i="2"/>
  <c r="X7" i="3"/>
  <c r="Y7" i="2"/>
  <c r="AA7" i="3"/>
  <c r="W7" i="3" l="1"/>
  <c r="Z7" i="3"/>
  <c r="W7" i="2"/>
  <c r="D7" i="2"/>
  <c r="Z7" i="2"/>
  <c r="M7" i="2"/>
  <c r="V7" i="2" s="1"/>
  <c r="M7" i="3"/>
  <c r="V7" i="3" s="1"/>
</calcChain>
</file>

<file path=xl/sharedStrings.xml><?xml version="1.0" encoding="utf-8"?>
<sst xmlns="http://schemas.openxmlformats.org/spreadsheetml/2006/main" count="1694" uniqueCount="212">
  <si>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</si>
  <si>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</si>
  <si>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</si>
  <si>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</si>
  <si>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</si>
  <si>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</si>
  <si>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</si>
  <si>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</si>
  <si>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</si>
  <si>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</si>
  <si>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</si>
  <si>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</si>
  <si>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</si>
  <si>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</si>
  <si>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</si>
  <si>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</si>
  <si>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</si>
  <si>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</si>
  <si>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</si>
  <si>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</si>
  <si>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</si>
  <si>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</si>
  <si>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</si>
  <si>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</si>
  <si>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</si>
  <si>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</si>
  <si>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</si>
  <si>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</si>
  <si>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</si>
  <si>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</si>
  <si>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</si>
  <si>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</si>
  <si>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</si>
  <si>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</si>
  <si>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</si>
  <si>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</si>
  <si>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</si>
  <si>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</si>
  <si>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</si>
  <si>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</si>
  <si>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</si>
  <si>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</si>
  <si>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</si>
  <si>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</si>
  <si>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</si>
  <si>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</si>
  <si>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</si>
  <si>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</si>
  <si>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</si>
  <si>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</si>
  <si>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</si>
  <si>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</si>
  <si>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</si>
  <si>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</si>
  <si>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</si>
  <si>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</si>
  <si>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</si>
  <si>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</si>
  <si>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</si>
  <si>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</si>
  <si>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</si>
  <si>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</si>
  <si>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</si>
  <si>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</si>
  <si>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</si>
  <si>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</si>
  <si>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</si>
  <si>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</si>
  <si>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</si>
  <si>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</si>
  <si>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</si>
  <si>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</si>
  <si>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</si>
  <si>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</si>
  <si>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</si>
  <si>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</si>
  <si>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</si>
  <si>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</si>
  <si>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</si>
  <si>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</si>
  <si>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</si>
  <si>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</si>
  <si>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</si>
  <si>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</si>
  <si>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</si>
  <si>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</si>
  <si>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</si>
  <si>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</si>
  <si>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</si>
  <si>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</si>
  <si>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</si>
  <si>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</si>
  <si>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</si>
  <si>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</si>
  <si>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</si>
  <si>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</si>
  <si>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</si>
  <si>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</si>
  <si>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</si>
  <si>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</si>
  <si>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三重県</t>
  </si>
  <si>
    <t>24000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</si>
  <si>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</si>
  <si>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</si>
  <si>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</si>
  <si>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</si>
  <si>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</si>
  <si>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</si>
  <si>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</si>
  <si>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</si>
  <si>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24201</t>
  </si>
  <si>
    <t>津市</t>
  </si>
  <si>
    <t/>
  </si>
  <si>
    <t>24202</t>
  </si>
  <si>
    <t>四日市市</t>
  </si>
  <si>
    <t>パワーショベル1台、ショベルローダー2台</t>
  </si>
  <si>
    <t>24203</t>
  </si>
  <si>
    <t>伊勢市</t>
  </si>
  <si>
    <t>24204</t>
  </si>
  <si>
    <t>松阪市</t>
  </si>
  <si>
    <t>ショベルローダー3台　フォークリフト３台　ベールクランプ１台　油圧ショベル１台</t>
  </si>
  <si>
    <t>24205</t>
  </si>
  <si>
    <t>桑名市</t>
  </si>
  <si>
    <t>パワーショベル２台、フォークリフト１台</t>
  </si>
  <si>
    <t>24207</t>
  </si>
  <si>
    <t>鈴鹿市</t>
  </si>
  <si>
    <t>24208</t>
  </si>
  <si>
    <t>名張市</t>
  </si>
  <si>
    <t>24209</t>
  </si>
  <si>
    <t>尾鷲市</t>
  </si>
  <si>
    <t>ホイールローダー1台、フォークリフト1台</t>
  </si>
  <si>
    <t>24210</t>
  </si>
  <si>
    <t>亀山市</t>
  </si>
  <si>
    <t>バックホー2台、フォークリフト3台、ホールローダー1台</t>
  </si>
  <si>
    <t>24211</t>
  </si>
  <si>
    <t>鳥羽市</t>
  </si>
  <si>
    <t>パワーショベル1台、ホイルローダ1台、破砕用フォークリフト1台</t>
  </si>
  <si>
    <t>24212</t>
  </si>
  <si>
    <t>熊野市</t>
  </si>
  <si>
    <t>24214</t>
  </si>
  <si>
    <t>いなべ市</t>
  </si>
  <si>
    <t>ホイルローダー11台、ﾕﾝﾎﾞ60台</t>
  </si>
  <si>
    <t>24215</t>
  </si>
  <si>
    <t>志摩市</t>
  </si>
  <si>
    <t>フォークリフト4台、ブルドーザー3台、パワーショベル3台、ホイルローダー1台</t>
  </si>
  <si>
    <t>24216</t>
  </si>
  <si>
    <t>伊賀市</t>
  </si>
  <si>
    <t>フォークリフト　２台、ホイルローダー　１台、バックホー　１台</t>
  </si>
  <si>
    <t>24303</t>
  </si>
  <si>
    <t>木曽岬町</t>
  </si>
  <si>
    <t>24324</t>
  </si>
  <si>
    <t>東員町</t>
  </si>
  <si>
    <t>24341</t>
  </si>
  <si>
    <t>菰野町</t>
  </si>
  <si>
    <t>パワーショベル２台　　フォークリフト２台</t>
  </si>
  <si>
    <t>24343</t>
  </si>
  <si>
    <t>朝日町</t>
  </si>
  <si>
    <t>24344</t>
  </si>
  <si>
    <t>川越町</t>
  </si>
  <si>
    <t>24441</t>
  </si>
  <si>
    <t>多気町</t>
  </si>
  <si>
    <t>バックホー１台、フォークリフト１台</t>
  </si>
  <si>
    <t>24442</t>
  </si>
  <si>
    <t>明和町</t>
  </si>
  <si>
    <t>24443</t>
  </si>
  <si>
    <t>大台町</t>
  </si>
  <si>
    <t>24461</t>
  </si>
  <si>
    <t>玉城町</t>
  </si>
  <si>
    <t>24470</t>
  </si>
  <si>
    <t>度会町</t>
  </si>
  <si>
    <t>ホイールローダー1台、グラップル1台</t>
  </si>
  <si>
    <t>24471</t>
  </si>
  <si>
    <t>大紀町</t>
  </si>
  <si>
    <t>24472</t>
  </si>
  <si>
    <t>南伊勢町</t>
  </si>
  <si>
    <t>直営：バックホー２台</t>
  </si>
  <si>
    <t>24543</t>
  </si>
  <si>
    <t>紀北町</t>
  </si>
  <si>
    <t>バックホー　2台</t>
  </si>
  <si>
    <t>24561</t>
  </si>
  <si>
    <t>御浜町</t>
  </si>
  <si>
    <t>クロウラー式油圧ミニショベル１台</t>
  </si>
  <si>
    <t>24562</t>
  </si>
  <si>
    <t>紀宝町</t>
  </si>
  <si>
    <t>ユンボ１台、フォークリフト１台</t>
  </si>
  <si>
    <t>24853</t>
  </si>
  <si>
    <t>朝日町、川越町組合立環境クリーンセンター</t>
  </si>
  <si>
    <t>○</t>
  </si>
  <si>
    <t>バックホウ1台、ホイールローダー1台</t>
  </si>
  <si>
    <t>24859</t>
  </si>
  <si>
    <t>奥伊勢広域行政組合</t>
  </si>
  <si>
    <t>24862</t>
  </si>
  <si>
    <t>朝明広域衛生組合</t>
  </si>
  <si>
    <t>24863</t>
  </si>
  <si>
    <t>松阪地区広域衛生組合</t>
  </si>
  <si>
    <t>24875</t>
  </si>
  <si>
    <t>伊賀南部環境衛生組合</t>
  </si>
  <si>
    <t>パワーショベル1台、ホイールローダー2台（全て直営）</t>
  </si>
  <si>
    <t>24878</t>
  </si>
  <si>
    <t>南牟婁清掃施設組合</t>
  </si>
  <si>
    <t>直営　トラッシュコンパクタ1台、ホイルローダ1台、フォークリフト1台</t>
  </si>
  <si>
    <t>24895</t>
  </si>
  <si>
    <t>桑名広域清掃事業組合</t>
  </si>
  <si>
    <t>24918</t>
  </si>
  <si>
    <t>香肌奥伊勢資源化広域連合</t>
  </si>
  <si>
    <t>油圧ショベル１台、ホイールローダー１台、フォークリフト５台</t>
  </si>
  <si>
    <t>24920</t>
  </si>
  <si>
    <t>鳥羽志勢広域連合</t>
  </si>
  <si>
    <t>24928</t>
  </si>
  <si>
    <t>桑名・員弁広域連合</t>
  </si>
  <si>
    <t>24933</t>
  </si>
  <si>
    <t>伊勢広域環境組合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</si>
</sst>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39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5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6"/>
      <c r="CE2" s="136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6"/>
      <c r="CE3" s="136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6"/>
      <c r="CE4" s="136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6"/>
      <c r="CE5" s="136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6"/>
      <c r="CE6" s="136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4</v>
      </c>
      <c r="E7" s="72">
        <f t="shared" si="0"/>
        <v>3</v>
      </c>
      <c r="F7" s="72">
        <f t="shared" si="0"/>
        <v>6</v>
      </c>
      <c r="G7" s="72">
        <f t="shared" si="0"/>
        <v>2</v>
      </c>
      <c r="H7" s="72">
        <f t="shared" si="0"/>
        <v>0</v>
      </c>
      <c r="I7" s="72">
        <f t="shared" si="0"/>
        <v>1</v>
      </c>
      <c r="J7" s="72">
        <f t="shared" si="0"/>
        <v>6</v>
      </c>
      <c r="K7" s="72">
        <f t="shared" si="0"/>
        <v>3</v>
      </c>
      <c r="L7" s="72">
        <f t="shared" si="0"/>
        <v>0</v>
      </c>
      <c r="M7" s="72">
        <f t="shared" si="0"/>
        <v>4</v>
      </c>
      <c r="N7" s="72">
        <f t="shared" si="0"/>
        <v>1</v>
      </c>
      <c r="O7" s="72">
        <f t="shared" si="0"/>
        <v>7</v>
      </c>
      <c r="P7" s="72">
        <f t="shared" si="0"/>
        <v>1</v>
      </c>
      <c r="Q7" s="72">
        <f t="shared" si="0"/>
        <v>0</v>
      </c>
      <c r="R7" s="72">
        <f t="shared" si="0"/>
        <v>0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11</v>
      </c>
      <c r="V7" s="72">
        <f t="shared" si="1"/>
        <v>11</v>
      </c>
      <c r="W7" s="72">
        <f t="shared" si="1"/>
        <v>11</v>
      </c>
      <c r="X7" s="72">
        <f t="shared" si="1"/>
        <v>11</v>
      </c>
      <c r="Y7" s="72">
        <f t="shared" si="1"/>
        <v>11</v>
      </c>
      <c r="Z7" s="72">
        <f t="shared" si="1"/>
        <v>11</v>
      </c>
      <c r="AA7" s="72">
        <f t="shared" si="1"/>
        <v>8</v>
      </c>
      <c r="AB7" s="72">
        <f t="shared" si="1"/>
        <v>11</v>
      </c>
      <c r="AC7" s="72">
        <f t="shared" si="1"/>
        <v>4</v>
      </c>
      <c r="AD7" s="72">
        <f t="shared" si="1"/>
        <v>11</v>
      </c>
      <c r="AE7" s="72">
        <f t="shared" si="1"/>
        <v>0</v>
      </c>
      <c r="AF7" s="72">
        <f t="shared" si="1"/>
        <v>11</v>
      </c>
      <c r="AG7" s="72">
        <f t="shared" si="1"/>
        <v>0</v>
      </c>
      <c r="AH7" s="72">
        <f t="shared" si="1"/>
        <v>11</v>
      </c>
      <c r="AI7" s="72">
        <f t="shared" si="1"/>
        <v>0</v>
      </c>
      <c r="AJ7" s="72">
        <f t="shared" si="1"/>
        <v>11</v>
      </c>
      <c r="AK7" s="72">
        <f t="shared" si="1"/>
        <v>0</v>
      </c>
      <c r="AL7" s="72">
        <f t="shared" si="1"/>
        <v>11</v>
      </c>
      <c r="AM7" s="72">
        <f t="shared" si="1"/>
        <v>0</v>
      </c>
      <c r="AN7" s="72">
        <f t="shared" si="1"/>
        <v>11</v>
      </c>
      <c r="AO7" s="72">
        <f t="shared" si="1"/>
        <v>0</v>
      </c>
      <c r="AP7" s="72">
        <f t="shared" si="1"/>
        <v>11</v>
      </c>
      <c r="AQ7" s="72">
        <f t="shared" si="1"/>
        <v>0</v>
      </c>
      <c r="AR7" s="72">
        <f t="shared" si="1"/>
        <v>11</v>
      </c>
      <c r="AS7" s="72">
        <f t="shared" si="1"/>
        <v>0</v>
      </c>
      <c r="AT7" s="72">
        <f t="shared" si="1"/>
        <v>11</v>
      </c>
      <c r="AU7" s="72">
        <f t="shared" si="1"/>
        <v>0</v>
      </c>
      <c r="AV7" s="72">
        <f t="shared" si="1"/>
        <v>11</v>
      </c>
      <c r="AW7" s="72">
        <f t="shared" si="1"/>
        <v>0</v>
      </c>
      <c r="AX7" s="72">
        <f t="shared" si="1"/>
        <v>11</v>
      </c>
      <c r="AY7" s="72">
        <f t="shared" si="1"/>
        <v>0</v>
      </c>
      <c r="AZ7" s="72">
        <f t="shared" si="1"/>
        <v>11</v>
      </c>
      <c r="BA7" s="72">
        <f t="shared" ref="BA7:CC7" si="2">COUNTIF(BA$8:BA$57,"&lt;&gt;")</f>
        <v>0</v>
      </c>
      <c r="BB7" s="72">
        <f t="shared" si="2"/>
        <v>11</v>
      </c>
      <c r="BC7" s="72">
        <f t="shared" si="2"/>
        <v>0</v>
      </c>
      <c r="BD7" s="72">
        <f t="shared" si="2"/>
        <v>11</v>
      </c>
      <c r="BE7" s="72">
        <f t="shared" si="2"/>
        <v>0</v>
      </c>
      <c r="BF7" s="72">
        <f t="shared" si="2"/>
        <v>11</v>
      </c>
      <c r="BG7" s="72">
        <f t="shared" si="2"/>
        <v>0</v>
      </c>
      <c r="BH7" s="72">
        <f t="shared" si="2"/>
        <v>11</v>
      </c>
      <c r="BI7" s="72">
        <f t="shared" si="2"/>
        <v>0</v>
      </c>
      <c r="BJ7" s="72">
        <f t="shared" si="2"/>
        <v>11</v>
      </c>
      <c r="BK7" s="72">
        <f t="shared" si="2"/>
        <v>0</v>
      </c>
      <c r="BL7" s="72">
        <f t="shared" si="2"/>
        <v>11</v>
      </c>
      <c r="BM7" s="72">
        <f t="shared" si="2"/>
        <v>0</v>
      </c>
      <c r="BN7" s="72">
        <f t="shared" si="2"/>
        <v>11</v>
      </c>
      <c r="BO7" s="72">
        <f t="shared" si="2"/>
        <v>0</v>
      </c>
      <c r="BP7" s="72">
        <f t="shared" si="2"/>
        <v>11</v>
      </c>
      <c r="BQ7" s="72">
        <f t="shared" si="2"/>
        <v>0</v>
      </c>
      <c r="BR7" s="72">
        <f t="shared" si="2"/>
        <v>11</v>
      </c>
      <c r="BS7" s="72">
        <f t="shared" si="2"/>
        <v>0</v>
      </c>
      <c r="BT7" s="72">
        <f t="shared" si="2"/>
        <v>11</v>
      </c>
      <c r="BU7" s="72">
        <f t="shared" si="2"/>
        <v>0</v>
      </c>
      <c r="BV7" s="72">
        <f t="shared" si="2"/>
        <v>11</v>
      </c>
      <c r="BW7" s="72">
        <f t="shared" si="2"/>
        <v>0</v>
      </c>
      <c r="BX7" s="72">
        <f t="shared" si="2"/>
        <v>11</v>
      </c>
      <c r="BY7" s="72">
        <f t="shared" si="2"/>
        <v>0</v>
      </c>
      <c r="BZ7" s="72">
        <f t="shared" si="2"/>
        <v>11</v>
      </c>
      <c r="CA7" s="72">
        <f t="shared" si="2"/>
        <v>0</v>
      </c>
      <c r="CB7" s="72">
        <f t="shared" si="2"/>
        <v>11</v>
      </c>
      <c r="CC7" s="72">
        <f t="shared" si="2"/>
        <v>0</v>
      </c>
      <c r="CD7" s="137"/>
      <c r="CE7" s="137"/>
    </row>
    <row r="8" spans="1:83" s="10" customFormat="1" ht="13.5" customHeight="1">
      <c r="A8" s="62" t="s">
        <v>100</v>
      </c>
      <c r="B8" s="68" t="s">
        <v>185</v>
      </c>
      <c r="C8" s="62" t="s">
        <v>186</v>
      </c>
      <c r="D8" s="62"/>
      <c r="E8" s="62" t="s">
        <v>187</v>
      </c>
      <c r="F8" s="62"/>
      <c r="G8" s="62"/>
      <c r="H8" s="62"/>
      <c r="I8" s="62"/>
      <c r="J8" s="62" t="s">
        <v>187</v>
      </c>
      <c r="K8" s="62"/>
      <c r="L8" s="62"/>
      <c r="M8" s="62" t="s">
        <v>187</v>
      </c>
      <c r="N8" s="62"/>
      <c r="O8" s="62"/>
      <c r="P8" s="62"/>
      <c r="Q8" s="62"/>
      <c r="R8" s="62"/>
      <c r="S8" s="62"/>
      <c r="T8" s="62"/>
      <c r="U8" s="62">
        <v>2</v>
      </c>
      <c r="V8" s="68" t="s">
        <v>155</v>
      </c>
      <c r="W8" s="62" t="s">
        <v>156</v>
      </c>
      <c r="X8" s="68" t="s">
        <v>157</v>
      </c>
      <c r="Y8" s="62" t="s">
        <v>158</v>
      </c>
      <c r="Z8" s="68" t="s">
        <v>112</v>
      </c>
      <c r="AA8" s="62"/>
      <c r="AB8" s="68" t="s">
        <v>112</v>
      </c>
      <c r="AC8" s="62"/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8" t="s">
        <v>112</v>
      </c>
      <c r="CE8" s="137"/>
    </row>
    <row r="9" spans="1:83" s="10" customFormat="1" ht="13.5" customHeight="1">
      <c r="A9" s="62" t="s">
        <v>100</v>
      </c>
      <c r="B9" s="68" t="s">
        <v>189</v>
      </c>
      <c r="C9" s="62" t="s">
        <v>190</v>
      </c>
      <c r="D9" s="62" t="s">
        <v>187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187</v>
      </c>
      <c r="P9" s="62"/>
      <c r="Q9" s="62"/>
      <c r="R9" s="62"/>
      <c r="S9" s="62"/>
      <c r="T9" s="62"/>
      <c r="U9" s="62">
        <v>2</v>
      </c>
      <c r="V9" s="68" t="s">
        <v>164</v>
      </c>
      <c r="W9" s="62" t="s">
        <v>165</v>
      </c>
      <c r="X9" s="68" t="s">
        <v>171</v>
      </c>
      <c r="Y9" s="62" t="s">
        <v>172</v>
      </c>
      <c r="Z9" s="68" t="s">
        <v>112</v>
      </c>
      <c r="AA9" s="62"/>
      <c r="AB9" s="68" t="s">
        <v>112</v>
      </c>
      <c r="AC9" s="62"/>
      <c r="AD9" s="68" t="s">
        <v>112</v>
      </c>
      <c r="AE9" s="62"/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8" t="s">
        <v>112</v>
      </c>
      <c r="CE9" s="137"/>
    </row>
    <row r="10" spans="1:83" s="10" customFormat="1" ht="13.5" customHeight="1">
      <c r="A10" s="62" t="s">
        <v>100</v>
      </c>
      <c r="B10" s="68" t="s">
        <v>191</v>
      </c>
      <c r="C10" s="62" t="s">
        <v>192</v>
      </c>
      <c r="D10" s="62" t="s">
        <v>187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 t="s">
        <v>187</v>
      </c>
      <c r="P10" s="62"/>
      <c r="Q10" s="62"/>
      <c r="R10" s="62"/>
      <c r="S10" s="62"/>
      <c r="T10" s="62"/>
      <c r="U10" s="62">
        <v>4</v>
      </c>
      <c r="V10" s="68" t="s">
        <v>113</v>
      </c>
      <c r="W10" s="62" t="s">
        <v>114</v>
      </c>
      <c r="X10" s="68" t="s">
        <v>152</v>
      </c>
      <c r="Y10" s="62" t="s">
        <v>153</v>
      </c>
      <c r="Z10" s="68" t="s">
        <v>157</v>
      </c>
      <c r="AA10" s="62" t="s">
        <v>158</v>
      </c>
      <c r="AB10" s="68" t="s">
        <v>155</v>
      </c>
      <c r="AC10" s="62" t="s">
        <v>156</v>
      </c>
      <c r="AD10" s="68" t="s">
        <v>112</v>
      </c>
      <c r="AE10" s="62"/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8" t="s">
        <v>112</v>
      </c>
      <c r="CE10" s="137"/>
    </row>
    <row r="11" spans="1:83" s="10" customFormat="1" ht="13.5" customHeight="1">
      <c r="A11" s="62" t="s">
        <v>100</v>
      </c>
      <c r="B11" s="68" t="s">
        <v>193</v>
      </c>
      <c r="C11" s="62" t="s">
        <v>194</v>
      </c>
      <c r="D11" s="62" t="s">
        <v>187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 t="s">
        <v>187</v>
      </c>
      <c r="P11" s="62"/>
      <c r="Q11" s="62"/>
      <c r="R11" s="62"/>
      <c r="S11" s="62"/>
      <c r="T11" s="62"/>
      <c r="U11" s="62">
        <v>3</v>
      </c>
      <c r="V11" s="68" t="s">
        <v>118</v>
      </c>
      <c r="W11" s="62" t="s">
        <v>119</v>
      </c>
      <c r="X11" s="68" t="s">
        <v>159</v>
      </c>
      <c r="Y11" s="62" t="s">
        <v>160</v>
      </c>
      <c r="Z11" s="68" t="s">
        <v>162</v>
      </c>
      <c r="AA11" s="62" t="s">
        <v>163</v>
      </c>
      <c r="AB11" s="68" t="s">
        <v>112</v>
      </c>
      <c r="AC11" s="62"/>
      <c r="AD11" s="68" t="s">
        <v>112</v>
      </c>
      <c r="AE11" s="62"/>
      <c r="AF11" s="68" t="s">
        <v>112</v>
      </c>
      <c r="AG11" s="62"/>
      <c r="AH11" s="68" t="s">
        <v>112</v>
      </c>
      <c r="AI11" s="62"/>
      <c r="AJ11" s="68" t="s">
        <v>112</v>
      </c>
      <c r="AK11" s="62"/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8" t="s">
        <v>112</v>
      </c>
      <c r="CE11" s="137"/>
    </row>
    <row r="12" spans="1:83" s="10" customFormat="1" ht="13.5" customHeight="1">
      <c r="A12" s="62" t="s">
        <v>100</v>
      </c>
      <c r="B12" s="68" t="s">
        <v>195</v>
      </c>
      <c r="C12" s="62" t="s">
        <v>196</v>
      </c>
      <c r="D12" s="62"/>
      <c r="E12" s="62" t="s">
        <v>187</v>
      </c>
      <c r="F12" s="62" t="s">
        <v>187</v>
      </c>
      <c r="G12" s="62" t="s">
        <v>187</v>
      </c>
      <c r="H12" s="62"/>
      <c r="I12" s="62"/>
      <c r="J12" s="62" t="s">
        <v>187</v>
      </c>
      <c r="K12" s="62" t="s">
        <v>187</v>
      </c>
      <c r="L12" s="62"/>
      <c r="M12" s="62"/>
      <c r="N12" s="62"/>
      <c r="O12" s="62" t="s">
        <v>187</v>
      </c>
      <c r="P12" s="62" t="s">
        <v>187</v>
      </c>
      <c r="Q12" s="62"/>
      <c r="R12" s="62"/>
      <c r="S12" s="62"/>
      <c r="T12" s="62"/>
      <c r="U12" s="62">
        <v>2</v>
      </c>
      <c r="V12" s="68" t="s">
        <v>126</v>
      </c>
      <c r="W12" s="62" t="s">
        <v>127</v>
      </c>
      <c r="X12" s="68" t="s">
        <v>145</v>
      </c>
      <c r="Y12" s="62" t="s">
        <v>146</v>
      </c>
      <c r="Z12" s="68" t="s">
        <v>112</v>
      </c>
      <c r="AA12" s="62"/>
      <c r="AB12" s="68" t="s">
        <v>112</v>
      </c>
      <c r="AC12" s="62"/>
      <c r="AD12" s="68" t="s">
        <v>112</v>
      </c>
      <c r="AE12" s="62"/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8" t="s">
        <v>112</v>
      </c>
      <c r="CE12" s="137"/>
    </row>
    <row r="13" spans="1:83" s="10" customFormat="1" ht="13.5" customHeight="1">
      <c r="A13" s="62" t="s">
        <v>100</v>
      </c>
      <c r="B13" s="68" t="s">
        <v>198</v>
      </c>
      <c r="C13" s="62" t="s">
        <v>199</v>
      </c>
      <c r="D13" s="62"/>
      <c r="E13" s="62"/>
      <c r="F13" s="62" t="s">
        <v>187</v>
      </c>
      <c r="G13" s="62" t="s">
        <v>187</v>
      </c>
      <c r="H13" s="62"/>
      <c r="I13" s="62"/>
      <c r="J13" s="62" t="s">
        <v>187</v>
      </c>
      <c r="K13" s="62"/>
      <c r="L13" s="62"/>
      <c r="M13" s="62" t="s">
        <v>187</v>
      </c>
      <c r="N13" s="62"/>
      <c r="O13" s="62"/>
      <c r="P13" s="62"/>
      <c r="Q13" s="62"/>
      <c r="R13" s="62"/>
      <c r="S13" s="62"/>
      <c r="T13" s="62"/>
      <c r="U13" s="62">
        <v>3</v>
      </c>
      <c r="V13" s="68" t="s">
        <v>137</v>
      </c>
      <c r="W13" s="62" t="s">
        <v>138</v>
      </c>
      <c r="X13" s="68" t="s">
        <v>179</v>
      </c>
      <c r="Y13" s="62" t="s">
        <v>180</v>
      </c>
      <c r="Z13" s="68" t="s">
        <v>182</v>
      </c>
      <c r="AA13" s="62" t="s">
        <v>183</v>
      </c>
      <c r="AB13" s="68" t="s">
        <v>112</v>
      </c>
      <c r="AC13" s="62"/>
      <c r="AD13" s="68" t="s">
        <v>112</v>
      </c>
      <c r="AE13" s="62"/>
      <c r="AF13" s="68" t="s">
        <v>112</v>
      </c>
      <c r="AG13" s="62"/>
      <c r="AH13" s="68" t="s">
        <v>112</v>
      </c>
      <c r="AI13" s="62"/>
      <c r="AJ13" s="68" t="s">
        <v>112</v>
      </c>
      <c r="AK13" s="62"/>
      <c r="AL13" s="68" t="s">
        <v>112</v>
      </c>
      <c r="AM13" s="62"/>
      <c r="AN13" s="68" t="s">
        <v>112</v>
      </c>
      <c r="AO13" s="62"/>
      <c r="AP13" s="68" t="s">
        <v>112</v>
      </c>
      <c r="AQ13" s="62"/>
      <c r="AR13" s="68" t="s">
        <v>112</v>
      </c>
      <c r="AS13" s="62"/>
      <c r="AT13" s="68" t="s">
        <v>112</v>
      </c>
      <c r="AU13" s="62"/>
      <c r="AV13" s="68" t="s">
        <v>112</v>
      </c>
      <c r="AW13" s="62"/>
      <c r="AX13" s="68" t="s">
        <v>112</v>
      </c>
      <c r="AY13" s="62"/>
      <c r="AZ13" s="68" t="s">
        <v>112</v>
      </c>
      <c r="BA13" s="62"/>
      <c r="BB13" s="68" t="s">
        <v>112</v>
      </c>
      <c r="BC13" s="62"/>
      <c r="BD13" s="68" t="s">
        <v>112</v>
      </c>
      <c r="BE13" s="62"/>
      <c r="BF13" s="68" t="s">
        <v>112</v>
      </c>
      <c r="BG13" s="62"/>
      <c r="BH13" s="68" t="s">
        <v>112</v>
      </c>
      <c r="BI13" s="62"/>
      <c r="BJ13" s="68" t="s">
        <v>112</v>
      </c>
      <c r="BK13" s="62"/>
      <c r="BL13" s="68" t="s">
        <v>112</v>
      </c>
      <c r="BM13" s="62"/>
      <c r="BN13" s="68" t="s">
        <v>112</v>
      </c>
      <c r="BO13" s="62"/>
      <c r="BP13" s="68" t="s">
        <v>112</v>
      </c>
      <c r="BQ13" s="62"/>
      <c r="BR13" s="68" t="s">
        <v>112</v>
      </c>
      <c r="BS13" s="62"/>
      <c r="BT13" s="68" t="s">
        <v>112</v>
      </c>
      <c r="BU13" s="62"/>
      <c r="BV13" s="68" t="s">
        <v>112</v>
      </c>
      <c r="BW13" s="62"/>
      <c r="BX13" s="68" t="s">
        <v>112</v>
      </c>
      <c r="BY13" s="62"/>
      <c r="BZ13" s="68" t="s">
        <v>112</v>
      </c>
      <c r="CA13" s="62"/>
      <c r="CB13" s="68" t="s">
        <v>112</v>
      </c>
      <c r="CC13" s="62"/>
      <c r="CD13" s="138" t="s">
        <v>112</v>
      </c>
      <c r="CE13" s="137"/>
    </row>
    <row r="14" spans="1:83" s="10" customFormat="1" ht="13.5" customHeight="1">
      <c r="A14" s="62" t="s">
        <v>100</v>
      </c>
      <c r="B14" s="68" t="s">
        <v>201</v>
      </c>
      <c r="C14" s="62" t="s">
        <v>202</v>
      </c>
      <c r="D14" s="62"/>
      <c r="E14" s="62"/>
      <c r="F14" s="62" t="s">
        <v>187</v>
      </c>
      <c r="G14" s="62"/>
      <c r="H14" s="62"/>
      <c r="I14" s="62"/>
      <c r="J14" s="62" t="s">
        <v>187</v>
      </c>
      <c r="K14" s="62"/>
      <c r="L14" s="62"/>
      <c r="M14" s="62" t="s">
        <v>187</v>
      </c>
      <c r="N14" s="62"/>
      <c r="O14" s="62"/>
      <c r="P14" s="62"/>
      <c r="Q14" s="62"/>
      <c r="R14" s="62"/>
      <c r="S14" s="62"/>
      <c r="T14" s="62"/>
      <c r="U14" s="62">
        <v>4</v>
      </c>
      <c r="V14" s="68" t="s">
        <v>121</v>
      </c>
      <c r="W14" s="62" t="s">
        <v>122</v>
      </c>
      <c r="X14" s="68" t="s">
        <v>139</v>
      </c>
      <c r="Y14" s="62" t="s">
        <v>140</v>
      </c>
      <c r="Z14" s="68" t="s">
        <v>148</v>
      </c>
      <c r="AA14" s="62" t="s">
        <v>149</v>
      </c>
      <c r="AB14" s="68" t="s">
        <v>150</v>
      </c>
      <c r="AC14" s="62" t="s">
        <v>151</v>
      </c>
      <c r="AD14" s="68" t="s">
        <v>112</v>
      </c>
      <c r="AE14" s="62"/>
      <c r="AF14" s="68" t="s">
        <v>112</v>
      </c>
      <c r="AG14" s="62"/>
      <c r="AH14" s="68" t="s">
        <v>112</v>
      </c>
      <c r="AI14" s="62"/>
      <c r="AJ14" s="68" t="s">
        <v>112</v>
      </c>
      <c r="AK14" s="62"/>
      <c r="AL14" s="68" t="s">
        <v>112</v>
      </c>
      <c r="AM14" s="62"/>
      <c r="AN14" s="68" t="s">
        <v>112</v>
      </c>
      <c r="AO14" s="62"/>
      <c r="AP14" s="68" t="s">
        <v>112</v>
      </c>
      <c r="AQ14" s="62"/>
      <c r="AR14" s="68" t="s">
        <v>112</v>
      </c>
      <c r="AS14" s="62"/>
      <c r="AT14" s="68" t="s">
        <v>112</v>
      </c>
      <c r="AU14" s="62"/>
      <c r="AV14" s="68" t="s">
        <v>112</v>
      </c>
      <c r="AW14" s="62"/>
      <c r="AX14" s="68" t="s">
        <v>112</v>
      </c>
      <c r="AY14" s="62"/>
      <c r="AZ14" s="68" t="s">
        <v>112</v>
      </c>
      <c r="BA14" s="62"/>
      <c r="BB14" s="68" t="s">
        <v>112</v>
      </c>
      <c r="BC14" s="62"/>
      <c r="BD14" s="68" t="s">
        <v>112</v>
      </c>
      <c r="BE14" s="62"/>
      <c r="BF14" s="68" t="s">
        <v>112</v>
      </c>
      <c r="BG14" s="62"/>
      <c r="BH14" s="68" t="s">
        <v>112</v>
      </c>
      <c r="BI14" s="62"/>
      <c r="BJ14" s="68" t="s">
        <v>112</v>
      </c>
      <c r="BK14" s="62"/>
      <c r="BL14" s="68" t="s">
        <v>112</v>
      </c>
      <c r="BM14" s="62"/>
      <c r="BN14" s="68" t="s">
        <v>112</v>
      </c>
      <c r="BO14" s="62"/>
      <c r="BP14" s="68" t="s">
        <v>112</v>
      </c>
      <c r="BQ14" s="62"/>
      <c r="BR14" s="68" t="s">
        <v>112</v>
      </c>
      <c r="BS14" s="62"/>
      <c r="BT14" s="68" t="s">
        <v>112</v>
      </c>
      <c r="BU14" s="62"/>
      <c r="BV14" s="68" t="s">
        <v>112</v>
      </c>
      <c r="BW14" s="62"/>
      <c r="BX14" s="68" t="s">
        <v>112</v>
      </c>
      <c r="BY14" s="62"/>
      <c r="BZ14" s="68" t="s">
        <v>112</v>
      </c>
      <c r="CA14" s="62"/>
      <c r="CB14" s="68" t="s">
        <v>112</v>
      </c>
      <c r="CC14" s="62"/>
      <c r="CD14" s="138" t="s">
        <v>112</v>
      </c>
      <c r="CE14" s="137"/>
    </row>
    <row r="15" spans="1:83" s="10" customFormat="1" ht="13.5" customHeight="1">
      <c r="A15" s="62" t="s">
        <v>100</v>
      </c>
      <c r="B15" s="68" t="s">
        <v>203</v>
      </c>
      <c r="C15" s="62" t="s">
        <v>204</v>
      </c>
      <c r="D15" s="62"/>
      <c r="E15" s="62" t="s">
        <v>187</v>
      </c>
      <c r="F15" s="62" t="s">
        <v>187</v>
      </c>
      <c r="G15" s="62"/>
      <c r="H15" s="62"/>
      <c r="I15" s="62" t="s">
        <v>187</v>
      </c>
      <c r="J15" s="62" t="s">
        <v>187</v>
      </c>
      <c r="K15" s="62" t="s">
        <v>187</v>
      </c>
      <c r="L15" s="62"/>
      <c r="M15" s="62" t="s">
        <v>187</v>
      </c>
      <c r="N15" s="62"/>
      <c r="O15" s="62"/>
      <c r="P15" s="62"/>
      <c r="Q15" s="62"/>
      <c r="R15" s="62"/>
      <c r="S15" s="62"/>
      <c r="T15" s="62"/>
      <c r="U15" s="62">
        <v>3</v>
      </c>
      <c r="V15" s="68" t="s">
        <v>159</v>
      </c>
      <c r="W15" s="62" t="s">
        <v>160</v>
      </c>
      <c r="X15" s="68" t="s">
        <v>164</v>
      </c>
      <c r="Y15" s="62" t="s">
        <v>165</v>
      </c>
      <c r="Z15" s="68" t="s">
        <v>171</v>
      </c>
      <c r="AA15" s="62" t="s">
        <v>172</v>
      </c>
      <c r="AB15" s="68" t="s">
        <v>112</v>
      </c>
      <c r="AC15" s="62"/>
      <c r="AD15" s="68" t="s">
        <v>112</v>
      </c>
      <c r="AE15" s="62"/>
      <c r="AF15" s="68" t="s">
        <v>112</v>
      </c>
      <c r="AG15" s="62"/>
      <c r="AH15" s="68" t="s">
        <v>112</v>
      </c>
      <c r="AI15" s="62"/>
      <c r="AJ15" s="68" t="s">
        <v>112</v>
      </c>
      <c r="AK15" s="62"/>
      <c r="AL15" s="68" t="s">
        <v>112</v>
      </c>
      <c r="AM15" s="62"/>
      <c r="AN15" s="68" t="s">
        <v>112</v>
      </c>
      <c r="AO15" s="62"/>
      <c r="AP15" s="68" t="s">
        <v>112</v>
      </c>
      <c r="AQ15" s="62"/>
      <c r="AR15" s="68" t="s">
        <v>112</v>
      </c>
      <c r="AS15" s="62"/>
      <c r="AT15" s="68" t="s">
        <v>112</v>
      </c>
      <c r="AU15" s="62"/>
      <c r="AV15" s="68" t="s">
        <v>112</v>
      </c>
      <c r="AW15" s="62"/>
      <c r="AX15" s="68" t="s">
        <v>112</v>
      </c>
      <c r="AY15" s="62"/>
      <c r="AZ15" s="68" t="s">
        <v>112</v>
      </c>
      <c r="BA15" s="62"/>
      <c r="BB15" s="68" t="s">
        <v>112</v>
      </c>
      <c r="BC15" s="62"/>
      <c r="BD15" s="68" t="s">
        <v>112</v>
      </c>
      <c r="BE15" s="62"/>
      <c r="BF15" s="68" t="s">
        <v>112</v>
      </c>
      <c r="BG15" s="62"/>
      <c r="BH15" s="68" t="s">
        <v>112</v>
      </c>
      <c r="BI15" s="62"/>
      <c r="BJ15" s="68" t="s">
        <v>112</v>
      </c>
      <c r="BK15" s="62"/>
      <c r="BL15" s="68" t="s">
        <v>112</v>
      </c>
      <c r="BM15" s="62"/>
      <c r="BN15" s="68" t="s">
        <v>112</v>
      </c>
      <c r="BO15" s="62"/>
      <c r="BP15" s="68" t="s">
        <v>112</v>
      </c>
      <c r="BQ15" s="62"/>
      <c r="BR15" s="68" t="s">
        <v>112</v>
      </c>
      <c r="BS15" s="62"/>
      <c r="BT15" s="68" t="s">
        <v>112</v>
      </c>
      <c r="BU15" s="62"/>
      <c r="BV15" s="68" t="s">
        <v>112</v>
      </c>
      <c r="BW15" s="62"/>
      <c r="BX15" s="68" t="s">
        <v>112</v>
      </c>
      <c r="BY15" s="62"/>
      <c r="BZ15" s="68" t="s">
        <v>112</v>
      </c>
      <c r="CA15" s="62"/>
      <c r="CB15" s="68" t="s">
        <v>112</v>
      </c>
      <c r="CC15" s="62"/>
      <c r="CD15" s="138" t="s">
        <v>112</v>
      </c>
      <c r="CE15" s="137"/>
    </row>
    <row r="16" spans="1:83" s="10" customFormat="1" ht="13.5" customHeight="1">
      <c r="A16" s="62" t="s">
        <v>100</v>
      </c>
      <c r="B16" s="68" t="s">
        <v>206</v>
      </c>
      <c r="C16" s="62" t="s">
        <v>207</v>
      </c>
      <c r="D16" s="62"/>
      <c r="E16" s="62"/>
      <c r="F16" s="62" t="s">
        <v>187</v>
      </c>
      <c r="G16" s="62"/>
      <c r="H16" s="62"/>
      <c r="I16" s="62"/>
      <c r="J16" s="62" t="s">
        <v>187</v>
      </c>
      <c r="K16" s="62" t="s">
        <v>187</v>
      </c>
      <c r="L16" s="62"/>
      <c r="M16" s="62"/>
      <c r="N16" s="62" t="s">
        <v>187</v>
      </c>
      <c r="O16" s="62" t="s">
        <v>187</v>
      </c>
      <c r="P16" s="62"/>
      <c r="Q16" s="62"/>
      <c r="R16" s="62"/>
      <c r="S16" s="62"/>
      <c r="T16" s="62"/>
      <c r="U16" s="62">
        <v>3</v>
      </c>
      <c r="V16" s="68" t="s">
        <v>134</v>
      </c>
      <c r="W16" s="62" t="s">
        <v>135</v>
      </c>
      <c r="X16" s="68" t="s">
        <v>142</v>
      </c>
      <c r="Y16" s="62" t="s">
        <v>143</v>
      </c>
      <c r="Z16" s="68" t="s">
        <v>173</v>
      </c>
      <c r="AA16" s="62" t="s">
        <v>174</v>
      </c>
      <c r="AB16" s="68" t="s">
        <v>112</v>
      </c>
      <c r="AC16" s="62"/>
      <c r="AD16" s="68" t="s">
        <v>112</v>
      </c>
      <c r="AE16" s="62"/>
      <c r="AF16" s="68" t="s">
        <v>112</v>
      </c>
      <c r="AG16" s="62"/>
      <c r="AH16" s="68" t="s">
        <v>112</v>
      </c>
      <c r="AI16" s="62"/>
      <c r="AJ16" s="68" t="s">
        <v>112</v>
      </c>
      <c r="AK16" s="62"/>
      <c r="AL16" s="68" t="s">
        <v>112</v>
      </c>
      <c r="AM16" s="62"/>
      <c r="AN16" s="68" t="s">
        <v>112</v>
      </c>
      <c r="AO16" s="62"/>
      <c r="AP16" s="68" t="s">
        <v>112</v>
      </c>
      <c r="AQ16" s="62"/>
      <c r="AR16" s="68" t="s">
        <v>112</v>
      </c>
      <c r="AS16" s="62"/>
      <c r="AT16" s="68" t="s">
        <v>112</v>
      </c>
      <c r="AU16" s="62"/>
      <c r="AV16" s="68" t="s">
        <v>112</v>
      </c>
      <c r="AW16" s="62"/>
      <c r="AX16" s="68" t="s">
        <v>112</v>
      </c>
      <c r="AY16" s="62"/>
      <c r="AZ16" s="68" t="s">
        <v>112</v>
      </c>
      <c r="BA16" s="62"/>
      <c r="BB16" s="68" t="s">
        <v>112</v>
      </c>
      <c r="BC16" s="62"/>
      <c r="BD16" s="68" t="s">
        <v>112</v>
      </c>
      <c r="BE16" s="62"/>
      <c r="BF16" s="68" t="s">
        <v>112</v>
      </c>
      <c r="BG16" s="62"/>
      <c r="BH16" s="68" t="s">
        <v>112</v>
      </c>
      <c r="BI16" s="62"/>
      <c r="BJ16" s="68" t="s">
        <v>112</v>
      </c>
      <c r="BK16" s="62"/>
      <c r="BL16" s="68" t="s">
        <v>112</v>
      </c>
      <c r="BM16" s="62"/>
      <c r="BN16" s="68" t="s">
        <v>112</v>
      </c>
      <c r="BO16" s="62"/>
      <c r="BP16" s="68" t="s">
        <v>112</v>
      </c>
      <c r="BQ16" s="62"/>
      <c r="BR16" s="68" t="s">
        <v>112</v>
      </c>
      <c r="BS16" s="62"/>
      <c r="BT16" s="68" t="s">
        <v>112</v>
      </c>
      <c r="BU16" s="62"/>
      <c r="BV16" s="68" t="s">
        <v>112</v>
      </c>
      <c r="BW16" s="62"/>
      <c r="BX16" s="68" t="s">
        <v>112</v>
      </c>
      <c r="BY16" s="62"/>
      <c r="BZ16" s="68" t="s">
        <v>112</v>
      </c>
      <c r="CA16" s="62"/>
      <c r="CB16" s="68" t="s">
        <v>112</v>
      </c>
      <c r="CC16" s="62"/>
      <c r="CD16" s="138" t="s">
        <v>112</v>
      </c>
      <c r="CE16" s="137"/>
    </row>
    <row r="17" spans="1:83" s="10" customFormat="1" ht="13.5" customHeight="1">
      <c r="A17" s="62" t="s">
        <v>100</v>
      </c>
      <c r="B17" s="68" t="s">
        <v>208</v>
      </c>
      <c r="C17" s="62" t="s">
        <v>209</v>
      </c>
      <c r="D17" s="62" t="s">
        <v>187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 t="s">
        <v>187</v>
      </c>
      <c r="P17" s="62"/>
      <c r="Q17" s="62"/>
      <c r="R17" s="62"/>
      <c r="S17" s="62"/>
      <c r="T17" s="62"/>
      <c r="U17" s="62">
        <v>4</v>
      </c>
      <c r="V17" s="68" t="s">
        <v>121</v>
      </c>
      <c r="W17" s="62" t="s">
        <v>122</v>
      </c>
      <c r="X17" s="68" t="s">
        <v>139</v>
      </c>
      <c r="Y17" s="62" t="s">
        <v>140</v>
      </c>
      <c r="Z17" s="68" t="s">
        <v>148</v>
      </c>
      <c r="AA17" s="62" t="s">
        <v>149</v>
      </c>
      <c r="AB17" s="68" t="s">
        <v>150</v>
      </c>
      <c r="AC17" s="62" t="s">
        <v>151</v>
      </c>
      <c r="AD17" s="68" t="s">
        <v>112</v>
      </c>
      <c r="AE17" s="62"/>
      <c r="AF17" s="68" t="s">
        <v>112</v>
      </c>
      <c r="AG17" s="62"/>
      <c r="AH17" s="68" t="s">
        <v>112</v>
      </c>
      <c r="AI17" s="62"/>
      <c r="AJ17" s="68" t="s">
        <v>112</v>
      </c>
      <c r="AK17" s="62"/>
      <c r="AL17" s="68" t="s">
        <v>112</v>
      </c>
      <c r="AM17" s="62"/>
      <c r="AN17" s="68" t="s">
        <v>112</v>
      </c>
      <c r="AO17" s="62"/>
      <c r="AP17" s="68" t="s">
        <v>112</v>
      </c>
      <c r="AQ17" s="62"/>
      <c r="AR17" s="68" t="s">
        <v>112</v>
      </c>
      <c r="AS17" s="62"/>
      <c r="AT17" s="68" t="s">
        <v>112</v>
      </c>
      <c r="AU17" s="62"/>
      <c r="AV17" s="68" t="s">
        <v>112</v>
      </c>
      <c r="AW17" s="62"/>
      <c r="AX17" s="68" t="s">
        <v>112</v>
      </c>
      <c r="AY17" s="62"/>
      <c r="AZ17" s="68" t="s">
        <v>112</v>
      </c>
      <c r="BA17" s="62"/>
      <c r="BB17" s="68" t="s">
        <v>112</v>
      </c>
      <c r="BC17" s="62"/>
      <c r="BD17" s="68" t="s">
        <v>112</v>
      </c>
      <c r="BE17" s="62"/>
      <c r="BF17" s="68" t="s">
        <v>112</v>
      </c>
      <c r="BG17" s="62"/>
      <c r="BH17" s="68" t="s">
        <v>112</v>
      </c>
      <c r="BI17" s="62"/>
      <c r="BJ17" s="68" t="s">
        <v>112</v>
      </c>
      <c r="BK17" s="62"/>
      <c r="BL17" s="68" t="s">
        <v>112</v>
      </c>
      <c r="BM17" s="62"/>
      <c r="BN17" s="68" t="s">
        <v>112</v>
      </c>
      <c r="BO17" s="62"/>
      <c r="BP17" s="68" t="s">
        <v>112</v>
      </c>
      <c r="BQ17" s="62"/>
      <c r="BR17" s="68" t="s">
        <v>112</v>
      </c>
      <c r="BS17" s="62"/>
      <c r="BT17" s="68" t="s">
        <v>112</v>
      </c>
      <c r="BU17" s="62"/>
      <c r="BV17" s="68" t="s">
        <v>112</v>
      </c>
      <c r="BW17" s="62"/>
      <c r="BX17" s="68" t="s">
        <v>112</v>
      </c>
      <c r="BY17" s="62"/>
      <c r="BZ17" s="68" t="s">
        <v>112</v>
      </c>
      <c r="CA17" s="62"/>
      <c r="CB17" s="68" t="s">
        <v>112</v>
      </c>
      <c r="CC17" s="62"/>
      <c r="CD17" s="138" t="s">
        <v>112</v>
      </c>
      <c r="CE17" s="137"/>
    </row>
    <row r="18" spans="1:83" s="10" customFormat="1" ht="13.5" customHeight="1">
      <c r="A18" s="62" t="s">
        <v>100</v>
      </c>
      <c r="B18" s="68" t="s">
        <v>210</v>
      </c>
      <c r="C18" s="62" t="s">
        <v>211</v>
      </c>
      <c r="D18" s="62"/>
      <c r="E18" s="62"/>
      <c r="F18" s="62" t="s">
        <v>187</v>
      </c>
      <c r="G18" s="62"/>
      <c r="H18" s="62"/>
      <c r="I18" s="62"/>
      <c r="J18" s="62"/>
      <c r="K18" s="62"/>
      <c r="L18" s="62"/>
      <c r="M18" s="62"/>
      <c r="N18" s="62"/>
      <c r="O18" s="62" t="s">
        <v>187</v>
      </c>
      <c r="P18" s="62"/>
      <c r="Q18" s="62"/>
      <c r="R18" s="62"/>
      <c r="S18" s="62"/>
      <c r="T18" s="62"/>
      <c r="U18" s="62">
        <v>4</v>
      </c>
      <c r="V18" s="68" t="s">
        <v>116</v>
      </c>
      <c r="W18" s="62" t="s">
        <v>117</v>
      </c>
      <c r="X18" s="68" t="s">
        <v>162</v>
      </c>
      <c r="Y18" s="62" t="s">
        <v>163</v>
      </c>
      <c r="Z18" s="68" t="s">
        <v>166</v>
      </c>
      <c r="AA18" s="62" t="s">
        <v>167</v>
      </c>
      <c r="AB18" s="68" t="s">
        <v>168</v>
      </c>
      <c r="AC18" s="62" t="s">
        <v>169</v>
      </c>
      <c r="AD18" s="68" t="s">
        <v>112</v>
      </c>
      <c r="AE18" s="62"/>
      <c r="AF18" s="68" t="s">
        <v>112</v>
      </c>
      <c r="AG18" s="62"/>
      <c r="AH18" s="68" t="s">
        <v>112</v>
      </c>
      <c r="AI18" s="62"/>
      <c r="AJ18" s="68" t="s">
        <v>112</v>
      </c>
      <c r="AK18" s="62"/>
      <c r="AL18" s="68" t="s">
        <v>112</v>
      </c>
      <c r="AM18" s="62"/>
      <c r="AN18" s="68" t="s">
        <v>112</v>
      </c>
      <c r="AO18" s="62"/>
      <c r="AP18" s="68" t="s">
        <v>112</v>
      </c>
      <c r="AQ18" s="62"/>
      <c r="AR18" s="68" t="s">
        <v>112</v>
      </c>
      <c r="AS18" s="62"/>
      <c r="AT18" s="68" t="s">
        <v>112</v>
      </c>
      <c r="AU18" s="62"/>
      <c r="AV18" s="68" t="s">
        <v>112</v>
      </c>
      <c r="AW18" s="62"/>
      <c r="AX18" s="68" t="s">
        <v>112</v>
      </c>
      <c r="AY18" s="62"/>
      <c r="AZ18" s="68" t="s">
        <v>112</v>
      </c>
      <c r="BA18" s="62"/>
      <c r="BB18" s="68" t="s">
        <v>112</v>
      </c>
      <c r="BC18" s="62"/>
      <c r="BD18" s="68" t="s">
        <v>112</v>
      </c>
      <c r="BE18" s="62"/>
      <c r="BF18" s="68" t="s">
        <v>112</v>
      </c>
      <c r="BG18" s="62"/>
      <c r="BH18" s="68" t="s">
        <v>112</v>
      </c>
      <c r="BI18" s="62"/>
      <c r="BJ18" s="68" t="s">
        <v>112</v>
      </c>
      <c r="BK18" s="62"/>
      <c r="BL18" s="68" t="s">
        <v>112</v>
      </c>
      <c r="BM18" s="62"/>
      <c r="BN18" s="68" t="s">
        <v>112</v>
      </c>
      <c r="BO18" s="62"/>
      <c r="BP18" s="68" t="s">
        <v>112</v>
      </c>
      <c r="BQ18" s="62"/>
      <c r="BR18" s="68" t="s">
        <v>112</v>
      </c>
      <c r="BS18" s="62"/>
      <c r="BT18" s="68" t="s">
        <v>112</v>
      </c>
      <c r="BU18" s="62"/>
      <c r="BV18" s="68" t="s">
        <v>112</v>
      </c>
      <c r="BW18" s="62"/>
      <c r="BX18" s="68" t="s">
        <v>112</v>
      </c>
      <c r="BY18" s="62"/>
      <c r="BZ18" s="68" t="s">
        <v>112</v>
      </c>
      <c r="CA18" s="62"/>
      <c r="CB18" s="68" t="s">
        <v>112</v>
      </c>
      <c r="CC18" s="62"/>
      <c r="CD18" s="138" t="s">
        <v>112</v>
      </c>
      <c r="CE18" s="137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8" t="s">
        <v>112</v>
      </c>
      <c r="CE19" s="137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8" t="s">
        <v>112</v>
      </c>
      <c r="CE20" s="137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8" t="s">
        <v>112</v>
      </c>
      <c r="CE21" s="137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8" t="s">
        <v>112</v>
      </c>
      <c r="CE22" s="137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8" t="s">
        <v>112</v>
      </c>
      <c r="CE23" s="137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8" t="s">
        <v>112</v>
      </c>
      <c r="CE24" s="137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8" t="s">
        <v>112</v>
      </c>
      <c r="CE25" s="137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8" t="s">
        <v>112</v>
      </c>
      <c r="CE26" s="137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8" t="s">
        <v>112</v>
      </c>
      <c r="CE27" s="137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8" t="s">
        <v>112</v>
      </c>
      <c r="CE28" s="137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8" t="s">
        <v>112</v>
      </c>
      <c r="CE29" s="137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8" t="s">
        <v>112</v>
      </c>
      <c r="CE30" s="137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8" t="s">
        <v>112</v>
      </c>
      <c r="CE31" s="137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8" t="s">
        <v>112</v>
      </c>
      <c r="CE32" s="137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8" t="s">
        <v>112</v>
      </c>
      <c r="CE33" s="137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8" t="s">
        <v>112</v>
      </c>
      <c r="CE34" s="137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8" t="s">
        <v>112</v>
      </c>
      <c r="CE35" s="137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8" t="s">
        <v>112</v>
      </c>
      <c r="CE36" s="137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7"/>
      <c r="CE37" s="137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7"/>
      <c r="CE38" s="137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7"/>
      <c r="CE39" s="137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7"/>
      <c r="CE40" s="137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7"/>
      <c r="CE41" s="137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7"/>
      <c r="CE42" s="137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7"/>
      <c r="CE43" s="137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7"/>
      <c r="CE44" s="137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7"/>
      <c r="CE45" s="137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7"/>
      <c r="CE46" s="137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7"/>
      <c r="CE47" s="137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7"/>
      <c r="CE48" s="137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7"/>
      <c r="CE49" s="137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7"/>
      <c r="CE50" s="137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7"/>
      <c r="CE51" s="137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7"/>
      <c r="CE52" s="137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7"/>
      <c r="CE53" s="137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7"/>
      <c r="CE54" s="137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7"/>
      <c r="CE55" s="137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7"/>
      <c r="CE56" s="137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7"/>
      <c r="CE57" s="137"/>
    </row>
  </sheetData>
  <sortState ref="A8:CD18">
    <sortCondition ref="A8:A18"/>
    <sortCondition ref="B8:B18"/>
    <sortCondition ref="C8:C18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7" man="1"/>
    <brk id="41" min="1" max="17" man="1"/>
    <brk id="51" min="1" max="17" man="1"/>
    <brk id="61" min="1" max="17" man="1"/>
    <brk id="71" min="1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三重県</v>
      </c>
      <c r="B7" s="70" t="str">
        <f>組合状況!B7</f>
        <v>24000</v>
      </c>
      <c r="C7" s="69" t="s">
        <v>52</v>
      </c>
      <c r="D7" s="71">
        <f>SUM(E7,+H7)</f>
        <v>756</v>
      </c>
      <c r="E7" s="71">
        <f>SUM(F7:G7)</f>
        <v>247</v>
      </c>
      <c r="F7" s="71">
        <f>SUM(F$8:F$207)</f>
        <v>208</v>
      </c>
      <c r="G7" s="71">
        <f>SUM(G$8:G$207)</f>
        <v>39</v>
      </c>
      <c r="H7" s="71">
        <f>SUM(I7:L7)</f>
        <v>509</v>
      </c>
      <c r="I7" s="71">
        <f>SUM(I$8:I$207)</f>
        <v>364</v>
      </c>
      <c r="J7" s="71">
        <f>SUM(J$8:J$207)</f>
        <v>106</v>
      </c>
      <c r="K7" s="71">
        <f>SUM(K$8:K$207)</f>
        <v>20</v>
      </c>
      <c r="L7" s="71">
        <f>SUM(L$8:L$207)</f>
        <v>19</v>
      </c>
      <c r="M7" s="71">
        <f>SUM(N7,+Q7)</f>
        <v>75</v>
      </c>
      <c r="N7" s="71">
        <f>SUM(O7:P7)</f>
        <v>42</v>
      </c>
      <c r="O7" s="71">
        <f>SUM(O$8:O$207)</f>
        <v>33</v>
      </c>
      <c r="P7" s="71">
        <f>SUM(P$8:P$207)</f>
        <v>9</v>
      </c>
      <c r="Q7" s="71">
        <f>SUM(R7:U7)</f>
        <v>33</v>
      </c>
      <c r="R7" s="71">
        <f>SUM(R$8:R$207)</f>
        <v>20</v>
      </c>
      <c r="S7" s="71">
        <f>SUM(S$8:S$207)</f>
        <v>6</v>
      </c>
      <c r="T7" s="71">
        <f>SUM(T$8:T$207)</f>
        <v>5</v>
      </c>
      <c r="U7" s="71">
        <f>SUM(U$8:U$207)</f>
        <v>2</v>
      </c>
      <c r="V7" s="71">
        <f t="shared" ref="V7:AD7" si="0">SUM(D7,+M7)</f>
        <v>831</v>
      </c>
      <c r="W7" s="71">
        <f t="shared" si="0"/>
        <v>289</v>
      </c>
      <c r="X7" s="71">
        <f t="shared" si="0"/>
        <v>241</v>
      </c>
      <c r="Y7" s="71">
        <f t="shared" si="0"/>
        <v>48</v>
      </c>
      <c r="Z7" s="71">
        <f t="shared" si="0"/>
        <v>542</v>
      </c>
      <c r="AA7" s="71">
        <f t="shared" si="0"/>
        <v>384</v>
      </c>
      <c r="AB7" s="71">
        <f t="shared" si="0"/>
        <v>112</v>
      </c>
      <c r="AC7" s="71">
        <f t="shared" si="0"/>
        <v>25</v>
      </c>
      <c r="AD7" s="71">
        <f t="shared" si="0"/>
        <v>21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87</v>
      </c>
      <c r="E8" s="63">
        <f>SUM(F8:G8)</f>
        <v>45</v>
      </c>
      <c r="F8" s="63">
        <v>37</v>
      </c>
      <c r="G8" s="63">
        <v>8</v>
      </c>
      <c r="H8" s="63">
        <f>SUM(I8:L8)</f>
        <v>42</v>
      </c>
      <c r="I8" s="63">
        <v>36</v>
      </c>
      <c r="J8" s="63">
        <v>6</v>
      </c>
      <c r="K8" s="63">
        <v>0</v>
      </c>
      <c r="L8" s="63">
        <v>0</v>
      </c>
      <c r="M8" s="63">
        <f>SUM(N8,+Q8)</f>
        <v>6</v>
      </c>
      <c r="N8" s="63">
        <f>SUM(O8:P8)</f>
        <v>6</v>
      </c>
      <c r="O8" s="63">
        <v>5</v>
      </c>
      <c r="P8" s="63">
        <v>1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93</v>
      </c>
      <c r="W8" s="63">
        <f>SUM(E8,+N8)</f>
        <v>51</v>
      </c>
      <c r="X8" s="63">
        <f>SUM(F8,+O8)</f>
        <v>42</v>
      </c>
      <c r="Y8" s="63">
        <f>SUM(G8,+P8)</f>
        <v>9</v>
      </c>
      <c r="Z8" s="63">
        <f>SUM(H8,+Q8)</f>
        <v>42</v>
      </c>
      <c r="AA8" s="63">
        <f>SUM(I8,+R8)</f>
        <v>36</v>
      </c>
      <c r="AB8" s="63">
        <f>SUM(J8,+S8)</f>
        <v>6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133</v>
      </c>
      <c r="E9" s="63">
        <f>SUM(F9:G9)</f>
        <v>35</v>
      </c>
      <c r="F9" s="63">
        <v>27</v>
      </c>
      <c r="G9" s="63">
        <v>8</v>
      </c>
      <c r="H9" s="63">
        <f>SUM(I9:L9)</f>
        <v>98</v>
      </c>
      <c r="I9" s="63">
        <v>96</v>
      </c>
      <c r="J9" s="63">
        <v>0</v>
      </c>
      <c r="K9" s="63">
        <v>0</v>
      </c>
      <c r="L9" s="63">
        <v>2</v>
      </c>
      <c r="M9" s="63">
        <f>SUM(N9,+Q9)</f>
        <v>2</v>
      </c>
      <c r="N9" s="63">
        <f>SUM(O9:P9)</f>
        <v>2</v>
      </c>
      <c r="O9" s="63">
        <v>2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135</v>
      </c>
      <c r="W9" s="63">
        <f>SUM(E9,+N9)</f>
        <v>37</v>
      </c>
      <c r="X9" s="63">
        <f>SUM(F9,+O9)</f>
        <v>29</v>
      </c>
      <c r="Y9" s="63">
        <f>SUM(G9,+P9)</f>
        <v>8</v>
      </c>
      <c r="Z9" s="63">
        <f>SUM(H9,+Q9)</f>
        <v>98</v>
      </c>
      <c r="AA9" s="63">
        <f>SUM(I9,+R9)</f>
        <v>96</v>
      </c>
      <c r="AB9" s="63">
        <f>SUM(J9,+S9)</f>
        <v>0</v>
      </c>
      <c r="AC9" s="63">
        <f>SUM(K9,+T9)</f>
        <v>0</v>
      </c>
      <c r="AD9" s="63">
        <f>SUM(L9,+U9)</f>
        <v>2</v>
      </c>
    </row>
    <row r="10" spans="1:30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SUM(E10,+H10)</f>
        <v>50</v>
      </c>
      <c r="E10" s="63">
        <f>SUM(F10:G10)</f>
        <v>9</v>
      </c>
      <c r="F10" s="63">
        <v>9</v>
      </c>
      <c r="G10" s="63">
        <v>0</v>
      </c>
      <c r="H10" s="63">
        <f>SUM(I10:L10)</f>
        <v>41</v>
      </c>
      <c r="I10" s="63">
        <v>39</v>
      </c>
      <c r="J10" s="63">
        <v>0</v>
      </c>
      <c r="K10" s="63">
        <v>2</v>
      </c>
      <c r="L10" s="63">
        <v>0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50</v>
      </c>
      <c r="W10" s="63">
        <f>SUM(E10,+N10)</f>
        <v>9</v>
      </c>
      <c r="X10" s="63">
        <f>SUM(F10,+O10)</f>
        <v>9</v>
      </c>
      <c r="Y10" s="63">
        <f>SUM(G10,+P10)</f>
        <v>0</v>
      </c>
      <c r="Z10" s="63">
        <f>SUM(H10,+Q10)</f>
        <v>41</v>
      </c>
      <c r="AA10" s="63">
        <f>SUM(I10,+R10)</f>
        <v>39</v>
      </c>
      <c r="AB10" s="63">
        <f>SUM(J10,+S10)</f>
        <v>0</v>
      </c>
      <c r="AC10" s="63">
        <f>SUM(K10,+T10)</f>
        <v>2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SUM(E11,+H11)</f>
        <v>111</v>
      </c>
      <c r="E11" s="63">
        <f>SUM(F11:G11)</f>
        <v>31</v>
      </c>
      <c r="F11" s="63">
        <v>24</v>
      </c>
      <c r="G11" s="63">
        <v>7</v>
      </c>
      <c r="H11" s="63">
        <f>SUM(I11:L11)</f>
        <v>80</v>
      </c>
      <c r="I11" s="63">
        <v>58</v>
      </c>
      <c r="J11" s="63">
        <v>19</v>
      </c>
      <c r="K11" s="63">
        <v>3</v>
      </c>
      <c r="L11" s="63">
        <v>0</v>
      </c>
      <c r="M11" s="63">
        <f>SUM(N11,+Q11)</f>
        <v>4</v>
      </c>
      <c r="N11" s="63">
        <f>SUM(O11:P11)</f>
        <v>4</v>
      </c>
      <c r="O11" s="63">
        <v>4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115</v>
      </c>
      <c r="W11" s="63">
        <f>SUM(E11,+N11)</f>
        <v>35</v>
      </c>
      <c r="X11" s="63">
        <f>SUM(F11,+O11)</f>
        <v>28</v>
      </c>
      <c r="Y11" s="63">
        <f>SUM(G11,+P11)</f>
        <v>7</v>
      </c>
      <c r="Z11" s="63">
        <f>SUM(H11,+Q11)</f>
        <v>80</v>
      </c>
      <c r="AA11" s="63">
        <f>SUM(I11,+R11)</f>
        <v>58</v>
      </c>
      <c r="AB11" s="63">
        <f>SUM(J11,+S11)</f>
        <v>19</v>
      </c>
      <c r="AC11" s="63">
        <f>SUM(K11,+T11)</f>
        <v>3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121</v>
      </c>
      <c r="C12" s="62" t="s">
        <v>122</v>
      </c>
      <c r="D12" s="63">
        <f>SUM(E12,+H12)</f>
        <v>22</v>
      </c>
      <c r="E12" s="63">
        <f>SUM(F12:G12)</f>
        <v>10</v>
      </c>
      <c r="F12" s="63">
        <v>6</v>
      </c>
      <c r="G12" s="63">
        <v>4</v>
      </c>
      <c r="H12" s="63">
        <f>SUM(I12:L12)</f>
        <v>12</v>
      </c>
      <c r="I12" s="63">
        <v>5</v>
      </c>
      <c r="J12" s="63">
        <v>0</v>
      </c>
      <c r="K12" s="63">
        <v>0</v>
      </c>
      <c r="L12" s="63">
        <v>7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22</v>
      </c>
      <c r="W12" s="63">
        <f>SUM(E12,+N12)</f>
        <v>10</v>
      </c>
      <c r="X12" s="63">
        <f>SUM(F12,+O12)</f>
        <v>6</v>
      </c>
      <c r="Y12" s="63">
        <f>SUM(G12,+P12)</f>
        <v>4</v>
      </c>
      <c r="Z12" s="63">
        <f>SUM(H12,+Q12)</f>
        <v>12</v>
      </c>
      <c r="AA12" s="63">
        <f>SUM(I12,+R12)</f>
        <v>5</v>
      </c>
      <c r="AB12" s="63">
        <f>SUM(J12,+S12)</f>
        <v>0</v>
      </c>
      <c r="AC12" s="63">
        <f>SUM(K12,+T12)</f>
        <v>0</v>
      </c>
      <c r="AD12" s="63">
        <f>SUM(L12,+U12)</f>
        <v>7</v>
      </c>
    </row>
    <row r="13" spans="1:30" s="10" customFormat="1" ht="13.5" customHeight="1">
      <c r="A13" s="60" t="s">
        <v>100</v>
      </c>
      <c r="B13" s="61" t="s">
        <v>124</v>
      </c>
      <c r="C13" s="62" t="s">
        <v>125</v>
      </c>
      <c r="D13" s="63">
        <f>SUM(E13,+H13)</f>
        <v>36</v>
      </c>
      <c r="E13" s="63">
        <f>SUM(F13:G13)</f>
        <v>30</v>
      </c>
      <c r="F13" s="63">
        <v>20</v>
      </c>
      <c r="G13" s="63">
        <v>10</v>
      </c>
      <c r="H13" s="63">
        <f>SUM(I13:L13)</f>
        <v>6</v>
      </c>
      <c r="I13" s="63">
        <v>0</v>
      </c>
      <c r="J13" s="63">
        <v>0</v>
      </c>
      <c r="K13" s="63">
        <v>0</v>
      </c>
      <c r="L13" s="63">
        <v>6</v>
      </c>
      <c r="M13" s="63">
        <f>SUM(N13,+Q13)</f>
        <v>11</v>
      </c>
      <c r="N13" s="63">
        <f>SUM(O13:P13)</f>
        <v>6</v>
      </c>
      <c r="O13" s="63">
        <v>1</v>
      </c>
      <c r="P13" s="63">
        <v>5</v>
      </c>
      <c r="Q13" s="63">
        <f>SUM(R13:U13)</f>
        <v>5</v>
      </c>
      <c r="R13" s="63">
        <v>0</v>
      </c>
      <c r="S13" s="63">
        <v>3</v>
      </c>
      <c r="T13" s="63">
        <v>0</v>
      </c>
      <c r="U13" s="63">
        <v>2</v>
      </c>
      <c r="V13" s="63">
        <f>SUM(D13,+M13)</f>
        <v>47</v>
      </c>
      <c r="W13" s="63">
        <f>SUM(E13,+N13)</f>
        <v>36</v>
      </c>
      <c r="X13" s="63">
        <f>SUM(F13,+O13)</f>
        <v>21</v>
      </c>
      <c r="Y13" s="63">
        <f>SUM(G13,+P13)</f>
        <v>15</v>
      </c>
      <c r="Z13" s="63">
        <f>SUM(H13,+Q13)</f>
        <v>11</v>
      </c>
      <c r="AA13" s="63">
        <f>SUM(I13,+R13)</f>
        <v>0</v>
      </c>
      <c r="AB13" s="63">
        <f>SUM(J13,+S13)</f>
        <v>3</v>
      </c>
      <c r="AC13" s="63">
        <f>SUM(K13,+T13)</f>
        <v>0</v>
      </c>
      <c r="AD13" s="63">
        <f>SUM(L13,+U13)</f>
        <v>8</v>
      </c>
    </row>
    <row r="14" spans="1:30" s="10" customFormat="1" ht="13.5" customHeight="1">
      <c r="A14" s="60" t="s">
        <v>100</v>
      </c>
      <c r="B14" s="61" t="s">
        <v>126</v>
      </c>
      <c r="C14" s="62" t="s">
        <v>127</v>
      </c>
      <c r="D14" s="63">
        <f>SUM(E14,+H14)</f>
        <v>3</v>
      </c>
      <c r="E14" s="63">
        <f>SUM(F14:G14)</f>
        <v>3</v>
      </c>
      <c r="F14" s="63">
        <v>3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4</v>
      </c>
      <c r="W14" s="63">
        <f>SUM(E14,+N14)</f>
        <v>4</v>
      </c>
      <c r="X14" s="63">
        <f>SUM(F14,+O14)</f>
        <v>4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128</v>
      </c>
      <c r="C15" s="62" t="s">
        <v>129</v>
      </c>
      <c r="D15" s="63">
        <f>SUM(E15,+H15)</f>
        <v>18</v>
      </c>
      <c r="E15" s="63">
        <f>SUM(F15:G15)</f>
        <v>7</v>
      </c>
      <c r="F15" s="63">
        <v>7</v>
      </c>
      <c r="G15" s="63">
        <v>0</v>
      </c>
      <c r="H15" s="63">
        <f>SUM(I15:L15)</f>
        <v>11</v>
      </c>
      <c r="I15" s="63">
        <v>4</v>
      </c>
      <c r="J15" s="63">
        <v>7</v>
      </c>
      <c r="K15" s="63">
        <v>0</v>
      </c>
      <c r="L15" s="63">
        <v>0</v>
      </c>
      <c r="M15" s="63">
        <f>SUM(N15,+Q15)</f>
        <v>12</v>
      </c>
      <c r="N15" s="63">
        <f>SUM(O15:P15)</f>
        <v>4</v>
      </c>
      <c r="O15" s="63">
        <v>4</v>
      </c>
      <c r="P15" s="63">
        <v>0</v>
      </c>
      <c r="Q15" s="63">
        <f>SUM(R15:U15)</f>
        <v>8</v>
      </c>
      <c r="R15" s="63">
        <v>8</v>
      </c>
      <c r="S15" s="63">
        <v>0</v>
      </c>
      <c r="T15" s="63">
        <v>0</v>
      </c>
      <c r="U15" s="63">
        <v>0</v>
      </c>
      <c r="V15" s="63">
        <f>SUM(D15,+M15)</f>
        <v>30</v>
      </c>
      <c r="W15" s="63">
        <f>SUM(E15,+N15)</f>
        <v>11</v>
      </c>
      <c r="X15" s="63">
        <f>SUM(F15,+O15)</f>
        <v>11</v>
      </c>
      <c r="Y15" s="63">
        <f>SUM(G15,+P15)</f>
        <v>0</v>
      </c>
      <c r="Z15" s="63">
        <f>SUM(H15,+Q15)</f>
        <v>19</v>
      </c>
      <c r="AA15" s="63">
        <f>SUM(I15,+R15)</f>
        <v>12</v>
      </c>
      <c r="AB15" s="63">
        <f>SUM(J15,+S15)</f>
        <v>7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131</v>
      </c>
      <c r="C16" s="62" t="s">
        <v>132</v>
      </c>
      <c r="D16" s="63">
        <f>SUM(E16,+H16)</f>
        <v>31</v>
      </c>
      <c r="E16" s="63">
        <f>SUM(F16:G16)</f>
        <v>14</v>
      </c>
      <c r="F16" s="63">
        <v>13</v>
      </c>
      <c r="G16" s="63">
        <v>1</v>
      </c>
      <c r="H16" s="63">
        <f>SUM(I16:L16)</f>
        <v>17</v>
      </c>
      <c r="I16" s="63">
        <v>4</v>
      </c>
      <c r="J16" s="63">
        <v>12</v>
      </c>
      <c r="K16" s="63">
        <v>1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31</v>
      </c>
      <c r="W16" s="63">
        <f>SUM(E16,+N16)</f>
        <v>14</v>
      </c>
      <c r="X16" s="63">
        <f>SUM(F16,+O16)</f>
        <v>13</v>
      </c>
      <c r="Y16" s="63">
        <f>SUM(G16,+P16)</f>
        <v>1</v>
      </c>
      <c r="Z16" s="63">
        <f>SUM(H16,+Q16)</f>
        <v>17</v>
      </c>
      <c r="AA16" s="63">
        <f>SUM(I16,+R16)</f>
        <v>4</v>
      </c>
      <c r="AB16" s="63">
        <f>SUM(J16,+S16)</f>
        <v>12</v>
      </c>
      <c r="AC16" s="63">
        <f>SUM(K16,+T16)</f>
        <v>1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134</v>
      </c>
      <c r="C17" s="62" t="s">
        <v>135</v>
      </c>
      <c r="D17" s="63">
        <f>SUM(E17,+H17)</f>
        <v>13</v>
      </c>
      <c r="E17" s="63">
        <f>SUM(F17:G17)</f>
        <v>4</v>
      </c>
      <c r="F17" s="63">
        <v>4</v>
      </c>
      <c r="G17" s="63">
        <v>0</v>
      </c>
      <c r="H17" s="63">
        <f>SUM(I17:L17)</f>
        <v>9</v>
      </c>
      <c r="I17" s="63">
        <v>9</v>
      </c>
      <c r="J17" s="63">
        <v>0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14</v>
      </c>
      <c r="W17" s="63">
        <f>SUM(E17,+N17)</f>
        <v>5</v>
      </c>
      <c r="X17" s="63">
        <f>SUM(F17,+O17)</f>
        <v>5</v>
      </c>
      <c r="Y17" s="63">
        <f>SUM(G17,+P17)</f>
        <v>0</v>
      </c>
      <c r="Z17" s="63">
        <f>SUM(H17,+Q17)</f>
        <v>9</v>
      </c>
      <c r="AA17" s="63">
        <f>SUM(I17,+R17)</f>
        <v>9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137</v>
      </c>
      <c r="C18" s="62" t="s">
        <v>138</v>
      </c>
      <c r="D18" s="63">
        <f>SUM(E18,+H18)</f>
        <v>30</v>
      </c>
      <c r="E18" s="63">
        <f>SUM(F18:G18)</f>
        <v>4</v>
      </c>
      <c r="F18" s="63">
        <v>3</v>
      </c>
      <c r="G18" s="63">
        <v>1</v>
      </c>
      <c r="H18" s="63">
        <f>SUM(I18:L18)</f>
        <v>26</v>
      </c>
      <c r="I18" s="63">
        <v>13</v>
      </c>
      <c r="J18" s="63">
        <v>12</v>
      </c>
      <c r="K18" s="63">
        <v>1</v>
      </c>
      <c r="L18" s="63">
        <v>0</v>
      </c>
      <c r="M18" s="63">
        <f>SUM(N18,+Q18)</f>
        <v>4</v>
      </c>
      <c r="N18" s="63">
        <f>SUM(O18:P18)</f>
        <v>1</v>
      </c>
      <c r="O18" s="63">
        <v>0</v>
      </c>
      <c r="P18" s="63">
        <v>1</v>
      </c>
      <c r="Q18" s="63">
        <f>SUM(R18:U18)</f>
        <v>3</v>
      </c>
      <c r="R18" s="63">
        <v>0</v>
      </c>
      <c r="S18" s="63">
        <v>3</v>
      </c>
      <c r="T18" s="63">
        <v>0</v>
      </c>
      <c r="U18" s="63">
        <v>0</v>
      </c>
      <c r="V18" s="63">
        <f>SUM(D18,+M18)</f>
        <v>34</v>
      </c>
      <c r="W18" s="63">
        <f>SUM(E18,+N18)</f>
        <v>5</v>
      </c>
      <c r="X18" s="63">
        <f>SUM(F18,+O18)</f>
        <v>3</v>
      </c>
      <c r="Y18" s="63">
        <f>SUM(G18,+P18)</f>
        <v>2</v>
      </c>
      <c r="Z18" s="63">
        <f>SUM(H18,+Q18)</f>
        <v>29</v>
      </c>
      <c r="AA18" s="63">
        <f>SUM(I18,+R18)</f>
        <v>13</v>
      </c>
      <c r="AB18" s="63">
        <f>SUM(J18,+S18)</f>
        <v>15</v>
      </c>
      <c r="AC18" s="63">
        <f>SUM(K18,+T18)</f>
        <v>1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139</v>
      </c>
      <c r="C19" s="62" t="s">
        <v>140</v>
      </c>
      <c r="D19" s="63">
        <f>SUM(E19,+H19)</f>
        <v>28</v>
      </c>
      <c r="E19" s="63">
        <f>SUM(F19:G19)</f>
        <v>7</v>
      </c>
      <c r="F19" s="63">
        <v>7</v>
      </c>
      <c r="G19" s="63">
        <v>0</v>
      </c>
      <c r="H19" s="63">
        <f>SUM(I19:L19)</f>
        <v>21</v>
      </c>
      <c r="I19" s="63">
        <v>6</v>
      </c>
      <c r="J19" s="63">
        <v>13</v>
      </c>
      <c r="K19" s="63">
        <v>2</v>
      </c>
      <c r="L19" s="63">
        <v>0</v>
      </c>
      <c r="M19" s="63">
        <f>SUM(N19,+Q19)</f>
        <v>3</v>
      </c>
      <c r="N19" s="63">
        <f>SUM(O19:P19)</f>
        <v>3</v>
      </c>
      <c r="O19" s="63">
        <v>3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31</v>
      </c>
      <c r="W19" s="63">
        <f>SUM(E19,+N19)</f>
        <v>10</v>
      </c>
      <c r="X19" s="63">
        <f>SUM(F19,+O19)</f>
        <v>10</v>
      </c>
      <c r="Y19" s="63">
        <f>SUM(G19,+P19)</f>
        <v>0</v>
      </c>
      <c r="Z19" s="63">
        <f>SUM(H19,+Q19)</f>
        <v>21</v>
      </c>
      <c r="AA19" s="63">
        <f>SUM(I19,+R19)</f>
        <v>6</v>
      </c>
      <c r="AB19" s="63">
        <f>SUM(J19,+S19)</f>
        <v>13</v>
      </c>
      <c r="AC19" s="63">
        <f>SUM(K19,+T19)</f>
        <v>2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142</v>
      </c>
      <c r="C20" s="62" t="s">
        <v>143</v>
      </c>
      <c r="D20" s="63">
        <f>SUM(E20,+H20)</f>
        <v>30</v>
      </c>
      <c r="E20" s="63">
        <f>SUM(F20:G20)</f>
        <v>2</v>
      </c>
      <c r="F20" s="63">
        <v>2</v>
      </c>
      <c r="G20" s="63">
        <v>0</v>
      </c>
      <c r="H20" s="63">
        <f>SUM(I20:L20)</f>
        <v>28</v>
      </c>
      <c r="I20" s="63">
        <v>27</v>
      </c>
      <c r="J20" s="63">
        <v>0</v>
      </c>
      <c r="K20" s="63">
        <v>1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30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28</v>
      </c>
      <c r="AA20" s="63">
        <f>SUM(I20,+R20)</f>
        <v>27</v>
      </c>
      <c r="AB20" s="63">
        <f>SUM(J20,+S20)</f>
        <v>0</v>
      </c>
      <c r="AC20" s="63">
        <f>SUM(K20,+T20)</f>
        <v>1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145</v>
      </c>
      <c r="C21" s="62" t="s">
        <v>146</v>
      </c>
      <c r="D21" s="63">
        <f>SUM(E21,+H21)</f>
        <v>22</v>
      </c>
      <c r="E21" s="63">
        <f>SUM(F21:G21)</f>
        <v>7</v>
      </c>
      <c r="F21" s="63">
        <v>7</v>
      </c>
      <c r="G21" s="63">
        <v>0</v>
      </c>
      <c r="H21" s="63">
        <f>SUM(I21:L21)</f>
        <v>15</v>
      </c>
      <c r="I21" s="63">
        <v>8</v>
      </c>
      <c r="J21" s="63">
        <v>2</v>
      </c>
      <c r="K21" s="63">
        <v>1</v>
      </c>
      <c r="L21" s="63">
        <v>4</v>
      </c>
      <c r="M21" s="63">
        <f>SUM(N21,+Q21)</f>
        <v>16</v>
      </c>
      <c r="N21" s="63">
        <f>SUM(O21:P21)</f>
        <v>4</v>
      </c>
      <c r="O21" s="63">
        <v>2</v>
      </c>
      <c r="P21" s="63">
        <v>2</v>
      </c>
      <c r="Q21" s="63">
        <f>SUM(R21:U21)</f>
        <v>12</v>
      </c>
      <c r="R21" s="63">
        <v>12</v>
      </c>
      <c r="S21" s="63">
        <v>0</v>
      </c>
      <c r="T21" s="63">
        <v>0</v>
      </c>
      <c r="U21" s="63">
        <v>0</v>
      </c>
      <c r="V21" s="63">
        <f>SUM(D21,+M21)</f>
        <v>38</v>
      </c>
      <c r="W21" s="63">
        <f>SUM(E21,+N21)</f>
        <v>11</v>
      </c>
      <c r="X21" s="63">
        <f>SUM(F21,+O21)</f>
        <v>9</v>
      </c>
      <c r="Y21" s="63">
        <f>SUM(G21,+P21)</f>
        <v>2</v>
      </c>
      <c r="Z21" s="63">
        <f>SUM(H21,+Q21)</f>
        <v>27</v>
      </c>
      <c r="AA21" s="63">
        <f>SUM(I21,+R21)</f>
        <v>20</v>
      </c>
      <c r="AB21" s="63">
        <f>SUM(J21,+S21)</f>
        <v>2</v>
      </c>
      <c r="AC21" s="63">
        <f>SUM(K21,+T21)</f>
        <v>1</v>
      </c>
      <c r="AD21" s="63">
        <f>SUM(L21,+U21)</f>
        <v>4</v>
      </c>
    </row>
    <row r="22" spans="1:30" s="10" customFormat="1" ht="13.5" customHeight="1">
      <c r="A22" s="60" t="s">
        <v>100</v>
      </c>
      <c r="B22" s="61" t="s">
        <v>148</v>
      </c>
      <c r="C22" s="62" t="s">
        <v>149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</v>
      </c>
      <c r="W22" s="63">
        <f>SUM(E22,+N22)</f>
        <v>1</v>
      </c>
      <c r="X22" s="63">
        <f>SUM(F22,+O22)</f>
        <v>1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150</v>
      </c>
      <c r="C23" s="62" t="s">
        <v>151</v>
      </c>
      <c r="D23" s="63">
        <f>SUM(E23,+H23)</f>
        <v>1</v>
      </c>
      <c r="E23" s="63">
        <f>SUM(F23:G23)</f>
        <v>1</v>
      </c>
      <c r="F23" s="63">
        <v>1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2</v>
      </c>
      <c r="W23" s="63">
        <f>SUM(E23,+N23)</f>
        <v>2</v>
      </c>
      <c r="X23" s="63">
        <f>SUM(F23,+O23)</f>
        <v>2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152</v>
      </c>
      <c r="C24" s="62" t="s">
        <v>153</v>
      </c>
      <c r="D24" s="63">
        <f>SUM(E24,+H24)</f>
        <v>18</v>
      </c>
      <c r="E24" s="63">
        <f>SUM(F24:G24)</f>
        <v>4</v>
      </c>
      <c r="F24" s="63">
        <v>4</v>
      </c>
      <c r="G24" s="63">
        <v>0</v>
      </c>
      <c r="H24" s="63">
        <f>SUM(I24:L24)</f>
        <v>14</v>
      </c>
      <c r="I24" s="63">
        <v>6</v>
      </c>
      <c r="J24" s="63">
        <v>3</v>
      </c>
      <c r="K24" s="63">
        <v>5</v>
      </c>
      <c r="L24" s="63">
        <v>0</v>
      </c>
      <c r="M24" s="63">
        <f>SUM(N24,+Q24)</f>
        <v>2</v>
      </c>
      <c r="N24" s="63">
        <f>SUM(O24:P24)</f>
        <v>2</v>
      </c>
      <c r="O24" s="63">
        <v>2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20</v>
      </c>
      <c r="W24" s="63">
        <f>SUM(E24,+N24)</f>
        <v>6</v>
      </c>
      <c r="X24" s="63">
        <f>SUM(F24,+O24)</f>
        <v>6</v>
      </c>
      <c r="Y24" s="63">
        <f>SUM(G24,+P24)</f>
        <v>0</v>
      </c>
      <c r="Z24" s="63">
        <f>SUM(H24,+Q24)</f>
        <v>14</v>
      </c>
      <c r="AA24" s="63">
        <f>SUM(I24,+R24)</f>
        <v>6</v>
      </c>
      <c r="AB24" s="63">
        <f>SUM(J24,+S24)</f>
        <v>3</v>
      </c>
      <c r="AC24" s="63">
        <f>SUM(K24,+T24)</f>
        <v>5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155</v>
      </c>
      <c r="C25" s="62" t="s">
        <v>156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157</v>
      </c>
      <c r="C26" s="62" t="s">
        <v>158</v>
      </c>
      <c r="D26" s="63">
        <f>SUM(E26,+H26)</f>
        <v>4</v>
      </c>
      <c r="E26" s="63">
        <f>SUM(F26:G26)</f>
        <v>4</v>
      </c>
      <c r="F26" s="63">
        <v>4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5</v>
      </c>
      <c r="W26" s="63">
        <f>SUM(E26,+N26)</f>
        <v>5</v>
      </c>
      <c r="X26" s="63">
        <f>SUM(F26,+O26)</f>
        <v>5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159</v>
      </c>
      <c r="C27" s="62" t="s">
        <v>160</v>
      </c>
      <c r="D27" s="63">
        <f>SUM(E27,+H27)</f>
        <v>6</v>
      </c>
      <c r="E27" s="63">
        <f>SUM(F27:G27)</f>
        <v>3</v>
      </c>
      <c r="F27" s="63">
        <v>3</v>
      </c>
      <c r="G27" s="63">
        <v>0</v>
      </c>
      <c r="H27" s="63">
        <f>SUM(I27:L27)</f>
        <v>3</v>
      </c>
      <c r="I27" s="63">
        <v>0</v>
      </c>
      <c r="J27" s="63">
        <v>3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6</v>
      </c>
      <c r="W27" s="63">
        <f>SUM(E27,+N27)</f>
        <v>3</v>
      </c>
      <c r="X27" s="63">
        <f>SUM(F27,+O27)</f>
        <v>3</v>
      </c>
      <c r="Y27" s="63">
        <f>SUM(G27,+P27)</f>
        <v>0</v>
      </c>
      <c r="Z27" s="63">
        <f>SUM(H27,+Q27)</f>
        <v>3</v>
      </c>
      <c r="AA27" s="63">
        <f>SUM(I27,+R27)</f>
        <v>0</v>
      </c>
      <c r="AB27" s="63">
        <f>SUM(J27,+S27)</f>
        <v>3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162</v>
      </c>
      <c r="C28" s="62" t="s">
        <v>163</v>
      </c>
      <c r="D28" s="63">
        <f>SUM(E28,+H28)</f>
        <v>18</v>
      </c>
      <c r="E28" s="63">
        <f>SUM(F28:G28)</f>
        <v>6</v>
      </c>
      <c r="F28" s="63">
        <v>6</v>
      </c>
      <c r="G28" s="63">
        <v>0</v>
      </c>
      <c r="H28" s="63">
        <f>SUM(I28:L28)</f>
        <v>12</v>
      </c>
      <c r="I28" s="63">
        <v>12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19</v>
      </c>
      <c r="W28" s="63">
        <f>SUM(E28,+N28)</f>
        <v>7</v>
      </c>
      <c r="X28" s="63">
        <f>SUM(F28,+O28)</f>
        <v>7</v>
      </c>
      <c r="Y28" s="63">
        <f>SUM(G28,+P28)</f>
        <v>0</v>
      </c>
      <c r="Z28" s="63">
        <f>SUM(H28,+Q28)</f>
        <v>12</v>
      </c>
      <c r="AA28" s="63">
        <f>SUM(I28,+R28)</f>
        <v>12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164</v>
      </c>
      <c r="C29" s="62" t="s">
        <v>165</v>
      </c>
      <c r="D29" s="63">
        <f>SUM(E29,+H29)</f>
        <v>2</v>
      </c>
      <c r="E29" s="63">
        <f>SUM(F29:G29)</f>
        <v>2</v>
      </c>
      <c r="F29" s="63">
        <v>2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2</v>
      </c>
      <c r="N29" s="63">
        <f>SUM(O29:P29)</f>
        <v>2</v>
      </c>
      <c r="O29" s="63">
        <v>2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4</v>
      </c>
      <c r="W29" s="63">
        <f>SUM(E29,+N29)</f>
        <v>4</v>
      </c>
      <c r="X29" s="63">
        <f>SUM(F29,+O29)</f>
        <v>4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166</v>
      </c>
      <c r="C30" s="62" t="s">
        <v>167</v>
      </c>
      <c r="D30" s="63">
        <f>SUM(E30,+H30)</f>
        <v>7</v>
      </c>
      <c r="E30" s="63">
        <f>SUM(F30:G30)</f>
        <v>1</v>
      </c>
      <c r="F30" s="63">
        <v>1</v>
      </c>
      <c r="G30" s="63">
        <v>0</v>
      </c>
      <c r="H30" s="63">
        <f>SUM(I30:L30)</f>
        <v>6</v>
      </c>
      <c r="I30" s="63">
        <v>6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7</v>
      </c>
      <c r="W30" s="63">
        <f>SUM(E30,+N30)</f>
        <v>1</v>
      </c>
      <c r="X30" s="63">
        <f>SUM(F30,+O30)</f>
        <v>1</v>
      </c>
      <c r="Y30" s="63">
        <f>SUM(G30,+P30)</f>
        <v>0</v>
      </c>
      <c r="Z30" s="63">
        <f>SUM(H30,+Q30)</f>
        <v>6</v>
      </c>
      <c r="AA30" s="63">
        <f>SUM(I30,+R30)</f>
        <v>6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168</v>
      </c>
      <c r="C31" s="62" t="s">
        <v>169</v>
      </c>
      <c r="D31" s="63">
        <f>SUM(E31,+H31)</f>
        <v>6</v>
      </c>
      <c r="E31" s="63">
        <f>SUM(F31:G31)</f>
        <v>3</v>
      </c>
      <c r="F31" s="63">
        <v>3</v>
      </c>
      <c r="G31" s="63">
        <v>0</v>
      </c>
      <c r="H31" s="63">
        <f>SUM(I31:L31)</f>
        <v>3</v>
      </c>
      <c r="I31" s="63">
        <v>3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6</v>
      </c>
      <c r="W31" s="63">
        <f>SUM(E31,+N31)</f>
        <v>3</v>
      </c>
      <c r="X31" s="63">
        <f>SUM(F31,+O31)</f>
        <v>3</v>
      </c>
      <c r="Y31" s="63">
        <f>SUM(G31,+P31)</f>
        <v>0</v>
      </c>
      <c r="Z31" s="63">
        <f>SUM(H31,+Q31)</f>
        <v>3</v>
      </c>
      <c r="AA31" s="63">
        <f>SUM(I31,+R31)</f>
        <v>3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171</v>
      </c>
      <c r="C32" s="62" t="s">
        <v>172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1</v>
      </c>
      <c r="N32" s="63">
        <f>SUM(O32:P32)</f>
        <v>1</v>
      </c>
      <c r="O32" s="63">
        <v>1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2</v>
      </c>
      <c r="W32" s="63">
        <f>SUM(E32,+N32)</f>
        <v>2</v>
      </c>
      <c r="X32" s="63">
        <f>SUM(F32,+O32)</f>
        <v>2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173</v>
      </c>
      <c r="C33" s="62" t="s">
        <v>174</v>
      </c>
      <c r="D33" s="63">
        <f>SUM(E33,+H33)</f>
        <v>34</v>
      </c>
      <c r="E33" s="63">
        <f>SUM(F33:G33)</f>
        <v>4</v>
      </c>
      <c r="F33" s="63">
        <v>4</v>
      </c>
      <c r="G33" s="63">
        <v>0</v>
      </c>
      <c r="H33" s="63">
        <f>SUM(I33:L33)</f>
        <v>30</v>
      </c>
      <c r="I33" s="63">
        <v>14</v>
      </c>
      <c r="J33" s="63">
        <v>14</v>
      </c>
      <c r="K33" s="63">
        <v>2</v>
      </c>
      <c r="L33" s="63"/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/>
      <c r="S33" s="63">
        <v>0</v>
      </c>
      <c r="T33" s="63">
        <v>0</v>
      </c>
      <c r="U33" s="63">
        <v>0</v>
      </c>
      <c r="V33" s="63">
        <f>SUM(D33,+M33)</f>
        <v>34</v>
      </c>
      <c r="W33" s="63">
        <f>SUM(E33,+N33)</f>
        <v>4</v>
      </c>
      <c r="X33" s="63">
        <f>SUM(F33,+O33)</f>
        <v>4</v>
      </c>
      <c r="Y33" s="63">
        <f>SUM(G33,+P33)</f>
        <v>0</v>
      </c>
      <c r="Z33" s="63">
        <f>SUM(H33,+Q33)</f>
        <v>30</v>
      </c>
      <c r="AA33" s="63">
        <f>SUM(I33,+R33)</f>
        <v>14</v>
      </c>
      <c r="AB33" s="63">
        <f>SUM(J33,+S33)</f>
        <v>14</v>
      </c>
      <c r="AC33" s="63">
        <f>SUM(K33,+T33)</f>
        <v>2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176</v>
      </c>
      <c r="C34" s="62" t="s">
        <v>177</v>
      </c>
      <c r="D34" s="63">
        <f>SUM(E34,+H34)</f>
        <v>16</v>
      </c>
      <c r="E34" s="63">
        <f>SUM(F34:G34)</f>
        <v>3</v>
      </c>
      <c r="F34" s="63">
        <v>3</v>
      </c>
      <c r="G34" s="63">
        <v>0</v>
      </c>
      <c r="H34" s="63">
        <f>SUM(I34:L34)</f>
        <v>13</v>
      </c>
      <c r="I34" s="63">
        <v>0</v>
      </c>
      <c r="J34" s="63">
        <v>11</v>
      </c>
      <c r="K34" s="63">
        <v>2</v>
      </c>
      <c r="L34" s="63">
        <v>0</v>
      </c>
      <c r="M34" s="63">
        <f>SUM(N34,+Q34)</f>
        <v>6</v>
      </c>
      <c r="N34" s="63">
        <f>SUM(O34:P34)</f>
        <v>1</v>
      </c>
      <c r="O34" s="63">
        <v>1</v>
      </c>
      <c r="P34" s="63">
        <v>0</v>
      </c>
      <c r="Q34" s="63">
        <f>SUM(R34:U34)</f>
        <v>5</v>
      </c>
      <c r="R34" s="63">
        <v>0</v>
      </c>
      <c r="S34" s="63">
        <v>0</v>
      </c>
      <c r="T34" s="63">
        <v>5</v>
      </c>
      <c r="U34" s="63">
        <v>0</v>
      </c>
      <c r="V34" s="63">
        <f>SUM(D34,+M34)</f>
        <v>22</v>
      </c>
      <c r="W34" s="63">
        <f>SUM(E34,+N34)</f>
        <v>4</v>
      </c>
      <c r="X34" s="63">
        <f>SUM(F34,+O34)</f>
        <v>4</v>
      </c>
      <c r="Y34" s="63">
        <f>SUM(G34,+P34)</f>
        <v>0</v>
      </c>
      <c r="Z34" s="63">
        <f>SUM(H34,+Q34)</f>
        <v>18</v>
      </c>
      <c r="AA34" s="63">
        <f>SUM(I34,+R34)</f>
        <v>0</v>
      </c>
      <c r="AB34" s="63">
        <f>SUM(J34,+S34)</f>
        <v>11</v>
      </c>
      <c r="AC34" s="63">
        <f>SUM(K34,+T34)</f>
        <v>7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179</v>
      </c>
      <c r="C35" s="62" t="s">
        <v>180</v>
      </c>
      <c r="D35" s="63">
        <f>SUM(E35,+H35)</f>
        <v>16</v>
      </c>
      <c r="E35" s="63">
        <f>SUM(F35:G35)</f>
        <v>4</v>
      </c>
      <c r="F35" s="63">
        <v>4</v>
      </c>
      <c r="G35" s="63">
        <v>0</v>
      </c>
      <c r="H35" s="63">
        <f>SUM(I35:L35)</f>
        <v>12</v>
      </c>
      <c r="I35" s="63">
        <v>8</v>
      </c>
      <c r="J35" s="63">
        <v>4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16</v>
      </c>
      <c r="W35" s="63">
        <f>SUM(E35,+N35)</f>
        <v>4</v>
      </c>
      <c r="X35" s="63">
        <f>SUM(F35,+O35)</f>
        <v>4</v>
      </c>
      <c r="Y35" s="63">
        <f>SUM(G35,+P35)</f>
        <v>0</v>
      </c>
      <c r="Z35" s="63">
        <f>SUM(H35,+Q35)</f>
        <v>12</v>
      </c>
      <c r="AA35" s="63">
        <f>SUM(I35,+R35)</f>
        <v>8</v>
      </c>
      <c r="AB35" s="63">
        <f>SUM(J35,+S35)</f>
        <v>4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182</v>
      </c>
      <c r="C36" s="62" t="s">
        <v>183</v>
      </c>
      <c r="D36" s="63">
        <f>SUM(E36,+H36)</f>
        <v>11</v>
      </c>
      <c r="E36" s="63">
        <f>SUM(F36:G36)</f>
        <v>1</v>
      </c>
      <c r="F36" s="63">
        <v>1</v>
      </c>
      <c r="G36" s="63">
        <v>0</v>
      </c>
      <c r="H36" s="63">
        <f>SUM(I36:L36)</f>
        <v>10</v>
      </c>
      <c r="I36" s="63">
        <v>10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11</v>
      </c>
      <c r="W36" s="63">
        <f>SUM(E36,+N36)</f>
        <v>1</v>
      </c>
      <c r="X36" s="63">
        <f>SUM(F36,+O36)</f>
        <v>1</v>
      </c>
      <c r="Y36" s="63">
        <f>SUM(G36,+P36)</f>
        <v>0</v>
      </c>
      <c r="Z36" s="63">
        <f>SUM(H36,+Q36)</f>
        <v>10</v>
      </c>
      <c r="AA36" s="63">
        <f>SUM(I36,+R36)</f>
        <v>10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6">
    <sortCondition ref="A8:A36"/>
    <sortCondition ref="B8:B36"/>
    <sortCondition ref="C8:C36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35" man="1"/>
    <brk id="21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三重県</v>
      </c>
      <c r="B7" s="70" t="str">
        <f>組合状況!B7</f>
        <v>24000</v>
      </c>
      <c r="C7" s="69" t="s">
        <v>52</v>
      </c>
      <c r="D7" s="71">
        <f>SUM(E7,+H7)</f>
        <v>99</v>
      </c>
      <c r="E7" s="71">
        <f>SUM(F7:G7)</f>
        <v>53</v>
      </c>
      <c r="F7" s="71">
        <f>SUM(F$8:F$57)</f>
        <v>31</v>
      </c>
      <c r="G7" s="71">
        <f>SUM(G$8:G$57)</f>
        <v>22</v>
      </c>
      <c r="H7" s="71">
        <f>SUM(I7:L7)</f>
        <v>46</v>
      </c>
      <c r="I7" s="71">
        <f>SUM(I$8:I$57)</f>
        <v>14</v>
      </c>
      <c r="J7" s="71">
        <f>SUM(J$8:J$57)</f>
        <v>27</v>
      </c>
      <c r="K7" s="71">
        <f>SUM(K$8:K$57)</f>
        <v>3</v>
      </c>
      <c r="L7" s="71">
        <f>SUM(L$8:L$57)</f>
        <v>2</v>
      </c>
      <c r="M7" s="71">
        <f>SUM(N7,+Q7)</f>
        <v>33</v>
      </c>
      <c r="N7" s="71">
        <f>SUM(O7:P7)</f>
        <v>21</v>
      </c>
      <c r="O7" s="71">
        <f>SUM(O$8:O$57)</f>
        <v>14</v>
      </c>
      <c r="P7" s="71">
        <f>SUM(P$8:P$57)</f>
        <v>7</v>
      </c>
      <c r="Q7" s="71">
        <f>SUM(R7:U7)</f>
        <v>12</v>
      </c>
      <c r="R7" s="71">
        <f>SUM(R$8:R$57)</f>
        <v>4</v>
      </c>
      <c r="S7" s="71">
        <f>SUM(S$8:S$57)</f>
        <v>8</v>
      </c>
      <c r="T7" s="71">
        <f>SUM(T$8:T$57)</f>
        <v>0</v>
      </c>
      <c r="U7" s="71">
        <f>SUM(U$8:U$57)</f>
        <v>0</v>
      </c>
      <c r="V7" s="71">
        <f t="shared" ref="V7:AD7" si="0">SUM(D7,+M7)</f>
        <v>132</v>
      </c>
      <c r="W7" s="71">
        <f t="shared" si="0"/>
        <v>74</v>
      </c>
      <c r="X7" s="71">
        <f t="shared" si="0"/>
        <v>45</v>
      </c>
      <c r="Y7" s="71">
        <f t="shared" si="0"/>
        <v>29</v>
      </c>
      <c r="Z7" s="71">
        <f t="shared" si="0"/>
        <v>58</v>
      </c>
      <c r="AA7" s="71">
        <f t="shared" si="0"/>
        <v>18</v>
      </c>
      <c r="AB7" s="71">
        <f t="shared" si="0"/>
        <v>35</v>
      </c>
      <c r="AC7" s="71">
        <f t="shared" si="0"/>
        <v>3</v>
      </c>
      <c r="AD7" s="71">
        <f t="shared" si="0"/>
        <v>2</v>
      </c>
    </row>
    <row r="8" spans="1:30" s="53" customFormat="1" ht="13.5" customHeight="1">
      <c r="A8" s="65" t="s">
        <v>100</v>
      </c>
      <c r="B8" s="66" t="s">
        <v>185</v>
      </c>
      <c r="C8" s="64" t="s">
        <v>186</v>
      </c>
      <c r="D8" s="67">
        <f>SUM(E8,+H8)</f>
        <v>6</v>
      </c>
      <c r="E8" s="67">
        <f>SUM(F8:G8)</f>
        <v>1</v>
      </c>
      <c r="F8" s="67">
        <v>1</v>
      </c>
      <c r="G8" s="67">
        <v>0</v>
      </c>
      <c r="H8" s="67">
        <f>SUM(I8:L8)</f>
        <v>5</v>
      </c>
      <c r="I8" s="67">
        <v>5</v>
      </c>
      <c r="J8" s="67">
        <v>0</v>
      </c>
      <c r="K8" s="67">
        <v>0</v>
      </c>
      <c r="L8" s="67">
        <v>0</v>
      </c>
      <c r="M8" s="67">
        <f>SUM(N8,+Q8)</f>
        <v>0</v>
      </c>
      <c r="N8" s="67">
        <f>SUM(O8:P8)</f>
        <v>0</v>
      </c>
      <c r="O8" s="67">
        <v>0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6</v>
      </c>
      <c r="W8" s="67">
        <f>SUM(E8,+N8)</f>
        <v>1</v>
      </c>
      <c r="X8" s="67">
        <f>SUM(F8,+O8)</f>
        <v>1</v>
      </c>
      <c r="Y8" s="67">
        <f>SUM(G8,+P8)</f>
        <v>0</v>
      </c>
      <c r="Z8" s="67">
        <f>SUM(H8,+Q8)</f>
        <v>5</v>
      </c>
      <c r="AA8" s="67">
        <f>SUM(I8,+R8)</f>
        <v>5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189</v>
      </c>
      <c r="C9" s="64" t="s">
        <v>190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2</v>
      </c>
      <c r="N9" s="67">
        <f>SUM(O9:P9)</f>
        <v>2</v>
      </c>
      <c r="O9" s="67">
        <v>2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2</v>
      </c>
      <c r="W9" s="67">
        <f>SUM(E9,+N9)</f>
        <v>2</v>
      </c>
      <c r="X9" s="67">
        <f>SUM(F9,+O9)</f>
        <v>2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191</v>
      </c>
      <c r="C10" s="64" t="s">
        <v>192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3</v>
      </c>
      <c r="N10" s="67">
        <f>SUM(O10:P10)</f>
        <v>3</v>
      </c>
      <c r="O10" s="67">
        <v>2</v>
      </c>
      <c r="P10" s="67">
        <v>1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3</v>
      </c>
      <c r="W10" s="67">
        <f>SUM(E10,+N10)</f>
        <v>3</v>
      </c>
      <c r="X10" s="67">
        <f>SUM(F10,+O10)</f>
        <v>2</v>
      </c>
      <c r="Y10" s="67">
        <f>SUM(G10,+P10)</f>
        <v>1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193</v>
      </c>
      <c r="C11" s="64" t="s">
        <v>194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12</v>
      </c>
      <c r="N11" s="67">
        <f>SUM(O11:P11)</f>
        <v>4</v>
      </c>
      <c r="O11" s="67">
        <v>4</v>
      </c>
      <c r="P11" s="67">
        <v>0</v>
      </c>
      <c r="Q11" s="67">
        <f>SUM(R11:U11)</f>
        <v>8</v>
      </c>
      <c r="R11" s="67">
        <v>0</v>
      </c>
      <c r="S11" s="67">
        <v>8</v>
      </c>
      <c r="T11" s="67">
        <v>0</v>
      </c>
      <c r="U11" s="67">
        <v>0</v>
      </c>
      <c r="V11" s="67">
        <f>SUM(D11,+M11)</f>
        <v>12</v>
      </c>
      <c r="W11" s="67">
        <f>SUM(E11,+N11)</f>
        <v>4</v>
      </c>
      <c r="X11" s="67">
        <f>SUM(F11,+O11)</f>
        <v>4</v>
      </c>
      <c r="Y11" s="67">
        <f>SUM(G11,+P11)</f>
        <v>0</v>
      </c>
      <c r="Z11" s="67">
        <f>SUM(H11,+Q11)</f>
        <v>8</v>
      </c>
      <c r="AA11" s="67">
        <f>SUM(I11,+R11)</f>
        <v>0</v>
      </c>
      <c r="AB11" s="67">
        <f>SUM(J11,+S11)</f>
        <v>8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195</v>
      </c>
      <c r="C12" s="64" t="s">
        <v>196</v>
      </c>
      <c r="D12" s="67">
        <f>SUM(E12,+H12)</f>
        <v>39</v>
      </c>
      <c r="E12" s="67">
        <f>SUM(F12:G12)</f>
        <v>8</v>
      </c>
      <c r="F12" s="67">
        <v>6</v>
      </c>
      <c r="G12" s="67">
        <v>2</v>
      </c>
      <c r="H12" s="67">
        <f>SUM(I12:L12)</f>
        <v>31</v>
      </c>
      <c r="I12" s="67">
        <v>9</v>
      </c>
      <c r="J12" s="67">
        <v>20</v>
      </c>
      <c r="K12" s="67">
        <v>2</v>
      </c>
      <c r="L12" s="67">
        <v>0</v>
      </c>
      <c r="M12" s="67">
        <f>SUM(N12,+Q12)</f>
        <v>1</v>
      </c>
      <c r="N12" s="67">
        <f>SUM(O12:P12)</f>
        <v>1</v>
      </c>
      <c r="O12" s="67">
        <v>0</v>
      </c>
      <c r="P12" s="67">
        <v>1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40</v>
      </c>
      <c r="W12" s="67">
        <f>SUM(E12,+N12)</f>
        <v>9</v>
      </c>
      <c r="X12" s="67">
        <f>SUM(F12,+O12)</f>
        <v>6</v>
      </c>
      <c r="Y12" s="67">
        <f>SUM(G12,+P12)</f>
        <v>3</v>
      </c>
      <c r="Z12" s="67">
        <f>SUM(H12,+Q12)</f>
        <v>31</v>
      </c>
      <c r="AA12" s="67">
        <f>SUM(I12,+R12)</f>
        <v>9</v>
      </c>
      <c r="AB12" s="67">
        <f>SUM(J12,+S12)</f>
        <v>20</v>
      </c>
      <c r="AC12" s="67">
        <f>SUM(K12,+T12)</f>
        <v>2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198</v>
      </c>
      <c r="C13" s="64" t="s">
        <v>199</v>
      </c>
      <c r="D13" s="67">
        <f>SUM(E13,+H13)</f>
        <v>5</v>
      </c>
      <c r="E13" s="67">
        <f>SUM(F13:G13)</f>
        <v>3</v>
      </c>
      <c r="F13" s="67">
        <v>3</v>
      </c>
      <c r="G13" s="67">
        <v>0</v>
      </c>
      <c r="H13" s="67">
        <f>SUM(I13:L13)</f>
        <v>2</v>
      </c>
      <c r="I13" s="67">
        <v>0</v>
      </c>
      <c r="J13" s="67">
        <v>1</v>
      </c>
      <c r="K13" s="67">
        <v>1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5</v>
      </c>
      <c r="W13" s="67">
        <f>SUM(E13,+N13)</f>
        <v>3</v>
      </c>
      <c r="X13" s="67">
        <f>SUM(F13,+O13)</f>
        <v>3</v>
      </c>
      <c r="Y13" s="67">
        <f>SUM(G13,+P13)</f>
        <v>0</v>
      </c>
      <c r="Z13" s="67">
        <f>SUM(H13,+Q13)</f>
        <v>2</v>
      </c>
      <c r="AA13" s="67">
        <f>SUM(I13,+R13)</f>
        <v>0</v>
      </c>
      <c r="AB13" s="67">
        <f>SUM(J13,+S13)</f>
        <v>1</v>
      </c>
      <c r="AC13" s="67">
        <f>SUM(K13,+T13)</f>
        <v>1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201</v>
      </c>
      <c r="C14" s="64" t="s">
        <v>202</v>
      </c>
      <c r="D14" s="67">
        <f>SUM(E14,+H14)</f>
        <v>18</v>
      </c>
      <c r="E14" s="67">
        <f>SUM(F14:G14)</f>
        <v>18</v>
      </c>
      <c r="F14" s="67">
        <v>6</v>
      </c>
      <c r="G14" s="67">
        <v>12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18</v>
      </c>
      <c r="W14" s="67">
        <f>SUM(E14,+N14)</f>
        <v>18</v>
      </c>
      <c r="X14" s="67">
        <f>SUM(F14,+O14)</f>
        <v>6</v>
      </c>
      <c r="Y14" s="67">
        <f>SUM(G14,+P14)</f>
        <v>12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203</v>
      </c>
      <c r="C15" s="64" t="s">
        <v>204</v>
      </c>
      <c r="D15" s="67">
        <f>SUM(E15,+H15)</f>
        <v>8</v>
      </c>
      <c r="E15" s="67">
        <f>SUM(F15:G15)</f>
        <v>2</v>
      </c>
      <c r="F15" s="67">
        <v>2</v>
      </c>
      <c r="G15" s="67">
        <v>0</v>
      </c>
      <c r="H15" s="67">
        <f>SUM(I15:L15)</f>
        <v>6</v>
      </c>
      <c r="I15" s="67">
        <v>0</v>
      </c>
      <c r="J15" s="67">
        <v>6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8</v>
      </c>
      <c r="W15" s="67">
        <f>SUM(E15,+N15)</f>
        <v>2</v>
      </c>
      <c r="X15" s="67">
        <f>SUM(F15,+O15)</f>
        <v>2</v>
      </c>
      <c r="Y15" s="67">
        <f>SUM(G15,+P15)</f>
        <v>0</v>
      </c>
      <c r="Z15" s="67">
        <f>SUM(H15,+Q15)</f>
        <v>6</v>
      </c>
      <c r="AA15" s="67">
        <f>SUM(I15,+R15)</f>
        <v>0</v>
      </c>
      <c r="AB15" s="67">
        <f>SUM(J15,+S15)</f>
        <v>6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206</v>
      </c>
      <c r="C16" s="64" t="s">
        <v>207</v>
      </c>
      <c r="D16" s="67">
        <f>SUM(E16,+H16)</f>
        <v>6</v>
      </c>
      <c r="E16" s="67">
        <f>SUM(F16:G16)</f>
        <v>4</v>
      </c>
      <c r="F16" s="67">
        <v>4</v>
      </c>
      <c r="G16" s="67">
        <v>0</v>
      </c>
      <c r="H16" s="67">
        <f>SUM(I16:L16)</f>
        <v>2</v>
      </c>
      <c r="I16" s="67">
        <v>0</v>
      </c>
      <c r="J16" s="67">
        <v>0</v>
      </c>
      <c r="K16" s="67">
        <v>0</v>
      </c>
      <c r="L16" s="67">
        <v>2</v>
      </c>
      <c r="M16" s="67">
        <f>SUM(N16,+Q16)</f>
        <v>8</v>
      </c>
      <c r="N16" s="67">
        <f>SUM(O16:P16)</f>
        <v>4</v>
      </c>
      <c r="O16" s="67">
        <v>4</v>
      </c>
      <c r="P16" s="67">
        <v>0</v>
      </c>
      <c r="Q16" s="67">
        <f>SUM(R16:U16)</f>
        <v>4</v>
      </c>
      <c r="R16" s="67">
        <v>4</v>
      </c>
      <c r="S16" s="67">
        <v>0</v>
      </c>
      <c r="T16" s="67">
        <v>0</v>
      </c>
      <c r="U16" s="67">
        <v>0</v>
      </c>
      <c r="V16" s="67">
        <f>SUM(D16,+M16)</f>
        <v>14</v>
      </c>
      <c r="W16" s="67">
        <f>SUM(E16,+N16)</f>
        <v>8</v>
      </c>
      <c r="X16" s="67">
        <f>SUM(F16,+O16)</f>
        <v>8</v>
      </c>
      <c r="Y16" s="67">
        <f>SUM(G16,+P16)</f>
        <v>0</v>
      </c>
      <c r="Z16" s="67">
        <f>SUM(H16,+Q16)</f>
        <v>6</v>
      </c>
      <c r="AA16" s="67">
        <f>SUM(I16,+R16)</f>
        <v>4</v>
      </c>
      <c r="AB16" s="67">
        <f>SUM(J16,+S16)</f>
        <v>0</v>
      </c>
      <c r="AC16" s="67">
        <f>SUM(K16,+T16)</f>
        <v>0</v>
      </c>
      <c r="AD16" s="67">
        <f>SUM(L16,+U16)</f>
        <v>2</v>
      </c>
    </row>
    <row r="17" spans="1:30" s="53" customFormat="1" ht="13.5" customHeight="1">
      <c r="A17" s="65" t="s">
        <v>100</v>
      </c>
      <c r="B17" s="66" t="s">
        <v>208</v>
      </c>
      <c r="C17" s="64" t="s">
        <v>209</v>
      </c>
      <c r="D17" s="67">
        <f>SUM(E17,+H17)</f>
        <v>0</v>
      </c>
      <c r="E17" s="67">
        <f>SUM(F17:G17)</f>
        <v>0</v>
      </c>
      <c r="F17" s="67">
        <v>0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4</v>
      </c>
      <c r="N17" s="67">
        <f>SUM(O17:P17)</f>
        <v>4</v>
      </c>
      <c r="O17" s="67">
        <v>0</v>
      </c>
      <c r="P17" s="67">
        <v>4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4</v>
      </c>
      <c r="W17" s="67">
        <f>SUM(E17,+N17)</f>
        <v>4</v>
      </c>
      <c r="X17" s="67">
        <f>SUM(F17,+O17)</f>
        <v>0</v>
      </c>
      <c r="Y17" s="67">
        <f>SUM(G17,+P17)</f>
        <v>4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100</v>
      </c>
      <c r="B18" s="66" t="s">
        <v>210</v>
      </c>
      <c r="C18" s="64" t="s">
        <v>211</v>
      </c>
      <c r="D18" s="67">
        <f>SUM(E18,+H18)</f>
        <v>17</v>
      </c>
      <c r="E18" s="67">
        <f>SUM(F18:G18)</f>
        <v>17</v>
      </c>
      <c r="F18" s="67">
        <v>9</v>
      </c>
      <c r="G18" s="67">
        <v>8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3</v>
      </c>
      <c r="N18" s="67">
        <f>SUM(O18:P18)</f>
        <v>3</v>
      </c>
      <c r="O18" s="67">
        <v>2</v>
      </c>
      <c r="P18" s="67">
        <v>1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20</v>
      </c>
      <c r="W18" s="67">
        <f>SUM(E18,+N18)</f>
        <v>20</v>
      </c>
      <c r="X18" s="67">
        <f>SUM(F18,+O18)</f>
        <v>11</v>
      </c>
      <c r="Y18" s="67">
        <f>SUM(G18,+P18)</f>
        <v>9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8">
    <sortCondition ref="A8:A18"/>
    <sortCondition ref="B8:B18"/>
    <sortCondition ref="C8:C18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7" man="1"/>
    <brk id="21" min="1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三重県</v>
      </c>
      <c r="B7" s="70" t="str">
        <f>組合状況!B7</f>
        <v>24000</v>
      </c>
      <c r="C7" s="69" t="s">
        <v>52</v>
      </c>
      <c r="D7" s="71">
        <f t="shared" ref="D7:CY7" si="0">SUM(D$8:D$207)</f>
        <v>222</v>
      </c>
      <c r="E7" s="71">
        <f t="shared" si="0"/>
        <v>536</v>
      </c>
      <c r="F7" s="71">
        <f t="shared" si="0"/>
        <v>51</v>
      </c>
      <c r="G7" s="71">
        <f t="shared" si="0"/>
        <v>82</v>
      </c>
      <c r="H7" s="71">
        <f t="shared" si="0"/>
        <v>34</v>
      </c>
      <c r="I7" s="71">
        <f t="shared" si="0"/>
        <v>118</v>
      </c>
      <c r="J7" s="71">
        <f t="shared" si="0"/>
        <v>0</v>
      </c>
      <c r="K7" s="71">
        <f t="shared" si="0"/>
        <v>0</v>
      </c>
      <c r="L7" s="71">
        <f t="shared" si="0"/>
        <v>530</v>
      </c>
      <c r="M7" s="71">
        <f t="shared" si="0"/>
        <v>1517</v>
      </c>
      <c r="N7" s="71">
        <f t="shared" si="0"/>
        <v>49</v>
      </c>
      <c r="O7" s="71">
        <f t="shared" si="0"/>
        <v>245</v>
      </c>
      <c r="P7" s="71">
        <f t="shared" si="0"/>
        <v>32</v>
      </c>
      <c r="Q7" s="71">
        <f t="shared" si="0"/>
        <v>162</v>
      </c>
      <c r="R7" s="71">
        <f t="shared" si="0"/>
        <v>5</v>
      </c>
      <c r="S7" s="71">
        <f t="shared" si="0"/>
        <v>95</v>
      </c>
      <c r="T7" s="71">
        <f t="shared" si="0"/>
        <v>5528</v>
      </c>
      <c r="U7" s="71">
        <f t="shared" si="0"/>
        <v>15085</v>
      </c>
      <c r="V7" s="71">
        <f t="shared" si="0"/>
        <v>997</v>
      </c>
      <c r="W7" s="71">
        <f t="shared" si="0"/>
        <v>2640</v>
      </c>
      <c r="X7" s="71">
        <f t="shared" si="0"/>
        <v>0</v>
      </c>
      <c r="Y7" s="71">
        <f t="shared" si="0"/>
        <v>0</v>
      </c>
      <c r="Z7" s="71">
        <f t="shared" si="0"/>
        <v>15</v>
      </c>
      <c r="AA7" s="71">
        <f t="shared" si="0"/>
        <v>192</v>
      </c>
      <c r="AB7" s="79">
        <f>AC7+AV7</f>
        <v>307</v>
      </c>
      <c r="AC7" s="79">
        <f>AD7+AJ7+AP7</f>
        <v>222</v>
      </c>
      <c r="AD7" s="79">
        <f>SUM(AE7:AI7)</f>
        <v>78</v>
      </c>
      <c r="AE7" s="79">
        <f t="shared" si="0"/>
        <v>8</v>
      </c>
      <c r="AF7" s="79">
        <f t="shared" si="0"/>
        <v>62</v>
      </c>
      <c r="AG7" s="79">
        <f t="shared" si="0"/>
        <v>3</v>
      </c>
      <c r="AH7" s="79">
        <f t="shared" si="0"/>
        <v>5</v>
      </c>
      <c r="AI7" s="79">
        <f t="shared" si="0"/>
        <v>0</v>
      </c>
      <c r="AJ7" s="79">
        <f>SUM(AK7:AO7)</f>
        <v>107</v>
      </c>
      <c r="AK7" s="79">
        <f t="shared" si="0"/>
        <v>3</v>
      </c>
      <c r="AL7" s="79">
        <f t="shared" si="0"/>
        <v>44</v>
      </c>
      <c r="AM7" s="79">
        <f t="shared" si="0"/>
        <v>56</v>
      </c>
      <c r="AN7" s="79">
        <f t="shared" si="0"/>
        <v>4</v>
      </c>
      <c r="AO7" s="79">
        <f t="shared" si="0"/>
        <v>0</v>
      </c>
      <c r="AP7" s="79">
        <f>SUM(AQ7:AU7)</f>
        <v>37</v>
      </c>
      <c r="AQ7" s="79">
        <f t="shared" si="0"/>
        <v>14</v>
      </c>
      <c r="AR7" s="79">
        <f t="shared" si="0"/>
        <v>23</v>
      </c>
      <c r="AS7" s="79">
        <f t="shared" si="0"/>
        <v>0</v>
      </c>
      <c r="AT7" s="79">
        <f t="shared" si="0"/>
        <v>0</v>
      </c>
      <c r="AU7" s="79">
        <f t="shared" si="0"/>
        <v>0</v>
      </c>
      <c r="AV7" s="79">
        <f>AW7+BC7+BI7+BO7+BU7</f>
        <v>85</v>
      </c>
      <c r="AW7" s="79">
        <f>SUM(AX7:BB7)</f>
        <v>21</v>
      </c>
      <c r="AX7" s="79">
        <f t="shared" si="0"/>
        <v>10</v>
      </c>
      <c r="AY7" s="79">
        <f t="shared" si="0"/>
        <v>11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44</v>
      </c>
      <c r="BD7" s="79">
        <f t="shared" si="0"/>
        <v>12</v>
      </c>
      <c r="BE7" s="79">
        <f t="shared" si="0"/>
        <v>21</v>
      </c>
      <c r="BF7" s="79">
        <f t="shared" si="0"/>
        <v>6</v>
      </c>
      <c r="BG7" s="79">
        <f t="shared" si="0"/>
        <v>5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4</v>
      </c>
      <c r="BP7" s="79">
        <f t="shared" si="0"/>
        <v>0</v>
      </c>
      <c r="BQ7" s="79">
        <f t="shared" si="0"/>
        <v>1</v>
      </c>
      <c r="BR7" s="79">
        <f t="shared" si="0"/>
        <v>2</v>
      </c>
      <c r="BS7" s="79">
        <f t="shared" si="0"/>
        <v>1</v>
      </c>
      <c r="BT7" s="79">
        <f t="shared" si="0"/>
        <v>0</v>
      </c>
      <c r="BU7" s="79">
        <f>SUM(BV7:BZ7)</f>
        <v>16</v>
      </c>
      <c r="BV7" s="79">
        <f t="shared" si="0"/>
        <v>12</v>
      </c>
      <c r="BW7" s="79">
        <f t="shared" si="0"/>
        <v>4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16</v>
      </c>
      <c r="CB7" s="71">
        <f t="shared" si="0"/>
        <v>10</v>
      </c>
      <c r="CC7" s="71">
        <f t="shared" si="0"/>
        <v>18</v>
      </c>
      <c r="CD7" s="71">
        <f t="shared" si="0"/>
        <v>0</v>
      </c>
      <c r="CE7" s="71">
        <f t="shared" si="0"/>
        <v>0</v>
      </c>
      <c r="CF7" s="71">
        <f t="shared" si="0"/>
        <v>2</v>
      </c>
      <c r="CG7" s="71">
        <f t="shared" si="0"/>
        <v>4</v>
      </c>
      <c r="CH7" s="71">
        <f t="shared" si="0"/>
        <v>0</v>
      </c>
      <c r="CI7" s="71">
        <f t="shared" si="0"/>
        <v>0</v>
      </c>
      <c r="CJ7" s="71">
        <f t="shared" si="0"/>
        <v>78</v>
      </c>
      <c r="CK7" s="71">
        <f t="shared" si="0"/>
        <v>278</v>
      </c>
      <c r="CL7" s="71">
        <f t="shared" si="0"/>
        <v>6</v>
      </c>
      <c r="CM7" s="71">
        <f t="shared" si="0"/>
        <v>14</v>
      </c>
      <c r="CN7" s="71">
        <f t="shared" si="0"/>
        <v>18</v>
      </c>
      <c r="CO7" s="71">
        <f t="shared" si="0"/>
        <v>141</v>
      </c>
      <c r="CP7" s="71">
        <f t="shared" si="0"/>
        <v>2</v>
      </c>
      <c r="CQ7" s="71">
        <f t="shared" si="0"/>
        <v>52</v>
      </c>
      <c r="CR7" s="71">
        <f t="shared" si="0"/>
        <v>515</v>
      </c>
      <c r="CS7" s="71">
        <f t="shared" si="0"/>
        <v>1874</v>
      </c>
      <c r="CT7" s="71">
        <f t="shared" si="0"/>
        <v>26</v>
      </c>
      <c r="CU7" s="71">
        <f t="shared" si="0"/>
        <v>60</v>
      </c>
      <c r="CV7" s="71">
        <f t="shared" si="0"/>
        <v>22</v>
      </c>
      <c r="CW7" s="71">
        <f t="shared" si="0"/>
        <v>199</v>
      </c>
      <c r="CX7" s="71">
        <f t="shared" si="0"/>
        <v>4</v>
      </c>
      <c r="CY7" s="71">
        <f t="shared" si="0"/>
        <v>60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20</v>
      </c>
      <c r="E8" s="63">
        <v>55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169</v>
      </c>
      <c r="M8" s="63">
        <v>486</v>
      </c>
      <c r="N8" s="63">
        <v>0</v>
      </c>
      <c r="O8" s="63">
        <v>0</v>
      </c>
      <c r="P8" s="63">
        <v>23</v>
      </c>
      <c r="Q8" s="63">
        <v>96</v>
      </c>
      <c r="R8" s="63">
        <v>0</v>
      </c>
      <c r="S8" s="63">
        <v>0</v>
      </c>
      <c r="T8" s="63">
        <v>1074</v>
      </c>
      <c r="U8" s="63">
        <v>3026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20</v>
      </c>
      <c r="AC8" s="63">
        <f>AD8+AJ8+AP8</f>
        <v>20</v>
      </c>
      <c r="AD8" s="63">
        <f>SUM(AE8:AI8)</f>
        <v>6</v>
      </c>
      <c r="AE8" s="63">
        <v>0</v>
      </c>
      <c r="AF8" s="63">
        <v>1</v>
      </c>
      <c r="AG8" s="63">
        <v>0</v>
      </c>
      <c r="AH8" s="63">
        <v>5</v>
      </c>
      <c r="AI8" s="63">
        <v>0</v>
      </c>
      <c r="AJ8" s="63">
        <f>SUM(AK8:AO8)</f>
        <v>5</v>
      </c>
      <c r="AK8" s="63">
        <v>0</v>
      </c>
      <c r="AL8" s="63">
        <v>1</v>
      </c>
      <c r="AM8" s="63">
        <v>0</v>
      </c>
      <c r="AN8" s="63">
        <v>4</v>
      </c>
      <c r="AO8" s="63">
        <v>0</v>
      </c>
      <c r="AP8" s="63">
        <f>SUM(AQ8:AU8)</f>
        <v>9</v>
      </c>
      <c r="AQ8" s="63">
        <v>6</v>
      </c>
      <c r="AR8" s="63">
        <v>3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101</v>
      </c>
      <c r="CS8" s="63">
        <v>392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51</v>
      </c>
      <c r="E9" s="63">
        <v>150</v>
      </c>
      <c r="F9" s="63">
        <v>1</v>
      </c>
      <c r="G9" s="63">
        <v>4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1502</v>
      </c>
      <c r="U9" s="63">
        <v>4116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52</v>
      </c>
      <c r="AC9" s="63">
        <f>AD9+AJ9+AP9</f>
        <v>51</v>
      </c>
      <c r="AD9" s="63">
        <f>SUM(AE9:AI9)</f>
        <v>1</v>
      </c>
      <c r="AE9" s="63">
        <v>0</v>
      </c>
      <c r="AF9" s="63">
        <v>0</v>
      </c>
      <c r="AG9" s="63">
        <v>1</v>
      </c>
      <c r="AH9" s="53">
        <v>0</v>
      </c>
      <c r="AI9" s="63">
        <v>0</v>
      </c>
      <c r="AJ9" s="63">
        <f>SUM(AK9:AO9)</f>
        <v>48</v>
      </c>
      <c r="AK9" s="63">
        <v>0</v>
      </c>
      <c r="AL9" s="63">
        <v>0</v>
      </c>
      <c r="AM9" s="63">
        <v>48</v>
      </c>
      <c r="AN9" s="63">
        <v>0</v>
      </c>
      <c r="AO9" s="63">
        <v>0</v>
      </c>
      <c r="AP9" s="63">
        <f>SUM(AQ9:AU9)</f>
        <v>2</v>
      </c>
      <c r="AQ9" s="63">
        <v>2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1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1</v>
      </c>
      <c r="BD9" s="63">
        <v>0</v>
      </c>
      <c r="BE9" s="63">
        <v>0</v>
      </c>
      <c r="BF9" s="63">
        <v>1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 t="s">
        <v>115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10</v>
      </c>
      <c r="CK9" s="63">
        <v>20</v>
      </c>
      <c r="CL9" s="63">
        <v>0</v>
      </c>
      <c r="CM9" s="63">
        <v>0</v>
      </c>
      <c r="CN9" s="63">
        <v>2</v>
      </c>
      <c r="CO9" s="63">
        <v>20</v>
      </c>
      <c r="CP9" s="63">
        <v>0</v>
      </c>
      <c r="CQ9" s="63">
        <v>0</v>
      </c>
      <c r="CR9" s="63">
        <v>59</v>
      </c>
      <c r="CS9" s="63">
        <v>248</v>
      </c>
      <c r="CT9" s="63">
        <v>0</v>
      </c>
      <c r="CU9" s="63">
        <v>0</v>
      </c>
      <c r="CV9" s="63">
        <v>6</v>
      </c>
      <c r="CW9" s="63">
        <v>58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116</v>
      </c>
      <c r="C10" s="62" t="s">
        <v>117</v>
      </c>
      <c r="D10" s="63">
        <v>19</v>
      </c>
      <c r="E10" s="63">
        <v>38</v>
      </c>
      <c r="F10" s="63"/>
      <c r="G10" s="63"/>
      <c r="H10" s="63">
        <v>14</v>
      </c>
      <c r="I10" s="63">
        <v>44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457</v>
      </c>
      <c r="W10" s="63">
        <v>1098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33</v>
      </c>
      <c r="AC10" s="63">
        <f>AD10+AJ10+AP10</f>
        <v>19</v>
      </c>
      <c r="AD10" s="63">
        <f>SUM(AE10:AI10)</f>
        <v>4</v>
      </c>
      <c r="AE10" s="63">
        <v>2</v>
      </c>
      <c r="AF10" s="63">
        <v>0</v>
      </c>
      <c r="AG10" s="63">
        <v>2</v>
      </c>
      <c r="AH10" s="63">
        <v>0</v>
      </c>
      <c r="AI10" s="63">
        <v>0</v>
      </c>
      <c r="AJ10" s="63">
        <f>SUM(AK10:AO10)</f>
        <v>15</v>
      </c>
      <c r="AK10" s="63">
        <v>3</v>
      </c>
      <c r="AL10" s="63">
        <v>12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14</v>
      </c>
      <c r="AW10" s="63">
        <f>SUM(AX10:BB10)</f>
        <v>4</v>
      </c>
      <c r="AX10" s="63">
        <v>4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9</v>
      </c>
      <c r="BD10" s="63">
        <v>9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1</v>
      </c>
      <c r="BV10" s="63">
        <v>1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118</v>
      </c>
      <c r="C11" s="62" t="s">
        <v>119</v>
      </c>
      <c r="D11" s="63">
        <v>34</v>
      </c>
      <c r="E11" s="63">
        <v>74</v>
      </c>
      <c r="F11" s="63">
        <v>2</v>
      </c>
      <c r="G11" s="63">
        <v>9</v>
      </c>
      <c r="H11" s="63">
        <v>3</v>
      </c>
      <c r="I11" s="63">
        <v>15</v>
      </c>
      <c r="J11" s="63">
        <v>0</v>
      </c>
      <c r="K11" s="63">
        <v>0</v>
      </c>
      <c r="L11" s="63">
        <v>36</v>
      </c>
      <c r="M11" s="63">
        <v>97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173</v>
      </c>
      <c r="U11" s="63">
        <v>437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39</v>
      </c>
      <c r="AC11" s="63">
        <f>AD11+AJ11+AP11</f>
        <v>34</v>
      </c>
      <c r="AD11" s="63">
        <f>SUM(AE11:AI11)</f>
        <v>23</v>
      </c>
      <c r="AE11" s="63">
        <v>5</v>
      </c>
      <c r="AF11" s="63">
        <v>18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11</v>
      </c>
      <c r="AQ11" s="63">
        <v>1</v>
      </c>
      <c r="AR11" s="63">
        <v>10</v>
      </c>
      <c r="AS11" s="63">
        <v>0</v>
      </c>
      <c r="AT11" s="63">
        <v>0</v>
      </c>
      <c r="AU11" s="63">
        <v>0</v>
      </c>
      <c r="AV11" s="63">
        <f>AW11+BC11+BI11+BO11+BU11</f>
        <v>5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5</v>
      </c>
      <c r="BD11" s="63">
        <v>0</v>
      </c>
      <c r="BE11" s="63">
        <v>1</v>
      </c>
      <c r="BF11" s="63">
        <v>1</v>
      </c>
      <c r="BG11" s="63">
        <v>3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/>
      <c r="BW11" s="63">
        <v>0</v>
      </c>
      <c r="BX11" s="63">
        <v>0</v>
      </c>
      <c r="BY11" s="63">
        <v>0</v>
      </c>
      <c r="BZ11" s="63">
        <v>0</v>
      </c>
      <c r="CA11" s="63" t="s">
        <v>120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37</v>
      </c>
      <c r="CS11" s="63">
        <v>95</v>
      </c>
      <c r="CT11" s="63">
        <v>0</v>
      </c>
      <c r="CU11" s="63">
        <v>0</v>
      </c>
      <c r="CV11" s="63">
        <v>2</v>
      </c>
      <c r="CW11" s="63">
        <v>17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121</v>
      </c>
      <c r="C12" s="62" t="s">
        <v>122</v>
      </c>
      <c r="D12" s="63">
        <v>2</v>
      </c>
      <c r="E12" s="63">
        <v>6</v>
      </c>
      <c r="F12" s="63">
        <v>7</v>
      </c>
      <c r="G12" s="63">
        <v>8</v>
      </c>
      <c r="H12" s="63">
        <v>0</v>
      </c>
      <c r="I12" s="63">
        <v>0</v>
      </c>
      <c r="J12" s="63">
        <v>0</v>
      </c>
      <c r="K12" s="63">
        <v>0</v>
      </c>
      <c r="L12" s="63">
        <v>86</v>
      </c>
      <c r="M12" s="63">
        <v>228</v>
      </c>
      <c r="N12" s="63">
        <v>19</v>
      </c>
      <c r="O12" s="63">
        <v>149</v>
      </c>
      <c r="P12" s="63">
        <v>0</v>
      </c>
      <c r="Q12" s="63">
        <v>0</v>
      </c>
      <c r="R12" s="63">
        <v>0</v>
      </c>
      <c r="S12" s="63">
        <v>0</v>
      </c>
      <c r="T12" s="63">
        <v>398</v>
      </c>
      <c r="U12" s="63">
        <v>1176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9</v>
      </c>
      <c r="AC12" s="63">
        <f>AD12+AJ12+AP12</f>
        <v>2</v>
      </c>
      <c r="AD12" s="63">
        <f>SUM(AE12:AI12)</f>
        <v>2</v>
      </c>
      <c r="AE12" s="63">
        <v>0</v>
      </c>
      <c r="AF12" s="63">
        <v>2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7</v>
      </c>
      <c r="AW12" s="63">
        <f>SUM(AX12:BB12)</f>
        <v>3</v>
      </c>
      <c r="AX12" s="63">
        <v>0</v>
      </c>
      <c r="AY12" s="63">
        <v>3</v>
      </c>
      <c r="AZ12" s="63">
        <v>0</v>
      </c>
      <c r="BA12" s="63">
        <v>0</v>
      </c>
      <c r="BB12" s="63">
        <v>0</v>
      </c>
      <c r="BC12" s="63">
        <f>SUM(BD12:BH12)</f>
        <v>1</v>
      </c>
      <c r="BD12" s="63">
        <v>0</v>
      </c>
      <c r="BE12" s="63">
        <v>1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3</v>
      </c>
      <c r="BV12" s="63">
        <v>3</v>
      </c>
      <c r="BW12" s="63">
        <v>0</v>
      </c>
      <c r="BX12" s="63">
        <v>0</v>
      </c>
      <c r="BY12" s="63">
        <v>0</v>
      </c>
      <c r="BZ12" s="63">
        <v>0</v>
      </c>
      <c r="CA12" s="63" t="s">
        <v>123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30</v>
      </c>
      <c r="CK12" s="63">
        <v>121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30</v>
      </c>
      <c r="CS12" s="63">
        <v>121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124</v>
      </c>
      <c r="C13" s="62" t="s">
        <v>125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54</v>
      </c>
      <c r="M13" s="63">
        <v>143</v>
      </c>
      <c r="N13" s="63">
        <v>0</v>
      </c>
      <c r="O13" s="63">
        <v>0</v>
      </c>
      <c r="P13" s="63">
        <v>3</v>
      </c>
      <c r="Q13" s="63">
        <v>24</v>
      </c>
      <c r="R13" s="63">
        <v>0</v>
      </c>
      <c r="S13" s="63">
        <v>0</v>
      </c>
      <c r="T13" s="63">
        <v>731</v>
      </c>
      <c r="U13" s="63">
        <v>1581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1</v>
      </c>
      <c r="CK13" s="63">
        <v>2</v>
      </c>
      <c r="CL13" s="63">
        <v>0</v>
      </c>
      <c r="CM13" s="63">
        <v>0</v>
      </c>
      <c r="CN13" s="63">
        <v>2</v>
      </c>
      <c r="CO13" s="63">
        <v>6</v>
      </c>
      <c r="CP13" s="63">
        <v>0</v>
      </c>
      <c r="CQ13" s="63">
        <v>0</v>
      </c>
      <c r="CR13" s="63">
        <v>41</v>
      </c>
      <c r="CS13" s="63">
        <v>188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126</v>
      </c>
      <c r="C14" s="62" t="s">
        <v>127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86</v>
      </c>
      <c r="U14" s="63">
        <v>286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16</v>
      </c>
      <c r="CS14" s="63">
        <v>85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128</v>
      </c>
      <c r="C15" s="62" t="s">
        <v>129</v>
      </c>
      <c r="D15" s="63">
        <v>0</v>
      </c>
      <c r="E15" s="63">
        <v>0</v>
      </c>
      <c r="F15" s="63">
        <v>4</v>
      </c>
      <c r="G15" s="63">
        <v>5</v>
      </c>
      <c r="H15" s="63">
        <v>0</v>
      </c>
      <c r="I15" s="63">
        <v>0</v>
      </c>
      <c r="J15" s="63">
        <v>0</v>
      </c>
      <c r="K15" s="63">
        <v>0</v>
      </c>
      <c r="L15" s="63">
        <v>16</v>
      </c>
      <c r="M15" s="63">
        <v>36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105</v>
      </c>
      <c r="W15" s="63">
        <v>311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4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4</v>
      </c>
      <c r="AW15" s="63">
        <f>SUM(AX15:BB15)</f>
        <v>3</v>
      </c>
      <c r="AX15" s="63">
        <v>3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1</v>
      </c>
      <c r="BD15" s="63">
        <v>1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 t="s">
        <v>130</v>
      </c>
      <c r="CB15" s="63">
        <v>4</v>
      </c>
      <c r="CC15" s="63">
        <v>7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10</v>
      </c>
      <c r="CS15" s="63">
        <v>25</v>
      </c>
      <c r="CT15" s="63">
        <v>0</v>
      </c>
      <c r="CU15" s="63">
        <v>0</v>
      </c>
      <c r="CV15" s="63">
        <v>0</v>
      </c>
      <c r="CW15" s="63">
        <v>0</v>
      </c>
      <c r="CX15" s="63">
        <v>1</v>
      </c>
      <c r="CY15" s="63">
        <v>3</v>
      </c>
    </row>
    <row r="16" spans="1:103" s="53" customFormat="1" ht="13.5" customHeight="1">
      <c r="A16" s="60" t="s">
        <v>100</v>
      </c>
      <c r="B16" s="61" t="s">
        <v>131</v>
      </c>
      <c r="C16" s="62" t="s">
        <v>132</v>
      </c>
      <c r="D16" s="63">
        <v>2</v>
      </c>
      <c r="E16" s="63">
        <v>7</v>
      </c>
      <c r="F16" s="63">
        <v>0</v>
      </c>
      <c r="G16" s="63">
        <v>0</v>
      </c>
      <c r="H16" s="63">
        <v>1</v>
      </c>
      <c r="I16" s="63">
        <v>4</v>
      </c>
      <c r="J16" s="63">
        <v>0</v>
      </c>
      <c r="K16" s="63">
        <v>0</v>
      </c>
      <c r="L16" s="63">
        <v>39</v>
      </c>
      <c r="M16" s="63">
        <v>226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381</v>
      </c>
      <c r="U16" s="63">
        <v>571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3</v>
      </c>
      <c r="AC16" s="63">
        <f>AD16+AJ16+AP16</f>
        <v>2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2</v>
      </c>
      <c r="AK16" s="63">
        <v>0</v>
      </c>
      <c r="AL16" s="63">
        <v>1</v>
      </c>
      <c r="AM16" s="63">
        <v>1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1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1</v>
      </c>
      <c r="BD16" s="63"/>
      <c r="BE16" s="63">
        <v>0</v>
      </c>
      <c r="BF16" s="63">
        <v>1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 t="s">
        <v>133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15</v>
      </c>
      <c r="CS16" s="63">
        <v>45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134</v>
      </c>
      <c r="C17" s="62" t="s">
        <v>135</v>
      </c>
      <c r="D17" s="63">
        <v>2</v>
      </c>
      <c r="E17" s="63">
        <v>4</v>
      </c>
      <c r="F17" s="63">
        <v>5</v>
      </c>
      <c r="G17" s="63">
        <v>7</v>
      </c>
      <c r="H17" s="63">
        <v>0</v>
      </c>
      <c r="I17" s="63">
        <v>0</v>
      </c>
      <c r="J17" s="63">
        <v>0</v>
      </c>
      <c r="K17" s="63">
        <v>0</v>
      </c>
      <c r="L17" s="63">
        <v>19</v>
      </c>
      <c r="M17" s="63">
        <v>49</v>
      </c>
      <c r="N17" s="63">
        <v>20</v>
      </c>
      <c r="O17" s="63">
        <v>53</v>
      </c>
      <c r="P17" s="63">
        <v>0</v>
      </c>
      <c r="Q17" s="63">
        <v>0</v>
      </c>
      <c r="R17" s="63">
        <v>5</v>
      </c>
      <c r="S17" s="63">
        <v>95</v>
      </c>
      <c r="T17" s="63">
        <v>47</v>
      </c>
      <c r="U17" s="63">
        <v>112</v>
      </c>
      <c r="V17" s="63">
        <v>113</v>
      </c>
      <c r="W17" s="63">
        <v>352</v>
      </c>
      <c r="X17" s="63">
        <v>0</v>
      </c>
      <c r="Y17" s="63">
        <v>0</v>
      </c>
      <c r="Z17" s="63">
        <v>8</v>
      </c>
      <c r="AA17" s="63">
        <v>152</v>
      </c>
      <c r="AB17" s="63">
        <f>AC17+AV17</f>
        <v>7</v>
      </c>
      <c r="AC17" s="63">
        <f>AD17+AJ17+AP17</f>
        <v>2</v>
      </c>
      <c r="AD17" s="63">
        <f>SUM(AE17:AI17)</f>
        <v>1</v>
      </c>
      <c r="AE17" s="63">
        <v>0</v>
      </c>
      <c r="AF17" s="63">
        <v>1</v>
      </c>
      <c r="AG17" s="63">
        <v>0</v>
      </c>
      <c r="AH17" s="63">
        <v>0</v>
      </c>
      <c r="AI17" s="63">
        <v>0</v>
      </c>
      <c r="AJ17" s="63">
        <f>SUM(AK17:AO17)</f>
        <v>1</v>
      </c>
      <c r="AK17" s="63">
        <v>0</v>
      </c>
      <c r="AL17" s="63">
        <v>1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5</v>
      </c>
      <c r="AW17" s="63">
        <f>SUM(AX17:BB17)</f>
        <v>2</v>
      </c>
      <c r="AX17" s="63">
        <v>0</v>
      </c>
      <c r="AY17" s="63">
        <v>2</v>
      </c>
      <c r="AZ17" s="63">
        <v>0</v>
      </c>
      <c r="BA17" s="63">
        <v>0</v>
      </c>
      <c r="BB17" s="63">
        <v>0</v>
      </c>
      <c r="BC17" s="63">
        <f>SUM(BD17:BH17)</f>
        <v>1</v>
      </c>
      <c r="BD17" s="63">
        <v>0</v>
      </c>
      <c r="BE17" s="63">
        <v>1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2</v>
      </c>
      <c r="BV17" s="63">
        <v>0</v>
      </c>
      <c r="BW17" s="63">
        <v>2</v>
      </c>
      <c r="BX17" s="63">
        <v>0</v>
      </c>
      <c r="BY17" s="63">
        <v>0</v>
      </c>
      <c r="BZ17" s="63">
        <v>0</v>
      </c>
      <c r="CA17" s="63" t="s">
        <v>136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10</v>
      </c>
      <c r="CK17" s="63">
        <v>19</v>
      </c>
      <c r="CL17" s="63">
        <v>4</v>
      </c>
      <c r="CM17" s="63">
        <v>9</v>
      </c>
      <c r="CN17" s="63">
        <v>4</v>
      </c>
      <c r="CO17" s="63">
        <v>40</v>
      </c>
      <c r="CP17" s="63">
        <v>1</v>
      </c>
      <c r="CQ17" s="63">
        <v>40</v>
      </c>
      <c r="CR17" s="63">
        <v>39</v>
      </c>
      <c r="CS17" s="63">
        <v>89</v>
      </c>
      <c r="CT17" s="63">
        <v>4</v>
      </c>
      <c r="CU17" s="63">
        <v>9</v>
      </c>
      <c r="CV17" s="63">
        <v>11</v>
      </c>
      <c r="CW17" s="63">
        <v>113</v>
      </c>
      <c r="CX17" s="63">
        <v>1</v>
      </c>
      <c r="CY17" s="63">
        <v>40</v>
      </c>
    </row>
    <row r="18" spans="1:103" s="53" customFormat="1" ht="13.5" customHeight="1">
      <c r="A18" s="60" t="s">
        <v>100</v>
      </c>
      <c r="B18" s="61" t="s">
        <v>137</v>
      </c>
      <c r="C18" s="62" t="s">
        <v>138</v>
      </c>
      <c r="D18" s="63">
        <v>12</v>
      </c>
      <c r="E18" s="63">
        <v>24</v>
      </c>
      <c r="F18" s="63">
        <v>0</v>
      </c>
      <c r="G18" s="63">
        <v>0</v>
      </c>
      <c r="H18" s="63">
        <v>2</v>
      </c>
      <c r="I18" s="63">
        <v>5</v>
      </c>
      <c r="J18" s="63">
        <v>0</v>
      </c>
      <c r="K18" s="63">
        <v>0</v>
      </c>
      <c r="L18" s="63">
        <v>3</v>
      </c>
      <c r="M18" s="63">
        <v>8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5</v>
      </c>
      <c r="U18" s="63">
        <v>3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14</v>
      </c>
      <c r="AC18" s="63">
        <f>AD18+AJ18+AP18</f>
        <v>12</v>
      </c>
      <c r="AD18" s="63">
        <f>SUM(AE18:AI18)</f>
        <v>12</v>
      </c>
      <c r="AE18" s="63">
        <v>0</v>
      </c>
      <c r="AF18" s="63">
        <v>12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2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1</v>
      </c>
      <c r="BD18" s="63">
        <v>0</v>
      </c>
      <c r="BE18" s="63">
        <v>0</v>
      </c>
      <c r="BF18" s="63">
        <v>1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1</v>
      </c>
      <c r="BV18" s="63">
        <v>1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8</v>
      </c>
      <c r="CS18" s="63">
        <v>14</v>
      </c>
      <c r="CT18" s="63">
        <v>0</v>
      </c>
      <c r="CU18" s="63">
        <v>0</v>
      </c>
      <c r="CV18" s="63">
        <v>1</v>
      </c>
      <c r="CW18" s="63">
        <v>3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139</v>
      </c>
      <c r="C19" s="62" t="s">
        <v>140</v>
      </c>
      <c r="D19" s="63">
        <v>9</v>
      </c>
      <c r="E19" s="63">
        <v>19</v>
      </c>
      <c r="F19" s="63">
        <v>3</v>
      </c>
      <c r="G19" s="63">
        <v>7</v>
      </c>
      <c r="H19" s="63">
        <v>3</v>
      </c>
      <c r="I19" s="63">
        <v>18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220</v>
      </c>
      <c r="U19" s="63">
        <v>600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15</v>
      </c>
      <c r="AC19" s="63">
        <f>AD19+AJ19+AP19</f>
        <v>9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8</v>
      </c>
      <c r="AK19" s="63">
        <v>0</v>
      </c>
      <c r="AL19" s="63">
        <v>8</v>
      </c>
      <c r="AM19" s="63">
        <v>0</v>
      </c>
      <c r="AN19" s="63">
        <v>0</v>
      </c>
      <c r="AO19" s="63">
        <v>0</v>
      </c>
      <c r="AP19" s="63">
        <f>SUM(AQ19:AU19)</f>
        <v>1</v>
      </c>
      <c r="AQ19" s="63">
        <v>1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6</v>
      </c>
      <c r="AW19" s="63">
        <f>SUM(AX19:BB19)</f>
        <v>1</v>
      </c>
      <c r="AX19" s="63">
        <v>0</v>
      </c>
      <c r="AY19" s="63">
        <v>1</v>
      </c>
      <c r="AZ19" s="63">
        <v>0</v>
      </c>
      <c r="BA19" s="63">
        <v>0</v>
      </c>
      <c r="BB19" s="63">
        <v>0</v>
      </c>
      <c r="BC19" s="63">
        <f>SUM(BD19:BH19)</f>
        <v>5</v>
      </c>
      <c r="BD19" s="63">
        <v>0</v>
      </c>
      <c r="BE19" s="63">
        <v>2</v>
      </c>
      <c r="BF19" s="63">
        <v>1</v>
      </c>
      <c r="BG19" s="63">
        <v>2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 t="s">
        <v>141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24</v>
      </c>
      <c r="CS19" s="63">
        <v>110</v>
      </c>
      <c r="CT19" s="63">
        <v>9</v>
      </c>
      <c r="CU19" s="63">
        <v>14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142</v>
      </c>
      <c r="C20" s="62" t="s">
        <v>143</v>
      </c>
      <c r="D20" s="63">
        <v>13</v>
      </c>
      <c r="E20" s="63">
        <v>25</v>
      </c>
      <c r="F20" s="63">
        <v>12</v>
      </c>
      <c r="G20" s="63">
        <v>18</v>
      </c>
      <c r="H20" s="63">
        <v>5</v>
      </c>
      <c r="I20" s="63">
        <v>11</v>
      </c>
      <c r="J20" s="63">
        <v>0</v>
      </c>
      <c r="K20" s="63">
        <v>0</v>
      </c>
      <c r="L20" s="63">
        <v>18</v>
      </c>
      <c r="M20" s="63">
        <v>42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213</v>
      </c>
      <c r="U20" s="63">
        <v>511</v>
      </c>
      <c r="V20" s="63">
        <v>0</v>
      </c>
      <c r="W20" s="63">
        <v>0</v>
      </c>
      <c r="X20" s="63">
        <v>0</v>
      </c>
      <c r="Y20" s="63">
        <v>0</v>
      </c>
      <c r="Z20" s="63">
        <v>7</v>
      </c>
      <c r="AA20" s="63">
        <v>40</v>
      </c>
      <c r="AB20" s="63">
        <f>AC20+AV20</f>
        <v>30</v>
      </c>
      <c r="AC20" s="63">
        <f>AD20+AJ20+AP20</f>
        <v>13</v>
      </c>
      <c r="AD20" s="63">
        <f>SUM(AE20:AI20)</f>
        <v>2</v>
      </c>
      <c r="AE20" s="63">
        <v>0</v>
      </c>
      <c r="AF20" s="63">
        <v>2</v>
      </c>
      <c r="AG20" s="63">
        <v>0</v>
      </c>
      <c r="AH20" s="63">
        <v>0</v>
      </c>
      <c r="AI20" s="63">
        <v>0</v>
      </c>
      <c r="AJ20" s="63">
        <f>SUM(AK20:AO20)</f>
        <v>11</v>
      </c>
      <c r="AK20" s="63">
        <v>0</v>
      </c>
      <c r="AL20" s="63">
        <v>11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17</v>
      </c>
      <c r="AW20" s="63">
        <f>SUM(AX20:BB20)</f>
        <v>3</v>
      </c>
      <c r="AX20" s="63">
        <v>0</v>
      </c>
      <c r="AY20" s="63">
        <v>3</v>
      </c>
      <c r="AZ20" s="63">
        <v>0</v>
      </c>
      <c r="BA20" s="63">
        <v>0</v>
      </c>
      <c r="BB20" s="63">
        <v>0</v>
      </c>
      <c r="BC20" s="63">
        <f>SUM(BD20:BH20)</f>
        <v>8</v>
      </c>
      <c r="BD20" s="63">
        <v>0</v>
      </c>
      <c r="BE20" s="63">
        <v>8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3</v>
      </c>
      <c r="BP20" s="63">
        <v>0</v>
      </c>
      <c r="BQ20" s="63">
        <v>1</v>
      </c>
      <c r="BR20" s="63">
        <v>2</v>
      </c>
      <c r="BS20" s="63">
        <v>0</v>
      </c>
      <c r="BT20" s="63">
        <v>0</v>
      </c>
      <c r="BU20" s="63">
        <f>SUM(BV20:BZ20)</f>
        <v>3</v>
      </c>
      <c r="BV20" s="63">
        <v>3</v>
      </c>
      <c r="BW20" s="63">
        <v>0</v>
      </c>
      <c r="BX20" s="63">
        <v>0</v>
      </c>
      <c r="BY20" s="63">
        <v>0</v>
      </c>
      <c r="BZ20" s="63">
        <v>0</v>
      </c>
      <c r="CA20" s="63" t="s">
        <v>144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2</v>
      </c>
      <c r="CK20" s="63">
        <v>1</v>
      </c>
      <c r="CL20" s="63">
        <v>0</v>
      </c>
      <c r="CM20" s="63">
        <v>0</v>
      </c>
      <c r="CN20" s="63">
        <v>0</v>
      </c>
      <c r="CO20" s="63">
        <v>0</v>
      </c>
      <c r="CP20" s="63">
        <v>1</v>
      </c>
      <c r="CQ20" s="63">
        <v>12</v>
      </c>
      <c r="CR20" s="63">
        <v>32</v>
      </c>
      <c r="CS20" s="63">
        <v>59</v>
      </c>
      <c r="CT20" s="63">
        <v>0</v>
      </c>
      <c r="CU20" s="63">
        <v>0</v>
      </c>
      <c r="CV20" s="63">
        <v>0</v>
      </c>
      <c r="CW20" s="63">
        <v>0</v>
      </c>
      <c r="CX20" s="63">
        <v>2</v>
      </c>
      <c r="CY20" s="63">
        <v>17</v>
      </c>
    </row>
    <row r="21" spans="1:103" s="53" customFormat="1" ht="13.5" customHeight="1">
      <c r="A21" s="60" t="s">
        <v>100</v>
      </c>
      <c r="B21" s="61" t="s">
        <v>145</v>
      </c>
      <c r="C21" s="62" t="s">
        <v>146</v>
      </c>
      <c r="D21" s="63">
        <v>2</v>
      </c>
      <c r="E21" s="63">
        <v>4</v>
      </c>
      <c r="F21" s="63">
        <v>3</v>
      </c>
      <c r="G21" s="63">
        <v>3</v>
      </c>
      <c r="H21" s="63">
        <v>2</v>
      </c>
      <c r="I21" s="63">
        <v>5</v>
      </c>
      <c r="J21" s="63">
        <v>0</v>
      </c>
      <c r="K21" s="63">
        <v>0</v>
      </c>
      <c r="L21" s="63">
        <v>67</v>
      </c>
      <c r="M21" s="63">
        <v>144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166</v>
      </c>
      <c r="U21" s="63">
        <v>935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7</v>
      </c>
      <c r="AC21" s="63">
        <f>AD21+AJ21+AP21</f>
        <v>2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2</v>
      </c>
      <c r="AK21" s="63">
        <v>0</v>
      </c>
      <c r="AL21" s="63">
        <v>2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5</v>
      </c>
      <c r="AW21" s="63">
        <f>SUM(AX21:BB21)</f>
        <v>3</v>
      </c>
      <c r="AX21" s="63">
        <v>3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2</v>
      </c>
      <c r="BD21" s="63">
        <v>0</v>
      </c>
      <c r="BE21" s="63">
        <v>1</v>
      </c>
      <c r="BF21" s="63">
        <v>1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 t="s">
        <v>147</v>
      </c>
      <c r="CB21" s="63">
        <v>6</v>
      </c>
      <c r="CC21" s="63">
        <v>11</v>
      </c>
      <c r="CD21" s="63">
        <v>0</v>
      </c>
      <c r="CE21" s="63">
        <v>0</v>
      </c>
      <c r="CF21" s="63">
        <v>2</v>
      </c>
      <c r="CG21" s="63">
        <v>4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41</v>
      </c>
      <c r="CS21" s="63">
        <v>179</v>
      </c>
      <c r="CT21" s="63">
        <v>12</v>
      </c>
      <c r="CU21" s="63">
        <v>34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148</v>
      </c>
      <c r="C22" s="62" t="s">
        <v>149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6</v>
      </c>
      <c r="M22" s="63">
        <v>15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85</v>
      </c>
      <c r="U22" s="63">
        <v>259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7</v>
      </c>
      <c r="CS22" s="63">
        <v>36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150</v>
      </c>
      <c r="C23" s="62" t="s">
        <v>151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54</v>
      </c>
      <c r="U23" s="63">
        <v>138</v>
      </c>
      <c r="V23" s="63">
        <v>235</v>
      </c>
      <c r="W23" s="63">
        <v>613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12</v>
      </c>
      <c r="CS23" s="63">
        <v>55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152</v>
      </c>
      <c r="C24" s="62" t="s">
        <v>153</v>
      </c>
      <c r="D24" s="63">
        <v>13</v>
      </c>
      <c r="E24" s="63">
        <v>32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4</v>
      </c>
      <c r="M24" s="63">
        <v>12</v>
      </c>
      <c r="N24" s="63">
        <v>2</v>
      </c>
      <c r="O24" s="63">
        <v>20</v>
      </c>
      <c r="P24" s="63">
        <v>5</v>
      </c>
      <c r="Q24" s="63">
        <v>32</v>
      </c>
      <c r="R24" s="63">
        <v>0</v>
      </c>
      <c r="S24" s="63">
        <v>0</v>
      </c>
      <c r="T24" s="63">
        <v>34</v>
      </c>
      <c r="U24" s="63">
        <v>80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13</v>
      </c>
      <c r="AC24" s="63">
        <f>AD24+AJ24+AP24</f>
        <v>13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7</v>
      </c>
      <c r="AK24" s="63">
        <v>0</v>
      </c>
      <c r="AL24" s="63">
        <v>4</v>
      </c>
      <c r="AM24" s="63">
        <v>3</v>
      </c>
      <c r="AN24" s="63">
        <v>0</v>
      </c>
      <c r="AO24" s="63">
        <v>0</v>
      </c>
      <c r="AP24" s="63">
        <f>SUM(AQ24:AU24)</f>
        <v>6</v>
      </c>
      <c r="AQ24" s="63">
        <v>0</v>
      </c>
      <c r="AR24" s="63">
        <v>6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 t="s">
        <v>154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4</v>
      </c>
      <c r="CK24" s="63">
        <v>10</v>
      </c>
      <c r="CL24" s="63">
        <v>0</v>
      </c>
      <c r="CM24" s="63">
        <v>0</v>
      </c>
      <c r="CN24" s="63">
        <v>2</v>
      </c>
      <c r="CO24" s="63">
        <v>20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155</v>
      </c>
      <c r="C25" s="62" t="s">
        <v>156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1</v>
      </c>
      <c r="CK25" s="63">
        <v>3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157</v>
      </c>
      <c r="C26" s="62" t="s">
        <v>158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257</v>
      </c>
      <c r="U26" s="63">
        <v>1002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20</v>
      </c>
      <c r="CK26" s="63">
        <v>102</v>
      </c>
      <c r="CL26" s="63">
        <v>2</v>
      </c>
      <c r="CM26" s="63">
        <v>5</v>
      </c>
      <c r="CN26" s="63">
        <v>5</v>
      </c>
      <c r="CO26" s="63">
        <v>23</v>
      </c>
      <c r="CP26" s="63">
        <v>0</v>
      </c>
      <c r="CQ26" s="63">
        <v>0</v>
      </c>
      <c r="CR26" s="63">
        <v>0</v>
      </c>
      <c r="CS26" s="63">
        <v>0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159</v>
      </c>
      <c r="C27" s="62" t="s">
        <v>160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1</v>
      </c>
      <c r="M27" s="63">
        <v>3</v>
      </c>
      <c r="N27" s="63">
        <v>2</v>
      </c>
      <c r="O27" s="63">
        <v>4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 t="s">
        <v>161</v>
      </c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0</v>
      </c>
      <c r="CS27" s="63">
        <v>0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162</v>
      </c>
      <c r="C28" s="62" t="s">
        <v>163</v>
      </c>
      <c r="D28" s="63">
        <v>5</v>
      </c>
      <c r="E28" s="63">
        <v>13</v>
      </c>
      <c r="F28" s="63">
        <v>3</v>
      </c>
      <c r="G28" s="63">
        <v>4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8</v>
      </c>
      <c r="U28" s="63">
        <v>18</v>
      </c>
      <c r="V28" s="63">
        <v>11</v>
      </c>
      <c r="W28" s="63">
        <v>29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8</v>
      </c>
      <c r="AC28" s="63">
        <f>AD28+AJ28+AP28</f>
        <v>5</v>
      </c>
      <c r="AD28" s="63">
        <f>SUM(AE28:AI28)</f>
        <v>5</v>
      </c>
      <c r="AE28" s="63">
        <v>0</v>
      </c>
      <c r="AF28" s="63">
        <v>5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3</v>
      </c>
      <c r="AW28" s="63">
        <f>SUM(AX28:BB28)</f>
        <v>2</v>
      </c>
      <c r="AX28" s="63">
        <v>0</v>
      </c>
      <c r="AY28" s="63">
        <v>2</v>
      </c>
      <c r="AZ28" s="63">
        <v>0</v>
      </c>
      <c r="BA28" s="63">
        <v>0</v>
      </c>
      <c r="BB28" s="63">
        <v>0</v>
      </c>
      <c r="BC28" s="63">
        <f>SUM(BD28:BH28)</f>
        <v>1</v>
      </c>
      <c r="BD28" s="63">
        <v>1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7</v>
      </c>
      <c r="CS28" s="63">
        <v>30</v>
      </c>
      <c r="CT28" s="63">
        <v>1</v>
      </c>
      <c r="CU28" s="63">
        <v>3</v>
      </c>
      <c r="CV28" s="63">
        <v>1</v>
      </c>
      <c r="CW28" s="63">
        <v>1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164</v>
      </c>
      <c r="C29" s="62" t="s">
        <v>165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2</v>
      </c>
      <c r="O29" s="63">
        <v>8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72</v>
      </c>
      <c r="W29" s="63">
        <v>230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6</v>
      </c>
      <c r="CS29" s="63">
        <v>17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166</v>
      </c>
      <c r="C30" s="62" t="s">
        <v>167</v>
      </c>
      <c r="D30" s="63">
        <v>3</v>
      </c>
      <c r="E30" s="63">
        <v>9</v>
      </c>
      <c r="F30" s="63">
        <v>2</v>
      </c>
      <c r="G30" s="63">
        <v>2</v>
      </c>
      <c r="H30" s="63">
        <v>0</v>
      </c>
      <c r="I30" s="63">
        <v>0</v>
      </c>
      <c r="J30" s="63">
        <v>0</v>
      </c>
      <c r="K30" s="63">
        <v>0</v>
      </c>
      <c r="L30" s="63">
        <v>5</v>
      </c>
      <c r="M30" s="63">
        <v>12</v>
      </c>
      <c r="N30" s="63">
        <v>4</v>
      </c>
      <c r="O30" s="63">
        <v>11</v>
      </c>
      <c r="P30" s="63">
        <v>0</v>
      </c>
      <c r="Q30" s="63">
        <v>0</v>
      </c>
      <c r="R30" s="63">
        <v>0</v>
      </c>
      <c r="S30" s="63">
        <v>0</v>
      </c>
      <c r="T30" s="63">
        <v>5</v>
      </c>
      <c r="U30" s="63">
        <v>10</v>
      </c>
      <c r="V30" s="63">
        <v>4</v>
      </c>
      <c r="W30" s="63">
        <v>7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5</v>
      </c>
      <c r="AC30" s="63">
        <f>AD30+AJ30+AP30</f>
        <v>3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3</v>
      </c>
      <c r="AK30" s="63">
        <v>0</v>
      </c>
      <c r="AL30" s="63">
        <v>2</v>
      </c>
      <c r="AM30" s="63">
        <v>1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2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2</v>
      </c>
      <c r="BV30" s="63">
        <v>1</v>
      </c>
      <c r="BW30" s="63">
        <v>1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6</v>
      </c>
      <c r="CS30" s="63">
        <v>12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168</v>
      </c>
      <c r="C31" s="62" t="s">
        <v>169</v>
      </c>
      <c r="D31" s="63">
        <v>3</v>
      </c>
      <c r="E31" s="63">
        <v>8</v>
      </c>
      <c r="F31" s="63">
        <v>3</v>
      </c>
      <c r="G31" s="63">
        <v>4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73</v>
      </c>
      <c r="U31" s="63">
        <v>147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6</v>
      </c>
      <c r="AC31" s="63">
        <f>AD31+AJ31+AP31</f>
        <v>3</v>
      </c>
      <c r="AD31" s="63">
        <f>SUM(AE31:AI31)</f>
        <v>3</v>
      </c>
      <c r="AE31" s="63">
        <v>1</v>
      </c>
      <c r="AF31" s="63">
        <v>2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3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3</v>
      </c>
      <c r="BD31" s="63">
        <v>1</v>
      </c>
      <c r="BE31" s="63">
        <v>2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 t="s">
        <v>170</v>
      </c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/>
      <c r="CK31" s="63"/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5</v>
      </c>
      <c r="CS31" s="63">
        <v>29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171</v>
      </c>
      <c r="C32" s="62" t="s">
        <v>172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0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0</v>
      </c>
      <c r="CS32" s="63">
        <v>0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173</v>
      </c>
      <c r="C33" s="62" t="s">
        <v>174</v>
      </c>
      <c r="D33" s="63">
        <v>12</v>
      </c>
      <c r="E33" s="63">
        <v>27</v>
      </c>
      <c r="F33" s="63">
        <v>0</v>
      </c>
      <c r="G33" s="63">
        <v>0</v>
      </c>
      <c r="H33" s="63">
        <v>1</v>
      </c>
      <c r="I33" s="63">
        <v>2</v>
      </c>
      <c r="J33" s="63">
        <v>0</v>
      </c>
      <c r="K33" s="63">
        <v>0</v>
      </c>
      <c r="L33" s="63">
        <v>6</v>
      </c>
      <c r="M33" s="63">
        <v>14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16</v>
      </c>
      <c r="U33" s="63">
        <v>77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13</v>
      </c>
      <c r="AC33" s="63">
        <f>AD33+AJ33+AP33</f>
        <v>12</v>
      </c>
      <c r="AD33" s="63">
        <f>SUM(AE33:AI33)</f>
        <v>7</v>
      </c>
      <c r="AE33" s="63"/>
      <c r="AF33" s="63">
        <v>7</v>
      </c>
      <c r="AG33" s="63">
        <v>0</v>
      </c>
      <c r="AH33" s="63">
        <v>0</v>
      </c>
      <c r="AI33" s="63">
        <v>0</v>
      </c>
      <c r="AJ33" s="63">
        <f>SUM(AK33:AO33)</f>
        <v>5</v>
      </c>
      <c r="AK33" s="63"/>
      <c r="AL33" s="63">
        <v>2</v>
      </c>
      <c r="AM33" s="63">
        <v>3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1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1</v>
      </c>
      <c r="BD33" s="63">
        <v>0</v>
      </c>
      <c r="BE33" s="63">
        <v>1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 t="s">
        <v>175</v>
      </c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3</v>
      </c>
      <c r="CO33" s="63">
        <v>32</v>
      </c>
      <c r="CP33" s="63">
        <v>0</v>
      </c>
      <c r="CQ33" s="63">
        <v>0</v>
      </c>
      <c r="CR33" s="63">
        <v>9</v>
      </c>
      <c r="CS33" s="63">
        <v>16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176</v>
      </c>
      <c r="C34" s="62" t="s">
        <v>177</v>
      </c>
      <c r="D34" s="63">
        <v>11</v>
      </c>
      <c r="E34" s="63">
        <v>18</v>
      </c>
      <c r="F34" s="63">
        <v>0</v>
      </c>
      <c r="G34" s="63">
        <v>0</v>
      </c>
      <c r="H34" s="63">
        <v>1</v>
      </c>
      <c r="I34" s="63">
        <v>10</v>
      </c>
      <c r="J34" s="63">
        <v>0</v>
      </c>
      <c r="K34" s="63">
        <v>0</v>
      </c>
      <c r="L34" s="63">
        <v>1</v>
      </c>
      <c r="M34" s="63">
        <v>2</v>
      </c>
      <c r="N34" s="63">
        <v>0</v>
      </c>
      <c r="O34" s="63">
        <v>0</v>
      </c>
      <c r="P34" s="63">
        <v>1</v>
      </c>
      <c r="Q34" s="63">
        <v>10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12</v>
      </c>
      <c r="AC34" s="63">
        <f>AD34+AJ34+AP34</f>
        <v>11</v>
      </c>
      <c r="AD34" s="63">
        <f>SUM(AE34:AI34)</f>
        <v>5</v>
      </c>
      <c r="AE34" s="63">
        <v>0</v>
      </c>
      <c r="AF34" s="63">
        <v>5</v>
      </c>
      <c r="AG34" s="63">
        <v>0</v>
      </c>
      <c r="AH34" s="63">
        <v>0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6</v>
      </c>
      <c r="AQ34" s="63">
        <v>4</v>
      </c>
      <c r="AR34" s="63">
        <v>2</v>
      </c>
      <c r="AS34" s="63">
        <v>0</v>
      </c>
      <c r="AT34" s="63">
        <v>0</v>
      </c>
      <c r="AU34" s="63">
        <v>0</v>
      </c>
      <c r="AV34" s="63">
        <f>AW34+BC34+BI34+BO34+BU34</f>
        <v>1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1</v>
      </c>
      <c r="BP34" s="63">
        <v>0</v>
      </c>
      <c r="BQ34" s="63">
        <v>0</v>
      </c>
      <c r="BR34" s="63">
        <v>0</v>
      </c>
      <c r="BS34" s="63">
        <v>1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 t="s">
        <v>178</v>
      </c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6</v>
      </c>
      <c r="CS34" s="63">
        <v>18</v>
      </c>
      <c r="CT34" s="63">
        <v>0</v>
      </c>
      <c r="CU34" s="63">
        <v>0</v>
      </c>
      <c r="CV34" s="63">
        <v>1</v>
      </c>
      <c r="CW34" s="63">
        <v>7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179</v>
      </c>
      <c r="C35" s="62" t="s">
        <v>180</v>
      </c>
      <c r="D35" s="63">
        <v>3</v>
      </c>
      <c r="E35" s="63">
        <v>7</v>
      </c>
      <c r="F35" s="63">
        <v>2</v>
      </c>
      <c r="G35" s="63">
        <v>4</v>
      </c>
      <c r="H35" s="63">
        <v>2</v>
      </c>
      <c r="I35" s="63">
        <v>4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7</v>
      </c>
      <c r="AC35" s="63">
        <f>AD35+AJ35+AP35</f>
        <v>3</v>
      </c>
      <c r="AD35" s="63">
        <f>SUM(AE35:AI35)</f>
        <v>3</v>
      </c>
      <c r="AE35" s="63">
        <v>0</v>
      </c>
      <c r="AF35" s="63">
        <v>3</v>
      </c>
      <c r="AG35" s="63">
        <v>0</v>
      </c>
      <c r="AH35" s="63">
        <v>0</v>
      </c>
      <c r="AI35" s="63">
        <v>0</v>
      </c>
      <c r="AJ35" s="63">
        <f>SUM(AK35:AO35)</f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f>SUM(AQ35:AU35)</f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4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2</v>
      </c>
      <c r="BD35" s="63">
        <v>0</v>
      </c>
      <c r="BE35" s="63">
        <v>2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2</v>
      </c>
      <c r="BV35" s="63">
        <v>1</v>
      </c>
      <c r="BW35" s="63">
        <v>1</v>
      </c>
      <c r="BX35" s="63">
        <v>0</v>
      </c>
      <c r="BY35" s="63">
        <v>0</v>
      </c>
      <c r="BZ35" s="63">
        <v>0</v>
      </c>
      <c r="CA35" s="63" t="s">
        <v>181</v>
      </c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4</v>
      </c>
      <c r="CS35" s="63">
        <v>11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182</v>
      </c>
      <c r="C36" s="62" t="s">
        <v>183</v>
      </c>
      <c r="D36" s="63">
        <v>6</v>
      </c>
      <c r="E36" s="63">
        <v>16</v>
      </c>
      <c r="F36" s="63">
        <v>4</v>
      </c>
      <c r="G36" s="63">
        <v>7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10</v>
      </c>
      <c r="AC36" s="63">
        <f>AD36+AJ36+AP36</f>
        <v>6</v>
      </c>
      <c r="AD36" s="63">
        <f>SUM(AE36:AI36)</f>
        <v>4</v>
      </c>
      <c r="AE36" s="63">
        <v>0</v>
      </c>
      <c r="AF36" s="63">
        <v>4</v>
      </c>
      <c r="AG36" s="63">
        <v>0</v>
      </c>
      <c r="AH36" s="63">
        <v>0</v>
      </c>
      <c r="AI36" s="63"/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2</v>
      </c>
      <c r="AQ36" s="63">
        <v>0</v>
      </c>
      <c r="AR36" s="63">
        <v>2</v>
      </c>
      <c r="AS36" s="63">
        <v>0</v>
      </c>
      <c r="AT36" s="63">
        <v>0</v>
      </c>
      <c r="AU36" s="63">
        <v>0</v>
      </c>
      <c r="AV36" s="63">
        <f>AW36+BC36+BI36+BO36+BU36</f>
        <v>4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2</v>
      </c>
      <c r="BD36" s="63">
        <v>0</v>
      </c>
      <c r="BE36" s="63">
        <v>2</v>
      </c>
      <c r="BF36" s="63">
        <v>0</v>
      </c>
      <c r="BG36" s="63">
        <v>0</v>
      </c>
      <c r="BH36" s="63"/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2</v>
      </c>
      <c r="BV36" s="63">
        <v>2</v>
      </c>
      <c r="BW36" s="63">
        <v>0</v>
      </c>
      <c r="BX36" s="63">
        <v>0</v>
      </c>
      <c r="BY36" s="63">
        <v>0</v>
      </c>
      <c r="BZ36" s="63">
        <v>0</v>
      </c>
      <c r="CA36" s="63" t="s">
        <v>184</v>
      </c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0</v>
      </c>
      <c r="CS36" s="63">
        <v>0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36">
    <sortCondition ref="A8:A36"/>
    <sortCondition ref="B8:B36"/>
    <sortCondition ref="C8:C36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35" man="1"/>
    <brk id="87" min="1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三重県</v>
      </c>
      <c r="B7" s="70" t="str">
        <f>組合状況!B7</f>
        <v>24000</v>
      </c>
      <c r="C7" s="69" t="s">
        <v>52</v>
      </c>
      <c r="D7" s="71">
        <f t="shared" ref="D7:CY7" si="0">SUM(D$8:D$57)</f>
        <v>29</v>
      </c>
      <c r="E7" s="71">
        <f t="shared" si="0"/>
        <v>78</v>
      </c>
      <c r="F7" s="71">
        <f t="shared" si="0"/>
        <v>12</v>
      </c>
      <c r="G7" s="71">
        <f t="shared" si="0"/>
        <v>23</v>
      </c>
      <c r="H7" s="71">
        <f t="shared" si="0"/>
        <v>7</v>
      </c>
      <c r="I7" s="71">
        <f t="shared" si="0"/>
        <v>18</v>
      </c>
      <c r="J7" s="71">
        <f t="shared" si="0"/>
        <v>0</v>
      </c>
      <c r="K7" s="71">
        <f t="shared" si="0"/>
        <v>0</v>
      </c>
      <c r="L7" s="71">
        <f t="shared" si="0"/>
        <v>24</v>
      </c>
      <c r="M7" s="71">
        <f t="shared" si="0"/>
        <v>61</v>
      </c>
      <c r="N7" s="71">
        <f t="shared" si="0"/>
        <v>0</v>
      </c>
      <c r="O7" s="71">
        <f t="shared" si="0"/>
        <v>0</v>
      </c>
      <c r="P7" s="71">
        <f t="shared" si="0"/>
        <v>16</v>
      </c>
      <c r="Q7" s="71">
        <f t="shared" si="0"/>
        <v>166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48</v>
      </c>
      <c r="AC7" s="79">
        <f>AD7+AJ7+AP7</f>
        <v>29</v>
      </c>
      <c r="AD7" s="79">
        <f>SUM(AE7:AI7)</f>
        <v>9</v>
      </c>
      <c r="AE7" s="79">
        <f t="shared" ref="AE7:BZ7" si="1">SUM(AE$8:AE$207)</f>
        <v>1</v>
      </c>
      <c r="AF7" s="79">
        <f t="shared" si="1"/>
        <v>0</v>
      </c>
      <c r="AG7" s="79">
        <f t="shared" si="1"/>
        <v>8</v>
      </c>
      <c r="AH7" s="79">
        <f t="shared" si="1"/>
        <v>0</v>
      </c>
      <c r="AI7" s="79">
        <f t="shared" si="1"/>
        <v>0</v>
      </c>
      <c r="AJ7" s="79">
        <f>SUM(AK7:AO7)</f>
        <v>13</v>
      </c>
      <c r="AK7" s="79">
        <f t="shared" si="1"/>
        <v>0</v>
      </c>
      <c r="AL7" s="79">
        <f t="shared" si="1"/>
        <v>13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7</v>
      </c>
      <c r="AQ7" s="79">
        <f t="shared" si="1"/>
        <v>0</v>
      </c>
      <c r="AR7" s="79">
        <f t="shared" si="1"/>
        <v>5</v>
      </c>
      <c r="AS7" s="79">
        <f t="shared" si="1"/>
        <v>2</v>
      </c>
      <c r="AT7" s="79">
        <f t="shared" si="1"/>
        <v>0</v>
      </c>
      <c r="AU7" s="79">
        <f t="shared" si="1"/>
        <v>0</v>
      </c>
      <c r="AV7" s="79">
        <f>AW7+BC7+BI7+BO7+BU7</f>
        <v>19</v>
      </c>
      <c r="AW7" s="79">
        <f>SUM(AX7:BB7)</f>
        <v>6</v>
      </c>
      <c r="AX7" s="79">
        <f t="shared" si="1"/>
        <v>3</v>
      </c>
      <c r="AY7" s="79">
        <f t="shared" si="1"/>
        <v>3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11</v>
      </c>
      <c r="BD7" s="79">
        <f t="shared" si="1"/>
        <v>0</v>
      </c>
      <c r="BE7" s="79">
        <f t="shared" si="1"/>
        <v>6</v>
      </c>
      <c r="BF7" s="79">
        <f t="shared" si="1"/>
        <v>5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2</v>
      </c>
      <c r="BV7" s="79">
        <f t="shared" si="1"/>
        <v>1</v>
      </c>
      <c r="BW7" s="79">
        <f t="shared" si="1"/>
        <v>1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4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5</v>
      </c>
      <c r="CG7" s="71">
        <f t="shared" si="0"/>
        <v>44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1</v>
      </c>
      <c r="CO7" s="71">
        <f t="shared" si="0"/>
        <v>10</v>
      </c>
      <c r="CP7" s="71">
        <f t="shared" si="0"/>
        <v>0</v>
      </c>
      <c r="CQ7" s="71">
        <f t="shared" si="0"/>
        <v>0</v>
      </c>
      <c r="CR7" s="71">
        <f t="shared" si="0"/>
        <v>0</v>
      </c>
      <c r="CS7" s="71">
        <f t="shared" si="0"/>
        <v>0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185</v>
      </c>
      <c r="C8" s="62" t="s">
        <v>186</v>
      </c>
      <c r="D8" s="63">
        <v>6</v>
      </c>
      <c r="E8" s="63">
        <v>18</v>
      </c>
      <c r="F8" s="63">
        <v>4</v>
      </c>
      <c r="G8" s="63">
        <v>10</v>
      </c>
      <c r="H8" s="63">
        <v>0</v>
      </c>
      <c r="I8" s="63">
        <v>0</v>
      </c>
      <c r="J8" s="63">
        <v>0</v>
      </c>
      <c r="K8" s="63">
        <v>0</v>
      </c>
      <c r="L8" s="63">
        <v>4</v>
      </c>
      <c r="M8" s="63">
        <v>12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10</v>
      </c>
      <c r="AC8" s="63">
        <f>AD8+AJ8+AP8</f>
        <v>6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6</v>
      </c>
      <c r="AK8" s="63">
        <v>0</v>
      </c>
      <c r="AL8" s="63">
        <v>6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4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4</v>
      </c>
      <c r="BD8" s="63">
        <v>0</v>
      </c>
      <c r="BE8" s="63">
        <v>3</v>
      </c>
      <c r="BF8" s="63">
        <v>1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 t="s">
        <v>188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189</v>
      </c>
      <c r="C9" s="62" t="s">
        <v>190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191</v>
      </c>
      <c r="C10" s="62" t="s">
        <v>192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193</v>
      </c>
      <c r="C11" s="62" t="s">
        <v>194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1</v>
      </c>
      <c r="CG11" s="63">
        <v>4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195</v>
      </c>
      <c r="C12" s="62" t="s">
        <v>196</v>
      </c>
      <c r="D12" s="63">
        <v>8</v>
      </c>
      <c r="E12" s="63">
        <v>18</v>
      </c>
      <c r="F12" s="63">
        <v>6</v>
      </c>
      <c r="G12" s="63">
        <v>10</v>
      </c>
      <c r="H12" s="63">
        <v>4</v>
      </c>
      <c r="I12" s="63">
        <v>10</v>
      </c>
      <c r="J12" s="63">
        <v>0</v>
      </c>
      <c r="K12" s="63">
        <v>0</v>
      </c>
      <c r="L12" s="63">
        <v>20</v>
      </c>
      <c r="M12" s="63">
        <v>49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18</v>
      </c>
      <c r="AC12" s="63">
        <f>AD12+AJ12+AP12</f>
        <v>8</v>
      </c>
      <c r="AD12" s="63">
        <f>SUM(AE12:AI12)</f>
        <v>1</v>
      </c>
      <c r="AE12" s="63">
        <v>1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7</v>
      </c>
      <c r="AK12" s="63">
        <v>0</v>
      </c>
      <c r="AL12" s="63">
        <v>7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10</v>
      </c>
      <c r="AW12" s="63">
        <f>SUM(AX12:BB12)</f>
        <v>6</v>
      </c>
      <c r="AX12" s="63">
        <v>3</v>
      </c>
      <c r="AY12" s="63">
        <v>3</v>
      </c>
      <c r="AZ12" s="63">
        <v>0</v>
      </c>
      <c r="BA12" s="63">
        <v>0</v>
      </c>
      <c r="BB12" s="63">
        <v>0</v>
      </c>
      <c r="BC12" s="63">
        <f>SUM(BD12:BH12)</f>
        <v>4</v>
      </c>
      <c r="BD12" s="63">
        <v>0</v>
      </c>
      <c r="BE12" s="63">
        <v>2</v>
      </c>
      <c r="BF12" s="63">
        <v>2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 t="s">
        <v>197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198</v>
      </c>
      <c r="C13" s="62" t="s">
        <v>199</v>
      </c>
      <c r="D13" s="63">
        <v>0</v>
      </c>
      <c r="E13" s="63">
        <v>0</v>
      </c>
      <c r="F13" s="63">
        <v>0</v>
      </c>
      <c r="G13" s="63">
        <v>0</v>
      </c>
      <c r="H13" s="63">
        <v>1</v>
      </c>
      <c r="I13" s="63">
        <v>2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1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1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1</v>
      </c>
      <c r="BD13" s="63">
        <v>0</v>
      </c>
      <c r="BE13" s="63">
        <v>1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 t="s">
        <v>200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201</v>
      </c>
      <c r="C14" s="62" t="s">
        <v>202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203</v>
      </c>
      <c r="C15" s="62" t="s">
        <v>204</v>
      </c>
      <c r="D15" s="63">
        <v>15</v>
      </c>
      <c r="E15" s="63">
        <v>42</v>
      </c>
      <c r="F15" s="63">
        <v>2</v>
      </c>
      <c r="G15" s="63">
        <v>3</v>
      </c>
      <c r="H15" s="63">
        <v>2</v>
      </c>
      <c r="I15" s="63">
        <v>6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19</v>
      </c>
      <c r="AC15" s="63">
        <f>AD15+AJ15+AP15</f>
        <v>15</v>
      </c>
      <c r="AD15" s="63">
        <f>SUM(AE15:AI15)</f>
        <v>8</v>
      </c>
      <c r="AE15" s="63">
        <v>0</v>
      </c>
      <c r="AF15" s="63">
        <v>0</v>
      </c>
      <c r="AG15" s="63">
        <v>8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7</v>
      </c>
      <c r="AQ15" s="63">
        <v>0</v>
      </c>
      <c r="AR15" s="63">
        <v>5</v>
      </c>
      <c r="AS15" s="63">
        <v>2</v>
      </c>
      <c r="AT15" s="63">
        <v>0</v>
      </c>
      <c r="AU15" s="63">
        <v>0</v>
      </c>
      <c r="AV15" s="63">
        <f>AW15+BC15+BI15+BO15+BU15</f>
        <v>4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2</v>
      </c>
      <c r="BD15" s="63">
        <v>0</v>
      </c>
      <c r="BE15" s="63">
        <v>0</v>
      </c>
      <c r="BF15" s="63">
        <v>2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2</v>
      </c>
      <c r="BV15" s="63">
        <v>1</v>
      </c>
      <c r="BW15" s="63">
        <v>1</v>
      </c>
      <c r="BX15" s="63">
        <v>0</v>
      </c>
      <c r="BY15" s="63">
        <v>0</v>
      </c>
      <c r="BZ15" s="63">
        <v>0</v>
      </c>
      <c r="CA15" s="63" t="s">
        <v>205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206</v>
      </c>
      <c r="C16" s="62" t="s">
        <v>207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4</v>
      </c>
      <c r="CG16" s="63">
        <v>40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208</v>
      </c>
      <c r="C17" s="62" t="s">
        <v>209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210</v>
      </c>
      <c r="C18" s="62" t="s">
        <v>211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16</v>
      </c>
      <c r="Q18" s="63">
        <v>166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1</v>
      </c>
      <c r="CO18" s="63">
        <v>10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8">
    <sortCondition ref="A8:A18"/>
    <sortCondition ref="B8:B18"/>
    <sortCondition ref="C8:C18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三重県</v>
      </c>
      <c r="B7" s="70" t="str">
        <f>組合状況!B7</f>
        <v>24000</v>
      </c>
      <c r="C7" s="69" t="s">
        <v>52</v>
      </c>
      <c r="D7" s="71">
        <f>SUM(E7:G7)</f>
        <v>233</v>
      </c>
      <c r="E7" s="71">
        <f>SUM(E$8:E$207)</f>
        <v>170</v>
      </c>
      <c r="F7" s="71">
        <f>SUM(F$8:F$207)</f>
        <v>48</v>
      </c>
      <c r="G7" s="71">
        <f>SUM(G$8:G$207)</f>
        <v>15</v>
      </c>
      <c r="H7" s="71">
        <f>SUM(I7:K7)</f>
        <v>1384</v>
      </c>
      <c r="I7" s="71">
        <f>SUM(I$8:I$207)</f>
        <v>1331</v>
      </c>
      <c r="J7" s="71">
        <f>SUM(J$8:J$207)</f>
        <v>50</v>
      </c>
      <c r="K7" s="71">
        <f>SUM(K$8:K$207)</f>
        <v>3</v>
      </c>
      <c r="L7" s="71">
        <f>SUM(M7:O7)</f>
        <v>16</v>
      </c>
      <c r="M7" s="71">
        <f>SUM(M$8:M$207)</f>
        <v>13</v>
      </c>
      <c r="N7" s="71">
        <f>SUM(N$8:N$207)</f>
        <v>1</v>
      </c>
      <c r="O7" s="71">
        <f>SUM(O$8:O$207)</f>
        <v>2</v>
      </c>
      <c r="P7" s="71">
        <f>SUM(Q7:S7)</f>
        <v>117</v>
      </c>
      <c r="Q7" s="71">
        <f>SUM(Q$8:Q$207)</f>
        <v>113</v>
      </c>
      <c r="R7" s="71">
        <f>SUM(R$8:R$207)</f>
        <v>4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42</v>
      </c>
      <c r="E8" s="63">
        <v>31</v>
      </c>
      <c r="F8" s="63">
        <v>3</v>
      </c>
      <c r="G8" s="63">
        <v>8</v>
      </c>
      <c r="H8" s="63">
        <f>SUM(I8:K8)</f>
        <v>214</v>
      </c>
      <c r="I8" s="63">
        <v>214</v>
      </c>
      <c r="J8" s="63">
        <v>0</v>
      </c>
      <c r="K8" s="63">
        <v>0</v>
      </c>
      <c r="L8" s="63">
        <f>SUM(M8:O8)</f>
        <v>4</v>
      </c>
      <c r="M8" s="63">
        <v>2</v>
      </c>
      <c r="N8" s="63">
        <v>0</v>
      </c>
      <c r="O8" s="63">
        <v>2</v>
      </c>
      <c r="P8" s="63">
        <f>SUM(Q8:S8)</f>
        <v>30</v>
      </c>
      <c r="Q8" s="63">
        <v>30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12</v>
      </c>
      <c r="E9" s="63">
        <v>6</v>
      </c>
      <c r="F9" s="63">
        <v>6</v>
      </c>
      <c r="G9" s="63">
        <v>0</v>
      </c>
      <c r="H9" s="63">
        <f>SUM(I9:K9)</f>
        <v>196</v>
      </c>
      <c r="I9" s="63">
        <v>196</v>
      </c>
      <c r="J9" s="63">
        <v>0</v>
      </c>
      <c r="K9" s="63">
        <v>0</v>
      </c>
      <c r="L9" s="63">
        <f>SUM(M9:O9)</f>
        <v>2</v>
      </c>
      <c r="M9" s="63">
        <v>2</v>
      </c>
      <c r="N9" s="63">
        <v>0</v>
      </c>
      <c r="O9" s="63">
        <v>0</v>
      </c>
      <c r="P9" s="63">
        <f>SUM(Q9:S9)</f>
        <v>4</v>
      </c>
      <c r="Q9" s="63">
        <v>4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SUM(E10:G10)</f>
        <v>12</v>
      </c>
      <c r="E10" s="63">
        <v>8</v>
      </c>
      <c r="F10" s="63">
        <v>4</v>
      </c>
      <c r="G10" s="63">
        <v>0</v>
      </c>
      <c r="H10" s="63">
        <f>SUM(I10:K10)</f>
        <v>104</v>
      </c>
      <c r="I10" s="63">
        <v>102</v>
      </c>
      <c r="J10" s="63">
        <v>2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SUM(E11:G11)</f>
        <v>6</v>
      </c>
      <c r="E11" s="63">
        <v>6</v>
      </c>
      <c r="F11" s="63">
        <v>0</v>
      </c>
      <c r="G11" s="63">
        <v>0</v>
      </c>
      <c r="H11" s="63">
        <f>SUM(I11:K11)</f>
        <v>57</v>
      </c>
      <c r="I11" s="63">
        <v>53</v>
      </c>
      <c r="J11" s="63">
        <v>4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13</v>
      </c>
      <c r="Q11" s="63">
        <v>13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121</v>
      </c>
      <c r="C12" s="62" t="s">
        <v>122</v>
      </c>
      <c r="D12" s="63">
        <f>SUM(E12:G12)</f>
        <v>34</v>
      </c>
      <c r="E12" s="63">
        <v>29</v>
      </c>
      <c r="F12" s="63">
        <v>3</v>
      </c>
      <c r="G12" s="63">
        <v>2</v>
      </c>
      <c r="H12" s="63">
        <f>SUM(I12:K12)</f>
        <v>77</v>
      </c>
      <c r="I12" s="63">
        <v>77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5</v>
      </c>
      <c r="Q12" s="63">
        <v>5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124</v>
      </c>
      <c r="C13" s="62" t="s">
        <v>125</v>
      </c>
      <c r="D13" s="63">
        <f>SUM(E13:G13)</f>
        <v>12</v>
      </c>
      <c r="E13" s="63">
        <v>9</v>
      </c>
      <c r="F13" s="63">
        <v>2</v>
      </c>
      <c r="G13" s="63">
        <v>1</v>
      </c>
      <c r="H13" s="63">
        <f>SUM(I13:K13)</f>
        <v>159</v>
      </c>
      <c r="I13" s="63">
        <v>159</v>
      </c>
      <c r="J13" s="63">
        <v>0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2</v>
      </c>
      <c r="Q13" s="63">
        <v>2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126</v>
      </c>
      <c r="C14" s="62" t="s">
        <v>127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19</v>
      </c>
      <c r="I14" s="63">
        <v>13</v>
      </c>
      <c r="J14" s="63">
        <v>6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1</v>
      </c>
      <c r="Q14" s="63">
        <v>1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128</v>
      </c>
      <c r="C15" s="62" t="s">
        <v>129</v>
      </c>
      <c r="D15" s="63">
        <f>SUM(E15:G15)</f>
        <v>1</v>
      </c>
      <c r="E15" s="63">
        <v>1</v>
      </c>
      <c r="F15" s="63">
        <v>0</v>
      </c>
      <c r="G15" s="63">
        <v>0</v>
      </c>
      <c r="H15" s="63">
        <f>SUM(I15:K15)</f>
        <v>32</v>
      </c>
      <c r="I15" s="63">
        <v>29</v>
      </c>
      <c r="J15" s="63">
        <v>3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4</v>
      </c>
      <c r="Q15" s="63">
        <v>4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131</v>
      </c>
      <c r="C16" s="62" t="s">
        <v>132</v>
      </c>
      <c r="D16" s="63">
        <f>SUM(E16:G16)</f>
        <v>13</v>
      </c>
      <c r="E16" s="63">
        <v>9</v>
      </c>
      <c r="F16" s="63">
        <v>4</v>
      </c>
      <c r="G16" s="63">
        <v>0</v>
      </c>
      <c r="H16" s="63">
        <f>SUM(I16:K16)</f>
        <v>70</v>
      </c>
      <c r="I16" s="63">
        <v>70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6</v>
      </c>
      <c r="Q16" s="63">
        <v>4</v>
      </c>
      <c r="R16" s="63">
        <v>2</v>
      </c>
      <c r="S16" s="63">
        <v>0</v>
      </c>
    </row>
    <row r="17" spans="1:19" s="10" customFormat="1" ht="13.5" customHeight="1">
      <c r="A17" s="60" t="s">
        <v>100</v>
      </c>
      <c r="B17" s="61" t="s">
        <v>134</v>
      </c>
      <c r="C17" s="62" t="s">
        <v>135</v>
      </c>
      <c r="D17" s="63">
        <f>SUM(E17:G17)</f>
        <v>37</v>
      </c>
      <c r="E17" s="63">
        <v>35</v>
      </c>
      <c r="F17" s="63">
        <v>1</v>
      </c>
      <c r="G17" s="63">
        <v>1</v>
      </c>
      <c r="H17" s="63">
        <f>SUM(I17:K17)</f>
        <v>44</v>
      </c>
      <c r="I17" s="63">
        <v>39</v>
      </c>
      <c r="J17" s="63">
        <v>5</v>
      </c>
      <c r="K17" s="63">
        <v>0</v>
      </c>
      <c r="L17" s="63">
        <f>SUM(M17:O17)</f>
        <v>1</v>
      </c>
      <c r="M17" s="63">
        <v>1</v>
      </c>
      <c r="N17" s="63">
        <v>0</v>
      </c>
      <c r="O17" s="63">
        <v>0</v>
      </c>
      <c r="P17" s="63">
        <f>SUM(Q17:S17)</f>
        <v>6</v>
      </c>
      <c r="Q17" s="63">
        <v>6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137</v>
      </c>
      <c r="C18" s="62" t="s">
        <v>138</v>
      </c>
      <c r="D18" s="63">
        <f>SUM(E18:G18)</f>
        <v>1</v>
      </c>
      <c r="E18" s="63">
        <v>1</v>
      </c>
      <c r="F18" s="63">
        <v>0</v>
      </c>
      <c r="G18" s="63">
        <v>0</v>
      </c>
      <c r="H18" s="63">
        <f>SUM(I18:K18)</f>
        <v>17</v>
      </c>
      <c r="I18" s="63">
        <v>15</v>
      </c>
      <c r="J18" s="63">
        <v>2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5</v>
      </c>
      <c r="Q18" s="63">
        <v>5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139</v>
      </c>
      <c r="C19" s="62" t="s">
        <v>140</v>
      </c>
      <c r="D19" s="63">
        <f>SUM(E19:G19)</f>
        <v>24</v>
      </c>
      <c r="E19" s="63">
        <v>10</v>
      </c>
      <c r="F19" s="63">
        <v>14</v>
      </c>
      <c r="G19" s="63">
        <v>0</v>
      </c>
      <c r="H19" s="63">
        <f>SUM(I19:K19)</f>
        <v>47</v>
      </c>
      <c r="I19" s="63">
        <v>45</v>
      </c>
      <c r="J19" s="63">
        <v>2</v>
      </c>
      <c r="K19" s="63">
        <v>0</v>
      </c>
      <c r="L19" s="63">
        <f>SUM(M19:O19)</f>
        <v>1</v>
      </c>
      <c r="M19" s="63">
        <v>0</v>
      </c>
      <c r="N19" s="63">
        <v>1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142</v>
      </c>
      <c r="C20" s="62" t="s">
        <v>143</v>
      </c>
      <c r="D20" s="63">
        <f>SUM(E20:G20)</f>
        <v>2</v>
      </c>
      <c r="E20" s="63">
        <v>2</v>
      </c>
      <c r="F20" s="63">
        <v>0</v>
      </c>
      <c r="G20" s="63">
        <v>0</v>
      </c>
      <c r="H20" s="63">
        <f>SUM(I20:K20)</f>
        <v>42</v>
      </c>
      <c r="I20" s="63">
        <v>36</v>
      </c>
      <c r="J20" s="63">
        <v>6</v>
      </c>
      <c r="K20" s="63">
        <v>0</v>
      </c>
      <c r="L20" s="63">
        <f>SUM(M20:O20)</f>
        <v>1</v>
      </c>
      <c r="M20" s="63">
        <v>1</v>
      </c>
      <c r="N20" s="63">
        <v>0</v>
      </c>
      <c r="O20" s="63">
        <v>0</v>
      </c>
      <c r="P20" s="63">
        <f>SUM(Q20:S20)</f>
        <v>5</v>
      </c>
      <c r="Q20" s="63">
        <v>5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145</v>
      </c>
      <c r="C21" s="62" t="s">
        <v>146</v>
      </c>
      <c r="D21" s="63">
        <f>SUM(E21:G21)</f>
        <v>6</v>
      </c>
      <c r="E21" s="63">
        <v>4</v>
      </c>
      <c r="F21" s="63">
        <v>1</v>
      </c>
      <c r="G21" s="63">
        <v>1</v>
      </c>
      <c r="H21" s="63">
        <f>SUM(I21:K21)</f>
        <v>38</v>
      </c>
      <c r="I21" s="63">
        <v>24</v>
      </c>
      <c r="J21" s="63">
        <v>12</v>
      </c>
      <c r="K21" s="63">
        <v>2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4</v>
      </c>
      <c r="Q21" s="63">
        <v>4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148</v>
      </c>
      <c r="C22" s="62" t="s">
        <v>149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13</v>
      </c>
      <c r="I22" s="63">
        <v>12</v>
      </c>
      <c r="J22" s="63">
        <v>1</v>
      </c>
      <c r="K22" s="63">
        <v>0</v>
      </c>
      <c r="L22" s="63">
        <f>SUM(M22:O22)</f>
        <v>1</v>
      </c>
      <c r="M22" s="63">
        <v>1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150</v>
      </c>
      <c r="C23" s="62" t="s">
        <v>151</v>
      </c>
      <c r="D23" s="63">
        <f>SUM(E23:G23)</f>
        <v>4</v>
      </c>
      <c r="E23" s="63">
        <v>4</v>
      </c>
      <c r="F23" s="63">
        <v>0</v>
      </c>
      <c r="G23" s="63">
        <v>0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3</v>
      </c>
      <c r="Q23" s="63">
        <v>3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152</v>
      </c>
      <c r="C24" s="62" t="s">
        <v>153</v>
      </c>
      <c r="D24" s="63">
        <f>SUM(E24:G24)</f>
        <v>7</v>
      </c>
      <c r="E24" s="63">
        <v>3</v>
      </c>
      <c r="F24" s="63">
        <v>4</v>
      </c>
      <c r="G24" s="63">
        <v>0</v>
      </c>
      <c r="H24" s="63">
        <f>SUM(I24:K24)</f>
        <v>33</v>
      </c>
      <c r="I24" s="63">
        <v>32</v>
      </c>
      <c r="J24" s="63">
        <v>1</v>
      </c>
      <c r="K24" s="63">
        <v>0</v>
      </c>
      <c r="L24" s="63">
        <f>SUM(M24:O24)</f>
        <v>2</v>
      </c>
      <c r="M24" s="63">
        <v>2</v>
      </c>
      <c r="N24" s="63">
        <v>0</v>
      </c>
      <c r="O24" s="63">
        <v>0</v>
      </c>
      <c r="P24" s="63">
        <f>SUM(Q24:S24)</f>
        <v>3</v>
      </c>
      <c r="Q24" s="63">
        <v>3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155</v>
      </c>
      <c r="C25" s="62" t="s">
        <v>156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26</v>
      </c>
      <c r="I25" s="63">
        <v>25</v>
      </c>
      <c r="J25" s="63">
        <v>0</v>
      </c>
      <c r="K25" s="63">
        <v>1</v>
      </c>
      <c r="L25" s="63">
        <f>SUM(M25:O25)</f>
        <v>1</v>
      </c>
      <c r="M25" s="63">
        <v>1</v>
      </c>
      <c r="N25" s="63">
        <v>0</v>
      </c>
      <c r="O25" s="63">
        <v>0</v>
      </c>
      <c r="P25" s="63">
        <f>SUM(Q25:S25)</f>
        <v>4</v>
      </c>
      <c r="Q25" s="63">
        <v>2</v>
      </c>
      <c r="R25" s="63">
        <v>2</v>
      </c>
      <c r="S25" s="63">
        <v>0</v>
      </c>
    </row>
    <row r="26" spans="1:19" s="10" customFormat="1" ht="13.5" customHeight="1">
      <c r="A26" s="60" t="s">
        <v>100</v>
      </c>
      <c r="B26" s="61" t="s">
        <v>157</v>
      </c>
      <c r="C26" s="62" t="s">
        <v>158</v>
      </c>
      <c r="D26" s="63">
        <f>SUM(E26:G26)</f>
        <v>0</v>
      </c>
      <c r="E26" s="63">
        <v>0</v>
      </c>
      <c r="F26" s="63">
        <v>0</v>
      </c>
      <c r="G26" s="63">
        <v>0</v>
      </c>
      <c r="H26" s="63">
        <f>SUM(I26:K26)</f>
        <v>44</v>
      </c>
      <c r="I26" s="63">
        <v>43</v>
      </c>
      <c r="J26" s="63">
        <v>1</v>
      </c>
      <c r="K26" s="63">
        <v>0</v>
      </c>
      <c r="L26" s="63">
        <f>SUM(M26:O26)</f>
        <v>1</v>
      </c>
      <c r="M26" s="63">
        <v>1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159</v>
      </c>
      <c r="C27" s="62" t="s">
        <v>160</v>
      </c>
      <c r="D27" s="63">
        <f>SUM(E27:G27)</f>
        <v>2</v>
      </c>
      <c r="E27" s="63">
        <v>2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162</v>
      </c>
      <c r="C28" s="62" t="s">
        <v>163</v>
      </c>
      <c r="D28" s="63">
        <f>SUM(E28:G28)</f>
        <v>2</v>
      </c>
      <c r="E28" s="63">
        <v>2</v>
      </c>
      <c r="F28" s="63">
        <v>0</v>
      </c>
      <c r="G28" s="63">
        <v>0</v>
      </c>
      <c r="H28" s="63">
        <f>SUM(I28:K28)</f>
        <v>32</v>
      </c>
      <c r="I28" s="63">
        <v>32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164</v>
      </c>
      <c r="C29" s="62" t="s">
        <v>165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166</v>
      </c>
      <c r="C30" s="62" t="s">
        <v>167</v>
      </c>
      <c r="D30" s="63">
        <f>SUM(E30:G30)</f>
        <v>2</v>
      </c>
      <c r="E30" s="63">
        <v>2</v>
      </c>
      <c r="F30" s="63">
        <v>0</v>
      </c>
      <c r="G30" s="63">
        <v>0</v>
      </c>
      <c r="H30" s="63">
        <f>SUM(I30:K30)</f>
        <v>34</v>
      </c>
      <c r="I30" s="63">
        <v>34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168</v>
      </c>
      <c r="C31" s="62" t="s">
        <v>169</v>
      </c>
      <c r="D31" s="63">
        <f>SUM(E31:G31)</f>
        <v>0</v>
      </c>
      <c r="E31" s="63">
        <v>0</v>
      </c>
      <c r="F31" s="63">
        <v>0</v>
      </c>
      <c r="G31" s="63">
        <v>0</v>
      </c>
      <c r="H31" s="63">
        <f>SUM(I31:K31)</f>
        <v>19</v>
      </c>
      <c r="I31" s="63">
        <v>19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1</v>
      </c>
      <c r="Q31" s="63">
        <v>1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171</v>
      </c>
      <c r="C32" s="62" t="s">
        <v>172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15</v>
      </c>
      <c r="I32" s="63">
        <v>14</v>
      </c>
      <c r="J32" s="63">
        <v>1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4</v>
      </c>
      <c r="Q32" s="63">
        <v>4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173</v>
      </c>
      <c r="C33" s="62" t="s">
        <v>174</v>
      </c>
      <c r="D33" s="63">
        <f>SUM(E33:G33)</f>
        <v>7</v>
      </c>
      <c r="E33" s="63">
        <v>3</v>
      </c>
      <c r="F33" s="63">
        <v>3</v>
      </c>
      <c r="G33" s="63">
        <v>1</v>
      </c>
      <c r="H33" s="63">
        <f>SUM(I33:K33)</f>
        <v>6</v>
      </c>
      <c r="I33" s="63">
        <v>6</v>
      </c>
      <c r="J33" s="63">
        <v>0</v>
      </c>
      <c r="K33" s="63">
        <v>0</v>
      </c>
      <c r="L33" s="63">
        <f>SUM(M33:O33)</f>
        <v>1</v>
      </c>
      <c r="M33" s="63">
        <v>1</v>
      </c>
      <c r="N33" s="63">
        <v>0</v>
      </c>
      <c r="O33" s="63">
        <v>0</v>
      </c>
      <c r="P33" s="63">
        <f>SUM(Q33:S33)</f>
        <v>2</v>
      </c>
      <c r="Q33" s="63">
        <v>2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176</v>
      </c>
      <c r="C34" s="62" t="s">
        <v>177</v>
      </c>
      <c r="D34" s="63">
        <f>SUM(E34:G34)</f>
        <v>5</v>
      </c>
      <c r="E34" s="63">
        <v>2</v>
      </c>
      <c r="F34" s="63">
        <v>2</v>
      </c>
      <c r="G34" s="63">
        <v>1</v>
      </c>
      <c r="H34" s="63">
        <f>SUM(I34:K34)</f>
        <v>26</v>
      </c>
      <c r="I34" s="63">
        <v>23</v>
      </c>
      <c r="J34" s="63">
        <v>3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2</v>
      </c>
      <c r="Q34" s="63">
        <v>2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179</v>
      </c>
      <c r="C35" s="62" t="s">
        <v>180</v>
      </c>
      <c r="D35" s="63">
        <f>SUM(E35:G35)</f>
        <v>1</v>
      </c>
      <c r="E35" s="63">
        <v>0</v>
      </c>
      <c r="F35" s="63">
        <v>1</v>
      </c>
      <c r="G35" s="63">
        <v>0</v>
      </c>
      <c r="H35" s="63">
        <f>SUM(I35:K35)</f>
        <v>8</v>
      </c>
      <c r="I35" s="63">
        <v>7</v>
      </c>
      <c r="J35" s="63">
        <v>1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1</v>
      </c>
      <c r="Q35" s="63">
        <v>1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182</v>
      </c>
      <c r="C36" s="62" t="s">
        <v>183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12</v>
      </c>
      <c r="I36" s="63">
        <v>12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3</v>
      </c>
      <c r="Q36" s="63">
        <v>3</v>
      </c>
      <c r="R36" s="63">
        <v>0</v>
      </c>
      <c r="S36" s="63">
        <v>0</v>
      </c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6">
    <sortCondition ref="A8:A36"/>
    <sortCondition ref="B8:B36"/>
    <sortCondition ref="C8:C36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三重県</v>
      </c>
      <c r="B7" s="70" t="str">
        <f>組合状況!B7</f>
        <v>24000</v>
      </c>
      <c r="C7" s="69" t="s">
        <v>52</v>
      </c>
      <c r="D7" s="71">
        <f>SUM(E7:G7)</f>
        <v>10</v>
      </c>
      <c r="E7" s="71">
        <f>SUM(E$8:E$57)</f>
        <v>5</v>
      </c>
      <c r="F7" s="71">
        <f>SUM(F$8:F$57)</f>
        <v>4</v>
      </c>
      <c r="G7" s="71">
        <f>SUM(G$8:G$57)</f>
        <v>1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6</v>
      </c>
      <c r="M7" s="71">
        <f>SUM(M$8:M$57)</f>
        <v>0</v>
      </c>
      <c r="N7" s="71">
        <f>SUM(N$8:N$57)</f>
        <v>0</v>
      </c>
      <c r="O7" s="71">
        <f>SUM(O$8:O$57)</f>
        <v>6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185</v>
      </c>
      <c r="C8" s="62" t="s">
        <v>186</v>
      </c>
      <c r="D8" s="63">
        <f>SUM(E8:G8)</f>
        <v>4</v>
      </c>
      <c r="E8" s="63">
        <v>1</v>
      </c>
      <c r="F8" s="63">
        <v>3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189</v>
      </c>
      <c r="C9" s="62" t="s">
        <v>190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191</v>
      </c>
      <c r="C10" s="62" t="s">
        <v>192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5</v>
      </c>
      <c r="M10" s="63">
        <v>0</v>
      </c>
      <c r="N10" s="63">
        <v>0</v>
      </c>
      <c r="O10" s="63">
        <v>5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193</v>
      </c>
      <c r="C11" s="62" t="s">
        <v>194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195</v>
      </c>
      <c r="C12" s="62" t="s">
        <v>196</v>
      </c>
      <c r="D12" s="63">
        <f>SUM(E12:G12)</f>
        <v>6</v>
      </c>
      <c r="E12" s="63">
        <v>4</v>
      </c>
      <c r="F12" s="63">
        <v>1</v>
      </c>
      <c r="G12" s="63">
        <v>1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1</v>
      </c>
      <c r="M12" s="63">
        <v>0</v>
      </c>
      <c r="N12" s="63">
        <v>0</v>
      </c>
      <c r="O12" s="63">
        <v>1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198</v>
      </c>
      <c r="C13" s="62" t="s">
        <v>199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201</v>
      </c>
      <c r="C14" s="62" t="s">
        <v>202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203</v>
      </c>
      <c r="C15" s="62" t="s">
        <v>204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206</v>
      </c>
      <c r="C16" s="62" t="s">
        <v>207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208</v>
      </c>
      <c r="C17" s="62" t="s">
        <v>209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210</v>
      </c>
      <c r="C18" s="62" t="s">
        <v>211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8">
    <sortCondition ref="A8:A18"/>
    <sortCondition ref="B8:B18"/>
    <sortCondition ref="C8:C18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三重県</v>
      </c>
      <c r="B7" s="70" t="str">
        <f>組合状況!B7</f>
        <v>24000</v>
      </c>
      <c r="C7" s="69" t="s">
        <v>52</v>
      </c>
      <c r="D7" s="71">
        <f t="shared" ref="D7:J7" si="0">SUM(D$8:D$207)</f>
        <v>792</v>
      </c>
      <c r="E7" s="71">
        <f t="shared" si="0"/>
        <v>748</v>
      </c>
      <c r="F7" s="71">
        <f t="shared" si="0"/>
        <v>98</v>
      </c>
      <c r="G7" s="71">
        <f t="shared" si="0"/>
        <v>8072</v>
      </c>
      <c r="H7" s="71">
        <f t="shared" si="0"/>
        <v>7405</v>
      </c>
      <c r="I7" s="71">
        <f t="shared" si="0"/>
        <v>419</v>
      </c>
      <c r="J7" s="71">
        <f t="shared" si="0"/>
        <v>362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146</v>
      </c>
      <c r="E8" s="63">
        <v>145</v>
      </c>
      <c r="F8" s="63">
        <v>30</v>
      </c>
      <c r="G8" s="63">
        <v>1628</v>
      </c>
      <c r="H8" s="63">
        <v>1628</v>
      </c>
      <c r="I8" s="63">
        <v>0</v>
      </c>
      <c r="J8" s="63">
        <v>0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198</v>
      </c>
      <c r="E9" s="63">
        <v>196</v>
      </c>
      <c r="F9" s="63">
        <v>4</v>
      </c>
      <c r="G9" s="63">
        <v>863</v>
      </c>
      <c r="H9" s="63">
        <v>863</v>
      </c>
      <c r="I9" s="63">
        <v>0</v>
      </c>
      <c r="J9" s="63">
        <v>0</v>
      </c>
    </row>
    <row r="10" spans="1:10" s="10" customFormat="1" ht="13.5" customHeight="1">
      <c r="A10" s="60" t="s">
        <v>100</v>
      </c>
      <c r="B10" s="61" t="s">
        <v>116</v>
      </c>
      <c r="C10" s="62" t="s">
        <v>117</v>
      </c>
      <c r="D10" s="63">
        <v>102</v>
      </c>
      <c r="E10" s="63">
        <v>102</v>
      </c>
      <c r="F10" s="63">
        <v>0</v>
      </c>
      <c r="G10" s="63">
        <v>829</v>
      </c>
      <c r="H10" s="63">
        <v>829</v>
      </c>
      <c r="I10" s="63">
        <v>0</v>
      </c>
      <c r="J10" s="63">
        <v>0</v>
      </c>
    </row>
    <row r="11" spans="1:10" s="10" customFormat="1" ht="13.5" customHeight="1">
      <c r="A11" s="60" t="s">
        <v>100</v>
      </c>
      <c r="B11" s="61" t="s">
        <v>118</v>
      </c>
      <c r="C11" s="62" t="s">
        <v>119</v>
      </c>
      <c r="D11" s="63">
        <v>45</v>
      </c>
      <c r="E11" s="63">
        <v>32</v>
      </c>
      <c r="F11" s="63">
        <v>13</v>
      </c>
      <c r="G11" s="63">
        <v>338</v>
      </c>
      <c r="H11" s="63">
        <v>330</v>
      </c>
      <c r="I11" s="63">
        <v>8</v>
      </c>
      <c r="J11" s="63">
        <v>0</v>
      </c>
    </row>
    <row r="12" spans="1:10" s="10" customFormat="1" ht="13.5" customHeight="1">
      <c r="A12" s="60" t="s">
        <v>100</v>
      </c>
      <c r="B12" s="61" t="s">
        <v>121</v>
      </c>
      <c r="C12" s="62" t="s">
        <v>122</v>
      </c>
      <c r="D12" s="63">
        <v>82</v>
      </c>
      <c r="E12" s="63">
        <v>77</v>
      </c>
      <c r="F12" s="63">
        <v>5</v>
      </c>
      <c r="G12" s="63">
        <v>965</v>
      </c>
      <c r="H12" s="63">
        <v>949</v>
      </c>
      <c r="I12" s="63">
        <v>39</v>
      </c>
      <c r="J12" s="63"/>
    </row>
    <row r="13" spans="1:10" s="10" customFormat="1" ht="13.5" customHeight="1">
      <c r="A13" s="60" t="s">
        <v>100</v>
      </c>
      <c r="B13" s="61" t="s">
        <v>124</v>
      </c>
      <c r="C13" s="62" t="s">
        <v>125</v>
      </c>
      <c r="D13" s="63">
        <v>13</v>
      </c>
      <c r="E13" s="63">
        <v>11</v>
      </c>
      <c r="F13" s="63">
        <v>2</v>
      </c>
      <c r="G13" s="63">
        <v>333</v>
      </c>
      <c r="H13" s="63">
        <v>270</v>
      </c>
      <c r="I13" s="63">
        <v>58</v>
      </c>
      <c r="J13" s="63">
        <v>5</v>
      </c>
    </row>
    <row r="14" spans="1:10" s="10" customFormat="1" ht="13.5" customHeight="1">
      <c r="A14" s="60" t="s">
        <v>100</v>
      </c>
      <c r="B14" s="61" t="s">
        <v>126</v>
      </c>
      <c r="C14" s="62" t="s">
        <v>127</v>
      </c>
      <c r="D14" s="63">
        <v>9</v>
      </c>
      <c r="E14" s="63">
        <v>8</v>
      </c>
      <c r="F14" s="63">
        <v>1</v>
      </c>
      <c r="G14" s="63">
        <v>106</v>
      </c>
      <c r="H14" s="63">
        <v>73</v>
      </c>
      <c r="I14" s="63">
        <v>33</v>
      </c>
      <c r="J14" s="63">
        <v>0</v>
      </c>
    </row>
    <row r="15" spans="1:10" s="10" customFormat="1" ht="13.5" customHeight="1">
      <c r="A15" s="60" t="s">
        <v>100</v>
      </c>
      <c r="B15" s="61" t="s">
        <v>128</v>
      </c>
      <c r="C15" s="62" t="s">
        <v>129</v>
      </c>
      <c r="D15" s="63">
        <v>35</v>
      </c>
      <c r="E15" s="63">
        <v>31</v>
      </c>
      <c r="F15" s="63">
        <v>4</v>
      </c>
      <c r="G15" s="63">
        <v>535</v>
      </c>
      <c r="H15" s="63">
        <v>513</v>
      </c>
      <c r="I15" s="63">
        <v>22</v>
      </c>
      <c r="J15" s="63">
        <v>0</v>
      </c>
    </row>
    <row r="16" spans="1:10" s="10" customFormat="1" ht="13.5" customHeight="1">
      <c r="A16" s="60" t="s">
        <v>100</v>
      </c>
      <c r="B16" s="61" t="s">
        <v>131</v>
      </c>
      <c r="C16" s="62" t="s">
        <v>132</v>
      </c>
      <c r="D16" s="63">
        <v>9</v>
      </c>
      <c r="E16" s="63">
        <v>9</v>
      </c>
      <c r="F16" s="63">
        <v>4</v>
      </c>
      <c r="G16" s="63">
        <v>156</v>
      </c>
      <c r="H16" s="63">
        <v>156</v>
      </c>
      <c r="I16" s="63">
        <v>0</v>
      </c>
      <c r="J16" s="63">
        <v>0</v>
      </c>
    </row>
    <row r="17" spans="1:10" s="10" customFormat="1" ht="13.5" customHeight="1">
      <c r="A17" s="60" t="s">
        <v>100</v>
      </c>
      <c r="B17" s="61" t="s">
        <v>134</v>
      </c>
      <c r="C17" s="62" t="s">
        <v>135</v>
      </c>
      <c r="D17" s="63">
        <v>17</v>
      </c>
      <c r="E17" s="63">
        <v>17</v>
      </c>
      <c r="F17" s="63">
        <v>1</v>
      </c>
      <c r="G17" s="63">
        <v>119</v>
      </c>
      <c r="H17" s="63">
        <v>97</v>
      </c>
      <c r="I17" s="63">
        <v>22</v>
      </c>
      <c r="J17" s="63">
        <v>0</v>
      </c>
    </row>
    <row r="18" spans="1:10" s="10" customFormat="1" ht="13.5" customHeight="1">
      <c r="A18" s="60" t="s">
        <v>100</v>
      </c>
      <c r="B18" s="61" t="s">
        <v>137</v>
      </c>
      <c r="C18" s="62" t="s">
        <v>138</v>
      </c>
      <c r="D18" s="63">
        <v>7</v>
      </c>
      <c r="E18" s="63">
        <v>7</v>
      </c>
      <c r="F18" s="63">
        <v>4</v>
      </c>
      <c r="G18" s="63">
        <v>57</v>
      </c>
      <c r="H18" s="63">
        <v>55</v>
      </c>
      <c r="I18" s="63">
        <v>2</v>
      </c>
      <c r="J18" s="63">
        <v>0</v>
      </c>
    </row>
    <row r="19" spans="1:10" s="10" customFormat="1" ht="13.5" customHeight="1">
      <c r="A19" s="60" t="s">
        <v>100</v>
      </c>
      <c r="B19" s="61" t="s">
        <v>139</v>
      </c>
      <c r="C19" s="62" t="s">
        <v>140</v>
      </c>
      <c r="D19" s="63">
        <v>9</v>
      </c>
      <c r="E19" s="63">
        <v>9</v>
      </c>
      <c r="F19" s="63">
        <v>5</v>
      </c>
      <c r="G19" s="63">
        <v>62</v>
      </c>
      <c r="H19" s="63">
        <v>62</v>
      </c>
      <c r="I19" s="63">
        <v>0</v>
      </c>
      <c r="J19" s="63">
        <v>0</v>
      </c>
    </row>
    <row r="20" spans="1:10" s="10" customFormat="1" ht="13.5" customHeight="1">
      <c r="A20" s="60" t="s">
        <v>100</v>
      </c>
      <c r="B20" s="61" t="s">
        <v>142</v>
      </c>
      <c r="C20" s="62" t="s">
        <v>143</v>
      </c>
      <c r="D20" s="63">
        <v>41</v>
      </c>
      <c r="E20" s="63">
        <v>36</v>
      </c>
      <c r="F20" s="63">
        <v>5</v>
      </c>
      <c r="G20" s="63">
        <v>405</v>
      </c>
      <c r="H20" s="63">
        <v>352</v>
      </c>
      <c r="I20" s="63">
        <v>53</v>
      </c>
      <c r="J20" s="63">
        <v>0</v>
      </c>
    </row>
    <row r="21" spans="1:10" s="10" customFormat="1" ht="13.5" customHeight="1">
      <c r="A21" s="60" t="s">
        <v>100</v>
      </c>
      <c r="B21" s="61" t="s">
        <v>145</v>
      </c>
      <c r="C21" s="62" t="s">
        <v>146</v>
      </c>
      <c r="D21" s="63">
        <v>15</v>
      </c>
      <c r="E21" s="63">
        <v>15</v>
      </c>
      <c r="F21" s="63">
        <v>3</v>
      </c>
      <c r="G21" s="63">
        <v>934</v>
      </c>
      <c r="H21" s="63">
        <v>519</v>
      </c>
      <c r="I21" s="63">
        <v>68</v>
      </c>
      <c r="J21" s="63">
        <v>347</v>
      </c>
    </row>
    <row r="22" spans="1:10" s="10" customFormat="1" ht="13.5" customHeight="1">
      <c r="A22" s="60" t="s">
        <v>100</v>
      </c>
      <c r="B22" s="61" t="s">
        <v>148</v>
      </c>
      <c r="C22" s="62" t="s">
        <v>149</v>
      </c>
      <c r="D22" s="63">
        <v>4</v>
      </c>
      <c r="E22" s="63">
        <v>4</v>
      </c>
      <c r="F22" s="63">
        <v>0</v>
      </c>
      <c r="G22" s="63">
        <v>78</v>
      </c>
      <c r="H22" s="63">
        <v>78</v>
      </c>
      <c r="I22" s="63">
        <v>57</v>
      </c>
      <c r="J22" s="63">
        <v>0</v>
      </c>
    </row>
    <row r="23" spans="1:10" s="10" customFormat="1" ht="13.5" customHeight="1">
      <c r="A23" s="60" t="s">
        <v>100</v>
      </c>
      <c r="B23" s="61" t="s">
        <v>150</v>
      </c>
      <c r="C23" s="62" t="s">
        <v>151</v>
      </c>
      <c r="D23" s="63">
        <v>5</v>
      </c>
      <c r="E23" s="63">
        <v>5</v>
      </c>
      <c r="F23" s="63"/>
      <c r="G23" s="63">
        <v>65</v>
      </c>
      <c r="H23" s="63">
        <v>65</v>
      </c>
      <c r="I23" s="63">
        <v>0</v>
      </c>
      <c r="J23" s="63">
        <v>0</v>
      </c>
    </row>
    <row r="24" spans="1:10" s="10" customFormat="1" ht="13.5" customHeight="1">
      <c r="A24" s="60" t="s">
        <v>100</v>
      </c>
      <c r="B24" s="61" t="s">
        <v>152</v>
      </c>
      <c r="C24" s="62" t="s">
        <v>153</v>
      </c>
      <c r="D24" s="63">
        <v>5</v>
      </c>
      <c r="E24" s="63">
        <v>5</v>
      </c>
      <c r="F24" s="63">
        <v>2</v>
      </c>
      <c r="G24" s="63">
        <v>24</v>
      </c>
      <c r="H24" s="63">
        <v>24</v>
      </c>
      <c r="I24" s="63">
        <v>4</v>
      </c>
      <c r="J24" s="63">
        <v>0</v>
      </c>
    </row>
    <row r="25" spans="1:10" s="10" customFormat="1" ht="13.5" customHeight="1">
      <c r="A25" s="60" t="s">
        <v>100</v>
      </c>
      <c r="B25" s="61" t="s">
        <v>155</v>
      </c>
      <c r="C25" s="62" t="s">
        <v>156</v>
      </c>
      <c r="D25" s="63">
        <v>1</v>
      </c>
      <c r="E25" s="63">
        <v>1</v>
      </c>
      <c r="F25" s="63">
        <v>0</v>
      </c>
      <c r="G25" s="63">
        <v>9</v>
      </c>
      <c r="H25" s="63">
        <v>9</v>
      </c>
      <c r="I25" s="63">
        <v>0</v>
      </c>
      <c r="J25" s="63">
        <v>9</v>
      </c>
    </row>
    <row r="26" spans="1:10" s="10" customFormat="1" ht="13.5" customHeight="1">
      <c r="A26" s="60" t="s">
        <v>100</v>
      </c>
      <c r="B26" s="61" t="s">
        <v>157</v>
      </c>
      <c r="C26" s="62" t="s">
        <v>158</v>
      </c>
      <c r="D26" s="63">
        <v>2</v>
      </c>
      <c r="E26" s="63">
        <v>2</v>
      </c>
      <c r="F26" s="63">
        <v>1</v>
      </c>
      <c r="G26" s="63">
        <v>54</v>
      </c>
      <c r="H26" s="63">
        <v>45</v>
      </c>
      <c r="I26" s="63">
        <v>9</v>
      </c>
      <c r="J26" s="63">
        <v>0</v>
      </c>
    </row>
    <row r="27" spans="1:10" s="10" customFormat="1" ht="13.5" customHeight="1">
      <c r="A27" s="60" t="s">
        <v>100</v>
      </c>
      <c r="B27" s="61" t="s">
        <v>159</v>
      </c>
      <c r="C27" s="62" t="s">
        <v>160</v>
      </c>
      <c r="D27" s="63">
        <v>3</v>
      </c>
      <c r="E27" s="63">
        <v>1</v>
      </c>
      <c r="F27" s="63">
        <v>2</v>
      </c>
      <c r="G27" s="63">
        <v>7</v>
      </c>
      <c r="H27" s="63">
        <v>7</v>
      </c>
      <c r="I27" s="63">
        <v>0</v>
      </c>
      <c r="J27" s="63">
        <v>0</v>
      </c>
    </row>
    <row r="28" spans="1:10" s="10" customFormat="1" ht="13.5" customHeight="1">
      <c r="A28" s="60" t="s">
        <v>100</v>
      </c>
      <c r="B28" s="61" t="s">
        <v>162</v>
      </c>
      <c r="C28" s="62" t="s">
        <v>163</v>
      </c>
      <c r="D28" s="63">
        <v>4</v>
      </c>
      <c r="E28" s="63">
        <v>3</v>
      </c>
      <c r="F28" s="63">
        <v>1</v>
      </c>
      <c r="G28" s="63">
        <v>39</v>
      </c>
      <c r="H28" s="63">
        <v>39</v>
      </c>
      <c r="I28" s="63">
        <v>0</v>
      </c>
      <c r="J28" s="63">
        <v>0</v>
      </c>
    </row>
    <row r="29" spans="1:10" s="10" customFormat="1" ht="13.5" customHeight="1">
      <c r="A29" s="60" t="s">
        <v>100</v>
      </c>
      <c r="B29" s="61" t="s">
        <v>164</v>
      </c>
      <c r="C29" s="62" t="s">
        <v>165</v>
      </c>
      <c r="D29" s="63">
        <v>5</v>
      </c>
      <c r="E29" s="63">
        <v>3</v>
      </c>
      <c r="F29" s="63">
        <v>2</v>
      </c>
      <c r="G29" s="63">
        <v>33</v>
      </c>
      <c r="H29" s="63">
        <v>16</v>
      </c>
      <c r="I29" s="63">
        <v>17</v>
      </c>
      <c r="J29" s="63">
        <v>0</v>
      </c>
    </row>
    <row r="30" spans="1:10" s="10" customFormat="1" ht="13.5" customHeight="1">
      <c r="A30" s="60" t="s">
        <v>100</v>
      </c>
      <c r="B30" s="61" t="s">
        <v>166</v>
      </c>
      <c r="C30" s="62" t="s">
        <v>167</v>
      </c>
      <c r="D30" s="63">
        <v>2</v>
      </c>
      <c r="E30" s="63">
        <v>2</v>
      </c>
      <c r="F30" s="63">
        <v>2</v>
      </c>
      <c r="G30" s="63">
        <v>22</v>
      </c>
      <c r="H30" s="63">
        <v>22</v>
      </c>
      <c r="I30" s="63">
        <v>0</v>
      </c>
      <c r="J30" s="63">
        <v>0</v>
      </c>
    </row>
    <row r="31" spans="1:10" s="10" customFormat="1" ht="13.5" customHeight="1">
      <c r="A31" s="60" t="s">
        <v>100</v>
      </c>
      <c r="B31" s="61" t="s">
        <v>168</v>
      </c>
      <c r="C31" s="62" t="s">
        <v>169</v>
      </c>
      <c r="D31" s="63">
        <v>2</v>
      </c>
      <c r="E31" s="63">
        <v>2</v>
      </c>
      <c r="F31" s="63">
        <v>0</v>
      </c>
      <c r="G31" s="63">
        <v>59</v>
      </c>
      <c r="H31" s="63">
        <v>59</v>
      </c>
      <c r="I31" s="63">
        <v>0</v>
      </c>
      <c r="J31" s="63">
        <v>0</v>
      </c>
    </row>
    <row r="32" spans="1:10" s="10" customFormat="1" ht="13.5" customHeight="1">
      <c r="A32" s="60" t="s">
        <v>100</v>
      </c>
      <c r="B32" s="61" t="s">
        <v>171</v>
      </c>
      <c r="C32" s="62" t="s">
        <v>172</v>
      </c>
      <c r="D32" s="63">
        <v>5</v>
      </c>
      <c r="E32" s="63">
        <v>3</v>
      </c>
      <c r="F32" s="63">
        <v>2</v>
      </c>
      <c r="G32" s="63">
        <v>95</v>
      </c>
      <c r="H32" s="63">
        <v>95</v>
      </c>
      <c r="I32" s="63">
        <v>0</v>
      </c>
      <c r="J32" s="63">
        <v>0</v>
      </c>
    </row>
    <row r="33" spans="1:10" s="10" customFormat="1" ht="13.5" customHeight="1">
      <c r="A33" s="60" t="s">
        <v>100</v>
      </c>
      <c r="B33" s="61" t="s">
        <v>173</v>
      </c>
      <c r="C33" s="62" t="s">
        <v>174</v>
      </c>
      <c r="D33" s="63">
        <v>3</v>
      </c>
      <c r="E33" s="63">
        <v>1</v>
      </c>
      <c r="F33" s="63">
        <v>2</v>
      </c>
      <c r="G33" s="63">
        <v>27</v>
      </c>
      <c r="H33" s="63">
        <v>20</v>
      </c>
      <c r="I33" s="63">
        <v>6</v>
      </c>
      <c r="J33" s="63">
        <v>1</v>
      </c>
    </row>
    <row r="34" spans="1:10" s="10" customFormat="1" ht="13.5" customHeight="1">
      <c r="A34" s="60" t="s">
        <v>100</v>
      </c>
      <c r="B34" s="61" t="s">
        <v>176</v>
      </c>
      <c r="C34" s="62" t="s">
        <v>177</v>
      </c>
      <c r="D34" s="63">
        <v>19</v>
      </c>
      <c r="E34" s="63">
        <v>18</v>
      </c>
      <c r="F34" s="63">
        <v>2</v>
      </c>
      <c r="G34" s="63">
        <v>230</v>
      </c>
      <c r="H34" s="63">
        <v>230</v>
      </c>
      <c r="I34" s="63">
        <v>21</v>
      </c>
      <c r="J34" s="63">
        <v>0</v>
      </c>
    </row>
    <row r="35" spans="1:10" s="10" customFormat="1" ht="13.5" customHeight="1">
      <c r="A35" s="60" t="s">
        <v>100</v>
      </c>
      <c r="B35" s="61" t="s">
        <v>179</v>
      </c>
      <c r="C35" s="62" t="s">
        <v>180</v>
      </c>
      <c r="D35" s="63">
        <v>3</v>
      </c>
      <c r="E35" s="63">
        <v>2</v>
      </c>
      <c r="F35" s="63">
        <v>1</v>
      </c>
      <c r="G35" s="63">
        <v>0</v>
      </c>
      <c r="H35" s="63">
        <v>0</v>
      </c>
      <c r="I35" s="63">
        <v>0</v>
      </c>
      <c r="J35" s="63">
        <v>0</v>
      </c>
    </row>
    <row r="36" spans="1:10" s="10" customFormat="1" ht="13.5" customHeight="1">
      <c r="A36" s="60" t="s">
        <v>100</v>
      </c>
      <c r="B36" s="61" t="s">
        <v>182</v>
      </c>
      <c r="C36" s="62" t="s">
        <v>183</v>
      </c>
      <c r="D36" s="63">
        <v>1</v>
      </c>
      <c r="E36" s="63">
        <v>1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6">
    <sortCondition ref="A8:A36"/>
    <sortCondition ref="B8:B36"/>
    <sortCondition ref="C8:C36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細川 祥子</cp:lastModifiedBy>
  <cp:lastPrinted>2016-10-26T02:57:45Z</cp:lastPrinted>
  <dcterms:created xsi:type="dcterms:W3CDTF">2008-01-06T09:25:24Z</dcterms:created>
  <dcterms:modified xsi:type="dcterms:W3CDTF">2021-01-20T06:22:08Z</dcterms:modified>
</cp:coreProperties>
</file>